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I:\Technika\Opravné práce SEE\2023\O35. Údržba, opravy a odstraňování závad u SEE OŘ PHA 2023 - 2024\Zadání pro rámcovku\"/>
    </mc:Choice>
  </mc:AlternateContent>
  <xr:revisionPtr revIDLastSave="0" documentId="13_ncr:1_{7FA74FB5-B494-4F7D-A752-4AED146B4E17}" xr6:coauthVersionLast="36" xr6:coauthVersionMax="36" xr10:uidLastSave="{00000000-0000-0000-0000-000000000000}"/>
  <bookViews>
    <workbookView xWindow="0" yWindow="0" windowWidth="28800" windowHeight="12270" xr2:uid="{00000000-000D-0000-FFFF-FFFF00000000}"/>
  </bookViews>
  <sheets>
    <sheet name="1 - Sborník ÚOŽI" sheetId="2" r:id="rId1"/>
    <sheet name="2 - Položky stavební nebo..." sheetId="3" r:id="rId2"/>
  </sheets>
  <definedNames>
    <definedName name="_xlnm._FilterDatabase" localSheetId="0" hidden="1">'1 - Sborník ÚOŽI'!$C$18:$H$1402</definedName>
    <definedName name="_xlnm._FilterDatabase" localSheetId="1" hidden="1">'2 - Položky stavební nebo...'!$C$18:$H$411</definedName>
    <definedName name="_xlnm.Print_Titles" localSheetId="0">'1 - Sborník ÚOŽI'!$18:$18</definedName>
    <definedName name="_xlnm.Print_Titles" localSheetId="1">'2 - Položky stavební nebo...'!$18:$18</definedName>
    <definedName name="_xlnm.Print_Area" localSheetId="0">'1 - Sborník ÚOŽI'!#REF!,'1 - Sborník ÚOŽI'!#REF!,'1 - Sborník ÚOŽI'!$C$6:$H$1402</definedName>
    <definedName name="_xlnm.Print_Area" localSheetId="1">'2 - Položky stavební nebo...'!#REF!,'2 - Položky stavební nebo...'!#REF!,'2 - Položky stavební nebo...'!$C$5:$H$411</definedName>
  </definedNames>
  <calcPr calcId="191029"/>
</workbook>
</file>

<file path=xl/calcChain.xml><?xml version="1.0" encoding="utf-8"?>
<calcChain xmlns="http://schemas.openxmlformats.org/spreadsheetml/2006/main">
  <c r="M21" i="2" l="1"/>
  <c r="O21" i="2"/>
  <c r="Q21" i="2"/>
  <c r="M22" i="2"/>
  <c r="O22" i="2"/>
  <c r="Q22" i="2"/>
  <c r="M23" i="2"/>
  <c r="O23" i="2"/>
  <c r="Q23" i="2"/>
  <c r="M24" i="2"/>
  <c r="O24" i="2"/>
  <c r="Q24" i="2"/>
  <c r="M25" i="2"/>
  <c r="O25" i="2"/>
  <c r="Q25" i="2"/>
  <c r="M26" i="2"/>
  <c r="O26" i="2"/>
  <c r="Q26" i="2"/>
  <c r="M27" i="2"/>
  <c r="O27" i="2"/>
  <c r="Q27" i="2"/>
  <c r="M28" i="2"/>
  <c r="O28" i="2"/>
  <c r="Q28" i="2"/>
  <c r="M29" i="2"/>
  <c r="O29" i="2"/>
  <c r="Q29" i="2"/>
  <c r="M30" i="2"/>
  <c r="O30" i="2"/>
  <c r="Q30" i="2"/>
  <c r="M31" i="2"/>
  <c r="O31" i="2"/>
  <c r="Q31" i="2"/>
  <c r="M32" i="2"/>
  <c r="O32" i="2"/>
  <c r="Q32" i="2"/>
  <c r="M33" i="2"/>
  <c r="O33" i="2"/>
  <c r="Q33" i="2"/>
  <c r="M34" i="2"/>
  <c r="O34" i="2"/>
  <c r="Q34" i="2"/>
  <c r="M35" i="2"/>
  <c r="O35" i="2"/>
  <c r="Q35" i="2"/>
  <c r="M36" i="2"/>
  <c r="O36" i="2"/>
  <c r="Q36" i="2"/>
  <c r="M37" i="2"/>
  <c r="O37" i="2"/>
  <c r="Q37" i="2"/>
  <c r="M38" i="2"/>
  <c r="O38" i="2"/>
  <c r="Q38" i="2"/>
  <c r="M39" i="2"/>
  <c r="O39" i="2"/>
  <c r="Q39" i="2"/>
  <c r="M40" i="2"/>
  <c r="O40" i="2"/>
  <c r="Q40" i="2"/>
  <c r="M41" i="2"/>
  <c r="O41" i="2"/>
  <c r="Q41" i="2"/>
  <c r="M42" i="2"/>
  <c r="O42" i="2"/>
  <c r="Q42" i="2"/>
  <c r="M43" i="2"/>
  <c r="O43" i="2"/>
  <c r="Q43" i="2"/>
  <c r="M44" i="2"/>
  <c r="O44" i="2"/>
  <c r="Q44" i="2"/>
  <c r="M45" i="2"/>
  <c r="O45" i="2"/>
  <c r="Q45" i="2"/>
  <c r="M46" i="2"/>
  <c r="O46" i="2"/>
  <c r="Q46" i="2"/>
  <c r="M47" i="2"/>
  <c r="O47" i="2"/>
  <c r="Q47" i="2"/>
  <c r="M48" i="2"/>
  <c r="O48" i="2"/>
  <c r="Q48" i="2"/>
  <c r="M49" i="2"/>
  <c r="O49" i="2"/>
  <c r="Q49" i="2"/>
  <c r="M50" i="2"/>
  <c r="O50" i="2"/>
  <c r="Q50" i="2"/>
  <c r="M51" i="2"/>
  <c r="O51" i="2"/>
  <c r="Q51" i="2"/>
  <c r="M52" i="2"/>
  <c r="O52" i="2"/>
  <c r="Q52" i="2"/>
  <c r="M53" i="2"/>
  <c r="O53" i="2"/>
  <c r="Q53" i="2"/>
  <c r="M54" i="2"/>
  <c r="O54" i="2"/>
  <c r="Q54" i="2"/>
  <c r="M55" i="2"/>
  <c r="O55" i="2"/>
  <c r="Q55" i="2"/>
  <c r="M56" i="2"/>
  <c r="O56" i="2"/>
  <c r="Q56" i="2"/>
  <c r="M57" i="2"/>
  <c r="O57" i="2"/>
  <c r="Q57" i="2"/>
  <c r="M58" i="2"/>
  <c r="O58" i="2"/>
  <c r="Q58" i="2"/>
  <c r="M60" i="2"/>
  <c r="O60" i="2"/>
  <c r="Q60" i="2"/>
  <c r="M61" i="2"/>
  <c r="O61" i="2"/>
  <c r="Q61" i="2"/>
  <c r="M62" i="2"/>
  <c r="O62" i="2"/>
  <c r="Q62" i="2"/>
  <c r="M63" i="2"/>
  <c r="O63" i="2"/>
  <c r="Q63" i="2"/>
  <c r="M64" i="2"/>
  <c r="O64" i="2"/>
  <c r="Q64" i="2"/>
  <c r="M65" i="2"/>
  <c r="O65" i="2"/>
  <c r="Q65" i="2"/>
  <c r="M66" i="2"/>
  <c r="O66" i="2"/>
  <c r="Q66" i="2"/>
  <c r="M67" i="2"/>
  <c r="O67" i="2"/>
  <c r="Q67" i="2"/>
  <c r="M68" i="2"/>
  <c r="O68" i="2"/>
  <c r="Q68" i="2"/>
  <c r="M69" i="2"/>
  <c r="O69" i="2"/>
  <c r="Q69" i="2"/>
  <c r="M70" i="2"/>
  <c r="O70" i="2"/>
  <c r="Q70" i="2"/>
  <c r="M71" i="2"/>
  <c r="O71" i="2"/>
  <c r="Q71" i="2"/>
  <c r="M72" i="2"/>
  <c r="O72" i="2"/>
  <c r="Q72" i="2"/>
  <c r="M73" i="2"/>
  <c r="O73" i="2"/>
  <c r="Q73" i="2"/>
  <c r="M74" i="2"/>
  <c r="O74" i="2"/>
  <c r="Q74" i="2"/>
  <c r="M75" i="2"/>
  <c r="O75" i="2"/>
  <c r="Q75" i="2"/>
  <c r="M76" i="2"/>
  <c r="O76" i="2"/>
  <c r="Q76" i="2"/>
  <c r="M77" i="2"/>
  <c r="O77" i="2"/>
  <c r="Q77" i="2"/>
  <c r="M78" i="2"/>
  <c r="O78" i="2"/>
  <c r="Q78" i="2"/>
  <c r="M79" i="2"/>
  <c r="O79" i="2"/>
  <c r="Q79" i="2"/>
  <c r="M80" i="2"/>
  <c r="O80" i="2"/>
  <c r="Q80" i="2"/>
  <c r="M81" i="2"/>
  <c r="O81" i="2"/>
  <c r="Q81" i="2"/>
  <c r="M82" i="2"/>
  <c r="O82" i="2"/>
  <c r="Q82" i="2"/>
  <c r="M83" i="2"/>
  <c r="O83" i="2"/>
  <c r="Q83" i="2"/>
  <c r="M84" i="2"/>
  <c r="O84" i="2"/>
  <c r="Q84" i="2"/>
  <c r="M85" i="2"/>
  <c r="O85" i="2"/>
  <c r="Q85" i="2"/>
  <c r="M86" i="2"/>
  <c r="O86" i="2"/>
  <c r="Q86" i="2"/>
  <c r="M87" i="2"/>
  <c r="O87" i="2"/>
  <c r="Q87" i="2"/>
  <c r="M88" i="2"/>
  <c r="O88" i="2"/>
  <c r="Q88" i="2"/>
  <c r="M89" i="2"/>
  <c r="O89" i="2"/>
  <c r="Q89" i="2"/>
  <c r="M90" i="2"/>
  <c r="O90" i="2"/>
  <c r="Q90" i="2"/>
  <c r="M91" i="2"/>
  <c r="O91" i="2"/>
  <c r="Q91" i="2"/>
  <c r="M92" i="2"/>
  <c r="O92" i="2"/>
  <c r="Q92" i="2"/>
  <c r="M93" i="2"/>
  <c r="O93" i="2"/>
  <c r="Q93" i="2"/>
  <c r="M94" i="2"/>
  <c r="O94" i="2"/>
  <c r="Q94" i="2"/>
  <c r="M95" i="2"/>
  <c r="O95" i="2"/>
  <c r="Q95" i="2"/>
  <c r="M96" i="2"/>
  <c r="O96" i="2"/>
  <c r="Q96" i="2"/>
  <c r="M97" i="2"/>
  <c r="O97" i="2"/>
  <c r="Q97" i="2"/>
  <c r="M98" i="2"/>
  <c r="O98" i="2"/>
  <c r="Q98" i="2"/>
  <c r="M99" i="2"/>
  <c r="O99" i="2"/>
  <c r="Q99" i="2"/>
  <c r="M100" i="2"/>
  <c r="O100" i="2"/>
  <c r="Q100" i="2"/>
  <c r="M101" i="2"/>
  <c r="O101" i="2"/>
  <c r="Q101" i="2"/>
  <c r="M102" i="2"/>
  <c r="O102" i="2"/>
  <c r="Q102" i="2"/>
  <c r="M103" i="2"/>
  <c r="O103" i="2"/>
  <c r="Q103" i="2"/>
  <c r="M104" i="2"/>
  <c r="O104" i="2"/>
  <c r="Q104" i="2"/>
  <c r="M105" i="2"/>
  <c r="O105" i="2"/>
  <c r="Q105" i="2"/>
  <c r="M106" i="2"/>
  <c r="O106" i="2"/>
  <c r="Q106" i="2"/>
  <c r="M107" i="2"/>
  <c r="O107" i="2"/>
  <c r="Q107" i="2"/>
  <c r="M108" i="2"/>
  <c r="O108" i="2"/>
  <c r="Q108" i="2"/>
  <c r="M109" i="2"/>
  <c r="O109" i="2"/>
  <c r="Q109" i="2"/>
  <c r="M110" i="2"/>
  <c r="O110" i="2"/>
  <c r="Q110" i="2"/>
  <c r="M111" i="2"/>
  <c r="O111" i="2"/>
  <c r="Q111" i="2"/>
  <c r="M112" i="2"/>
  <c r="O112" i="2"/>
  <c r="Q112" i="2"/>
  <c r="M113" i="2"/>
  <c r="O113" i="2"/>
  <c r="Q113" i="2"/>
  <c r="M114" i="2"/>
  <c r="O114" i="2"/>
  <c r="Q114" i="2"/>
  <c r="M115" i="2"/>
  <c r="O115" i="2"/>
  <c r="Q115" i="2"/>
  <c r="M116" i="2"/>
  <c r="O116" i="2"/>
  <c r="Q116" i="2"/>
  <c r="M117" i="2"/>
  <c r="O117" i="2"/>
  <c r="Q117" i="2"/>
  <c r="M118" i="2"/>
  <c r="O118" i="2"/>
  <c r="Q118" i="2"/>
  <c r="M119" i="2"/>
  <c r="O119" i="2"/>
  <c r="Q119" i="2"/>
  <c r="M120" i="2"/>
  <c r="O120" i="2"/>
  <c r="Q120" i="2"/>
  <c r="M121" i="2"/>
  <c r="O121" i="2"/>
  <c r="Q121" i="2"/>
  <c r="M122" i="2"/>
  <c r="O122" i="2"/>
  <c r="Q122" i="2"/>
  <c r="M123" i="2"/>
  <c r="O123" i="2"/>
  <c r="Q123" i="2"/>
  <c r="M124" i="2"/>
  <c r="O124" i="2"/>
  <c r="Q124" i="2"/>
  <c r="M125" i="2"/>
  <c r="O125" i="2"/>
  <c r="Q125" i="2"/>
  <c r="M126" i="2"/>
  <c r="O126" i="2"/>
  <c r="Q126" i="2"/>
  <c r="M127" i="2"/>
  <c r="O127" i="2"/>
  <c r="Q127" i="2"/>
  <c r="M128" i="2"/>
  <c r="O128" i="2"/>
  <c r="Q128" i="2"/>
  <c r="M129" i="2"/>
  <c r="O129" i="2"/>
  <c r="Q129" i="2"/>
  <c r="M130" i="2"/>
  <c r="O130" i="2"/>
  <c r="Q130" i="2"/>
  <c r="M131" i="2"/>
  <c r="O131" i="2"/>
  <c r="Q131" i="2"/>
  <c r="M132" i="2"/>
  <c r="O132" i="2"/>
  <c r="Q132" i="2"/>
  <c r="M133" i="2"/>
  <c r="O133" i="2"/>
  <c r="Q133" i="2"/>
  <c r="M134" i="2"/>
  <c r="O134" i="2"/>
  <c r="Q134" i="2"/>
  <c r="M135" i="2"/>
  <c r="O135" i="2"/>
  <c r="Q135" i="2"/>
  <c r="M136" i="2"/>
  <c r="O136" i="2"/>
  <c r="Q136" i="2"/>
  <c r="M137" i="2"/>
  <c r="O137" i="2"/>
  <c r="Q137" i="2"/>
  <c r="M138" i="2"/>
  <c r="O138" i="2"/>
  <c r="Q138" i="2"/>
  <c r="M139" i="2"/>
  <c r="O139" i="2"/>
  <c r="Q139" i="2"/>
  <c r="M140" i="2"/>
  <c r="O140" i="2"/>
  <c r="Q140" i="2"/>
  <c r="M141" i="2"/>
  <c r="O141" i="2"/>
  <c r="Q141" i="2"/>
  <c r="M142" i="2"/>
  <c r="O142" i="2"/>
  <c r="Q142" i="2"/>
  <c r="M143" i="2"/>
  <c r="O143" i="2"/>
  <c r="Q143" i="2"/>
  <c r="M144" i="2"/>
  <c r="O144" i="2"/>
  <c r="Q144" i="2"/>
  <c r="M145" i="2"/>
  <c r="O145" i="2"/>
  <c r="Q145" i="2"/>
  <c r="M146" i="2"/>
  <c r="O146" i="2"/>
  <c r="Q146" i="2"/>
  <c r="M147" i="2"/>
  <c r="O147" i="2"/>
  <c r="Q147" i="2"/>
  <c r="M148" i="2"/>
  <c r="O148" i="2"/>
  <c r="Q148" i="2"/>
  <c r="M149" i="2"/>
  <c r="O149" i="2"/>
  <c r="Q149" i="2"/>
  <c r="M150" i="2"/>
  <c r="O150" i="2"/>
  <c r="Q150" i="2"/>
  <c r="M151" i="2"/>
  <c r="O151" i="2"/>
  <c r="Q151" i="2"/>
  <c r="M152" i="2"/>
  <c r="O152" i="2"/>
  <c r="Q152" i="2"/>
  <c r="M153" i="2"/>
  <c r="O153" i="2"/>
  <c r="Q153" i="2"/>
  <c r="M154" i="2"/>
  <c r="O154" i="2"/>
  <c r="Q154" i="2"/>
  <c r="M155" i="2"/>
  <c r="O155" i="2"/>
  <c r="Q155" i="2"/>
  <c r="M156" i="2"/>
  <c r="O156" i="2"/>
  <c r="Q156" i="2"/>
  <c r="M157" i="2"/>
  <c r="O157" i="2"/>
  <c r="Q157" i="2"/>
  <c r="M158" i="2"/>
  <c r="O158" i="2"/>
  <c r="Q158" i="2"/>
  <c r="M159" i="2"/>
  <c r="O159" i="2"/>
  <c r="Q159" i="2"/>
  <c r="M160" i="2"/>
  <c r="O160" i="2"/>
  <c r="Q160" i="2"/>
  <c r="M161" i="2"/>
  <c r="O161" i="2"/>
  <c r="Q161" i="2"/>
  <c r="M162" i="2"/>
  <c r="O162" i="2"/>
  <c r="Q162" i="2"/>
  <c r="M163" i="2"/>
  <c r="O163" i="2"/>
  <c r="Q163" i="2"/>
  <c r="M164" i="2"/>
  <c r="O164" i="2"/>
  <c r="Q164" i="2"/>
  <c r="M165" i="2"/>
  <c r="O165" i="2"/>
  <c r="Q165" i="2"/>
  <c r="M166" i="2"/>
  <c r="O166" i="2"/>
  <c r="Q166" i="2"/>
  <c r="M167" i="2"/>
  <c r="O167" i="2"/>
  <c r="Q167" i="2"/>
  <c r="M168" i="2"/>
  <c r="O168" i="2"/>
  <c r="Q168" i="2"/>
  <c r="M169" i="2"/>
  <c r="O169" i="2"/>
  <c r="Q169" i="2"/>
  <c r="M170" i="2"/>
  <c r="O170" i="2"/>
  <c r="Q170" i="2"/>
  <c r="M171" i="2"/>
  <c r="O171" i="2"/>
  <c r="Q171" i="2"/>
  <c r="M172" i="2"/>
  <c r="O172" i="2"/>
  <c r="Q172" i="2"/>
  <c r="M173" i="2"/>
  <c r="O173" i="2"/>
  <c r="Q173" i="2"/>
  <c r="M174" i="2"/>
  <c r="O174" i="2"/>
  <c r="Q174" i="2"/>
  <c r="M175" i="2"/>
  <c r="O175" i="2"/>
  <c r="Q175" i="2"/>
  <c r="M176" i="2"/>
  <c r="O176" i="2"/>
  <c r="Q176" i="2"/>
  <c r="M177" i="2"/>
  <c r="O177" i="2"/>
  <c r="Q177" i="2"/>
  <c r="M178" i="2"/>
  <c r="O178" i="2"/>
  <c r="Q178" i="2"/>
  <c r="M179" i="2"/>
  <c r="O179" i="2"/>
  <c r="Q179" i="2"/>
  <c r="M180" i="2"/>
  <c r="O180" i="2"/>
  <c r="Q180" i="2"/>
  <c r="M181" i="2"/>
  <c r="O181" i="2"/>
  <c r="Q181" i="2"/>
  <c r="M182" i="2"/>
  <c r="O182" i="2"/>
  <c r="Q182" i="2"/>
  <c r="M183" i="2"/>
  <c r="O183" i="2"/>
  <c r="Q183" i="2"/>
  <c r="M184" i="2"/>
  <c r="O184" i="2"/>
  <c r="Q184" i="2"/>
  <c r="M185" i="2"/>
  <c r="O185" i="2"/>
  <c r="Q185" i="2"/>
  <c r="M186" i="2"/>
  <c r="O186" i="2"/>
  <c r="Q186" i="2"/>
  <c r="M187" i="2"/>
  <c r="O187" i="2"/>
  <c r="Q187" i="2"/>
  <c r="M188" i="2"/>
  <c r="O188" i="2"/>
  <c r="Q188" i="2"/>
  <c r="M189" i="2"/>
  <c r="O189" i="2"/>
  <c r="Q189" i="2"/>
  <c r="M190" i="2"/>
  <c r="O190" i="2"/>
  <c r="Q190" i="2"/>
  <c r="M191" i="2"/>
  <c r="O191" i="2"/>
  <c r="Q191" i="2"/>
  <c r="M192" i="2"/>
  <c r="O192" i="2"/>
  <c r="Q192" i="2"/>
  <c r="M193" i="2"/>
  <c r="O193" i="2"/>
  <c r="Q193" i="2"/>
  <c r="M194" i="2"/>
  <c r="O194" i="2"/>
  <c r="Q194" i="2"/>
  <c r="M195" i="2"/>
  <c r="O195" i="2"/>
  <c r="Q195" i="2"/>
  <c r="M197" i="2"/>
  <c r="O197" i="2"/>
  <c r="Q197" i="2"/>
  <c r="M198" i="2"/>
  <c r="O198" i="2"/>
  <c r="Q198" i="2"/>
  <c r="M199" i="2"/>
  <c r="O199" i="2"/>
  <c r="Q199" i="2"/>
  <c r="M200" i="2"/>
  <c r="O200" i="2"/>
  <c r="Q200" i="2"/>
  <c r="M201" i="2"/>
  <c r="O201" i="2"/>
  <c r="Q201" i="2"/>
  <c r="M203" i="2"/>
  <c r="O203" i="2"/>
  <c r="Q203" i="2"/>
  <c r="M204" i="2"/>
  <c r="O204" i="2"/>
  <c r="Q204" i="2"/>
  <c r="M205" i="2"/>
  <c r="O205" i="2"/>
  <c r="Q205" i="2"/>
  <c r="M206" i="2"/>
  <c r="O206" i="2"/>
  <c r="Q206" i="2"/>
  <c r="M207" i="2"/>
  <c r="O207" i="2"/>
  <c r="Q207" i="2"/>
  <c r="M208" i="2"/>
  <c r="O208" i="2"/>
  <c r="Q208" i="2"/>
  <c r="M209" i="2"/>
  <c r="O209" i="2"/>
  <c r="Q209" i="2"/>
  <c r="M210" i="2"/>
  <c r="O210" i="2"/>
  <c r="Q210" i="2"/>
  <c r="M211" i="2"/>
  <c r="O211" i="2"/>
  <c r="Q211" i="2"/>
  <c r="M212" i="2"/>
  <c r="O212" i="2"/>
  <c r="Q212" i="2"/>
  <c r="M213" i="2"/>
  <c r="O213" i="2"/>
  <c r="Q213" i="2"/>
  <c r="M214" i="2"/>
  <c r="O214" i="2"/>
  <c r="Q214" i="2"/>
  <c r="M215" i="2"/>
  <c r="O215" i="2"/>
  <c r="Q215" i="2"/>
  <c r="M216" i="2"/>
  <c r="O216" i="2"/>
  <c r="Q216" i="2"/>
  <c r="M217" i="2"/>
  <c r="O217" i="2"/>
  <c r="Q217" i="2"/>
  <c r="M218" i="2"/>
  <c r="O218" i="2"/>
  <c r="Q218" i="2"/>
  <c r="M219" i="2"/>
  <c r="O219" i="2"/>
  <c r="Q219" i="2"/>
  <c r="M220" i="2"/>
  <c r="O220" i="2"/>
  <c r="Q220" i="2"/>
  <c r="M221" i="2"/>
  <c r="O221" i="2"/>
  <c r="Q221" i="2"/>
  <c r="M222" i="2"/>
  <c r="O222" i="2"/>
  <c r="Q222" i="2"/>
  <c r="M223" i="2"/>
  <c r="O223" i="2"/>
  <c r="Q223" i="2"/>
  <c r="M224" i="2"/>
  <c r="O224" i="2"/>
  <c r="Q224" i="2"/>
  <c r="M225" i="2"/>
  <c r="O225" i="2"/>
  <c r="Q225" i="2"/>
  <c r="M226" i="2"/>
  <c r="O226" i="2"/>
  <c r="Q226" i="2"/>
  <c r="M227" i="2"/>
  <c r="O227" i="2"/>
  <c r="Q227" i="2"/>
  <c r="M228" i="2"/>
  <c r="O228" i="2"/>
  <c r="Q228" i="2"/>
  <c r="M229" i="2"/>
  <c r="O229" i="2"/>
  <c r="Q229" i="2"/>
  <c r="M230" i="2"/>
  <c r="O230" i="2"/>
  <c r="Q230" i="2"/>
  <c r="M231" i="2"/>
  <c r="O231" i="2"/>
  <c r="Q231" i="2"/>
  <c r="M232" i="2"/>
  <c r="O232" i="2"/>
  <c r="Q232" i="2"/>
  <c r="M233" i="2"/>
  <c r="O233" i="2"/>
  <c r="Q233" i="2"/>
  <c r="M234" i="2"/>
  <c r="O234" i="2"/>
  <c r="Q234" i="2"/>
  <c r="M235" i="2"/>
  <c r="O235" i="2"/>
  <c r="Q235" i="2"/>
  <c r="M236" i="2"/>
  <c r="O236" i="2"/>
  <c r="Q236" i="2"/>
  <c r="M237" i="2"/>
  <c r="O237" i="2"/>
  <c r="Q237" i="2"/>
  <c r="M238" i="2"/>
  <c r="O238" i="2"/>
  <c r="Q238" i="2"/>
  <c r="M239" i="2"/>
  <c r="O239" i="2"/>
  <c r="Q239" i="2"/>
  <c r="M240" i="2"/>
  <c r="O240" i="2"/>
  <c r="Q240" i="2"/>
  <c r="M241" i="2"/>
  <c r="O241" i="2"/>
  <c r="Q241" i="2"/>
  <c r="M242" i="2"/>
  <c r="O242" i="2"/>
  <c r="Q242" i="2"/>
  <c r="M243" i="2"/>
  <c r="O243" i="2"/>
  <c r="Q243" i="2"/>
  <c r="M244" i="2"/>
  <c r="O244" i="2"/>
  <c r="Q244" i="2"/>
  <c r="M245" i="2"/>
  <c r="O245" i="2"/>
  <c r="Q245" i="2"/>
  <c r="M246" i="2"/>
  <c r="O246" i="2"/>
  <c r="Q246" i="2"/>
  <c r="M247" i="2"/>
  <c r="O247" i="2"/>
  <c r="Q247" i="2"/>
  <c r="M248" i="2"/>
  <c r="O248" i="2"/>
  <c r="Q248" i="2"/>
  <c r="M249" i="2"/>
  <c r="O249" i="2"/>
  <c r="Q249" i="2"/>
  <c r="M250" i="2"/>
  <c r="O250" i="2"/>
  <c r="Q250" i="2"/>
  <c r="M251" i="2"/>
  <c r="O251" i="2"/>
  <c r="Q251" i="2"/>
  <c r="M252" i="2"/>
  <c r="O252" i="2"/>
  <c r="Q252" i="2"/>
  <c r="M253" i="2"/>
  <c r="O253" i="2"/>
  <c r="Q253" i="2"/>
  <c r="M254" i="2"/>
  <c r="O254" i="2"/>
  <c r="Q254" i="2"/>
  <c r="M255" i="2"/>
  <c r="O255" i="2"/>
  <c r="Q255" i="2"/>
  <c r="M256" i="2"/>
  <c r="O256" i="2"/>
  <c r="Q256" i="2"/>
  <c r="M257" i="2"/>
  <c r="O257" i="2"/>
  <c r="Q257" i="2"/>
  <c r="M258" i="2"/>
  <c r="O258" i="2"/>
  <c r="Q258" i="2"/>
  <c r="M259" i="2"/>
  <c r="O259" i="2"/>
  <c r="Q259" i="2"/>
  <c r="M260" i="2"/>
  <c r="O260" i="2"/>
  <c r="Q260" i="2"/>
  <c r="M261" i="2"/>
  <c r="O261" i="2"/>
  <c r="Q261" i="2"/>
  <c r="M262" i="2"/>
  <c r="O262" i="2"/>
  <c r="Q262" i="2"/>
  <c r="M263" i="2"/>
  <c r="O263" i="2"/>
  <c r="Q263" i="2"/>
  <c r="M264" i="2"/>
  <c r="O264" i="2"/>
  <c r="Q264" i="2"/>
  <c r="M265" i="2"/>
  <c r="O265" i="2"/>
  <c r="Q265" i="2"/>
  <c r="M266" i="2"/>
  <c r="O266" i="2"/>
  <c r="Q266" i="2"/>
  <c r="M267" i="2"/>
  <c r="O267" i="2"/>
  <c r="Q267" i="2"/>
  <c r="M268" i="2"/>
  <c r="O268" i="2"/>
  <c r="Q268" i="2"/>
  <c r="M269" i="2"/>
  <c r="O269" i="2"/>
  <c r="Q269" i="2"/>
  <c r="M270" i="2"/>
  <c r="O270" i="2"/>
  <c r="Q270" i="2"/>
  <c r="M271" i="2"/>
  <c r="O271" i="2"/>
  <c r="Q271" i="2"/>
  <c r="M272" i="2"/>
  <c r="O272" i="2"/>
  <c r="Q272" i="2"/>
  <c r="M273" i="2"/>
  <c r="O273" i="2"/>
  <c r="Q273" i="2"/>
  <c r="M274" i="2"/>
  <c r="O274" i="2"/>
  <c r="Q274" i="2"/>
  <c r="M275" i="2"/>
  <c r="O275" i="2"/>
  <c r="Q275" i="2"/>
  <c r="M276" i="2"/>
  <c r="O276" i="2"/>
  <c r="Q276" i="2"/>
  <c r="M277" i="2"/>
  <c r="O277" i="2"/>
  <c r="Q277" i="2"/>
  <c r="M278" i="2"/>
  <c r="O278" i="2"/>
  <c r="Q278" i="2"/>
  <c r="M279" i="2"/>
  <c r="O279" i="2"/>
  <c r="Q279" i="2"/>
  <c r="M280" i="2"/>
  <c r="O280" i="2"/>
  <c r="Q280" i="2"/>
  <c r="M281" i="2"/>
  <c r="O281" i="2"/>
  <c r="Q281" i="2"/>
  <c r="M282" i="2"/>
  <c r="O282" i="2"/>
  <c r="Q282" i="2"/>
  <c r="M283" i="2"/>
  <c r="O283" i="2"/>
  <c r="Q283" i="2"/>
  <c r="M284" i="2"/>
  <c r="O284" i="2"/>
  <c r="Q284" i="2"/>
  <c r="M285" i="2"/>
  <c r="O285" i="2"/>
  <c r="Q285" i="2"/>
  <c r="M286" i="2"/>
  <c r="O286" i="2"/>
  <c r="Q286" i="2"/>
  <c r="M287" i="2"/>
  <c r="O287" i="2"/>
  <c r="Q287" i="2"/>
  <c r="M288" i="2"/>
  <c r="O288" i="2"/>
  <c r="Q288" i="2"/>
  <c r="M289" i="2"/>
  <c r="O289" i="2"/>
  <c r="Q289" i="2"/>
  <c r="M290" i="2"/>
  <c r="O290" i="2"/>
  <c r="Q290" i="2"/>
  <c r="M291" i="2"/>
  <c r="O291" i="2"/>
  <c r="Q291" i="2"/>
  <c r="M292" i="2"/>
  <c r="O292" i="2"/>
  <c r="Q292" i="2"/>
  <c r="M293" i="2"/>
  <c r="O293" i="2"/>
  <c r="Q293" i="2"/>
  <c r="M294" i="2"/>
  <c r="O294" i="2"/>
  <c r="Q294" i="2"/>
  <c r="M295" i="2"/>
  <c r="O295" i="2"/>
  <c r="Q295" i="2"/>
  <c r="M296" i="2"/>
  <c r="O296" i="2"/>
  <c r="Q296" i="2"/>
  <c r="M297" i="2"/>
  <c r="O297" i="2"/>
  <c r="Q297" i="2"/>
  <c r="M298" i="2"/>
  <c r="O298" i="2"/>
  <c r="Q298" i="2"/>
  <c r="M299" i="2"/>
  <c r="O299" i="2"/>
  <c r="Q299" i="2"/>
  <c r="M300" i="2"/>
  <c r="O300" i="2"/>
  <c r="Q300" i="2"/>
  <c r="M301" i="2"/>
  <c r="O301" i="2"/>
  <c r="Q301" i="2"/>
  <c r="M302" i="2"/>
  <c r="O302" i="2"/>
  <c r="Q302" i="2"/>
  <c r="M303" i="2"/>
  <c r="O303" i="2"/>
  <c r="Q303" i="2"/>
  <c r="M304" i="2"/>
  <c r="O304" i="2"/>
  <c r="Q304" i="2"/>
  <c r="M305" i="2"/>
  <c r="O305" i="2"/>
  <c r="Q305" i="2"/>
  <c r="M306" i="2"/>
  <c r="O306" i="2"/>
  <c r="Q306" i="2"/>
  <c r="M307" i="2"/>
  <c r="O307" i="2"/>
  <c r="Q307" i="2"/>
  <c r="M308" i="2"/>
  <c r="O308" i="2"/>
  <c r="Q308" i="2"/>
  <c r="M309" i="2"/>
  <c r="O309" i="2"/>
  <c r="Q309" i="2"/>
  <c r="M310" i="2"/>
  <c r="O310" i="2"/>
  <c r="Q310" i="2"/>
  <c r="M311" i="2"/>
  <c r="O311" i="2"/>
  <c r="Q311" i="2"/>
  <c r="M312" i="2"/>
  <c r="O312" i="2"/>
  <c r="Q312" i="2"/>
  <c r="M313" i="2"/>
  <c r="O313" i="2"/>
  <c r="Q313" i="2"/>
  <c r="M314" i="2"/>
  <c r="O314" i="2"/>
  <c r="Q314" i="2"/>
  <c r="M315" i="2"/>
  <c r="O315" i="2"/>
  <c r="Q315" i="2"/>
  <c r="M316" i="2"/>
  <c r="O316" i="2"/>
  <c r="Q316" i="2"/>
  <c r="M317" i="2"/>
  <c r="O317" i="2"/>
  <c r="Q317" i="2"/>
  <c r="M318" i="2"/>
  <c r="O318" i="2"/>
  <c r="Q318" i="2"/>
  <c r="M319" i="2"/>
  <c r="O319" i="2"/>
  <c r="Q319" i="2"/>
  <c r="M320" i="2"/>
  <c r="O320" i="2"/>
  <c r="Q320" i="2"/>
  <c r="M321" i="2"/>
  <c r="O321" i="2"/>
  <c r="Q321" i="2"/>
  <c r="M322" i="2"/>
  <c r="O322" i="2"/>
  <c r="Q322" i="2"/>
  <c r="M323" i="2"/>
  <c r="O323" i="2"/>
  <c r="Q323" i="2"/>
  <c r="M324" i="2"/>
  <c r="O324" i="2"/>
  <c r="Q324" i="2"/>
  <c r="M325" i="2"/>
  <c r="O325" i="2"/>
  <c r="Q325" i="2"/>
  <c r="M326" i="2"/>
  <c r="O326" i="2"/>
  <c r="Q326" i="2"/>
  <c r="M327" i="2"/>
  <c r="O327" i="2"/>
  <c r="Q327" i="2"/>
  <c r="M328" i="2"/>
  <c r="O328" i="2"/>
  <c r="Q328" i="2"/>
  <c r="M329" i="2"/>
  <c r="O329" i="2"/>
  <c r="Q329" i="2"/>
  <c r="M330" i="2"/>
  <c r="O330" i="2"/>
  <c r="Q330" i="2"/>
  <c r="M331" i="2"/>
  <c r="O331" i="2"/>
  <c r="Q331" i="2"/>
  <c r="M332" i="2"/>
  <c r="O332" i="2"/>
  <c r="Q332" i="2"/>
  <c r="M333" i="2"/>
  <c r="O333" i="2"/>
  <c r="Q333" i="2"/>
  <c r="M334" i="2"/>
  <c r="O334" i="2"/>
  <c r="Q334" i="2"/>
  <c r="M335" i="2"/>
  <c r="O335" i="2"/>
  <c r="Q335" i="2"/>
  <c r="M336" i="2"/>
  <c r="O336" i="2"/>
  <c r="Q336" i="2"/>
  <c r="M337" i="2"/>
  <c r="O337" i="2"/>
  <c r="Q337" i="2"/>
  <c r="M338" i="2"/>
  <c r="O338" i="2"/>
  <c r="Q338" i="2"/>
  <c r="M339" i="2"/>
  <c r="O339" i="2"/>
  <c r="Q339" i="2"/>
  <c r="M340" i="2"/>
  <c r="O340" i="2"/>
  <c r="Q340" i="2"/>
  <c r="M341" i="2"/>
  <c r="O341" i="2"/>
  <c r="Q341" i="2"/>
  <c r="M342" i="2"/>
  <c r="O342" i="2"/>
  <c r="Q342" i="2"/>
  <c r="M343" i="2"/>
  <c r="O343" i="2"/>
  <c r="Q343" i="2"/>
  <c r="M344" i="2"/>
  <c r="O344" i="2"/>
  <c r="Q344" i="2"/>
  <c r="M345" i="2"/>
  <c r="O345" i="2"/>
  <c r="Q345" i="2"/>
  <c r="M346" i="2"/>
  <c r="O346" i="2"/>
  <c r="Q346" i="2"/>
  <c r="M347" i="2"/>
  <c r="O347" i="2"/>
  <c r="Q347" i="2"/>
  <c r="M348" i="2"/>
  <c r="O348" i="2"/>
  <c r="Q348" i="2"/>
  <c r="M349" i="2"/>
  <c r="O349" i="2"/>
  <c r="Q349" i="2"/>
  <c r="M350" i="2"/>
  <c r="O350" i="2"/>
  <c r="Q350" i="2"/>
  <c r="M351" i="2"/>
  <c r="O351" i="2"/>
  <c r="Q351" i="2"/>
  <c r="M352" i="2"/>
  <c r="O352" i="2"/>
  <c r="Q352" i="2"/>
  <c r="M353" i="2"/>
  <c r="O353" i="2"/>
  <c r="Q353" i="2"/>
  <c r="M354" i="2"/>
  <c r="O354" i="2"/>
  <c r="Q354" i="2"/>
  <c r="M355" i="2"/>
  <c r="O355" i="2"/>
  <c r="Q355" i="2"/>
  <c r="M356" i="2"/>
  <c r="O356" i="2"/>
  <c r="Q356" i="2"/>
  <c r="M357" i="2"/>
  <c r="O357" i="2"/>
  <c r="Q357" i="2"/>
  <c r="M358" i="2"/>
  <c r="O358" i="2"/>
  <c r="Q358" i="2"/>
  <c r="M359" i="2"/>
  <c r="O359" i="2"/>
  <c r="Q359" i="2"/>
  <c r="M360" i="2"/>
  <c r="O360" i="2"/>
  <c r="Q360" i="2"/>
  <c r="M361" i="2"/>
  <c r="O361" i="2"/>
  <c r="Q361" i="2"/>
  <c r="M362" i="2"/>
  <c r="O362" i="2"/>
  <c r="Q362" i="2"/>
  <c r="M363" i="2"/>
  <c r="O363" i="2"/>
  <c r="Q363" i="2"/>
  <c r="M364" i="2"/>
  <c r="O364" i="2"/>
  <c r="Q364" i="2"/>
  <c r="M365" i="2"/>
  <c r="O365" i="2"/>
  <c r="Q365" i="2"/>
  <c r="M366" i="2"/>
  <c r="O366" i="2"/>
  <c r="Q366" i="2"/>
  <c r="M367" i="2"/>
  <c r="O367" i="2"/>
  <c r="Q367" i="2"/>
  <c r="M368" i="2"/>
  <c r="O368" i="2"/>
  <c r="Q368" i="2"/>
  <c r="M369" i="2"/>
  <c r="O369" i="2"/>
  <c r="Q369" i="2"/>
  <c r="M370" i="2"/>
  <c r="O370" i="2"/>
  <c r="Q370" i="2"/>
  <c r="M371" i="2"/>
  <c r="O371" i="2"/>
  <c r="Q371" i="2"/>
  <c r="M372" i="2"/>
  <c r="O372" i="2"/>
  <c r="Q372" i="2"/>
  <c r="M373" i="2"/>
  <c r="O373" i="2"/>
  <c r="Q373" i="2"/>
  <c r="M374" i="2"/>
  <c r="O374" i="2"/>
  <c r="Q374" i="2"/>
  <c r="M375" i="2"/>
  <c r="O375" i="2"/>
  <c r="Q375" i="2"/>
  <c r="M376" i="2"/>
  <c r="O376" i="2"/>
  <c r="Q376" i="2"/>
  <c r="M377" i="2"/>
  <c r="O377" i="2"/>
  <c r="Q377" i="2"/>
  <c r="M378" i="2"/>
  <c r="O378" i="2"/>
  <c r="Q378" i="2"/>
  <c r="M379" i="2"/>
  <c r="O379" i="2"/>
  <c r="Q379" i="2"/>
  <c r="M380" i="2"/>
  <c r="O380" i="2"/>
  <c r="Q380" i="2"/>
  <c r="M381" i="2"/>
  <c r="O381" i="2"/>
  <c r="Q381" i="2"/>
  <c r="M382" i="2"/>
  <c r="O382" i="2"/>
  <c r="Q382" i="2"/>
  <c r="M383" i="2"/>
  <c r="O383" i="2"/>
  <c r="Q383" i="2"/>
  <c r="M384" i="2"/>
  <c r="O384" i="2"/>
  <c r="Q384" i="2"/>
  <c r="M385" i="2"/>
  <c r="O385" i="2"/>
  <c r="Q385" i="2"/>
  <c r="M386" i="2"/>
  <c r="O386" i="2"/>
  <c r="Q386" i="2"/>
  <c r="M387" i="2"/>
  <c r="O387" i="2"/>
  <c r="Q387" i="2"/>
  <c r="M388" i="2"/>
  <c r="O388" i="2"/>
  <c r="Q388" i="2"/>
  <c r="M389" i="2"/>
  <c r="O389" i="2"/>
  <c r="Q389" i="2"/>
  <c r="M390" i="2"/>
  <c r="O390" i="2"/>
  <c r="Q390" i="2"/>
  <c r="M391" i="2"/>
  <c r="O391" i="2"/>
  <c r="Q391" i="2"/>
  <c r="M392" i="2"/>
  <c r="O392" i="2"/>
  <c r="Q392" i="2"/>
  <c r="M393" i="2"/>
  <c r="O393" i="2"/>
  <c r="Q393" i="2"/>
  <c r="M394" i="2"/>
  <c r="O394" i="2"/>
  <c r="Q394" i="2"/>
  <c r="M395" i="2"/>
  <c r="O395" i="2"/>
  <c r="Q395" i="2"/>
  <c r="M396" i="2"/>
  <c r="O396" i="2"/>
  <c r="Q396" i="2"/>
  <c r="M397" i="2"/>
  <c r="O397" i="2"/>
  <c r="Q397" i="2"/>
  <c r="M398" i="2"/>
  <c r="O398" i="2"/>
  <c r="Q398" i="2"/>
  <c r="M399" i="2"/>
  <c r="O399" i="2"/>
  <c r="Q399" i="2"/>
  <c r="M400" i="2"/>
  <c r="O400" i="2"/>
  <c r="Q400" i="2"/>
  <c r="M401" i="2"/>
  <c r="O401" i="2"/>
  <c r="Q401" i="2"/>
  <c r="M402" i="2"/>
  <c r="O402" i="2"/>
  <c r="Q402" i="2"/>
  <c r="M403" i="2"/>
  <c r="O403" i="2"/>
  <c r="Q403" i="2"/>
  <c r="M404" i="2"/>
  <c r="O404" i="2"/>
  <c r="Q404" i="2"/>
  <c r="M405" i="2"/>
  <c r="O405" i="2"/>
  <c r="Q405" i="2"/>
  <c r="M406" i="2"/>
  <c r="O406" i="2"/>
  <c r="Q406" i="2"/>
  <c r="M407" i="2"/>
  <c r="O407" i="2"/>
  <c r="Q407" i="2"/>
  <c r="M408" i="2"/>
  <c r="O408" i="2"/>
  <c r="Q408" i="2"/>
  <c r="M409" i="2"/>
  <c r="O409" i="2"/>
  <c r="Q409" i="2"/>
  <c r="M410" i="2"/>
  <c r="O410" i="2"/>
  <c r="Q410" i="2"/>
  <c r="M411" i="2"/>
  <c r="O411" i="2"/>
  <c r="Q411" i="2"/>
  <c r="M412" i="2"/>
  <c r="O412" i="2"/>
  <c r="Q412" i="2"/>
  <c r="M413" i="2"/>
  <c r="O413" i="2"/>
  <c r="Q413" i="2"/>
  <c r="M414" i="2"/>
  <c r="O414" i="2"/>
  <c r="Q414" i="2"/>
  <c r="M415" i="2"/>
  <c r="O415" i="2"/>
  <c r="Q415" i="2"/>
  <c r="M416" i="2"/>
  <c r="O416" i="2"/>
  <c r="Q416" i="2"/>
  <c r="M417" i="2"/>
  <c r="O417" i="2"/>
  <c r="Q417" i="2"/>
  <c r="M418" i="2"/>
  <c r="O418" i="2"/>
  <c r="Q418" i="2"/>
  <c r="M419" i="2"/>
  <c r="O419" i="2"/>
  <c r="Q419" i="2"/>
  <c r="M420" i="2"/>
  <c r="O420" i="2"/>
  <c r="Q420" i="2"/>
  <c r="M421" i="2"/>
  <c r="O421" i="2"/>
  <c r="Q421" i="2"/>
  <c r="M422" i="2"/>
  <c r="O422" i="2"/>
  <c r="Q422" i="2"/>
  <c r="M423" i="2"/>
  <c r="O423" i="2"/>
  <c r="Q423" i="2"/>
  <c r="M424" i="2"/>
  <c r="O424" i="2"/>
  <c r="Q424" i="2"/>
  <c r="M425" i="2"/>
  <c r="O425" i="2"/>
  <c r="Q425" i="2"/>
  <c r="M426" i="2"/>
  <c r="O426" i="2"/>
  <c r="Q426" i="2"/>
  <c r="M427" i="2"/>
  <c r="O427" i="2"/>
  <c r="Q427" i="2"/>
  <c r="M428" i="2"/>
  <c r="O428" i="2"/>
  <c r="Q428" i="2"/>
  <c r="M429" i="2"/>
  <c r="O429" i="2"/>
  <c r="Q429" i="2"/>
  <c r="M430" i="2"/>
  <c r="O430" i="2"/>
  <c r="Q430" i="2"/>
  <c r="M431" i="2"/>
  <c r="O431" i="2"/>
  <c r="Q431" i="2"/>
  <c r="M432" i="2"/>
  <c r="O432" i="2"/>
  <c r="Q432" i="2"/>
  <c r="M433" i="2"/>
  <c r="O433" i="2"/>
  <c r="Q433" i="2"/>
  <c r="M434" i="2"/>
  <c r="O434" i="2"/>
  <c r="Q434" i="2"/>
  <c r="M435" i="2"/>
  <c r="O435" i="2"/>
  <c r="Q435" i="2"/>
  <c r="M436" i="2"/>
  <c r="O436" i="2"/>
  <c r="Q436" i="2"/>
  <c r="M437" i="2"/>
  <c r="O437" i="2"/>
  <c r="Q437" i="2"/>
  <c r="M438" i="2"/>
  <c r="O438" i="2"/>
  <c r="Q438" i="2"/>
  <c r="M439" i="2"/>
  <c r="O439" i="2"/>
  <c r="Q439" i="2"/>
  <c r="M440" i="2"/>
  <c r="O440" i="2"/>
  <c r="Q440" i="2"/>
  <c r="M441" i="2"/>
  <c r="O441" i="2"/>
  <c r="Q441" i="2"/>
  <c r="M442" i="2"/>
  <c r="O442" i="2"/>
  <c r="Q442" i="2"/>
  <c r="M443" i="2"/>
  <c r="O443" i="2"/>
  <c r="Q443" i="2"/>
  <c r="M444" i="2"/>
  <c r="O444" i="2"/>
  <c r="Q444" i="2"/>
  <c r="M445" i="2"/>
  <c r="O445" i="2"/>
  <c r="Q445" i="2"/>
  <c r="M446" i="2"/>
  <c r="O446" i="2"/>
  <c r="Q446" i="2"/>
  <c r="M447" i="2"/>
  <c r="O447" i="2"/>
  <c r="Q447" i="2"/>
  <c r="M448" i="2"/>
  <c r="O448" i="2"/>
  <c r="Q448" i="2"/>
  <c r="M449" i="2"/>
  <c r="O449" i="2"/>
  <c r="Q449" i="2"/>
  <c r="M450" i="2"/>
  <c r="O450" i="2"/>
  <c r="Q450" i="2"/>
  <c r="M451" i="2"/>
  <c r="O451" i="2"/>
  <c r="Q451" i="2"/>
  <c r="M452" i="2"/>
  <c r="O452" i="2"/>
  <c r="Q452" i="2"/>
  <c r="M453" i="2"/>
  <c r="O453" i="2"/>
  <c r="Q453" i="2"/>
  <c r="M454" i="2"/>
  <c r="O454" i="2"/>
  <c r="Q454" i="2"/>
  <c r="M455" i="2"/>
  <c r="O455" i="2"/>
  <c r="Q455" i="2"/>
  <c r="M456" i="2"/>
  <c r="O456" i="2"/>
  <c r="Q456" i="2"/>
  <c r="M457" i="2"/>
  <c r="O457" i="2"/>
  <c r="Q457" i="2"/>
  <c r="M458" i="2"/>
  <c r="O458" i="2"/>
  <c r="Q458" i="2"/>
  <c r="M459" i="2"/>
  <c r="O459" i="2"/>
  <c r="Q459" i="2"/>
  <c r="M460" i="2"/>
  <c r="O460" i="2"/>
  <c r="Q460" i="2"/>
  <c r="M461" i="2"/>
  <c r="O461" i="2"/>
  <c r="Q461" i="2"/>
  <c r="M462" i="2"/>
  <c r="O462" i="2"/>
  <c r="Q462" i="2"/>
  <c r="M463" i="2"/>
  <c r="O463" i="2"/>
  <c r="Q463" i="2"/>
  <c r="M464" i="2"/>
  <c r="O464" i="2"/>
  <c r="Q464" i="2"/>
  <c r="M465" i="2"/>
  <c r="O465" i="2"/>
  <c r="Q465" i="2"/>
  <c r="M466" i="2"/>
  <c r="O466" i="2"/>
  <c r="Q466" i="2"/>
  <c r="M467" i="2"/>
  <c r="O467" i="2"/>
  <c r="Q467" i="2"/>
  <c r="M468" i="2"/>
  <c r="O468" i="2"/>
  <c r="Q468" i="2"/>
  <c r="M469" i="2"/>
  <c r="O469" i="2"/>
  <c r="Q469" i="2"/>
  <c r="M470" i="2"/>
  <c r="O470" i="2"/>
  <c r="Q470" i="2"/>
  <c r="M471" i="2"/>
  <c r="O471" i="2"/>
  <c r="Q471" i="2"/>
  <c r="M472" i="2"/>
  <c r="O472" i="2"/>
  <c r="Q472" i="2"/>
  <c r="M473" i="2"/>
  <c r="O473" i="2"/>
  <c r="Q473" i="2"/>
  <c r="M474" i="2"/>
  <c r="O474" i="2"/>
  <c r="Q474" i="2"/>
  <c r="M475" i="2"/>
  <c r="O475" i="2"/>
  <c r="Q475" i="2"/>
  <c r="M476" i="2"/>
  <c r="O476" i="2"/>
  <c r="Q476" i="2"/>
  <c r="M477" i="2"/>
  <c r="O477" i="2"/>
  <c r="Q477" i="2"/>
  <c r="M478" i="2"/>
  <c r="O478" i="2"/>
  <c r="Q478" i="2"/>
  <c r="M479" i="2"/>
  <c r="O479" i="2"/>
  <c r="Q479" i="2"/>
  <c r="M480" i="2"/>
  <c r="O480" i="2"/>
  <c r="Q480" i="2"/>
  <c r="M481" i="2"/>
  <c r="O481" i="2"/>
  <c r="Q481" i="2"/>
  <c r="M482" i="2"/>
  <c r="O482" i="2"/>
  <c r="Q482" i="2"/>
  <c r="M483" i="2"/>
  <c r="O483" i="2"/>
  <c r="Q483" i="2"/>
  <c r="M485" i="2"/>
  <c r="O485" i="2"/>
  <c r="Q485" i="2"/>
  <c r="M486" i="2"/>
  <c r="O486" i="2"/>
  <c r="Q486" i="2"/>
  <c r="M487" i="2"/>
  <c r="O487" i="2"/>
  <c r="Q487" i="2"/>
  <c r="M488" i="2"/>
  <c r="O488" i="2"/>
  <c r="Q488" i="2"/>
  <c r="M489" i="2"/>
  <c r="O489" i="2"/>
  <c r="Q489" i="2"/>
  <c r="M490" i="2"/>
  <c r="O490" i="2"/>
  <c r="Q490" i="2"/>
  <c r="M491" i="2"/>
  <c r="O491" i="2"/>
  <c r="Q491" i="2"/>
  <c r="M492" i="2"/>
  <c r="O492" i="2"/>
  <c r="Q492" i="2"/>
  <c r="M493" i="2"/>
  <c r="O493" i="2"/>
  <c r="Q493" i="2"/>
  <c r="M494" i="2"/>
  <c r="O494" i="2"/>
  <c r="Q494" i="2"/>
  <c r="M495" i="2"/>
  <c r="O495" i="2"/>
  <c r="Q495" i="2"/>
  <c r="M496" i="2"/>
  <c r="O496" i="2"/>
  <c r="Q496" i="2"/>
  <c r="M497" i="2"/>
  <c r="O497" i="2"/>
  <c r="Q497" i="2"/>
  <c r="M498" i="2"/>
  <c r="O498" i="2"/>
  <c r="Q498" i="2"/>
  <c r="M499" i="2"/>
  <c r="O499" i="2"/>
  <c r="Q499" i="2"/>
  <c r="M500" i="2"/>
  <c r="O500" i="2"/>
  <c r="Q500" i="2"/>
  <c r="M501" i="2"/>
  <c r="O501" i="2"/>
  <c r="Q501" i="2"/>
  <c r="M502" i="2"/>
  <c r="O502" i="2"/>
  <c r="Q502" i="2"/>
  <c r="M503" i="2"/>
  <c r="O503" i="2"/>
  <c r="Q503" i="2"/>
  <c r="M504" i="2"/>
  <c r="O504" i="2"/>
  <c r="Q504" i="2"/>
  <c r="M505" i="2"/>
  <c r="O505" i="2"/>
  <c r="Q505" i="2"/>
  <c r="M506" i="2"/>
  <c r="O506" i="2"/>
  <c r="Q506" i="2"/>
  <c r="M507" i="2"/>
  <c r="O507" i="2"/>
  <c r="Q507" i="2"/>
  <c r="M508" i="2"/>
  <c r="O508" i="2"/>
  <c r="Q508" i="2"/>
  <c r="M509" i="2"/>
  <c r="O509" i="2"/>
  <c r="Q509" i="2"/>
  <c r="M510" i="2"/>
  <c r="O510" i="2"/>
  <c r="Q510" i="2"/>
  <c r="M511" i="2"/>
  <c r="O511" i="2"/>
  <c r="Q511" i="2"/>
  <c r="M512" i="2"/>
  <c r="O512" i="2"/>
  <c r="Q512" i="2"/>
  <c r="M513" i="2"/>
  <c r="O513" i="2"/>
  <c r="Q513" i="2"/>
  <c r="M515" i="2"/>
  <c r="O515" i="2"/>
  <c r="Q515" i="2"/>
  <c r="M516" i="2"/>
  <c r="O516" i="2"/>
  <c r="Q516" i="2"/>
  <c r="M517" i="2"/>
  <c r="O517" i="2"/>
  <c r="Q517" i="2"/>
  <c r="M518" i="2"/>
  <c r="O518" i="2"/>
  <c r="Q518" i="2"/>
  <c r="M519" i="2"/>
  <c r="O519" i="2"/>
  <c r="Q519" i="2"/>
  <c r="M520" i="2"/>
  <c r="O520" i="2"/>
  <c r="Q520" i="2"/>
  <c r="M521" i="2"/>
  <c r="O521" i="2"/>
  <c r="Q521" i="2"/>
  <c r="M522" i="2"/>
  <c r="O522" i="2"/>
  <c r="Q522" i="2"/>
  <c r="M523" i="2"/>
  <c r="O523" i="2"/>
  <c r="Q523" i="2"/>
  <c r="M524" i="2"/>
  <c r="O524" i="2"/>
  <c r="Q524" i="2"/>
  <c r="M525" i="2"/>
  <c r="O525" i="2"/>
  <c r="Q525" i="2"/>
  <c r="M526" i="2"/>
  <c r="O526" i="2"/>
  <c r="Q526" i="2"/>
  <c r="M527" i="2"/>
  <c r="O527" i="2"/>
  <c r="Q527" i="2"/>
  <c r="M528" i="2"/>
  <c r="O528" i="2"/>
  <c r="Q528" i="2"/>
  <c r="M529" i="2"/>
  <c r="O529" i="2"/>
  <c r="Q529" i="2"/>
  <c r="M530" i="2"/>
  <c r="O530" i="2"/>
  <c r="Q530" i="2"/>
  <c r="M531" i="2"/>
  <c r="O531" i="2"/>
  <c r="Q531" i="2"/>
  <c r="M532" i="2"/>
  <c r="O532" i="2"/>
  <c r="Q532" i="2"/>
  <c r="M533" i="2"/>
  <c r="O533" i="2"/>
  <c r="Q533" i="2"/>
  <c r="M534" i="2"/>
  <c r="O534" i="2"/>
  <c r="Q534" i="2"/>
  <c r="M535" i="2"/>
  <c r="O535" i="2"/>
  <c r="Q535" i="2"/>
  <c r="M536" i="2"/>
  <c r="O536" i="2"/>
  <c r="Q536" i="2"/>
  <c r="M537" i="2"/>
  <c r="O537" i="2"/>
  <c r="Q537" i="2"/>
  <c r="M538" i="2"/>
  <c r="O538" i="2"/>
  <c r="Q538" i="2"/>
  <c r="M539" i="2"/>
  <c r="O539" i="2"/>
  <c r="Q539" i="2"/>
  <c r="M540" i="2"/>
  <c r="O540" i="2"/>
  <c r="Q540" i="2"/>
  <c r="M541" i="2"/>
  <c r="O541" i="2"/>
  <c r="Q541" i="2"/>
  <c r="M542" i="2"/>
  <c r="O542" i="2"/>
  <c r="Q542" i="2"/>
  <c r="M543" i="2"/>
  <c r="O543" i="2"/>
  <c r="Q543" i="2"/>
  <c r="M544" i="2"/>
  <c r="O544" i="2"/>
  <c r="Q544" i="2"/>
  <c r="M545" i="2"/>
  <c r="O545" i="2"/>
  <c r="Q545" i="2"/>
  <c r="M546" i="2"/>
  <c r="O546" i="2"/>
  <c r="Q546" i="2"/>
  <c r="M547" i="2"/>
  <c r="O547" i="2"/>
  <c r="Q547" i="2"/>
  <c r="M549" i="2"/>
  <c r="O549" i="2"/>
  <c r="Q549" i="2"/>
  <c r="M550" i="2"/>
  <c r="O550" i="2"/>
  <c r="Q550" i="2"/>
  <c r="M551" i="2"/>
  <c r="O551" i="2"/>
  <c r="Q551" i="2"/>
  <c r="M552" i="2"/>
  <c r="O552" i="2"/>
  <c r="Q552" i="2"/>
  <c r="M553" i="2"/>
  <c r="O553" i="2"/>
  <c r="Q553" i="2"/>
  <c r="M554" i="2"/>
  <c r="O554" i="2"/>
  <c r="Q554" i="2"/>
  <c r="M555" i="2"/>
  <c r="O555" i="2"/>
  <c r="Q555" i="2"/>
  <c r="M556" i="2"/>
  <c r="O556" i="2"/>
  <c r="Q556" i="2"/>
  <c r="M557" i="2"/>
  <c r="O557" i="2"/>
  <c r="Q557" i="2"/>
  <c r="M558" i="2"/>
  <c r="O558" i="2"/>
  <c r="Q558" i="2"/>
  <c r="M559" i="2"/>
  <c r="O559" i="2"/>
  <c r="Q559" i="2"/>
  <c r="M560" i="2"/>
  <c r="O560" i="2"/>
  <c r="Q560" i="2"/>
  <c r="M561" i="2"/>
  <c r="O561" i="2"/>
  <c r="Q561" i="2"/>
  <c r="M562" i="2"/>
  <c r="O562" i="2"/>
  <c r="Q562" i="2"/>
  <c r="M563" i="2"/>
  <c r="O563" i="2"/>
  <c r="Q563" i="2"/>
  <c r="M564" i="2"/>
  <c r="O564" i="2"/>
  <c r="Q564" i="2"/>
  <c r="M565" i="2"/>
  <c r="O565" i="2"/>
  <c r="Q565" i="2"/>
  <c r="M566" i="2"/>
  <c r="O566" i="2"/>
  <c r="Q566" i="2"/>
  <c r="M567" i="2"/>
  <c r="O567" i="2"/>
  <c r="Q567" i="2"/>
  <c r="M568" i="2"/>
  <c r="O568" i="2"/>
  <c r="Q568" i="2"/>
  <c r="M569" i="2"/>
  <c r="O569" i="2"/>
  <c r="Q569" i="2"/>
  <c r="M570" i="2"/>
  <c r="O570" i="2"/>
  <c r="Q570" i="2"/>
  <c r="M571" i="2"/>
  <c r="O571" i="2"/>
  <c r="Q571" i="2"/>
  <c r="M572" i="2"/>
  <c r="O572" i="2"/>
  <c r="Q572" i="2"/>
  <c r="M573" i="2"/>
  <c r="O573" i="2"/>
  <c r="Q573" i="2"/>
  <c r="M574" i="2"/>
  <c r="O574" i="2"/>
  <c r="Q574" i="2"/>
  <c r="M575" i="2"/>
  <c r="O575" i="2"/>
  <c r="Q575" i="2"/>
  <c r="M576" i="2"/>
  <c r="O576" i="2"/>
  <c r="Q576" i="2"/>
  <c r="M577" i="2"/>
  <c r="O577" i="2"/>
  <c r="Q577" i="2"/>
  <c r="M578" i="2"/>
  <c r="O578" i="2"/>
  <c r="Q578" i="2"/>
  <c r="M579" i="2"/>
  <c r="O579" i="2"/>
  <c r="Q579" i="2"/>
  <c r="M580" i="2"/>
  <c r="O580" i="2"/>
  <c r="Q580" i="2"/>
  <c r="M581" i="2"/>
  <c r="O581" i="2"/>
  <c r="Q581" i="2"/>
  <c r="M582" i="2"/>
  <c r="O582" i="2"/>
  <c r="Q582" i="2"/>
  <c r="M583" i="2"/>
  <c r="O583" i="2"/>
  <c r="Q583" i="2"/>
  <c r="M584" i="2"/>
  <c r="O584" i="2"/>
  <c r="Q584" i="2"/>
  <c r="M585" i="2"/>
  <c r="O585" i="2"/>
  <c r="Q585" i="2"/>
  <c r="M586" i="2"/>
  <c r="O586" i="2"/>
  <c r="Q586" i="2"/>
  <c r="M587" i="2"/>
  <c r="O587" i="2"/>
  <c r="Q587" i="2"/>
  <c r="M588" i="2"/>
  <c r="O588" i="2"/>
  <c r="Q588" i="2"/>
  <c r="M589" i="2"/>
  <c r="O589" i="2"/>
  <c r="Q589" i="2"/>
  <c r="M590" i="2"/>
  <c r="O590" i="2"/>
  <c r="Q590" i="2"/>
  <c r="M591" i="2"/>
  <c r="O591" i="2"/>
  <c r="Q591" i="2"/>
  <c r="M592" i="2"/>
  <c r="O592" i="2"/>
  <c r="Q592" i="2"/>
  <c r="M593" i="2"/>
  <c r="O593" i="2"/>
  <c r="Q593" i="2"/>
  <c r="M594" i="2"/>
  <c r="O594" i="2"/>
  <c r="Q594" i="2"/>
  <c r="M595" i="2"/>
  <c r="O595" i="2"/>
  <c r="Q595" i="2"/>
  <c r="M596" i="2"/>
  <c r="O596" i="2"/>
  <c r="Q596" i="2"/>
  <c r="M597" i="2"/>
  <c r="O597" i="2"/>
  <c r="Q597" i="2"/>
  <c r="M598" i="2"/>
  <c r="O598" i="2"/>
  <c r="Q598" i="2"/>
  <c r="M599" i="2"/>
  <c r="O599" i="2"/>
  <c r="Q599" i="2"/>
  <c r="M600" i="2"/>
  <c r="O600" i="2"/>
  <c r="Q600" i="2"/>
  <c r="M601" i="2"/>
  <c r="O601" i="2"/>
  <c r="Q601" i="2"/>
  <c r="M602" i="2"/>
  <c r="O602" i="2"/>
  <c r="Q602" i="2"/>
  <c r="M603" i="2"/>
  <c r="O603" i="2"/>
  <c r="Q603" i="2"/>
  <c r="M604" i="2"/>
  <c r="O604" i="2"/>
  <c r="Q604" i="2"/>
  <c r="M605" i="2"/>
  <c r="O605" i="2"/>
  <c r="Q605" i="2"/>
  <c r="M606" i="2"/>
  <c r="O606" i="2"/>
  <c r="Q606" i="2"/>
  <c r="M607" i="2"/>
  <c r="O607" i="2"/>
  <c r="Q607" i="2"/>
  <c r="M608" i="2"/>
  <c r="O608" i="2"/>
  <c r="Q608" i="2"/>
  <c r="M609" i="2"/>
  <c r="O609" i="2"/>
  <c r="Q609" i="2"/>
  <c r="M610" i="2"/>
  <c r="O610" i="2"/>
  <c r="Q610" i="2"/>
  <c r="M611" i="2"/>
  <c r="O611" i="2"/>
  <c r="Q611" i="2"/>
  <c r="M612" i="2"/>
  <c r="O612" i="2"/>
  <c r="Q612" i="2"/>
  <c r="M613" i="2"/>
  <c r="O613" i="2"/>
  <c r="Q613" i="2"/>
  <c r="M614" i="2"/>
  <c r="O614" i="2"/>
  <c r="Q614" i="2"/>
  <c r="M615" i="2"/>
  <c r="O615" i="2"/>
  <c r="Q615" i="2"/>
  <c r="M616" i="2"/>
  <c r="O616" i="2"/>
  <c r="Q616" i="2"/>
  <c r="M617" i="2"/>
  <c r="O617" i="2"/>
  <c r="Q617" i="2"/>
  <c r="M618" i="2"/>
  <c r="O618" i="2"/>
  <c r="Q618" i="2"/>
  <c r="M619" i="2"/>
  <c r="O619" i="2"/>
  <c r="Q619" i="2"/>
  <c r="M620" i="2"/>
  <c r="O620" i="2"/>
  <c r="Q620" i="2"/>
  <c r="M621" i="2"/>
  <c r="O621" i="2"/>
  <c r="Q621" i="2"/>
  <c r="M622" i="2"/>
  <c r="O622" i="2"/>
  <c r="Q622" i="2"/>
  <c r="M623" i="2"/>
  <c r="O623" i="2"/>
  <c r="Q623" i="2"/>
  <c r="M624" i="2"/>
  <c r="O624" i="2"/>
  <c r="Q624" i="2"/>
  <c r="M625" i="2"/>
  <c r="O625" i="2"/>
  <c r="Q625" i="2"/>
  <c r="M626" i="2"/>
  <c r="O626" i="2"/>
  <c r="Q626" i="2"/>
  <c r="M627" i="2"/>
  <c r="O627" i="2"/>
  <c r="Q627" i="2"/>
  <c r="M628" i="2"/>
  <c r="O628" i="2"/>
  <c r="Q628" i="2"/>
  <c r="M629" i="2"/>
  <c r="O629" i="2"/>
  <c r="Q629" i="2"/>
  <c r="M630" i="2"/>
  <c r="O630" i="2"/>
  <c r="Q630" i="2"/>
  <c r="M631" i="2"/>
  <c r="O631" i="2"/>
  <c r="Q631" i="2"/>
  <c r="M632" i="2"/>
  <c r="O632" i="2"/>
  <c r="Q632" i="2"/>
  <c r="M633" i="2"/>
  <c r="O633" i="2"/>
  <c r="Q633" i="2"/>
  <c r="M634" i="2"/>
  <c r="O634" i="2"/>
  <c r="Q634" i="2"/>
  <c r="M635" i="2"/>
  <c r="O635" i="2"/>
  <c r="Q635" i="2"/>
  <c r="M636" i="2"/>
  <c r="O636" i="2"/>
  <c r="Q636" i="2"/>
  <c r="M637" i="2"/>
  <c r="O637" i="2"/>
  <c r="Q637" i="2"/>
  <c r="M638" i="2"/>
  <c r="O638" i="2"/>
  <c r="Q638" i="2"/>
  <c r="M639" i="2"/>
  <c r="O639" i="2"/>
  <c r="Q639" i="2"/>
  <c r="M640" i="2"/>
  <c r="O640" i="2"/>
  <c r="Q640" i="2"/>
  <c r="M641" i="2"/>
  <c r="O641" i="2"/>
  <c r="Q641" i="2"/>
  <c r="M642" i="2"/>
  <c r="O642" i="2"/>
  <c r="Q642" i="2"/>
  <c r="M643" i="2"/>
  <c r="O643" i="2"/>
  <c r="Q643" i="2"/>
  <c r="M644" i="2"/>
  <c r="O644" i="2"/>
  <c r="Q644" i="2"/>
  <c r="M645" i="2"/>
  <c r="O645" i="2"/>
  <c r="Q645" i="2"/>
  <c r="M646" i="2"/>
  <c r="O646" i="2"/>
  <c r="Q646" i="2"/>
  <c r="M647" i="2"/>
  <c r="O647" i="2"/>
  <c r="Q647" i="2"/>
  <c r="M648" i="2"/>
  <c r="O648" i="2"/>
  <c r="Q648" i="2"/>
  <c r="M649" i="2"/>
  <c r="O649" i="2"/>
  <c r="Q649" i="2"/>
  <c r="M650" i="2"/>
  <c r="O650" i="2"/>
  <c r="Q650" i="2"/>
  <c r="M651" i="2"/>
  <c r="O651" i="2"/>
  <c r="Q651" i="2"/>
  <c r="M652" i="2"/>
  <c r="O652" i="2"/>
  <c r="Q652" i="2"/>
  <c r="M653" i="2"/>
  <c r="O653" i="2"/>
  <c r="Q653" i="2"/>
  <c r="M654" i="2"/>
  <c r="O654" i="2"/>
  <c r="Q654" i="2"/>
  <c r="M655" i="2"/>
  <c r="O655" i="2"/>
  <c r="Q655" i="2"/>
  <c r="M656" i="2"/>
  <c r="O656" i="2"/>
  <c r="Q656" i="2"/>
  <c r="M657" i="2"/>
  <c r="O657" i="2"/>
  <c r="Q657" i="2"/>
  <c r="M658" i="2"/>
  <c r="O658" i="2"/>
  <c r="Q658" i="2"/>
  <c r="M659" i="2"/>
  <c r="O659" i="2"/>
  <c r="Q659" i="2"/>
  <c r="M660" i="2"/>
  <c r="O660" i="2"/>
  <c r="Q660" i="2"/>
  <c r="M661" i="2"/>
  <c r="O661" i="2"/>
  <c r="Q661" i="2"/>
  <c r="M662" i="2"/>
  <c r="O662" i="2"/>
  <c r="Q662" i="2"/>
  <c r="M663" i="2"/>
  <c r="O663" i="2"/>
  <c r="Q663" i="2"/>
  <c r="M664" i="2"/>
  <c r="O664" i="2"/>
  <c r="Q664" i="2"/>
  <c r="M665" i="2"/>
  <c r="O665" i="2"/>
  <c r="Q665" i="2"/>
  <c r="M666" i="2"/>
  <c r="O666" i="2"/>
  <c r="Q666" i="2"/>
  <c r="M667" i="2"/>
  <c r="O667" i="2"/>
  <c r="Q667" i="2"/>
  <c r="M668" i="2"/>
  <c r="O668" i="2"/>
  <c r="Q668" i="2"/>
  <c r="M669" i="2"/>
  <c r="O669" i="2"/>
  <c r="Q669" i="2"/>
  <c r="M670" i="2"/>
  <c r="O670" i="2"/>
  <c r="Q670" i="2"/>
  <c r="M671" i="2"/>
  <c r="O671" i="2"/>
  <c r="Q671" i="2"/>
  <c r="M672" i="2"/>
  <c r="O672" i="2"/>
  <c r="Q672" i="2"/>
  <c r="M673" i="2"/>
  <c r="O673" i="2"/>
  <c r="Q673" i="2"/>
  <c r="M674" i="2"/>
  <c r="O674" i="2"/>
  <c r="Q674" i="2"/>
  <c r="M675" i="2"/>
  <c r="O675" i="2"/>
  <c r="Q675" i="2"/>
  <c r="M676" i="2"/>
  <c r="O676" i="2"/>
  <c r="Q676" i="2"/>
  <c r="M677" i="2"/>
  <c r="O677" i="2"/>
  <c r="Q677" i="2"/>
  <c r="M678" i="2"/>
  <c r="O678" i="2"/>
  <c r="Q678" i="2"/>
  <c r="M679" i="2"/>
  <c r="O679" i="2"/>
  <c r="Q679" i="2"/>
  <c r="M680" i="2"/>
  <c r="O680" i="2"/>
  <c r="Q680" i="2"/>
  <c r="M681" i="2"/>
  <c r="O681" i="2"/>
  <c r="Q681" i="2"/>
  <c r="M682" i="2"/>
  <c r="O682" i="2"/>
  <c r="Q682" i="2"/>
  <c r="M683" i="2"/>
  <c r="O683" i="2"/>
  <c r="Q683" i="2"/>
  <c r="M684" i="2"/>
  <c r="O684" i="2"/>
  <c r="Q684" i="2"/>
  <c r="M685" i="2"/>
  <c r="O685" i="2"/>
  <c r="Q685" i="2"/>
  <c r="M686" i="2"/>
  <c r="O686" i="2"/>
  <c r="Q686" i="2"/>
  <c r="M688" i="2"/>
  <c r="O688" i="2"/>
  <c r="Q688" i="2"/>
  <c r="M690" i="2"/>
  <c r="O690" i="2"/>
  <c r="Q690" i="2"/>
  <c r="M691" i="2"/>
  <c r="O691" i="2"/>
  <c r="Q691" i="2"/>
  <c r="M692" i="2"/>
  <c r="O692" i="2"/>
  <c r="Q692" i="2"/>
  <c r="M693" i="2"/>
  <c r="O693" i="2"/>
  <c r="Q693" i="2"/>
  <c r="M694" i="2"/>
  <c r="O694" i="2"/>
  <c r="Q694" i="2"/>
  <c r="M695" i="2"/>
  <c r="O695" i="2"/>
  <c r="Q695" i="2"/>
  <c r="M696" i="2"/>
  <c r="O696" i="2"/>
  <c r="Q696" i="2"/>
  <c r="M697" i="2"/>
  <c r="O697" i="2"/>
  <c r="Q697" i="2"/>
  <c r="M698" i="2"/>
  <c r="O698" i="2"/>
  <c r="Q698" i="2"/>
  <c r="M699" i="2"/>
  <c r="O699" i="2"/>
  <c r="Q699" i="2"/>
  <c r="M700" i="2"/>
  <c r="O700" i="2"/>
  <c r="Q700" i="2"/>
  <c r="M701" i="2"/>
  <c r="O701" i="2"/>
  <c r="Q701" i="2"/>
  <c r="M702" i="2"/>
  <c r="O702" i="2"/>
  <c r="Q702" i="2"/>
  <c r="M703" i="2"/>
  <c r="O703" i="2"/>
  <c r="Q703" i="2"/>
  <c r="M704" i="2"/>
  <c r="O704" i="2"/>
  <c r="Q704" i="2"/>
  <c r="M705" i="2"/>
  <c r="O705" i="2"/>
  <c r="Q705" i="2"/>
  <c r="M706" i="2"/>
  <c r="O706" i="2"/>
  <c r="Q706" i="2"/>
  <c r="M707" i="2"/>
  <c r="O707" i="2"/>
  <c r="Q707" i="2"/>
  <c r="M708" i="2"/>
  <c r="O708" i="2"/>
  <c r="Q708" i="2"/>
  <c r="M709" i="2"/>
  <c r="O709" i="2"/>
  <c r="Q709" i="2"/>
  <c r="M710" i="2"/>
  <c r="O710" i="2"/>
  <c r="Q710" i="2"/>
  <c r="M711" i="2"/>
  <c r="O711" i="2"/>
  <c r="Q711" i="2"/>
  <c r="M712" i="2"/>
  <c r="O712" i="2"/>
  <c r="Q712" i="2"/>
  <c r="M713" i="2"/>
  <c r="O713" i="2"/>
  <c r="Q713" i="2"/>
  <c r="M714" i="2"/>
  <c r="O714" i="2"/>
  <c r="Q714" i="2"/>
  <c r="M715" i="2"/>
  <c r="O715" i="2"/>
  <c r="Q715" i="2"/>
  <c r="M716" i="2"/>
  <c r="O716" i="2"/>
  <c r="Q716" i="2"/>
  <c r="M717" i="2"/>
  <c r="O717" i="2"/>
  <c r="Q717" i="2"/>
  <c r="M718" i="2"/>
  <c r="O718" i="2"/>
  <c r="Q718" i="2"/>
  <c r="M719" i="2"/>
  <c r="O719" i="2"/>
  <c r="Q719" i="2"/>
  <c r="M720" i="2"/>
  <c r="O720" i="2"/>
  <c r="Q720" i="2"/>
  <c r="M721" i="2"/>
  <c r="O721" i="2"/>
  <c r="Q721" i="2"/>
  <c r="M722" i="2"/>
  <c r="O722" i="2"/>
  <c r="Q722" i="2"/>
  <c r="M723" i="2"/>
  <c r="O723" i="2"/>
  <c r="Q723" i="2"/>
  <c r="M724" i="2"/>
  <c r="O724" i="2"/>
  <c r="Q724" i="2"/>
  <c r="M725" i="2"/>
  <c r="O725" i="2"/>
  <c r="Q725" i="2"/>
  <c r="M726" i="2"/>
  <c r="O726" i="2"/>
  <c r="Q726" i="2"/>
  <c r="M727" i="2"/>
  <c r="O727" i="2"/>
  <c r="Q727" i="2"/>
  <c r="M728" i="2"/>
  <c r="O728" i="2"/>
  <c r="Q728" i="2"/>
  <c r="M729" i="2"/>
  <c r="O729" i="2"/>
  <c r="Q729" i="2"/>
  <c r="M730" i="2"/>
  <c r="O730" i="2"/>
  <c r="Q730" i="2"/>
  <c r="M731" i="2"/>
  <c r="O731" i="2"/>
  <c r="Q731" i="2"/>
  <c r="M732" i="2"/>
  <c r="O732" i="2"/>
  <c r="Q732" i="2"/>
  <c r="M733" i="2"/>
  <c r="O733" i="2"/>
  <c r="Q733" i="2"/>
  <c r="M734" i="2"/>
  <c r="O734" i="2"/>
  <c r="Q734" i="2"/>
  <c r="M735" i="2"/>
  <c r="O735" i="2"/>
  <c r="Q735" i="2"/>
  <c r="M736" i="2"/>
  <c r="O736" i="2"/>
  <c r="Q736" i="2"/>
  <c r="M737" i="2"/>
  <c r="O737" i="2"/>
  <c r="Q737" i="2"/>
  <c r="M738" i="2"/>
  <c r="O738" i="2"/>
  <c r="Q738" i="2"/>
  <c r="M739" i="2"/>
  <c r="O739" i="2"/>
  <c r="Q739" i="2"/>
  <c r="M740" i="2"/>
  <c r="O740" i="2"/>
  <c r="Q740" i="2"/>
  <c r="M741" i="2"/>
  <c r="O741" i="2"/>
  <c r="Q741" i="2"/>
  <c r="M742" i="2"/>
  <c r="O742" i="2"/>
  <c r="Q742" i="2"/>
  <c r="M743" i="2"/>
  <c r="O743" i="2"/>
  <c r="Q743" i="2"/>
  <c r="M744" i="2"/>
  <c r="O744" i="2"/>
  <c r="Q744" i="2"/>
  <c r="M745" i="2"/>
  <c r="O745" i="2"/>
  <c r="Q745" i="2"/>
  <c r="M746" i="2"/>
  <c r="O746" i="2"/>
  <c r="Q746" i="2"/>
  <c r="M747" i="2"/>
  <c r="O747" i="2"/>
  <c r="Q747" i="2"/>
  <c r="M748" i="2"/>
  <c r="O748" i="2"/>
  <c r="Q748" i="2"/>
  <c r="M749" i="2"/>
  <c r="O749" i="2"/>
  <c r="Q749" i="2"/>
  <c r="M750" i="2"/>
  <c r="O750" i="2"/>
  <c r="Q750" i="2"/>
  <c r="M751" i="2"/>
  <c r="O751" i="2"/>
  <c r="Q751" i="2"/>
  <c r="M752" i="2"/>
  <c r="O752" i="2"/>
  <c r="Q752" i="2"/>
  <c r="M753" i="2"/>
  <c r="O753" i="2"/>
  <c r="Q753" i="2"/>
  <c r="M754" i="2"/>
  <c r="O754" i="2"/>
  <c r="Q754" i="2"/>
  <c r="M755" i="2"/>
  <c r="O755" i="2"/>
  <c r="Q755" i="2"/>
  <c r="M756" i="2"/>
  <c r="O756" i="2"/>
  <c r="Q756" i="2"/>
  <c r="M757" i="2"/>
  <c r="O757" i="2"/>
  <c r="Q757" i="2"/>
  <c r="M758" i="2"/>
  <c r="O758" i="2"/>
  <c r="Q758" i="2"/>
  <c r="M759" i="2"/>
  <c r="O759" i="2"/>
  <c r="Q759" i="2"/>
  <c r="M760" i="2"/>
  <c r="O760" i="2"/>
  <c r="Q760" i="2"/>
  <c r="M761" i="2"/>
  <c r="O761" i="2"/>
  <c r="Q761" i="2"/>
  <c r="M762" i="2"/>
  <c r="O762" i="2"/>
  <c r="Q762" i="2"/>
  <c r="M763" i="2"/>
  <c r="O763" i="2"/>
  <c r="Q763" i="2"/>
  <c r="M764" i="2"/>
  <c r="O764" i="2"/>
  <c r="Q764" i="2"/>
  <c r="M765" i="2"/>
  <c r="O765" i="2"/>
  <c r="Q765" i="2"/>
  <c r="M766" i="2"/>
  <c r="O766" i="2"/>
  <c r="Q766" i="2"/>
  <c r="M767" i="2"/>
  <c r="O767" i="2"/>
  <c r="Q767" i="2"/>
  <c r="M768" i="2"/>
  <c r="O768" i="2"/>
  <c r="Q768" i="2"/>
  <c r="M769" i="2"/>
  <c r="O769" i="2"/>
  <c r="Q769" i="2"/>
  <c r="M770" i="2"/>
  <c r="O770" i="2"/>
  <c r="Q770" i="2"/>
  <c r="M771" i="2"/>
  <c r="O771" i="2"/>
  <c r="Q771" i="2"/>
  <c r="M772" i="2"/>
  <c r="O772" i="2"/>
  <c r="Q772" i="2"/>
  <c r="M773" i="2"/>
  <c r="O773" i="2"/>
  <c r="Q773" i="2"/>
  <c r="M774" i="2"/>
  <c r="O774" i="2"/>
  <c r="Q774" i="2"/>
  <c r="M775" i="2"/>
  <c r="O775" i="2"/>
  <c r="Q775" i="2"/>
  <c r="M776" i="2"/>
  <c r="O776" i="2"/>
  <c r="Q776" i="2"/>
  <c r="M777" i="2"/>
  <c r="O777" i="2"/>
  <c r="Q777" i="2"/>
  <c r="M778" i="2"/>
  <c r="O778" i="2"/>
  <c r="Q778" i="2"/>
  <c r="M779" i="2"/>
  <c r="O779" i="2"/>
  <c r="Q779" i="2"/>
  <c r="M780" i="2"/>
  <c r="O780" i="2"/>
  <c r="Q780" i="2"/>
  <c r="M781" i="2"/>
  <c r="O781" i="2"/>
  <c r="Q781" i="2"/>
  <c r="M782" i="2"/>
  <c r="O782" i="2"/>
  <c r="Q782" i="2"/>
  <c r="M783" i="2"/>
  <c r="O783" i="2"/>
  <c r="Q783" i="2"/>
  <c r="M784" i="2"/>
  <c r="O784" i="2"/>
  <c r="Q784" i="2"/>
  <c r="M785" i="2"/>
  <c r="O785" i="2"/>
  <c r="Q785" i="2"/>
  <c r="M786" i="2"/>
  <c r="O786" i="2"/>
  <c r="Q786" i="2"/>
  <c r="M787" i="2"/>
  <c r="O787" i="2"/>
  <c r="Q787" i="2"/>
  <c r="M788" i="2"/>
  <c r="O788" i="2"/>
  <c r="Q788" i="2"/>
  <c r="M789" i="2"/>
  <c r="O789" i="2"/>
  <c r="Q789" i="2"/>
  <c r="M790" i="2"/>
  <c r="O790" i="2"/>
  <c r="Q790" i="2"/>
  <c r="M792" i="2"/>
  <c r="O792" i="2"/>
  <c r="Q792" i="2"/>
  <c r="M793" i="2"/>
  <c r="O793" i="2"/>
  <c r="Q793" i="2"/>
  <c r="M794" i="2"/>
  <c r="O794" i="2"/>
  <c r="Q794" i="2"/>
  <c r="M795" i="2"/>
  <c r="O795" i="2"/>
  <c r="Q795" i="2"/>
  <c r="M796" i="2"/>
  <c r="O796" i="2"/>
  <c r="Q796" i="2"/>
  <c r="M797" i="2"/>
  <c r="O797" i="2"/>
  <c r="Q797" i="2"/>
  <c r="M798" i="2"/>
  <c r="O798" i="2"/>
  <c r="Q798" i="2"/>
  <c r="M799" i="2"/>
  <c r="O799" i="2"/>
  <c r="Q799" i="2"/>
  <c r="M800" i="2"/>
  <c r="O800" i="2"/>
  <c r="Q800" i="2"/>
  <c r="M801" i="2"/>
  <c r="O801" i="2"/>
  <c r="Q801" i="2"/>
  <c r="M802" i="2"/>
  <c r="O802" i="2"/>
  <c r="Q802" i="2"/>
  <c r="M803" i="2"/>
  <c r="O803" i="2"/>
  <c r="Q803" i="2"/>
  <c r="M804" i="2"/>
  <c r="O804" i="2"/>
  <c r="Q804" i="2"/>
  <c r="M805" i="2"/>
  <c r="O805" i="2"/>
  <c r="Q805" i="2"/>
  <c r="M806" i="2"/>
  <c r="O806" i="2"/>
  <c r="Q806" i="2"/>
  <c r="M807" i="2"/>
  <c r="O807" i="2"/>
  <c r="Q807" i="2"/>
  <c r="M808" i="2"/>
  <c r="O808" i="2"/>
  <c r="Q808" i="2"/>
  <c r="M809" i="2"/>
  <c r="O809" i="2"/>
  <c r="Q809" i="2"/>
  <c r="M810" i="2"/>
  <c r="O810" i="2"/>
  <c r="Q810" i="2"/>
  <c r="M811" i="2"/>
  <c r="O811" i="2"/>
  <c r="Q811" i="2"/>
  <c r="M812" i="2"/>
  <c r="O812" i="2"/>
  <c r="Q812" i="2"/>
  <c r="M813" i="2"/>
  <c r="O813" i="2"/>
  <c r="Q813" i="2"/>
  <c r="M814" i="2"/>
  <c r="O814" i="2"/>
  <c r="Q814" i="2"/>
  <c r="M815" i="2"/>
  <c r="O815" i="2"/>
  <c r="Q815" i="2"/>
  <c r="M816" i="2"/>
  <c r="O816" i="2"/>
  <c r="Q816" i="2"/>
  <c r="M817" i="2"/>
  <c r="O817" i="2"/>
  <c r="Q817" i="2"/>
  <c r="M818" i="2"/>
  <c r="O818" i="2"/>
  <c r="Q818" i="2"/>
  <c r="M819" i="2"/>
  <c r="O819" i="2"/>
  <c r="Q819" i="2"/>
  <c r="M820" i="2"/>
  <c r="O820" i="2"/>
  <c r="Q820" i="2"/>
  <c r="M821" i="2"/>
  <c r="O821" i="2"/>
  <c r="Q821" i="2"/>
  <c r="M822" i="2"/>
  <c r="O822" i="2"/>
  <c r="Q822" i="2"/>
  <c r="M823" i="2"/>
  <c r="O823" i="2"/>
  <c r="Q823" i="2"/>
  <c r="M824" i="2"/>
  <c r="O824" i="2"/>
  <c r="Q824" i="2"/>
  <c r="M825" i="2"/>
  <c r="O825" i="2"/>
  <c r="Q825" i="2"/>
  <c r="M826" i="2"/>
  <c r="O826" i="2"/>
  <c r="Q826" i="2"/>
  <c r="M827" i="2"/>
  <c r="O827" i="2"/>
  <c r="Q827" i="2"/>
  <c r="M828" i="2"/>
  <c r="O828" i="2"/>
  <c r="Q828" i="2"/>
  <c r="M829" i="2"/>
  <c r="O829" i="2"/>
  <c r="Q829" i="2"/>
  <c r="M830" i="2"/>
  <c r="O830" i="2"/>
  <c r="Q830" i="2"/>
  <c r="M831" i="2"/>
  <c r="O831" i="2"/>
  <c r="Q831" i="2"/>
  <c r="M832" i="2"/>
  <c r="O832" i="2"/>
  <c r="Q832" i="2"/>
  <c r="M834" i="2"/>
  <c r="O834" i="2"/>
  <c r="Q834" i="2"/>
  <c r="M835" i="2"/>
  <c r="O835" i="2"/>
  <c r="Q835" i="2"/>
  <c r="M836" i="2"/>
  <c r="O836" i="2"/>
  <c r="Q836" i="2"/>
  <c r="M837" i="2"/>
  <c r="O837" i="2"/>
  <c r="Q837" i="2"/>
  <c r="M838" i="2"/>
  <c r="O838" i="2"/>
  <c r="Q838" i="2"/>
  <c r="M839" i="2"/>
  <c r="O839" i="2"/>
  <c r="Q839" i="2"/>
  <c r="M840" i="2"/>
  <c r="O840" i="2"/>
  <c r="Q840" i="2"/>
  <c r="M841" i="2"/>
  <c r="O841" i="2"/>
  <c r="Q841" i="2"/>
  <c r="M842" i="2"/>
  <c r="O842" i="2"/>
  <c r="Q842" i="2"/>
  <c r="M843" i="2"/>
  <c r="O843" i="2"/>
  <c r="Q843" i="2"/>
  <c r="M844" i="2"/>
  <c r="O844" i="2"/>
  <c r="Q844" i="2"/>
  <c r="M845" i="2"/>
  <c r="O845" i="2"/>
  <c r="Q845" i="2"/>
  <c r="M846" i="2"/>
  <c r="O846" i="2"/>
  <c r="Q846" i="2"/>
  <c r="M847" i="2"/>
  <c r="O847" i="2"/>
  <c r="Q847" i="2"/>
  <c r="M848" i="2"/>
  <c r="O848" i="2"/>
  <c r="Q848" i="2"/>
  <c r="M849" i="2"/>
  <c r="O849" i="2"/>
  <c r="Q849" i="2"/>
  <c r="M850" i="2"/>
  <c r="O850" i="2"/>
  <c r="Q850" i="2"/>
  <c r="M851" i="2"/>
  <c r="O851" i="2"/>
  <c r="Q851" i="2"/>
  <c r="M852" i="2"/>
  <c r="O852" i="2"/>
  <c r="Q852" i="2"/>
  <c r="M853" i="2"/>
  <c r="O853" i="2"/>
  <c r="Q853" i="2"/>
  <c r="M854" i="2"/>
  <c r="O854" i="2"/>
  <c r="Q854" i="2"/>
  <c r="M855" i="2"/>
  <c r="O855" i="2"/>
  <c r="Q855" i="2"/>
  <c r="M856" i="2"/>
  <c r="O856" i="2"/>
  <c r="Q856" i="2"/>
  <c r="M857" i="2"/>
  <c r="O857" i="2"/>
  <c r="Q857" i="2"/>
  <c r="M858" i="2"/>
  <c r="O858" i="2"/>
  <c r="Q858" i="2"/>
  <c r="M859" i="2"/>
  <c r="O859" i="2"/>
  <c r="Q859" i="2"/>
  <c r="M860" i="2"/>
  <c r="O860" i="2"/>
  <c r="Q860" i="2"/>
  <c r="M861" i="2"/>
  <c r="O861" i="2"/>
  <c r="Q861" i="2"/>
  <c r="M862" i="2"/>
  <c r="O862" i="2"/>
  <c r="Q862" i="2"/>
  <c r="M863" i="2"/>
  <c r="O863" i="2"/>
  <c r="Q863" i="2"/>
  <c r="M864" i="2"/>
  <c r="O864" i="2"/>
  <c r="Q864" i="2"/>
  <c r="M865" i="2"/>
  <c r="O865" i="2"/>
  <c r="Q865" i="2"/>
  <c r="M866" i="2"/>
  <c r="O866" i="2"/>
  <c r="Q866" i="2"/>
  <c r="M867" i="2"/>
  <c r="O867" i="2"/>
  <c r="Q867" i="2"/>
  <c r="M868" i="2"/>
  <c r="O868" i="2"/>
  <c r="Q868" i="2"/>
  <c r="M869" i="2"/>
  <c r="O869" i="2"/>
  <c r="Q869" i="2"/>
  <c r="M870" i="2"/>
  <c r="O870" i="2"/>
  <c r="Q870" i="2"/>
  <c r="M871" i="2"/>
  <c r="O871" i="2"/>
  <c r="Q871" i="2"/>
  <c r="M872" i="2"/>
  <c r="O872" i="2"/>
  <c r="Q872" i="2"/>
  <c r="M873" i="2"/>
  <c r="O873" i="2"/>
  <c r="Q873" i="2"/>
  <c r="M874" i="2"/>
  <c r="O874" i="2"/>
  <c r="Q874" i="2"/>
  <c r="M875" i="2"/>
  <c r="O875" i="2"/>
  <c r="Q875" i="2"/>
  <c r="M876" i="2"/>
  <c r="O876" i="2"/>
  <c r="Q876" i="2"/>
  <c r="M877" i="2"/>
  <c r="O877" i="2"/>
  <c r="Q877" i="2"/>
  <c r="M878" i="2"/>
  <c r="O878" i="2"/>
  <c r="Q878" i="2"/>
  <c r="M879" i="2"/>
  <c r="O879" i="2"/>
  <c r="Q879" i="2"/>
  <c r="M880" i="2"/>
  <c r="O880" i="2"/>
  <c r="Q880" i="2"/>
  <c r="M881" i="2"/>
  <c r="O881" i="2"/>
  <c r="Q881" i="2"/>
  <c r="M882" i="2"/>
  <c r="O882" i="2"/>
  <c r="Q882" i="2"/>
  <c r="M883" i="2"/>
  <c r="O883" i="2"/>
  <c r="Q883" i="2"/>
  <c r="M884" i="2"/>
  <c r="O884" i="2"/>
  <c r="Q884" i="2"/>
  <c r="M885" i="2"/>
  <c r="O885" i="2"/>
  <c r="Q885" i="2"/>
  <c r="M886" i="2"/>
  <c r="O886" i="2"/>
  <c r="Q886" i="2"/>
  <c r="M887" i="2"/>
  <c r="O887" i="2"/>
  <c r="Q887" i="2"/>
  <c r="M888" i="2"/>
  <c r="O888" i="2"/>
  <c r="Q888" i="2"/>
  <c r="M889" i="2"/>
  <c r="O889" i="2"/>
  <c r="Q889" i="2"/>
  <c r="M890" i="2"/>
  <c r="O890" i="2"/>
  <c r="Q890" i="2"/>
  <c r="M891" i="2"/>
  <c r="O891" i="2"/>
  <c r="Q891" i="2"/>
  <c r="M892" i="2"/>
  <c r="O892" i="2"/>
  <c r="Q892" i="2"/>
  <c r="M893" i="2"/>
  <c r="O893" i="2"/>
  <c r="Q893" i="2"/>
  <c r="M894" i="2"/>
  <c r="O894" i="2"/>
  <c r="Q894" i="2"/>
  <c r="M895" i="2"/>
  <c r="O895" i="2"/>
  <c r="Q895" i="2"/>
  <c r="M896" i="2"/>
  <c r="O896" i="2"/>
  <c r="Q896" i="2"/>
  <c r="M897" i="2"/>
  <c r="O897" i="2"/>
  <c r="Q897" i="2"/>
  <c r="M898" i="2"/>
  <c r="O898" i="2"/>
  <c r="Q898" i="2"/>
  <c r="M899" i="2"/>
  <c r="O899" i="2"/>
  <c r="Q899" i="2"/>
  <c r="M900" i="2"/>
  <c r="O900" i="2"/>
  <c r="Q900" i="2"/>
  <c r="M901" i="2"/>
  <c r="O901" i="2"/>
  <c r="Q901" i="2"/>
  <c r="M902" i="2"/>
  <c r="O902" i="2"/>
  <c r="Q902" i="2"/>
  <c r="M903" i="2"/>
  <c r="O903" i="2"/>
  <c r="Q903" i="2"/>
  <c r="M904" i="2"/>
  <c r="O904" i="2"/>
  <c r="Q904" i="2"/>
  <c r="M905" i="2"/>
  <c r="O905" i="2"/>
  <c r="Q905" i="2"/>
  <c r="M906" i="2"/>
  <c r="O906" i="2"/>
  <c r="Q906" i="2"/>
  <c r="M907" i="2"/>
  <c r="O907" i="2"/>
  <c r="Q907" i="2"/>
  <c r="M908" i="2"/>
  <c r="O908" i="2"/>
  <c r="Q908" i="2"/>
  <c r="M909" i="2"/>
  <c r="O909" i="2"/>
  <c r="Q909" i="2"/>
  <c r="M910" i="2"/>
  <c r="O910" i="2"/>
  <c r="Q910" i="2"/>
  <c r="M911" i="2"/>
  <c r="O911" i="2"/>
  <c r="Q911" i="2"/>
  <c r="M912" i="2"/>
  <c r="O912" i="2"/>
  <c r="Q912" i="2"/>
  <c r="M913" i="2"/>
  <c r="O913" i="2"/>
  <c r="Q913" i="2"/>
  <c r="M914" i="2"/>
  <c r="O914" i="2"/>
  <c r="Q914" i="2"/>
  <c r="M915" i="2"/>
  <c r="O915" i="2"/>
  <c r="Q915" i="2"/>
  <c r="M916" i="2"/>
  <c r="O916" i="2"/>
  <c r="Q916" i="2"/>
  <c r="M917" i="2"/>
  <c r="O917" i="2"/>
  <c r="Q917" i="2"/>
  <c r="M918" i="2"/>
  <c r="O918" i="2"/>
  <c r="Q918" i="2"/>
  <c r="M919" i="2"/>
  <c r="O919" i="2"/>
  <c r="Q919" i="2"/>
  <c r="M920" i="2"/>
  <c r="O920" i="2"/>
  <c r="Q920" i="2"/>
  <c r="M921" i="2"/>
  <c r="O921" i="2"/>
  <c r="Q921" i="2"/>
  <c r="M922" i="2"/>
  <c r="O922" i="2"/>
  <c r="Q922" i="2"/>
  <c r="M923" i="2"/>
  <c r="O923" i="2"/>
  <c r="Q923" i="2"/>
  <c r="M924" i="2"/>
  <c r="O924" i="2"/>
  <c r="Q924" i="2"/>
  <c r="M925" i="2"/>
  <c r="O925" i="2"/>
  <c r="Q925" i="2"/>
  <c r="M926" i="2"/>
  <c r="O926" i="2"/>
  <c r="Q926" i="2"/>
  <c r="M927" i="2"/>
  <c r="O927" i="2"/>
  <c r="Q927" i="2"/>
  <c r="M928" i="2"/>
  <c r="O928" i="2"/>
  <c r="Q928" i="2"/>
  <c r="M929" i="2"/>
  <c r="O929" i="2"/>
  <c r="Q929" i="2"/>
  <c r="M930" i="2"/>
  <c r="O930" i="2"/>
  <c r="Q930" i="2"/>
  <c r="M931" i="2"/>
  <c r="O931" i="2"/>
  <c r="Q931" i="2"/>
  <c r="M932" i="2"/>
  <c r="O932" i="2"/>
  <c r="Q932" i="2"/>
  <c r="M933" i="2"/>
  <c r="O933" i="2"/>
  <c r="Q933" i="2"/>
  <c r="M934" i="2"/>
  <c r="O934" i="2"/>
  <c r="Q934" i="2"/>
  <c r="M935" i="2"/>
  <c r="O935" i="2"/>
  <c r="Q935" i="2"/>
  <c r="M936" i="2"/>
  <c r="O936" i="2"/>
  <c r="Q936" i="2"/>
  <c r="M937" i="2"/>
  <c r="O937" i="2"/>
  <c r="Q937" i="2"/>
  <c r="M938" i="2"/>
  <c r="O938" i="2"/>
  <c r="Q938" i="2"/>
  <c r="M939" i="2"/>
  <c r="O939" i="2"/>
  <c r="Q939" i="2"/>
  <c r="M940" i="2"/>
  <c r="O940" i="2"/>
  <c r="Q940" i="2"/>
  <c r="M941" i="2"/>
  <c r="O941" i="2"/>
  <c r="Q941" i="2"/>
  <c r="M942" i="2"/>
  <c r="O942" i="2"/>
  <c r="Q942" i="2"/>
  <c r="M943" i="2"/>
  <c r="O943" i="2"/>
  <c r="Q943" i="2"/>
  <c r="M945" i="2"/>
  <c r="O945" i="2"/>
  <c r="Q945" i="2"/>
  <c r="M946" i="2"/>
  <c r="O946" i="2"/>
  <c r="Q946" i="2"/>
  <c r="M947" i="2"/>
  <c r="O947" i="2"/>
  <c r="Q947" i="2"/>
  <c r="M948" i="2"/>
  <c r="O948" i="2"/>
  <c r="Q948" i="2"/>
  <c r="M949" i="2"/>
  <c r="O949" i="2"/>
  <c r="Q949" i="2"/>
  <c r="M950" i="2"/>
  <c r="O950" i="2"/>
  <c r="Q950" i="2"/>
  <c r="M951" i="2"/>
  <c r="O951" i="2"/>
  <c r="Q951" i="2"/>
  <c r="M952" i="2"/>
  <c r="O952" i="2"/>
  <c r="Q952" i="2"/>
  <c r="M953" i="2"/>
  <c r="O953" i="2"/>
  <c r="Q953" i="2"/>
  <c r="M954" i="2"/>
  <c r="O954" i="2"/>
  <c r="Q954" i="2"/>
  <c r="M955" i="2"/>
  <c r="O955" i="2"/>
  <c r="Q955" i="2"/>
  <c r="M956" i="2"/>
  <c r="O956" i="2"/>
  <c r="Q956" i="2"/>
  <c r="M957" i="2"/>
  <c r="O957" i="2"/>
  <c r="Q957" i="2"/>
  <c r="M958" i="2"/>
  <c r="O958" i="2"/>
  <c r="Q958" i="2"/>
  <c r="M959" i="2"/>
  <c r="O959" i="2"/>
  <c r="Q959" i="2"/>
  <c r="M960" i="2"/>
  <c r="O960" i="2"/>
  <c r="Q960" i="2"/>
  <c r="M961" i="2"/>
  <c r="O961" i="2"/>
  <c r="Q961" i="2"/>
  <c r="M962" i="2"/>
  <c r="O962" i="2"/>
  <c r="Q962" i="2"/>
  <c r="M963" i="2"/>
  <c r="O963" i="2"/>
  <c r="Q963" i="2"/>
  <c r="M964" i="2"/>
  <c r="O964" i="2"/>
  <c r="Q964" i="2"/>
  <c r="M965" i="2"/>
  <c r="O965" i="2"/>
  <c r="Q965" i="2"/>
  <c r="M966" i="2"/>
  <c r="O966" i="2"/>
  <c r="Q966" i="2"/>
  <c r="M967" i="2"/>
  <c r="O967" i="2"/>
  <c r="Q967" i="2"/>
  <c r="M968" i="2"/>
  <c r="O968" i="2"/>
  <c r="Q968" i="2"/>
  <c r="M969" i="2"/>
  <c r="O969" i="2"/>
  <c r="Q969" i="2"/>
  <c r="M970" i="2"/>
  <c r="O970" i="2"/>
  <c r="Q970" i="2"/>
  <c r="M971" i="2"/>
  <c r="O971" i="2"/>
  <c r="Q971" i="2"/>
  <c r="M972" i="2"/>
  <c r="O972" i="2"/>
  <c r="Q972" i="2"/>
  <c r="M973" i="2"/>
  <c r="O973" i="2"/>
  <c r="Q973" i="2"/>
  <c r="M974" i="2"/>
  <c r="O974" i="2"/>
  <c r="Q974" i="2"/>
  <c r="M975" i="2"/>
  <c r="O975" i="2"/>
  <c r="Q975" i="2"/>
  <c r="M976" i="2"/>
  <c r="O976" i="2"/>
  <c r="Q976" i="2"/>
  <c r="M977" i="2"/>
  <c r="O977" i="2"/>
  <c r="Q977" i="2"/>
  <c r="M978" i="2"/>
  <c r="O978" i="2"/>
  <c r="Q978" i="2"/>
  <c r="M979" i="2"/>
  <c r="O979" i="2"/>
  <c r="Q979" i="2"/>
  <c r="M980" i="2"/>
  <c r="O980" i="2"/>
  <c r="Q980" i="2"/>
  <c r="M981" i="2"/>
  <c r="O981" i="2"/>
  <c r="Q981" i="2"/>
  <c r="M982" i="2"/>
  <c r="O982" i="2"/>
  <c r="Q982" i="2"/>
  <c r="M983" i="2"/>
  <c r="O983" i="2"/>
  <c r="Q983" i="2"/>
  <c r="M984" i="2"/>
  <c r="O984" i="2"/>
  <c r="Q984" i="2"/>
  <c r="M985" i="2"/>
  <c r="O985" i="2"/>
  <c r="Q985" i="2"/>
  <c r="M986" i="2"/>
  <c r="O986" i="2"/>
  <c r="Q986" i="2"/>
  <c r="M987" i="2"/>
  <c r="O987" i="2"/>
  <c r="Q987" i="2"/>
  <c r="M988" i="2"/>
  <c r="O988" i="2"/>
  <c r="Q988" i="2"/>
  <c r="M989" i="2"/>
  <c r="O989" i="2"/>
  <c r="Q989" i="2"/>
  <c r="M990" i="2"/>
  <c r="O990" i="2"/>
  <c r="Q990" i="2"/>
  <c r="M991" i="2"/>
  <c r="O991" i="2"/>
  <c r="Q991" i="2"/>
  <c r="M992" i="2"/>
  <c r="O992" i="2"/>
  <c r="Q992" i="2"/>
  <c r="M993" i="2"/>
  <c r="O993" i="2"/>
  <c r="Q993" i="2"/>
  <c r="M994" i="2"/>
  <c r="O994" i="2"/>
  <c r="Q994" i="2"/>
  <c r="M995" i="2"/>
  <c r="O995" i="2"/>
  <c r="Q995" i="2"/>
  <c r="M996" i="2"/>
  <c r="O996" i="2"/>
  <c r="Q996" i="2"/>
  <c r="M997" i="2"/>
  <c r="O997" i="2"/>
  <c r="Q997" i="2"/>
  <c r="M998" i="2"/>
  <c r="O998" i="2"/>
  <c r="Q998" i="2"/>
  <c r="M999" i="2"/>
  <c r="O999" i="2"/>
  <c r="Q999" i="2"/>
  <c r="M1000" i="2"/>
  <c r="O1000" i="2"/>
  <c r="Q1000" i="2"/>
  <c r="M1001" i="2"/>
  <c r="O1001" i="2"/>
  <c r="Q1001" i="2"/>
  <c r="M1002" i="2"/>
  <c r="O1002" i="2"/>
  <c r="Q1002" i="2"/>
  <c r="M1003" i="2"/>
  <c r="O1003" i="2"/>
  <c r="Q1003" i="2"/>
  <c r="M1004" i="2"/>
  <c r="O1004" i="2"/>
  <c r="Q1004" i="2"/>
  <c r="M1005" i="2"/>
  <c r="O1005" i="2"/>
  <c r="Q1005" i="2"/>
  <c r="M1006" i="2"/>
  <c r="O1006" i="2"/>
  <c r="Q1006" i="2"/>
  <c r="M1007" i="2"/>
  <c r="O1007" i="2"/>
  <c r="Q1007" i="2"/>
  <c r="M1008" i="2"/>
  <c r="O1008" i="2"/>
  <c r="Q1008" i="2"/>
  <c r="M1009" i="2"/>
  <c r="O1009" i="2"/>
  <c r="Q1009" i="2"/>
  <c r="M1010" i="2"/>
  <c r="O1010" i="2"/>
  <c r="Q1010" i="2"/>
  <c r="M1011" i="2"/>
  <c r="O1011" i="2"/>
  <c r="Q1011" i="2"/>
  <c r="M1012" i="2"/>
  <c r="O1012" i="2"/>
  <c r="Q1012" i="2"/>
  <c r="M1013" i="2"/>
  <c r="O1013" i="2"/>
  <c r="Q1013" i="2"/>
  <c r="M1014" i="2"/>
  <c r="O1014" i="2"/>
  <c r="Q1014" i="2"/>
  <c r="M1015" i="2"/>
  <c r="O1015" i="2"/>
  <c r="Q1015" i="2"/>
  <c r="M1016" i="2"/>
  <c r="O1016" i="2"/>
  <c r="Q1016" i="2"/>
  <c r="M1017" i="2"/>
  <c r="O1017" i="2"/>
  <c r="Q1017" i="2"/>
  <c r="M1018" i="2"/>
  <c r="O1018" i="2"/>
  <c r="Q1018" i="2"/>
  <c r="M1019" i="2"/>
  <c r="O1019" i="2"/>
  <c r="Q1019" i="2"/>
  <c r="M1020" i="2"/>
  <c r="O1020" i="2"/>
  <c r="Q1020" i="2"/>
  <c r="M1021" i="2"/>
  <c r="O1021" i="2"/>
  <c r="Q1021" i="2"/>
  <c r="M1022" i="2"/>
  <c r="O1022" i="2"/>
  <c r="Q1022" i="2"/>
  <c r="M1023" i="2"/>
  <c r="O1023" i="2"/>
  <c r="Q1023" i="2"/>
  <c r="M1024" i="2"/>
  <c r="O1024" i="2"/>
  <c r="Q1024" i="2"/>
  <c r="M1025" i="2"/>
  <c r="O1025" i="2"/>
  <c r="Q1025" i="2"/>
  <c r="M1026" i="2"/>
  <c r="O1026" i="2"/>
  <c r="Q1026" i="2"/>
  <c r="M1027" i="2"/>
  <c r="O1027" i="2"/>
  <c r="Q1027" i="2"/>
  <c r="M1028" i="2"/>
  <c r="O1028" i="2"/>
  <c r="Q1028" i="2"/>
  <c r="M1029" i="2"/>
  <c r="O1029" i="2"/>
  <c r="Q1029" i="2"/>
  <c r="M1030" i="2"/>
  <c r="O1030" i="2"/>
  <c r="Q1030" i="2"/>
  <c r="M1031" i="2"/>
  <c r="O1031" i="2"/>
  <c r="Q1031" i="2"/>
  <c r="M1032" i="2"/>
  <c r="O1032" i="2"/>
  <c r="Q1032" i="2"/>
  <c r="M1033" i="2"/>
  <c r="O1033" i="2"/>
  <c r="Q1033" i="2"/>
  <c r="M1034" i="2"/>
  <c r="O1034" i="2"/>
  <c r="Q1034" i="2"/>
  <c r="M1035" i="2"/>
  <c r="O1035" i="2"/>
  <c r="Q1035" i="2"/>
  <c r="M1036" i="2"/>
  <c r="O1036" i="2"/>
  <c r="Q1036" i="2"/>
  <c r="M1037" i="2"/>
  <c r="O1037" i="2"/>
  <c r="Q1037" i="2"/>
  <c r="M1038" i="2"/>
  <c r="O1038" i="2"/>
  <c r="Q1038" i="2"/>
  <c r="M1039" i="2"/>
  <c r="O1039" i="2"/>
  <c r="Q1039" i="2"/>
  <c r="M1040" i="2"/>
  <c r="O1040" i="2"/>
  <c r="Q1040" i="2"/>
  <c r="M1041" i="2"/>
  <c r="O1041" i="2"/>
  <c r="Q1041" i="2"/>
  <c r="M1042" i="2"/>
  <c r="O1042" i="2"/>
  <c r="Q1042" i="2"/>
  <c r="M1043" i="2"/>
  <c r="O1043" i="2"/>
  <c r="Q1043" i="2"/>
  <c r="M1044" i="2"/>
  <c r="O1044" i="2"/>
  <c r="Q1044" i="2"/>
  <c r="M1045" i="2"/>
  <c r="O1045" i="2"/>
  <c r="Q1045" i="2"/>
  <c r="M1046" i="2"/>
  <c r="O1046" i="2"/>
  <c r="Q1046" i="2"/>
  <c r="M1047" i="2"/>
  <c r="O1047" i="2"/>
  <c r="Q1047" i="2"/>
  <c r="M1048" i="2"/>
  <c r="O1048" i="2"/>
  <c r="Q1048" i="2"/>
  <c r="M1049" i="2"/>
  <c r="O1049" i="2"/>
  <c r="Q1049" i="2"/>
  <c r="M1050" i="2"/>
  <c r="O1050" i="2"/>
  <c r="Q1050" i="2"/>
  <c r="M1051" i="2"/>
  <c r="O1051" i="2"/>
  <c r="Q1051" i="2"/>
  <c r="M1052" i="2"/>
  <c r="O1052" i="2"/>
  <c r="Q1052" i="2"/>
  <c r="M1053" i="2"/>
  <c r="O1053" i="2"/>
  <c r="Q1053" i="2"/>
  <c r="M1054" i="2"/>
  <c r="O1054" i="2"/>
  <c r="Q1054" i="2"/>
  <c r="M1055" i="2"/>
  <c r="O1055" i="2"/>
  <c r="Q1055" i="2"/>
  <c r="M1056" i="2"/>
  <c r="O1056" i="2"/>
  <c r="Q1056" i="2"/>
  <c r="M1057" i="2"/>
  <c r="O1057" i="2"/>
  <c r="Q1057" i="2"/>
  <c r="M1058" i="2"/>
  <c r="O1058" i="2"/>
  <c r="Q1058" i="2"/>
  <c r="M1059" i="2"/>
  <c r="O1059" i="2"/>
  <c r="Q1059" i="2"/>
  <c r="M1060" i="2"/>
  <c r="O1060" i="2"/>
  <c r="Q1060" i="2"/>
  <c r="M1061" i="2"/>
  <c r="O1061" i="2"/>
  <c r="Q1061" i="2"/>
  <c r="M1062" i="2"/>
  <c r="O1062" i="2"/>
  <c r="Q1062" i="2"/>
  <c r="M1063" i="2"/>
  <c r="O1063" i="2"/>
  <c r="Q1063" i="2"/>
  <c r="M1064" i="2"/>
  <c r="O1064" i="2"/>
  <c r="Q1064" i="2"/>
  <c r="M1066" i="2"/>
  <c r="O1066" i="2"/>
  <c r="Q1066" i="2"/>
  <c r="M1067" i="2"/>
  <c r="O1067" i="2"/>
  <c r="Q1067" i="2"/>
  <c r="M1068" i="2"/>
  <c r="O1068" i="2"/>
  <c r="Q1068" i="2"/>
  <c r="M1069" i="2"/>
  <c r="O1069" i="2"/>
  <c r="Q1069" i="2"/>
  <c r="M1070" i="2"/>
  <c r="O1070" i="2"/>
  <c r="Q1070" i="2"/>
  <c r="M1071" i="2"/>
  <c r="O1071" i="2"/>
  <c r="Q1071" i="2"/>
  <c r="M1072" i="2"/>
  <c r="O1072" i="2"/>
  <c r="Q1072" i="2"/>
  <c r="M1073" i="2"/>
  <c r="O1073" i="2"/>
  <c r="Q1073" i="2"/>
  <c r="M1074" i="2"/>
  <c r="O1074" i="2"/>
  <c r="Q1074" i="2"/>
  <c r="M1075" i="2"/>
  <c r="O1075" i="2"/>
  <c r="Q1075" i="2"/>
  <c r="M1076" i="2"/>
  <c r="O1076" i="2"/>
  <c r="Q1076" i="2"/>
  <c r="M1077" i="2"/>
  <c r="O1077" i="2"/>
  <c r="Q1077" i="2"/>
  <c r="M1078" i="2"/>
  <c r="O1078" i="2"/>
  <c r="Q1078" i="2"/>
  <c r="M1079" i="2"/>
  <c r="O1079" i="2"/>
  <c r="Q1079" i="2"/>
  <c r="M1080" i="2"/>
  <c r="O1080" i="2"/>
  <c r="Q1080" i="2"/>
  <c r="M1081" i="2"/>
  <c r="O1081" i="2"/>
  <c r="Q1081" i="2"/>
  <c r="M1082" i="2"/>
  <c r="O1082" i="2"/>
  <c r="Q1082" i="2"/>
  <c r="M1083" i="2"/>
  <c r="O1083" i="2"/>
  <c r="Q1083" i="2"/>
  <c r="M1084" i="2"/>
  <c r="O1084" i="2"/>
  <c r="Q1084" i="2"/>
  <c r="M1085" i="2"/>
  <c r="O1085" i="2"/>
  <c r="Q1085" i="2"/>
  <c r="M1086" i="2"/>
  <c r="O1086" i="2"/>
  <c r="Q1086" i="2"/>
  <c r="M1087" i="2"/>
  <c r="O1087" i="2"/>
  <c r="Q1087" i="2"/>
  <c r="M1088" i="2"/>
  <c r="O1088" i="2"/>
  <c r="Q1088" i="2"/>
  <c r="M1089" i="2"/>
  <c r="O1089" i="2"/>
  <c r="Q1089" i="2"/>
  <c r="M1090" i="2"/>
  <c r="O1090" i="2"/>
  <c r="Q1090" i="2"/>
  <c r="M1091" i="2"/>
  <c r="O1091" i="2"/>
  <c r="Q1091" i="2"/>
  <c r="M1092" i="2"/>
  <c r="O1092" i="2"/>
  <c r="Q1092" i="2"/>
  <c r="M1093" i="2"/>
  <c r="O1093" i="2"/>
  <c r="Q1093" i="2"/>
  <c r="M1094" i="2"/>
  <c r="O1094" i="2"/>
  <c r="Q1094" i="2"/>
  <c r="M1095" i="2"/>
  <c r="O1095" i="2"/>
  <c r="Q1095" i="2"/>
  <c r="M1096" i="2"/>
  <c r="O1096" i="2"/>
  <c r="Q1096" i="2"/>
  <c r="M1097" i="2"/>
  <c r="O1097" i="2"/>
  <c r="Q1097" i="2"/>
  <c r="M1098" i="2"/>
  <c r="O1098" i="2"/>
  <c r="Q1098" i="2"/>
  <c r="M1099" i="2"/>
  <c r="O1099" i="2"/>
  <c r="Q1099" i="2"/>
  <c r="M1100" i="2"/>
  <c r="O1100" i="2"/>
  <c r="Q1100" i="2"/>
  <c r="M1101" i="2"/>
  <c r="O1101" i="2"/>
  <c r="Q1101" i="2"/>
  <c r="M1102" i="2"/>
  <c r="O1102" i="2"/>
  <c r="Q1102" i="2"/>
  <c r="M1103" i="2"/>
  <c r="O1103" i="2"/>
  <c r="Q1103" i="2"/>
  <c r="M1104" i="2"/>
  <c r="O1104" i="2"/>
  <c r="Q1104" i="2"/>
  <c r="M1105" i="2"/>
  <c r="O1105" i="2"/>
  <c r="Q1105" i="2"/>
  <c r="M1106" i="2"/>
  <c r="O1106" i="2"/>
  <c r="Q1106" i="2"/>
  <c r="M1107" i="2"/>
  <c r="O1107" i="2"/>
  <c r="Q1107" i="2"/>
  <c r="M1108" i="2"/>
  <c r="O1108" i="2"/>
  <c r="Q1108" i="2"/>
  <c r="M1109" i="2"/>
  <c r="O1109" i="2"/>
  <c r="Q1109" i="2"/>
  <c r="M1110" i="2"/>
  <c r="O1110" i="2"/>
  <c r="Q1110" i="2"/>
  <c r="M1111" i="2"/>
  <c r="O1111" i="2"/>
  <c r="Q1111" i="2"/>
  <c r="M1112" i="2"/>
  <c r="O1112" i="2"/>
  <c r="Q1112" i="2"/>
  <c r="M1113" i="2"/>
  <c r="O1113" i="2"/>
  <c r="Q1113" i="2"/>
  <c r="M1114" i="2"/>
  <c r="O1114" i="2"/>
  <c r="Q1114" i="2"/>
  <c r="M1115" i="2"/>
  <c r="O1115" i="2"/>
  <c r="Q1115" i="2"/>
  <c r="M1116" i="2"/>
  <c r="O1116" i="2"/>
  <c r="Q1116" i="2"/>
  <c r="M1117" i="2"/>
  <c r="O1117" i="2"/>
  <c r="Q1117" i="2"/>
  <c r="M1118" i="2"/>
  <c r="O1118" i="2"/>
  <c r="Q1118" i="2"/>
  <c r="M1119" i="2"/>
  <c r="O1119" i="2"/>
  <c r="Q1119" i="2"/>
  <c r="M1120" i="2"/>
  <c r="O1120" i="2"/>
  <c r="Q1120" i="2"/>
  <c r="M1121" i="2"/>
  <c r="O1121" i="2"/>
  <c r="Q1121" i="2"/>
  <c r="M1122" i="2"/>
  <c r="O1122" i="2"/>
  <c r="Q1122" i="2"/>
  <c r="M1123" i="2"/>
  <c r="O1123" i="2"/>
  <c r="Q1123" i="2"/>
  <c r="M1124" i="2"/>
  <c r="O1124" i="2"/>
  <c r="Q1124" i="2"/>
  <c r="M1125" i="2"/>
  <c r="O1125" i="2"/>
  <c r="Q1125" i="2"/>
  <c r="M1126" i="2"/>
  <c r="O1126" i="2"/>
  <c r="Q1126" i="2"/>
  <c r="M1127" i="2"/>
  <c r="O1127" i="2"/>
  <c r="Q1127" i="2"/>
  <c r="M1128" i="2"/>
  <c r="O1128" i="2"/>
  <c r="Q1128" i="2"/>
  <c r="M1129" i="2"/>
  <c r="O1129" i="2"/>
  <c r="Q1129" i="2"/>
  <c r="M1130" i="2"/>
  <c r="O1130" i="2"/>
  <c r="Q1130" i="2"/>
  <c r="M1131" i="2"/>
  <c r="O1131" i="2"/>
  <c r="Q1131" i="2"/>
  <c r="M1132" i="2"/>
  <c r="O1132" i="2"/>
  <c r="Q1132" i="2"/>
  <c r="M1133" i="2"/>
  <c r="O1133" i="2"/>
  <c r="Q1133" i="2"/>
  <c r="M1134" i="2"/>
  <c r="O1134" i="2"/>
  <c r="Q1134" i="2"/>
  <c r="M1135" i="2"/>
  <c r="O1135" i="2"/>
  <c r="Q1135" i="2"/>
  <c r="M1136" i="2"/>
  <c r="O1136" i="2"/>
  <c r="Q1136" i="2"/>
  <c r="M1137" i="2"/>
  <c r="O1137" i="2"/>
  <c r="Q1137" i="2"/>
  <c r="M1138" i="2"/>
  <c r="O1138" i="2"/>
  <c r="Q1138" i="2"/>
  <c r="M1139" i="2"/>
  <c r="O1139" i="2"/>
  <c r="Q1139" i="2"/>
  <c r="M1140" i="2"/>
  <c r="O1140" i="2"/>
  <c r="Q1140" i="2"/>
  <c r="M1141" i="2"/>
  <c r="O1141" i="2"/>
  <c r="Q1141" i="2"/>
  <c r="M1142" i="2"/>
  <c r="O1142" i="2"/>
  <c r="Q1142" i="2"/>
  <c r="M1143" i="2"/>
  <c r="O1143" i="2"/>
  <c r="Q1143" i="2"/>
  <c r="M1144" i="2"/>
  <c r="O1144" i="2"/>
  <c r="Q1144" i="2"/>
  <c r="M1145" i="2"/>
  <c r="O1145" i="2"/>
  <c r="Q1145" i="2"/>
  <c r="M1146" i="2"/>
  <c r="O1146" i="2"/>
  <c r="Q1146" i="2"/>
  <c r="M1147" i="2"/>
  <c r="O1147" i="2"/>
  <c r="Q1147" i="2"/>
  <c r="M1149" i="2"/>
  <c r="O1149" i="2"/>
  <c r="Q1149" i="2"/>
  <c r="M1150" i="2"/>
  <c r="O1150" i="2"/>
  <c r="Q1150" i="2"/>
  <c r="M1152" i="2"/>
  <c r="O1152" i="2"/>
  <c r="Q1152" i="2"/>
  <c r="M1154" i="2"/>
  <c r="O1154" i="2"/>
  <c r="Q1154" i="2"/>
  <c r="M1155" i="2"/>
  <c r="O1155" i="2"/>
  <c r="Q1155" i="2"/>
  <c r="M1157" i="2"/>
  <c r="O1157" i="2"/>
  <c r="Q1157" i="2"/>
  <c r="M1159" i="2"/>
  <c r="O1159" i="2"/>
  <c r="Q1159" i="2"/>
  <c r="M1160" i="2"/>
  <c r="O1160" i="2"/>
  <c r="Q1160" i="2"/>
  <c r="M1161" i="2"/>
  <c r="O1161" i="2"/>
  <c r="Q1161" i="2"/>
  <c r="M1162" i="2"/>
  <c r="O1162" i="2"/>
  <c r="Q1162" i="2"/>
  <c r="M1164" i="2"/>
  <c r="O1164" i="2"/>
  <c r="Q1164" i="2"/>
  <c r="M1165" i="2"/>
  <c r="O1165" i="2"/>
  <c r="Q1165" i="2"/>
  <c r="M1166" i="2"/>
  <c r="O1166" i="2"/>
  <c r="Q1166" i="2"/>
  <c r="M1167" i="2"/>
  <c r="O1167" i="2"/>
  <c r="Q1167" i="2"/>
  <c r="M1168" i="2"/>
  <c r="O1168" i="2"/>
  <c r="Q1168" i="2"/>
  <c r="M1169" i="2"/>
  <c r="O1169" i="2"/>
  <c r="Q1169" i="2"/>
  <c r="M1170" i="2"/>
  <c r="O1170" i="2"/>
  <c r="Q1170" i="2"/>
  <c r="M1171" i="2"/>
  <c r="O1171" i="2"/>
  <c r="Q1171" i="2"/>
  <c r="M1172" i="2"/>
  <c r="O1172" i="2"/>
  <c r="Q1172" i="2"/>
  <c r="M1173" i="2"/>
  <c r="O1173" i="2"/>
  <c r="Q1173" i="2"/>
  <c r="M1174" i="2"/>
  <c r="O1174" i="2"/>
  <c r="Q1174" i="2"/>
  <c r="M1175" i="2"/>
  <c r="O1175" i="2"/>
  <c r="Q1175" i="2"/>
  <c r="M1176" i="2"/>
  <c r="O1176" i="2"/>
  <c r="Q1176" i="2"/>
  <c r="M1177" i="2"/>
  <c r="O1177" i="2"/>
  <c r="Q1177" i="2"/>
  <c r="M1178" i="2"/>
  <c r="O1178" i="2"/>
  <c r="Q1178" i="2"/>
  <c r="M1180" i="2"/>
  <c r="O1180" i="2"/>
  <c r="Q1180" i="2"/>
  <c r="M1182" i="2"/>
  <c r="O1182" i="2"/>
  <c r="Q1182" i="2"/>
  <c r="M1184" i="2"/>
  <c r="O1184" i="2"/>
  <c r="Q1184" i="2"/>
  <c r="M1186" i="2"/>
  <c r="O1186" i="2"/>
  <c r="Q1186" i="2"/>
  <c r="M1188" i="2"/>
  <c r="O1188" i="2"/>
  <c r="Q1188" i="2"/>
  <c r="M1190" i="2"/>
  <c r="O1190" i="2"/>
  <c r="Q1190" i="2"/>
  <c r="M1191" i="2"/>
  <c r="O1191" i="2"/>
  <c r="Q1191" i="2"/>
  <c r="M1193" i="2"/>
  <c r="O1193" i="2"/>
  <c r="Q1193" i="2"/>
  <c r="M1195" i="2"/>
  <c r="O1195" i="2"/>
  <c r="Q1195" i="2"/>
  <c r="M1197" i="2"/>
  <c r="O1197" i="2"/>
  <c r="Q1197" i="2"/>
  <c r="M1199" i="2"/>
  <c r="O1199" i="2"/>
  <c r="Q1199" i="2"/>
  <c r="M1200" i="2"/>
  <c r="O1200" i="2"/>
  <c r="Q1200" i="2"/>
  <c r="M1202" i="2"/>
  <c r="O1202" i="2"/>
  <c r="Q1202" i="2"/>
  <c r="M1204" i="2"/>
  <c r="O1204" i="2"/>
  <c r="Q1204" i="2"/>
  <c r="M1206" i="2"/>
  <c r="O1206" i="2"/>
  <c r="Q1206" i="2"/>
  <c r="M1207" i="2"/>
  <c r="O1207" i="2"/>
  <c r="Q1207" i="2"/>
  <c r="M1208" i="2"/>
  <c r="O1208" i="2"/>
  <c r="Q1208" i="2"/>
  <c r="M1210" i="2"/>
  <c r="O1210" i="2"/>
  <c r="Q1210" i="2"/>
  <c r="M1212" i="2"/>
  <c r="O1212" i="2"/>
  <c r="Q1212" i="2"/>
  <c r="M1214" i="2"/>
  <c r="O1214" i="2"/>
  <c r="Q1214" i="2"/>
  <c r="M1216" i="2"/>
  <c r="O1216" i="2"/>
  <c r="Q1216" i="2"/>
  <c r="M1218" i="2"/>
  <c r="O1218" i="2"/>
  <c r="Q1218" i="2"/>
  <c r="M1219" i="2"/>
  <c r="O1219" i="2"/>
  <c r="Q1219" i="2"/>
  <c r="M1220" i="2"/>
  <c r="O1220" i="2"/>
  <c r="Q1220" i="2"/>
  <c r="M1221" i="2"/>
  <c r="O1221" i="2"/>
  <c r="Q1221" i="2"/>
  <c r="M1222" i="2"/>
  <c r="O1222" i="2"/>
  <c r="Q1222" i="2"/>
  <c r="M1223" i="2"/>
  <c r="O1223" i="2"/>
  <c r="Q1223" i="2"/>
  <c r="M1224" i="2"/>
  <c r="O1224" i="2"/>
  <c r="Q1224" i="2"/>
  <c r="M1225" i="2"/>
  <c r="O1225" i="2"/>
  <c r="Q1225" i="2"/>
  <c r="M1226" i="2"/>
  <c r="O1226" i="2"/>
  <c r="Q1226" i="2"/>
  <c r="M1227" i="2"/>
  <c r="O1227" i="2"/>
  <c r="Q1227" i="2"/>
  <c r="M1228" i="2"/>
  <c r="O1228" i="2"/>
  <c r="Q1228" i="2"/>
  <c r="M1229" i="2"/>
  <c r="O1229" i="2"/>
  <c r="Q1229" i="2"/>
  <c r="M1230" i="2"/>
  <c r="O1230" i="2"/>
  <c r="Q1230" i="2"/>
  <c r="M1231" i="2"/>
  <c r="O1231" i="2"/>
  <c r="Q1231" i="2"/>
  <c r="M1232" i="2"/>
  <c r="O1232" i="2"/>
  <c r="Q1232" i="2"/>
  <c r="M1233" i="2"/>
  <c r="O1233" i="2"/>
  <c r="Q1233" i="2"/>
  <c r="M1234" i="2"/>
  <c r="O1234" i="2"/>
  <c r="Q1234" i="2"/>
  <c r="M1235" i="2"/>
  <c r="O1235" i="2"/>
  <c r="Q1235" i="2"/>
  <c r="M1236" i="2"/>
  <c r="O1236" i="2"/>
  <c r="Q1236" i="2"/>
  <c r="M1237" i="2"/>
  <c r="O1237" i="2"/>
  <c r="Q1237" i="2"/>
  <c r="M1238" i="2"/>
  <c r="O1238" i="2"/>
  <c r="Q1238" i="2"/>
  <c r="M1239" i="2"/>
  <c r="O1239" i="2"/>
  <c r="Q1239" i="2"/>
  <c r="M1240" i="2"/>
  <c r="O1240" i="2"/>
  <c r="Q1240" i="2"/>
  <c r="M1241" i="2"/>
  <c r="O1241" i="2"/>
  <c r="Q1241" i="2"/>
  <c r="M1242" i="2"/>
  <c r="O1242" i="2"/>
  <c r="Q1242" i="2"/>
  <c r="M1246" i="2"/>
  <c r="O1246" i="2"/>
  <c r="Q1246" i="2"/>
  <c r="M1247" i="2"/>
  <c r="O1247" i="2"/>
  <c r="Q1247" i="2"/>
  <c r="M1248" i="2"/>
  <c r="O1248" i="2"/>
  <c r="Q1248" i="2"/>
  <c r="M1249" i="2"/>
  <c r="O1249" i="2"/>
  <c r="Q1249" i="2"/>
  <c r="M1250" i="2"/>
  <c r="O1250" i="2"/>
  <c r="Q1250" i="2"/>
  <c r="M1251" i="2"/>
  <c r="O1251" i="2"/>
  <c r="Q1251" i="2"/>
  <c r="M1252" i="2"/>
  <c r="O1252" i="2"/>
  <c r="Q1252" i="2"/>
  <c r="M1253" i="2"/>
  <c r="O1253" i="2"/>
  <c r="Q1253" i="2"/>
  <c r="M1254" i="2"/>
  <c r="O1254" i="2"/>
  <c r="Q1254" i="2"/>
  <c r="M1255" i="2"/>
  <c r="O1255" i="2"/>
  <c r="Q1255" i="2"/>
  <c r="M1256" i="2"/>
  <c r="O1256" i="2"/>
  <c r="Q1256" i="2"/>
  <c r="M1257" i="2"/>
  <c r="O1257" i="2"/>
  <c r="Q1257" i="2"/>
  <c r="M1258" i="2"/>
  <c r="O1258" i="2"/>
  <c r="Q1258" i="2"/>
  <c r="M1259" i="2"/>
  <c r="O1259" i="2"/>
  <c r="Q1259" i="2"/>
  <c r="M1260" i="2"/>
  <c r="O1260" i="2"/>
  <c r="Q1260" i="2"/>
  <c r="M1261" i="2"/>
  <c r="O1261" i="2"/>
  <c r="Q1261" i="2"/>
  <c r="M1262" i="2"/>
  <c r="O1262" i="2"/>
  <c r="Q1262" i="2"/>
  <c r="M1263" i="2"/>
  <c r="O1263" i="2"/>
  <c r="Q1263" i="2"/>
  <c r="M1264" i="2"/>
  <c r="O1264" i="2"/>
  <c r="Q1264" i="2"/>
  <c r="M1265" i="2"/>
  <c r="O1265" i="2"/>
  <c r="Q1265" i="2"/>
  <c r="M1266" i="2"/>
  <c r="O1266" i="2"/>
  <c r="Q1266" i="2"/>
  <c r="M1267" i="2"/>
  <c r="O1267" i="2"/>
  <c r="Q1267" i="2"/>
  <c r="M1268" i="2"/>
  <c r="O1268" i="2"/>
  <c r="Q1268" i="2"/>
  <c r="M1269" i="2"/>
  <c r="O1269" i="2"/>
  <c r="Q1269" i="2"/>
  <c r="M1270" i="2"/>
  <c r="O1270" i="2"/>
  <c r="Q1270" i="2"/>
  <c r="M1271" i="2"/>
  <c r="O1271" i="2"/>
  <c r="Q1271" i="2"/>
  <c r="M1272" i="2"/>
  <c r="O1272" i="2"/>
  <c r="Q1272" i="2"/>
  <c r="M1273" i="2"/>
  <c r="O1273" i="2"/>
  <c r="Q1273" i="2"/>
  <c r="M1274" i="2"/>
  <c r="O1274" i="2"/>
  <c r="Q1274" i="2"/>
  <c r="M1275" i="2"/>
  <c r="O1275" i="2"/>
  <c r="Q1275" i="2"/>
  <c r="M1276" i="2"/>
  <c r="O1276" i="2"/>
  <c r="Q1276" i="2"/>
  <c r="M1277" i="2"/>
  <c r="O1277" i="2"/>
  <c r="Q1277" i="2"/>
  <c r="M1278" i="2"/>
  <c r="O1278" i="2"/>
  <c r="Q1278" i="2"/>
  <c r="M1279" i="2"/>
  <c r="O1279" i="2"/>
  <c r="Q1279" i="2"/>
  <c r="M1280" i="2"/>
  <c r="O1280" i="2"/>
  <c r="Q1280" i="2"/>
  <c r="M1281" i="2"/>
  <c r="O1281" i="2"/>
  <c r="Q1281" i="2"/>
  <c r="M1282" i="2"/>
  <c r="O1282" i="2"/>
  <c r="Q1282" i="2"/>
  <c r="M1283" i="2"/>
  <c r="O1283" i="2"/>
  <c r="Q1283" i="2"/>
  <c r="M1284" i="2"/>
  <c r="O1284" i="2"/>
  <c r="Q1284" i="2"/>
  <c r="M1285" i="2"/>
  <c r="O1285" i="2"/>
  <c r="Q1285" i="2"/>
  <c r="M1286" i="2"/>
  <c r="O1286" i="2"/>
  <c r="Q1286" i="2"/>
  <c r="M1287" i="2"/>
  <c r="O1287" i="2"/>
  <c r="Q1287" i="2"/>
  <c r="M1288" i="2"/>
  <c r="O1288" i="2"/>
  <c r="Q1288" i="2"/>
  <c r="M1289" i="2"/>
  <c r="O1289" i="2"/>
  <c r="Q1289" i="2"/>
  <c r="M1290" i="2"/>
  <c r="O1290" i="2"/>
  <c r="Q1290" i="2"/>
  <c r="M1291" i="2"/>
  <c r="O1291" i="2"/>
  <c r="Q1291" i="2"/>
  <c r="M1292" i="2"/>
  <c r="O1292" i="2"/>
  <c r="Q1292" i="2"/>
  <c r="M1293" i="2"/>
  <c r="O1293" i="2"/>
  <c r="Q1293" i="2"/>
  <c r="M1294" i="2"/>
  <c r="O1294" i="2"/>
  <c r="Q1294" i="2"/>
  <c r="M1295" i="2"/>
  <c r="O1295" i="2"/>
  <c r="Q1295" i="2"/>
  <c r="M1296" i="2"/>
  <c r="O1296" i="2"/>
  <c r="Q1296" i="2"/>
  <c r="M1297" i="2"/>
  <c r="O1297" i="2"/>
  <c r="Q1297" i="2"/>
  <c r="M1298" i="2"/>
  <c r="O1298" i="2"/>
  <c r="Q1298" i="2"/>
  <c r="M1299" i="2"/>
  <c r="O1299" i="2"/>
  <c r="Q1299" i="2"/>
  <c r="M1300" i="2"/>
  <c r="O1300" i="2"/>
  <c r="Q1300" i="2"/>
  <c r="M1301" i="2"/>
  <c r="O1301" i="2"/>
  <c r="Q1301" i="2"/>
  <c r="M1302" i="2"/>
  <c r="O1302" i="2"/>
  <c r="Q1302" i="2"/>
  <c r="M1303" i="2"/>
  <c r="O1303" i="2"/>
  <c r="Q1303" i="2"/>
  <c r="M1304" i="2"/>
  <c r="O1304" i="2"/>
  <c r="Q1304" i="2"/>
  <c r="M1305" i="2"/>
  <c r="O1305" i="2"/>
  <c r="Q1305" i="2"/>
  <c r="M1306" i="2"/>
  <c r="O1306" i="2"/>
  <c r="Q1306" i="2"/>
  <c r="M1307" i="2"/>
  <c r="O1307" i="2"/>
  <c r="Q1307" i="2"/>
  <c r="M1308" i="2"/>
  <c r="O1308" i="2"/>
  <c r="Q1308" i="2"/>
  <c r="M1309" i="2"/>
  <c r="O1309" i="2"/>
  <c r="Q1309" i="2"/>
  <c r="M1310" i="2"/>
  <c r="O1310" i="2"/>
  <c r="Q1310" i="2"/>
  <c r="M1311" i="2"/>
  <c r="O1311" i="2"/>
  <c r="Q1311" i="2"/>
  <c r="M1312" i="2"/>
  <c r="O1312" i="2"/>
  <c r="Q1312" i="2"/>
  <c r="M1313" i="2"/>
  <c r="O1313" i="2"/>
  <c r="Q1313" i="2"/>
  <c r="M1314" i="2"/>
  <c r="O1314" i="2"/>
  <c r="Q1314" i="2"/>
  <c r="M1315" i="2"/>
  <c r="O1315" i="2"/>
  <c r="Q1315" i="2"/>
  <c r="M1316" i="2"/>
  <c r="O1316" i="2"/>
  <c r="Q1316" i="2"/>
  <c r="M1317" i="2"/>
  <c r="O1317" i="2"/>
  <c r="Q1317" i="2"/>
  <c r="M1318" i="2"/>
  <c r="O1318" i="2"/>
  <c r="Q1318" i="2"/>
  <c r="M1319" i="2"/>
  <c r="O1319" i="2"/>
  <c r="Q1319" i="2"/>
  <c r="M1320" i="2"/>
  <c r="O1320" i="2"/>
  <c r="Q1320" i="2"/>
  <c r="M1321" i="2"/>
  <c r="O1321" i="2"/>
  <c r="Q1321" i="2"/>
  <c r="M1322" i="2"/>
  <c r="O1322" i="2"/>
  <c r="Q1322" i="2"/>
  <c r="M1323" i="2"/>
  <c r="O1323" i="2"/>
  <c r="Q1323" i="2"/>
  <c r="M1324" i="2"/>
  <c r="O1324" i="2"/>
  <c r="Q1324" i="2"/>
  <c r="M1325" i="2"/>
  <c r="O1325" i="2"/>
  <c r="Q1325" i="2"/>
  <c r="M1326" i="2"/>
  <c r="O1326" i="2"/>
  <c r="Q1326" i="2"/>
  <c r="M1327" i="2"/>
  <c r="O1327" i="2"/>
  <c r="Q1327" i="2"/>
  <c r="M1328" i="2"/>
  <c r="O1328" i="2"/>
  <c r="Q1328" i="2"/>
  <c r="M1329" i="2"/>
  <c r="O1329" i="2"/>
  <c r="Q1329" i="2"/>
  <c r="M1330" i="2"/>
  <c r="O1330" i="2"/>
  <c r="Q1330" i="2"/>
  <c r="M1331" i="2"/>
  <c r="O1331" i="2"/>
  <c r="Q1331" i="2"/>
  <c r="M1332" i="2"/>
  <c r="O1332" i="2"/>
  <c r="Q1332" i="2"/>
  <c r="M1333" i="2"/>
  <c r="O1333" i="2"/>
  <c r="Q1333" i="2"/>
  <c r="M1334" i="2"/>
  <c r="O1334" i="2"/>
  <c r="Q1334" i="2"/>
  <c r="M1335" i="2"/>
  <c r="O1335" i="2"/>
  <c r="Q1335" i="2"/>
  <c r="M1336" i="2"/>
  <c r="O1336" i="2"/>
  <c r="Q1336" i="2"/>
  <c r="M1337" i="2"/>
  <c r="O1337" i="2"/>
  <c r="Q1337" i="2"/>
  <c r="M1338" i="2"/>
  <c r="O1338" i="2"/>
  <c r="Q1338" i="2"/>
  <c r="M1339" i="2"/>
  <c r="O1339" i="2"/>
  <c r="Q1339" i="2"/>
  <c r="M1340" i="2"/>
  <c r="O1340" i="2"/>
  <c r="Q1340" i="2"/>
  <c r="M1341" i="2"/>
  <c r="O1341" i="2"/>
  <c r="Q1341" i="2"/>
  <c r="M1342" i="2"/>
  <c r="O1342" i="2"/>
  <c r="Q1342" i="2"/>
  <c r="M1343" i="2"/>
  <c r="O1343" i="2"/>
  <c r="Q1343" i="2"/>
  <c r="M1344" i="2"/>
  <c r="O1344" i="2"/>
  <c r="Q1344" i="2"/>
  <c r="M1345" i="2"/>
  <c r="O1345" i="2"/>
  <c r="Q1345" i="2"/>
  <c r="M1346" i="2"/>
  <c r="O1346" i="2"/>
  <c r="Q1346" i="2"/>
  <c r="M1347" i="2"/>
  <c r="O1347" i="2"/>
  <c r="Q1347" i="2"/>
  <c r="M1348" i="2"/>
  <c r="O1348" i="2"/>
  <c r="Q1348" i="2"/>
  <c r="M1349" i="2"/>
  <c r="O1349" i="2"/>
  <c r="Q1349" i="2"/>
  <c r="M1350" i="2"/>
  <c r="O1350" i="2"/>
  <c r="Q1350" i="2"/>
  <c r="M1351" i="2"/>
  <c r="O1351" i="2"/>
  <c r="Q1351" i="2"/>
  <c r="M1352" i="2"/>
  <c r="O1352" i="2"/>
  <c r="Q1352" i="2"/>
  <c r="M1353" i="2"/>
  <c r="O1353" i="2"/>
  <c r="Q1353" i="2"/>
  <c r="M1354" i="2"/>
  <c r="O1354" i="2"/>
  <c r="Q1354" i="2"/>
  <c r="M1355" i="2"/>
  <c r="O1355" i="2"/>
  <c r="Q1355" i="2"/>
  <c r="M1356" i="2"/>
  <c r="O1356" i="2"/>
  <c r="Q1356" i="2"/>
  <c r="M1357" i="2"/>
  <c r="O1357" i="2"/>
  <c r="Q1357" i="2"/>
  <c r="M1358" i="2"/>
  <c r="O1358" i="2"/>
  <c r="Q1358" i="2"/>
  <c r="M1359" i="2"/>
  <c r="O1359" i="2"/>
  <c r="Q1359" i="2"/>
  <c r="M1360" i="2"/>
  <c r="O1360" i="2"/>
  <c r="Q1360" i="2"/>
  <c r="M1361" i="2"/>
  <c r="O1361" i="2"/>
  <c r="Q1361" i="2"/>
  <c r="M1362" i="2"/>
  <c r="O1362" i="2"/>
  <c r="Q1362" i="2"/>
  <c r="M1363" i="2"/>
  <c r="O1363" i="2"/>
  <c r="Q1363" i="2"/>
  <c r="M1364" i="2"/>
  <c r="O1364" i="2"/>
  <c r="Q1364" i="2"/>
  <c r="M1365" i="2"/>
  <c r="O1365" i="2"/>
  <c r="Q1365" i="2"/>
  <c r="M1366" i="2"/>
  <c r="O1366" i="2"/>
  <c r="Q1366" i="2"/>
  <c r="M1367" i="2"/>
  <c r="O1367" i="2"/>
  <c r="Q1367" i="2"/>
  <c r="M1368" i="2"/>
  <c r="O1368" i="2"/>
  <c r="Q1368" i="2"/>
  <c r="M1369" i="2"/>
  <c r="O1369" i="2"/>
  <c r="Q1369" i="2"/>
  <c r="M1370" i="2"/>
  <c r="O1370" i="2"/>
  <c r="Q1370" i="2"/>
  <c r="M1371" i="2"/>
  <c r="O1371" i="2"/>
  <c r="Q1371" i="2"/>
  <c r="M1372" i="2"/>
  <c r="O1372" i="2"/>
  <c r="Q1372" i="2"/>
  <c r="M1373" i="2"/>
  <c r="O1373" i="2"/>
  <c r="Q1373" i="2"/>
  <c r="M1374" i="2"/>
  <c r="O1374" i="2"/>
  <c r="Q1374" i="2"/>
  <c r="M1375" i="2"/>
  <c r="O1375" i="2"/>
  <c r="Q1375" i="2"/>
  <c r="M1376" i="2"/>
  <c r="O1376" i="2"/>
  <c r="Q1376" i="2"/>
  <c r="M1378" i="2"/>
  <c r="O1378" i="2"/>
  <c r="Q1378" i="2"/>
  <c r="M1380" i="2"/>
  <c r="O1380" i="2"/>
  <c r="Q1380" i="2"/>
  <c r="M1382" i="2"/>
  <c r="O1382" i="2"/>
  <c r="Q1382" i="2"/>
  <c r="M1384" i="2"/>
  <c r="O1384" i="2"/>
  <c r="Q1384" i="2"/>
  <c r="M1386" i="2"/>
  <c r="O1386" i="2"/>
  <c r="Q1386" i="2"/>
  <c r="M1388" i="2"/>
  <c r="O1388" i="2"/>
  <c r="Q1388" i="2"/>
  <c r="M1390" i="2"/>
  <c r="O1390" i="2"/>
  <c r="Q1390" i="2"/>
  <c r="M1392" i="2"/>
  <c r="O1392" i="2"/>
  <c r="Q1392" i="2"/>
  <c r="M1394" i="2"/>
  <c r="O1394" i="2"/>
  <c r="Q1394" i="2"/>
  <c r="M1396" i="2"/>
  <c r="O1396" i="2"/>
  <c r="Q1396" i="2"/>
  <c r="M1398" i="2"/>
  <c r="O1398" i="2"/>
  <c r="Q1398" i="2"/>
  <c r="M1399" i="2"/>
  <c r="O1399" i="2"/>
  <c r="Q1399" i="2"/>
  <c r="M1400" i="2"/>
  <c r="O1400" i="2"/>
  <c r="Q1400" i="2"/>
  <c r="M1401" i="2"/>
  <c r="O1401" i="2"/>
  <c r="Q1401" i="2"/>
  <c r="M1402" i="2"/>
  <c r="O1402" i="2"/>
  <c r="Q1402" i="2"/>
  <c r="Q1245" i="2" l="1"/>
  <c r="Q1244" i="2" s="1"/>
  <c r="Q1243" i="2" s="1"/>
  <c r="O1245" i="2"/>
  <c r="O1244" i="2" s="1"/>
  <c r="O1243" i="2" s="1"/>
  <c r="M1245" i="2"/>
  <c r="M1244" i="2" s="1"/>
  <c r="M1243" i="2" s="1"/>
  <c r="Q20" i="2"/>
  <c r="Q19" i="2" s="1"/>
  <c r="O20" i="2"/>
  <c r="O19" i="2" s="1"/>
  <c r="M20" i="2"/>
  <c r="M19" i="2" s="1"/>
  <c r="BF410" i="3"/>
  <c r="BE410" i="3"/>
  <c r="BD410" i="3"/>
  <c r="BC410" i="3"/>
  <c r="Q410" i="3"/>
  <c r="O410" i="3"/>
  <c r="M410" i="3"/>
  <c r="BF409" i="3"/>
  <c r="BE409" i="3"/>
  <c r="BD409" i="3"/>
  <c r="BC409" i="3"/>
  <c r="Q409" i="3"/>
  <c r="O409" i="3"/>
  <c r="M409" i="3"/>
  <c r="BF407" i="3"/>
  <c r="BE407" i="3"/>
  <c r="BD407" i="3"/>
  <c r="BC407" i="3"/>
  <c r="Q407" i="3"/>
  <c r="O407" i="3"/>
  <c r="M407" i="3"/>
  <c r="BF405" i="3"/>
  <c r="BE405" i="3"/>
  <c r="BD405" i="3"/>
  <c r="BC405" i="3"/>
  <c r="Q405" i="3"/>
  <c r="O405" i="3"/>
  <c r="M405" i="3"/>
  <c r="BF403" i="3"/>
  <c r="BE403" i="3"/>
  <c r="BD403" i="3"/>
  <c r="BC403" i="3"/>
  <c r="Q403" i="3"/>
  <c r="O403" i="3"/>
  <c r="M403" i="3"/>
  <c r="BF401" i="3"/>
  <c r="BE401" i="3"/>
  <c r="BD401" i="3"/>
  <c r="BC401" i="3"/>
  <c r="Q401" i="3"/>
  <c r="O401" i="3"/>
  <c r="M401" i="3"/>
  <c r="BF399" i="3"/>
  <c r="BE399" i="3"/>
  <c r="BD399" i="3"/>
  <c r="BC399" i="3"/>
  <c r="Q399" i="3"/>
  <c r="O399" i="3"/>
  <c r="M399" i="3"/>
  <c r="BF398" i="3"/>
  <c r="BE398" i="3"/>
  <c r="BD398" i="3"/>
  <c r="BC398" i="3"/>
  <c r="Q398" i="3"/>
  <c r="O398" i="3"/>
  <c r="M398" i="3"/>
  <c r="BF396" i="3"/>
  <c r="BE396" i="3"/>
  <c r="BD396" i="3"/>
  <c r="BC396" i="3"/>
  <c r="Q396" i="3"/>
  <c r="O396" i="3"/>
  <c r="M396" i="3"/>
  <c r="BF394" i="3"/>
  <c r="BE394" i="3"/>
  <c r="BD394" i="3"/>
  <c r="BC394" i="3"/>
  <c r="Q394" i="3"/>
  <c r="O394" i="3"/>
  <c r="M394" i="3"/>
  <c r="BF392" i="3"/>
  <c r="BE392" i="3"/>
  <c r="BD392" i="3"/>
  <c r="BC392" i="3"/>
  <c r="Q392" i="3"/>
  <c r="O392" i="3"/>
  <c r="M392" i="3"/>
  <c r="BF390" i="3"/>
  <c r="BE390" i="3"/>
  <c r="BD390" i="3"/>
  <c r="BC390" i="3"/>
  <c r="Q390" i="3"/>
  <c r="O390" i="3"/>
  <c r="M390" i="3"/>
  <c r="BF388" i="3"/>
  <c r="BE388" i="3"/>
  <c r="BD388" i="3"/>
  <c r="BC388" i="3"/>
  <c r="Q388" i="3"/>
  <c r="O388" i="3"/>
  <c r="M388" i="3"/>
  <c r="BF386" i="3"/>
  <c r="BE386" i="3"/>
  <c r="BD386" i="3"/>
  <c r="BC386" i="3"/>
  <c r="Q386" i="3"/>
  <c r="O386" i="3"/>
  <c r="M386" i="3"/>
  <c r="BF384" i="3"/>
  <c r="BE384" i="3"/>
  <c r="BD384" i="3"/>
  <c r="BC384" i="3"/>
  <c r="Q384" i="3"/>
  <c r="O384" i="3"/>
  <c r="M384" i="3"/>
  <c r="BF382" i="3"/>
  <c r="BE382" i="3"/>
  <c r="BD382" i="3"/>
  <c r="BC382" i="3"/>
  <c r="Q382" i="3"/>
  <c r="O382" i="3"/>
  <c r="M382" i="3"/>
  <c r="BF380" i="3"/>
  <c r="BE380" i="3"/>
  <c r="BD380" i="3"/>
  <c r="BC380" i="3"/>
  <c r="Q380" i="3"/>
  <c r="O380" i="3"/>
  <c r="M380" i="3"/>
  <c r="BF378" i="3"/>
  <c r="BE378" i="3"/>
  <c r="BD378" i="3"/>
  <c r="BC378" i="3"/>
  <c r="Q378" i="3"/>
  <c r="O378" i="3"/>
  <c r="M378" i="3"/>
  <c r="BF376" i="3"/>
  <c r="BE376" i="3"/>
  <c r="BD376" i="3"/>
  <c r="BC376" i="3"/>
  <c r="Q376" i="3"/>
  <c r="O376" i="3"/>
  <c r="M376" i="3"/>
  <c r="BF375" i="3"/>
  <c r="BE375" i="3"/>
  <c r="BD375" i="3"/>
  <c r="BC375" i="3"/>
  <c r="Q375" i="3"/>
  <c r="O375" i="3"/>
  <c r="M375" i="3"/>
  <c r="BF372" i="3"/>
  <c r="BE372" i="3"/>
  <c r="BD372" i="3"/>
  <c r="BC372" i="3"/>
  <c r="Q372" i="3"/>
  <c r="Q371" i="3" s="1"/>
  <c r="O372" i="3"/>
  <c r="O371" i="3" s="1"/>
  <c r="M372" i="3"/>
  <c r="M371" i="3" s="1"/>
  <c r="BF370" i="3"/>
  <c r="BE370" i="3"/>
  <c r="BD370" i="3"/>
  <c r="BC370" i="3"/>
  <c r="Q370" i="3"/>
  <c r="Q369" i="3" s="1"/>
  <c r="O370" i="3"/>
  <c r="O369" i="3" s="1"/>
  <c r="M370" i="3"/>
  <c r="M369" i="3"/>
  <c r="BF367" i="3"/>
  <c r="BE367" i="3"/>
  <c r="BD367" i="3"/>
  <c r="BC367" i="3"/>
  <c r="Q367" i="3"/>
  <c r="O367" i="3"/>
  <c r="M367" i="3"/>
  <c r="BF365" i="3"/>
  <c r="BE365" i="3"/>
  <c r="BD365" i="3"/>
  <c r="BC365" i="3"/>
  <c r="Q365" i="3"/>
  <c r="O365" i="3"/>
  <c r="M365" i="3"/>
  <c r="BF363" i="3"/>
  <c r="BE363" i="3"/>
  <c r="BD363" i="3"/>
  <c r="BC363" i="3"/>
  <c r="Q363" i="3"/>
  <c r="O363" i="3"/>
  <c r="M363" i="3"/>
  <c r="BF361" i="3"/>
  <c r="BE361" i="3"/>
  <c r="BD361" i="3"/>
  <c r="BC361" i="3"/>
  <c r="Q361" i="3"/>
  <c r="O361" i="3"/>
  <c r="M361" i="3"/>
  <c r="BF359" i="3"/>
  <c r="BE359" i="3"/>
  <c r="BD359" i="3"/>
  <c r="BC359" i="3"/>
  <c r="Q359" i="3"/>
  <c r="O359" i="3"/>
  <c r="M359" i="3"/>
  <c r="BF357" i="3"/>
  <c r="BE357" i="3"/>
  <c r="BD357" i="3"/>
  <c r="BC357" i="3"/>
  <c r="Q357" i="3"/>
  <c r="O357" i="3"/>
  <c r="M357" i="3"/>
  <c r="BF355" i="3"/>
  <c r="BE355" i="3"/>
  <c r="BD355" i="3"/>
  <c r="BC355" i="3"/>
  <c r="Q355" i="3"/>
  <c r="O355" i="3"/>
  <c r="M355" i="3"/>
  <c r="BF354" i="3"/>
  <c r="BE354" i="3"/>
  <c r="BD354" i="3"/>
  <c r="BC354" i="3"/>
  <c r="Q354" i="3"/>
  <c r="O354" i="3"/>
  <c r="M354" i="3"/>
  <c r="BF353" i="3"/>
  <c r="BE353" i="3"/>
  <c r="BD353" i="3"/>
  <c r="BC353" i="3"/>
  <c r="Q353" i="3"/>
  <c r="O353" i="3"/>
  <c r="M353" i="3"/>
  <c r="BF351" i="3"/>
  <c r="BE351" i="3"/>
  <c r="BD351" i="3"/>
  <c r="BC351" i="3"/>
  <c r="Q351" i="3"/>
  <c r="O351" i="3"/>
  <c r="M351" i="3"/>
  <c r="BF349" i="3"/>
  <c r="BE349" i="3"/>
  <c r="BD349" i="3"/>
  <c r="BC349" i="3"/>
  <c r="Q349" i="3"/>
  <c r="O349" i="3"/>
  <c r="M349" i="3"/>
  <c r="BF347" i="3"/>
  <c r="BE347" i="3"/>
  <c r="BD347" i="3"/>
  <c r="BC347" i="3"/>
  <c r="Q347" i="3"/>
  <c r="O347" i="3"/>
  <c r="M347" i="3"/>
  <c r="BF345" i="3"/>
  <c r="BE345" i="3"/>
  <c r="BD345" i="3"/>
  <c r="BC345" i="3"/>
  <c r="Q345" i="3"/>
  <c r="O345" i="3"/>
  <c r="M345" i="3"/>
  <c r="BF343" i="3"/>
  <c r="BE343" i="3"/>
  <c r="BD343" i="3"/>
  <c r="BC343" i="3"/>
  <c r="Q343" i="3"/>
  <c r="O343" i="3"/>
  <c r="M343" i="3"/>
  <c r="BF341" i="3"/>
  <c r="BE341" i="3"/>
  <c r="BD341" i="3"/>
  <c r="BC341" i="3"/>
  <c r="Q341" i="3"/>
  <c r="O341" i="3"/>
  <c r="M341" i="3"/>
  <c r="BF339" i="3"/>
  <c r="BE339" i="3"/>
  <c r="BD339" i="3"/>
  <c r="BC339" i="3"/>
  <c r="Q339" i="3"/>
  <c r="O339" i="3"/>
  <c r="M339" i="3"/>
  <c r="BF337" i="3"/>
  <c r="BE337" i="3"/>
  <c r="BD337" i="3"/>
  <c r="BC337" i="3"/>
  <c r="Q337" i="3"/>
  <c r="O337" i="3"/>
  <c r="M337" i="3"/>
  <c r="BF335" i="3"/>
  <c r="BE335" i="3"/>
  <c r="BD335" i="3"/>
  <c r="BC335" i="3"/>
  <c r="Q335" i="3"/>
  <c r="O335" i="3"/>
  <c r="M335" i="3"/>
  <c r="BF333" i="3"/>
  <c r="BE333" i="3"/>
  <c r="BD333" i="3"/>
  <c r="BC333" i="3"/>
  <c r="Q333" i="3"/>
  <c r="O333" i="3"/>
  <c r="M333" i="3"/>
  <c r="BF331" i="3"/>
  <c r="BE331" i="3"/>
  <c r="BD331" i="3"/>
  <c r="BC331" i="3"/>
  <c r="Q331" i="3"/>
  <c r="O331" i="3"/>
  <c r="M331" i="3"/>
  <c r="BF329" i="3"/>
  <c r="BE329" i="3"/>
  <c r="BD329" i="3"/>
  <c r="BC329" i="3"/>
  <c r="Q329" i="3"/>
  <c r="O329" i="3"/>
  <c r="M329" i="3"/>
  <c r="BF327" i="3"/>
  <c r="BE327" i="3"/>
  <c r="BD327" i="3"/>
  <c r="BC327" i="3"/>
  <c r="Q327" i="3"/>
  <c r="O327" i="3"/>
  <c r="M327" i="3"/>
  <c r="BF325" i="3"/>
  <c r="BE325" i="3"/>
  <c r="BD325" i="3"/>
  <c r="BC325" i="3"/>
  <c r="Q325" i="3"/>
  <c r="O325" i="3"/>
  <c r="M325" i="3"/>
  <c r="BF323" i="3"/>
  <c r="BE323" i="3"/>
  <c r="BD323" i="3"/>
  <c r="BC323" i="3"/>
  <c r="Q323" i="3"/>
  <c r="O323" i="3"/>
  <c r="M323" i="3"/>
  <c r="BF321" i="3"/>
  <c r="BE321" i="3"/>
  <c r="BD321" i="3"/>
  <c r="BC321" i="3"/>
  <c r="Q321" i="3"/>
  <c r="O321" i="3"/>
  <c r="M321" i="3"/>
  <c r="BF320" i="3"/>
  <c r="BE320" i="3"/>
  <c r="BD320" i="3"/>
  <c r="BC320" i="3"/>
  <c r="Q320" i="3"/>
  <c r="O320" i="3"/>
  <c r="M320" i="3"/>
  <c r="BF318" i="3"/>
  <c r="BE318" i="3"/>
  <c r="BD318" i="3"/>
  <c r="BC318" i="3"/>
  <c r="Q318" i="3"/>
  <c r="O318" i="3"/>
  <c r="M318" i="3"/>
  <c r="BF316" i="3"/>
  <c r="BE316" i="3"/>
  <c r="BD316" i="3"/>
  <c r="BC316" i="3"/>
  <c r="Q316" i="3"/>
  <c r="O316" i="3"/>
  <c r="M316" i="3"/>
  <c r="BF314" i="3"/>
  <c r="BE314" i="3"/>
  <c r="BD314" i="3"/>
  <c r="BC314" i="3"/>
  <c r="Q314" i="3"/>
  <c r="O314" i="3"/>
  <c r="M314" i="3"/>
  <c r="BF312" i="3"/>
  <c r="BE312" i="3"/>
  <c r="BD312" i="3"/>
  <c r="BC312" i="3"/>
  <c r="Q312" i="3"/>
  <c r="O312" i="3"/>
  <c r="M312" i="3"/>
  <c r="BF310" i="3"/>
  <c r="BE310" i="3"/>
  <c r="BD310" i="3"/>
  <c r="BC310" i="3"/>
  <c r="Q310" i="3"/>
  <c r="O310" i="3"/>
  <c r="M310" i="3"/>
  <c r="BF308" i="3"/>
  <c r="BE308" i="3"/>
  <c r="BD308" i="3"/>
  <c r="BC308" i="3"/>
  <c r="Q308" i="3"/>
  <c r="O308" i="3"/>
  <c r="M308" i="3"/>
  <c r="BF306" i="3"/>
  <c r="BE306" i="3"/>
  <c r="BD306" i="3"/>
  <c r="BC306" i="3"/>
  <c r="Q306" i="3"/>
  <c r="O306" i="3"/>
  <c r="M306" i="3"/>
  <c r="BF305" i="3"/>
  <c r="BE305" i="3"/>
  <c r="BD305" i="3"/>
  <c r="BC305" i="3"/>
  <c r="Q305" i="3"/>
  <c r="O305" i="3"/>
  <c r="M305" i="3"/>
  <c r="BF304" i="3"/>
  <c r="BE304" i="3"/>
  <c r="BD304" i="3"/>
  <c r="BC304" i="3"/>
  <c r="Q304" i="3"/>
  <c r="O304" i="3"/>
  <c r="M304" i="3"/>
  <c r="BF302" i="3"/>
  <c r="BE302" i="3"/>
  <c r="BD302" i="3"/>
  <c r="BC302" i="3"/>
  <c r="Q302" i="3"/>
  <c r="O302" i="3"/>
  <c r="M302" i="3"/>
  <c r="BF300" i="3"/>
  <c r="BE300" i="3"/>
  <c r="BD300" i="3"/>
  <c r="BC300" i="3"/>
  <c r="Q300" i="3"/>
  <c r="O300" i="3"/>
  <c r="M300" i="3"/>
  <c r="BF298" i="3"/>
  <c r="BE298" i="3"/>
  <c r="BD298" i="3"/>
  <c r="BC298" i="3"/>
  <c r="Q298" i="3"/>
  <c r="O298" i="3"/>
  <c r="M298" i="3"/>
  <c r="BF296" i="3"/>
  <c r="BE296" i="3"/>
  <c r="BD296" i="3"/>
  <c r="BC296" i="3"/>
  <c r="Q296" i="3"/>
  <c r="O296" i="3"/>
  <c r="M296" i="3"/>
  <c r="BF294" i="3"/>
  <c r="BE294" i="3"/>
  <c r="BD294" i="3"/>
  <c r="BC294" i="3"/>
  <c r="Q294" i="3"/>
  <c r="O294" i="3"/>
  <c r="M294" i="3"/>
  <c r="BF292" i="3"/>
  <c r="BE292" i="3"/>
  <c r="BD292" i="3"/>
  <c r="BC292" i="3"/>
  <c r="Q292" i="3"/>
  <c r="O292" i="3"/>
  <c r="M292" i="3"/>
  <c r="BF290" i="3"/>
  <c r="BE290" i="3"/>
  <c r="BD290" i="3"/>
  <c r="BC290" i="3"/>
  <c r="Q290" i="3"/>
  <c r="O290" i="3"/>
  <c r="M290" i="3"/>
  <c r="BF288" i="3"/>
  <c r="BE288" i="3"/>
  <c r="BD288" i="3"/>
  <c r="BC288" i="3"/>
  <c r="Q288" i="3"/>
  <c r="O288" i="3"/>
  <c r="M288" i="3"/>
  <c r="BF286" i="3"/>
  <c r="BE286" i="3"/>
  <c r="BD286" i="3"/>
  <c r="BC286" i="3"/>
  <c r="Q286" i="3"/>
  <c r="O286" i="3"/>
  <c r="M286" i="3"/>
  <c r="BF284" i="3"/>
  <c r="BE284" i="3"/>
  <c r="BD284" i="3"/>
  <c r="BC284" i="3"/>
  <c r="Q284" i="3"/>
  <c r="O284" i="3"/>
  <c r="M284" i="3"/>
  <c r="BF282" i="3"/>
  <c r="BE282" i="3"/>
  <c r="BD282" i="3"/>
  <c r="BC282" i="3"/>
  <c r="Q282" i="3"/>
  <c r="O282" i="3"/>
  <c r="M282" i="3"/>
  <c r="BF280" i="3"/>
  <c r="BE280" i="3"/>
  <c r="BD280" i="3"/>
  <c r="BC280" i="3"/>
  <c r="Q280" i="3"/>
  <c r="O280" i="3"/>
  <c r="M280" i="3"/>
  <c r="BF278" i="3"/>
  <c r="BE278" i="3"/>
  <c r="BD278" i="3"/>
  <c r="BC278" i="3"/>
  <c r="Q278" i="3"/>
  <c r="O278" i="3"/>
  <c r="M278" i="3"/>
  <c r="BF276" i="3"/>
  <c r="BE276" i="3"/>
  <c r="BD276" i="3"/>
  <c r="BC276" i="3"/>
  <c r="Q276" i="3"/>
  <c r="O276" i="3"/>
  <c r="M276" i="3"/>
  <c r="BF274" i="3"/>
  <c r="BE274" i="3"/>
  <c r="BD274" i="3"/>
  <c r="BC274" i="3"/>
  <c r="Q274" i="3"/>
  <c r="O274" i="3"/>
  <c r="M274" i="3"/>
  <c r="BF272" i="3"/>
  <c r="BE272" i="3"/>
  <c r="BD272" i="3"/>
  <c r="BC272" i="3"/>
  <c r="Q272" i="3"/>
  <c r="O272" i="3"/>
  <c r="M272" i="3"/>
  <c r="BF270" i="3"/>
  <c r="BE270" i="3"/>
  <c r="BD270" i="3"/>
  <c r="BC270" i="3"/>
  <c r="Q270" i="3"/>
  <c r="O270" i="3"/>
  <c r="M270" i="3"/>
  <c r="BF268" i="3"/>
  <c r="BE268" i="3"/>
  <c r="BD268" i="3"/>
  <c r="BC268" i="3"/>
  <c r="Q268" i="3"/>
  <c r="O268" i="3"/>
  <c r="M268" i="3"/>
  <c r="BF266" i="3"/>
  <c r="BE266" i="3"/>
  <c r="BD266" i="3"/>
  <c r="BC266" i="3"/>
  <c r="Q266" i="3"/>
  <c r="O266" i="3"/>
  <c r="M266" i="3"/>
  <c r="BF265" i="3"/>
  <c r="BE265" i="3"/>
  <c r="BD265" i="3"/>
  <c r="BC265" i="3"/>
  <c r="Q265" i="3"/>
  <c r="O265" i="3"/>
  <c r="M265" i="3"/>
  <c r="BF263" i="3"/>
  <c r="BE263" i="3"/>
  <c r="BD263" i="3"/>
  <c r="BC263" i="3"/>
  <c r="Q263" i="3"/>
  <c r="O263" i="3"/>
  <c r="M263" i="3"/>
  <c r="BF261" i="3"/>
  <c r="BE261" i="3"/>
  <c r="BD261" i="3"/>
  <c r="BC261" i="3"/>
  <c r="Q261" i="3"/>
  <c r="O261" i="3"/>
  <c r="M261" i="3"/>
  <c r="BF259" i="3"/>
  <c r="BE259" i="3"/>
  <c r="BD259" i="3"/>
  <c r="BC259" i="3"/>
  <c r="Q259" i="3"/>
  <c r="O259" i="3"/>
  <c r="M259" i="3"/>
  <c r="BF257" i="3"/>
  <c r="BE257" i="3"/>
  <c r="BD257" i="3"/>
  <c r="BC257" i="3"/>
  <c r="Q257" i="3"/>
  <c r="O257" i="3"/>
  <c r="M257" i="3"/>
  <c r="BF255" i="3"/>
  <c r="BE255" i="3"/>
  <c r="BD255" i="3"/>
  <c r="BC255" i="3"/>
  <c r="Q255" i="3"/>
  <c r="O255" i="3"/>
  <c r="M255" i="3"/>
  <c r="BF253" i="3"/>
  <c r="BE253" i="3"/>
  <c r="BD253" i="3"/>
  <c r="BC253" i="3"/>
  <c r="Q253" i="3"/>
  <c r="O253" i="3"/>
  <c r="M253" i="3"/>
  <c r="BF249" i="3"/>
  <c r="BE249" i="3"/>
  <c r="BD249" i="3"/>
  <c r="BC249" i="3"/>
  <c r="Q249" i="3"/>
  <c r="O249" i="3"/>
  <c r="M249" i="3"/>
  <c r="BF247" i="3"/>
  <c r="BE247" i="3"/>
  <c r="BD247" i="3"/>
  <c r="BC247" i="3"/>
  <c r="Q247" i="3"/>
  <c r="O247" i="3"/>
  <c r="M247" i="3"/>
  <c r="BF245" i="3"/>
  <c r="BE245" i="3"/>
  <c r="BD245" i="3"/>
  <c r="BC245" i="3"/>
  <c r="Q245" i="3"/>
  <c r="O245" i="3"/>
  <c r="M245" i="3"/>
  <c r="BF243" i="3"/>
  <c r="BE243" i="3"/>
  <c r="BD243" i="3"/>
  <c r="BC243" i="3"/>
  <c r="Q243" i="3"/>
  <c r="O243" i="3"/>
  <c r="M243" i="3"/>
  <c r="BF241" i="3"/>
  <c r="BE241" i="3"/>
  <c r="BD241" i="3"/>
  <c r="BC241" i="3"/>
  <c r="Q241" i="3"/>
  <c r="O241" i="3"/>
  <c r="M241" i="3"/>
  <c r="BF239" i="3"/>
  <c r="BE239" i="3"/>
  <c r="BD239" i="3"/>
  <c r="BC239" i="3"/>
  <c r="Q239" i="3"/>
  <c r="O239" i="3"/>
  <c r="M239" i="3"/>
  <c r="BF238" i="3"/>
  <c r="BE238" i="3"/>
  <c r="BD238" i="3"/>
  <c r="BC238" i="3"/>
  <c r="Q238" i="3"/>
  <c r="O238" i="3"/>
  <c r="M238" i="3"/>
  <c r="BF236" i="3"/>
  <c r="BE236" i="3"/>
  <c r="BD236" i="3"/>
  <c r="BC236" i="3"/>
  <c r="Q236" i="3"/>
  <c r="O236" i="3"/>
  <c r="M236" i="3"/>
  <c r="BF234" i="3"/>
  <c r="BE234" i="3"/>
  <c r="BD234" i="3"/>
  <c r="BC234" i="3"/>
  <c r="Q234" i="3"/>
  <c r="O234" i="3"/>
  <c r="M234" i="3"/>
  <c r="BF232" i="3"/>
  <c r="BE232" i="3"/>
  <c r="BD232" i="3"/>
  <c r="BC232" i="3"/>
  <c r="Q232" i="3"/>
  <c r="O232" i="3"/>
  <c r="M232" i="3"/>
  <c r="BF230" i="3"/>
  <c r="BE230" i="3"/>
  <c r="BD230" i="3"/>
  <c r="BC230" i="3"/>
  <c r="Q230" i="3"/>
  <c r="O230" i="3"/>
  <c r="M230" i="3"/>
  <c r="BF229" i="3"/>
  <c r="BE229" i="3"/>
  <c r="BD229" i="3"/>
  <c r="BC229" i="3"/>
  <c r="Q229" i="3"/>
  <c r="O229" i="3"/>
  <c r="M229" i="3"/>
  <c r="BF227" i="3"/>
  <c r="BE227" i="3"/>
  <c r="BD227" i="3"/>
  <c r="BC227" i="3"/>
  <c r="Q227" i="3"/>
  <c r="O227" i="3"/>
  <c r="M227" i="3"/>
  <c r="BF226" i="3"/>
  <c r="BE226" i="3"/>
  <c r="BD226" i="3"/>
  <c r="BC226" i="3"/>
  <c r="Q226" i="3"/>
  <c r="O226" i="3"/>
  <c r="M226" i="3"/>
  <c r="BF224" i="3"/>
  <c r="BE224" i="3"/>
  <c r="BD224" i="3"/>
  <c r="BC224" i="3"/>
  <c r="Q224" i="3"/>
  <c r="O224" i="3"/>
  <c r="M224" i="3"/>
  <c r="BF223" i="3"/>
  <c r="BE223" i="3"/>
  <c r="BD223" i="3"/>
  <c r="BC223" i="3"/>
  <c r="Q223" i="3"/>
  <c r="O223" i="3"/>
  <c r="M223" i="3"/>
  <c r="BF221" i="3"/>
  <c r="BE221" i="3"/>
  <c r="BD221" i="3"/>
  <c r="BC221" i="3"/>
  <c r="Q221" i="3"/>
  <c r="O221" i="3"/>
  <c r="M221" i="3"/>
  <c r="BF219" i="3"/>
  <c r="BE219" i="3"/>
  <c r="BD219" i="3"/>
  <c r="BC219" i="3"/>
  <c r="Q219" i="3"/>
  <c r="O219" i="3"/>
  <c r="M219" i="3"/>
  <c r="BF217" i="3"/>
  <c r="BE217" i="3"/>
  <c r="BD217" i="3"/>
  <c r="BC217" i="3"/>
  <c r="Q217" i="3"/>
  <c r="O217" i="3"/>
  <c r="M217" i="3"/>
  <c r="BF216" i="3"/>
  <c r="BE216" i="3"/>
  <c r="BD216" i="3"/>
  <c r="BC216" i="3"/>
  <c r="Q216" i="3"/>
  <c r="O216" i="3"/>
  <c r="M216" i="3"/>
  <c r="BF214" i="3"/>
  <c r="BE214" i="3"/>
  <c r="BD214" i="3"/>
  <c r="BC214" i="3"/>
  <c r="Q214" i="3"/>
  <c r="O214" i="3"/>
  <c r="M214" i="3"/>
  <c r="BF212" i="3"/>
  <c r="BE212" i="3"/>
  <c r="BD212" i="3"/>
  <c r="BC212" i="3"/>
  <c r="Q212" i="3"/>
  <c r="O212" i="3"/>
  <c r="M212" i="3"/>
  <c r="BF209" i="3"/>
  <c r="BE209" i="3"/>
  <c r="BD209" i="3"/>
  <c r="BC209" i="3"/>
  <c r="Q209" i="3"/>
  <c r="O209" i="3"/>
  <c r="M209" i="3"/>
  <c r="BF207" i="3"/>
  <c r="BE207" i="3"/>
  <c r="BD207" i="3"/>
  <c r="BC207" i="3"/>
  <c r="Q207" i="3"/>
  <c r="O207" i="3"/>
  <c r="M207" i="3"/>
  <c r="BF205" i="3"/>
  <c r="BE205" i="3"/>
  <c r="BD205" i="3"/>
  <c r="BC205" i="3"/>
  <c r="Q205" i="3"/>
  <c r="O205" i="3"/>
  <c r="M205" i="3"/>
  <c r="BF202" i="3"/>
  <c r="BE202" i="3"/>
  <c r="BD202" i="3"/>
  <c r="BC202" i="3"/>
  <c r="Q202" i="3"/>
  <c r="Q201" i="3" s="1"/>
  <c r="O202" i="3"/>
  <c r="O201" i="3" s="1"/>
  <c r="M202" i="3"/>
  <c r="M201" i="3" s="1"/>
  <c r="BF199" i="3"/>
  <c r="BE199" i="3"/>
  <c r="BD199" i="3"/>
  <c r="BC199" i="3"/>
  <c r="Q199" i="3"/>
  <c r="O199" i="3"/>
  <c r="M199" i="3"/>
  <c r="BF197" i="3"/>
  <c r="BE197" i="3"/>
  <c r="BD197" i="3"/>
  <c r="BC197" i="3"/>
  <c r="Q197" i="3"/>
  <c r="O197" i="3"/>
  <c r="M197" i="3"/>
  <c r="BF193" i="3"/>
  <c r="BE193" i="3"/>
  <c r="BD193" i="3"/>
  <c r="BC193" i="3"/>
  <c r="Q193" i="3"/>
  <c r="Q192" i="3" s="1"/>
  <c r="O193" i="3"/>
  <c r="O192" i="3" s="1"/>
  <c r="M193" i="3"/>
  <c r="M192" i="3" s="1"/>
  <c r="BF190" i="3"/>
  <c r="BE190" i="3"/>
  <c r="BD190" i="3"/>
  <c r="BC190" i="3"/>
  <c r="Q190" i="3"/>
  <c r="O190" i="3"/>
  <c r="M190" i="3"/>
  <c r="BF188" i="3"/>
  <c r="BE188" i="3"/>
  <c r="BD188" i="3"/>
  <c r="BC188" i="3"/>
  <c r="Q188" i="3"/>
  <c r="O188" i="3"/>
  <c r="M188" i="3"/>
  <c r="BF186" i="3"/>
  <c r="BE186" i="3"/>
  <c r="BD186" i="3"/>
  <c r="BC186" i="3"/>
  <c r="Q186" i="3"/>
  <c r="O186" i="3"/>
  <c r="M186" i="3"/>
  <c r="BF184" i="3"/>
  <c r="BE184" i="3"/>
  <c r="BD184" i="3"/>
  <c r="BC184" i="3"/>
  <c r="Q184" i="3"/>
  <c r="O184" i="3"/>
  <c r="M184" i="3"/>
  <c r="BF180" i="3"/>
  <c r="BE180" i="3"/>
  <c r="BD180" i="3"/>
  <c r="BC180" i="3"/>
  <c r="Q180" i="3"/>
  <c r="O180" i="3"/>
  <c r="M180" i="3"/>
  <c r="BF178" i="3"/>
  <c r="BE178" i="3"/>
  <c r="BD178" i="3"/>
  <c r="BC178" i="3"/>
  <c r="Q178" i="3"/>
  <c r="O178" i="3"/>
  <c r="M178" i="3"/>
  <c r="BF176" i="3"/>
  <c r="BE176" i="3"/>
  <c r="BD176" i="3"/>
  <c r="BC176" i="3"/>
  <c r="Q176" i="3"/>
  <c r="O176" i="3"/>
  <c r="M176" i="3"/>
  <c r="BF174" i="3"/>
  <c r="BE174" i="3"/>
  <c r="BD174" i="3"/>
  <c r="BC174" i="3"/>
  <c r="Q174" i="3"/>
  <c r="O174" i="3"/>
  <c r="M174" i="3"/>
  <c r="BF172" i="3"/>
  <c r="BE172" i="3"/>
  <c r="BD172" i="3"/>
  <c r="BC172" i="3"/>
  <c r="Q172" i="3"/>
  <c r="O172" i="3"/>
  <c r="M172" i="3"/>
  <c r="BF170" i="3"/>
  <c r="BE170" i="3"/>
  <c r="BD170" i="3"/>
  <c r="BC170" i="3"/>
  <c r="Q170" i="3"/>
  <c r="O170" i="3"/>
  <c r="M170" i="3"/>
  <c r="BF167" i="3"/>
  <c r="BE167" i="3"/>
  <c r="BD167" i="3"/>
  <c r="BC167" i="3"/>
  <c r="Q167" i="3"/>
  <c r="O167" i="3"/>
  <c r="M167" i="3"/>
  <c r="BF165" i="3"/>
  <c r="BE165" i="3"/>
  <c r="BD165" i="3"/>
  <c r="BC165" i="3"/>
  <c r="Q165" i="3"/>
  <c r="O165" i="3"/>
  <c r="M165" i="3"/>
  <c r="BF163" i="3"/>
  <c r="BE163" i="3"/>
  <c r="BD163" i="3"/>
  <c r="BC163" i="3"/>
  <c r="Q163" i="3"/>
  <c r="O163" i="3"/>
  <c r="M163" i="3"/>
  <c r="BF161" i="3"/>
  <c r="BE161" i="3"/>
  <c r="BD161" i="3"/>
  <c r="BC161" i="3"/>
  <c r="Q161" i="3"/>
  <c r="O161" i="3"/>
  <c r="M161" i="3"/>
  <c r="BF159" i="3"/>
  <c r="BE159" i="3"/>
  <c r="BD159" i="3"/>
  <c r="BC159" i="3"/>
  <c r="Q159" i="3"/>
  <c r="O159" i="3"/>
  <c r="M159" i="3"/>
  <c r="BF158" i="3"/>
  <c r="BE158" i="3"/>
  <c r="BD158" i="3"/>
  <c r="BC158" i="3"/>
  <c r="Q158" i="3"/>
  <c r="O158" i="3"/>
  <c r="M158" i="3"/>
  <c r="BF157" i="3"/>
  <c r="BE157" i="3"/>
  <c r="BD157" i="3"/>
  <c r="BC157" i="3"/>
  <c r="Q157" i="3"/>
  <c r="O157" i="3"/>
  <c r="M157" i="3"/>
  <c r="BF156" i="3"/>
  <c r="BE156" i="3"/>
  <c r="BD156" i="3"/>
  <c r="BC156" i="3"/>
  <c r="Q156" i="3"/>
  <c r="O156" i="3"/>
  <c r="M156" i="3"/>
  <c r="BF155" i="3"/>
  <c r="BE155" i="3"/>
  <c r="BD155" i="3"/>
  <c r="BC155" i="3"/>
  <c r="Q155" i="3"/>
  <c r="O155" i="3"/>
  <c r="M155" i="3"/>
  <c r="BF153" i="3"/>
  <c r="BE153" i="3"/>
  <c r="BD153" i="3"/>
  <c r="BC153" i="3"/>
  <c r="Q153" i="3"/>
  <c r="O153" i="3"/>
  <c r="M153" i="3"/>
  <c r="BF151" i="3"/>
  <c r="BE151" i="3"/>
  <c r="BD151" i="3"/>
  <c r="BC151" i="3"/>
  <c r="Q151" i="3"/>
  <c r="O151" i="3"/>
  <c r="M151" i="3"/>
  <c r="BF149" i="3"/>
  <c r="BE149" i="3"/>
  <c r="BD149" i="3"/>
  <c r="BC149" i="3"/>
  <c r="Q149" i="3"/>
  <c r="O149" i="3"/>
  <c r="M149" i="3"/>
  <c r="BF147" i="3"/>
  <c r="BE147" i="3"/>
  <c r="BD147" i="3"/>
  <c r="BC147" i="3"/>
  <c r="Q147" i="3"/>
  <c r="O147" i="3"/>
  <c r="M147" i="3"/>
  <c r="BF144" i="3"/>
  <c r="BE144" i="3"/>
  <c r="BD144" i="3"/>
  <c r="BC144" i="3"/>
  <c r="Q144" i="3"/>
  <c r="O144" i="3"/>
  <c r="M144" i="3"/>
  <c r="BF142" i="3"/>
  <c r="BE142" i="3"/>
  <c r="BD142" i="3"/>
  <c r="BC142" i="3"/>
  <c r="Q142" i="3"/>
  <c r="O142" i="3"/>
  <c r="M142" i="3"/>
  <c r="BF139" i="3"/>
  <c r="BE139" i="3"/>
  <c r="BD139" i="3"/>
  <c r="BC139" i="3"/>
  <c r="Q139" i="3"/>
  <c r="O139" i="3"/>
  <c r="M139" i="3"/>
  <c r="BF138" i="3"/>
  <c r="BE138" i="3"/>
  <c r="BD138" i="3"/>
  <c r="BC138" i="3"/>
  <c r="Q138" i="3"/>
  <c r="O138" i="3"/>
  <c r="M138" i="3"/>
  <c r="BF136" i="3"/>
  <c r="BE136" i="3"/>
  <c r="BD136" i="3"/>
  <c r="BC136" i="3"/>
  <c r="Q136" i="3"/>
  <c r="O136" i="3"/>
  <c r="M136" i="3"/>
  <c r="BF134" i="3"/>
  <c r="BE134" i="3"/>
  <c r="BD134" i="3"/>
  <c r="BC134" i="3"/>
  <c r="Q134" i="3"/>
  <c r="O134" i="3"/>
  <c r="M134" i="3"/>
  <c r="BF132" i="3"/>
  <c r="BE132" i="3"/>
  <c r="BD132" i="3"/>
  <c r="BC132" i="3"/>
  <c r="Q132" i="3"/>
  <c r="O132" i="3"/>
  <c r="M132" i="3"/>
  <c r="BF130" i="3"/>
  <c r="BE130" i="3"/>
  <c r="BD130" i="3"/>
  <c r="BC130" i="3"/>
  <c r="Q130" i="3"/>
  <c r="O130" i="3"/>
  <c r="M130" i="3"/>
  <c r="BF129" i="3"/>
  <c r="BE129" i="3"/>
  <c r="BD129" i="3"/>
  <c r="BC129" i="3"/>
  <c r="Q129" i="3"/>
  <c r="O129" i="3"/>
  <c r="M129" i="3"/>
  <c r="BF128" i="3"/>
  <c r="BE128" i="3"/>
  <c r="BD128" i="3"/>
  <c r="BC128" i="3"/>
  <c r="Q128" i="3"/>
  <c r="O128" i="3"/>
  <c r="M128" i="3"/>
  <c r="BF127" i="3"/>
  <c r="BE127" i="3"/>
  <c r="BD127" i="3"/>
  <c r="BC127" i="3"/>
  <c r="Q127" i="3"/>
  <c r="O127" i="3"/>
  <c r="M127" i="3"/>
  <c r="BF125" i="3"/>
  <c r="BE125" i="3"/>
  <c r="BD125" i="3"/>
  <c r="BC125" i="3"/>
  <c r="Q125" i="3"/>
  <c r="O125" i="3"/>
  <c r="M125" i="3"/>
  <c r="BF124" i="3"/>
  <c r="BE124" i="3"/>
  <c r="BD124" i="3"/>
  <c r="BC124" i="3"/>
  <c r="Q124" i="3"/>
  <c r="O124" i="3"/>
  <c r="M124" i="3"/>
  <c r="BF122" i="3"/>
  <c r="BE122" i="3"/>
  <c r="BD122" i="3"/>
  <c r="BC122" i="3"/>
  <c r="Q122" i="3"/>
  <c r="O122" i="3"/>
  <c r="M122" i="3"/>
  <c r="BF119" i="3"/>
  <c r="BE119" i="3"/>
  <c r="BD119" i="3"/>
  <c r="BC119" i="3"/>
  <c r="Q119" i="3"/>
  <c r="O119" i="3"/>
  <c r="M119" i="3"/>
  <c r="BF118" i="3"/>
  <c r="BE118" i="3"/>
  <c r="BD118" i="3"/>
  <c r="BC118" i="3"/>
  <c r="Q118" i="3"/>
  <c r="O118" i="3"/>
  <c r="M118" i="3"/>
  <c r="BF116" i="3"/>
  <c r="BE116" i="3"/>
  <c r="BD116" i="3"/>
  <c r="BC116" i="3"/>
  <c r="Q116" i="3"/>
  <c r="O116" i="3"/>
  <c r="M116" i="3"/>
  <c r="BF114" i="3"/>
  <c r="BE114" i="3"/>
  <c r="BD114" i="3"/>
  <c r="BC114" i="3"/>
  <c r="Q114" i="3"/>
  <c r="O114" i="3"/>
  <c r="M114" i="3"/>
  <c r="BF112" i="3"/>
  <c r="BE112" i="3"/>
  <c r="BD112" i="3"/>
  <c r="BC112" i="3"/>
  <c r="Q112" i="3"/>
  <c r="O112" i="3"/>
  <c r="M112" i="3"/>
  <c r="BF110" i="3"/>
  <c r="BE110" i="3"/>
  <c r="BD110" i="3"/>
  <c r="BC110" i="3"/>
  <c r="Q110" i="3"/>
  <c r="O110" i="3"/>
  <c r="M110" i="3"/>
  <c r="BF108" i="3"/>
  <c r="BE108" i="3"/>
  <c r="BD108" i="3"/>
  <c r="BC108" i="3"/>
  <c r="Q108" i="3"/>
  <c r="O108" i="3"/>
  <c r="M108" i="3"/>
  <c r="BF106" i="3"/>
  <c r="BE106" i="3"/>
  <c r="BD106" i="3"/>
  <c r="BC106" i="3"/>
  <c r="Q106" i="3"/>
  <c r="O106" i="3"/>
  <c r="M106" i="3"/>
  <c r="BF104" i="3"/>
  <c r="BE104" i="3"/>
  <c r="BD104" i="3"/>
  <c r="BC104" i="3"/>
  <c r="Q104" i="3"/>
  <c r="O104" i="3"/>
  <c r="M104" i="3"/>
  <c r="BF102" i="3"/>
  <c r="BE102" i="3"/>
  <c r="BD102" i="3"/>
  <c r="BC102" i="3"/>
  <c r="Q102" i="3"/>
  <c r="O102" i="3"/>
  <c r="M102" i="3"/>
  <c r="BF100" i="3"/>
  <c r="BE100" i="3"/>
  <c r="BD100" i="3"/>
  <c r="BC100" i="3"/>
  <c r="Q100" i="3"/>
  <c r="O100" i="3"/>
  <c r="M100" i="3"/>
  <c r="BF98" i="3"/>
  <c r="BE98" i="3"/>
  <c r="BD98" i="3"/>
  <c r="BC98" i="3"/>
  <c r="Q98" i="3"/>
  <c r="O98" i="3"/>
  <c r="M98" i="3"/>
  <c r="BF96" i="3"/>
  <c r="BE96" i="3"/>
  <c r="BD96" i="3"/>
  <c r="BC96" i="3"/>
  <c r="Q96" i="3"/>
  <c r="O96" i="3"/>
  <c r="M96" i="3"/>
  <c r="BF93" i="3"/>
  <c r="BE93" i="3"/>
  <c r="BD93" i="3"/>
  <c r="BC93" i="3"/>
  <c r="Q93" i="3"/>
  <c r="O93" i="3"/>
  <c r="M93" i="3"/>
  <c r="BF91" i="3"/>
  <c r="BE91" i="3"/>
  <c r="BD91" i="3"/>
  <c r="BC91" i="3"/>
  <c r="Q91" i="3"/>
  <c r="O91" i="3"/>
  <c r="M91" i="3"/>
  <c r="BF89" i="3"/>
  <c r="BE89" i="3"/>
  <c r="BD89" i="3"/>
  <c r="BC89" i="3"/>
  <c r="Q89" i="3"/>
  <c r="O89" i="3"/>
  <c r="M89" i="3"/>
  <c r="BF87" i="3"/>
  <c r="BE87" i="3"/>
  <c r="BD87" i="3"/>
  <c r="BC87" i="3"/>
  <c r="Q87" i="3"/>
  <c r="O87" i="3"/>
  <c r="M87" i="3"/>
  <c r="BF85" i="3"/>
  <c r="BE85" i="3"/>
  <c r="BD85" i="3"/>
  <c r="BC85" i="3"/>
  <c r="Q85" i="3"/>
  <c r="O85" i="3"/>
  <c r="M85" i="3"/>
  <c r="BF84" i="3"/>
  <c r="BE84" i="3"/>
  <c r="BD84" i="3"/>
  <c r="BC84" i="3"/>
  <c r="Q84" i="3"/>
  <c r="O84" i="3"/>
  <c r="M84" i="3"/>
  <c r="BF82" i="3"/>
  <c r="BE82" i="3"/>
  <c r="BD82" i="3"/>
  <c r="BC82" i="3"/>
  <c r="Q82" i="3"/>
  <c r="O82" i="3"/>
  <c r="M82" i="3"/>
  <c r="BF80" i="3"/>
  <c r="BE80" i="3"/>
  <c r="BD80" i="3"/>
  <c r="BC80" i="3"/>
  <c r="Q80" i="3"/>
  <c r="O80" i="3"/>
  <c r="M80" i="3"/>
  <c r="BF78" i="3"/>
  <c r="BE78" i="3"/>
  <c r="BD78" i="3"/>
  <c r="BC78" i="3"/>
  <c r="Q78" i="3"/>
  <c r="O78" i="3"/>
  <c r="M78" i="3"/>
  <c r="BF77" i="3"/>
  <c r="BE77" i="3"/>
  <c r="BD77" i="3"/>
  <c r="BC77" i="3"/>
  <c r="Q77" i="3"/>
  <c r="O77" i="3"/>
  <c r="M77" i="3"/>
  <c r="BF75" i="3"/>
  <c r="BE75" i="3"/>
  <c r="BD75" i="3"/>
  <c r="BC75" i="3"/>
  <c r="Q75" i="3"/>
  <c r="O75" i="3"/>
  <c r="M75" i="3"/>
  <c r="BF73" i="3"/>
  <c r="BE73" i="3"/>
  <c r="BD73" i="3"/>
  <c r="BC73" i="3"/>
  <c r="Q73" i="3"/>
  <c r="O73" i="3"/>
  <c r="M73" i="3"/>
  <c r="BF71" i="3"/>
  <c r="BE71" i="3"/>
  <c r="BD71" i="3"/>
  <c r="BC71" i="3"/>
  <c r="Q71" i="3"/>
  <c r="O71" i="3"/>
  <c r="M71" i="3"/>
  <c r="BF70" i="3"/>
  <c r="BE70" i="3"/>
  <c r="BD70" i="3"/>
  <c r="BC70" i="3"/>
  <c r="Q70" i="3"/>
  <c r="O70" i="3"/>
  <c r="M70" i="3"/>
  <c r="BF69" i="3"/>
  <c r="BE69" i="3"/>
  <c r="BD69" i="3"/>
  <c r="BC69" i="3"/>
  <c r="Q69" i="3"/>
  <c r="O69" i="3"/>
  <c r="M69" i="3"/>
  <c r="BF68" i="3"/>
  <c r="BE68" i="3"/>
  <c r="BD68" i="3"/>
  <c r="BC68" i="3"/>
  <c r="Q68" i="3"/>
  <c r="O68" i="3"/>
  <c r="M68" i="3"/>
  <c r="BF66" i="3"/>
  <c r="BE66" i="3"/>
  <c r="BD66" i="3"/>
  <c r="BC66" i="3"/>
  <c r="Q66" i="3"/>
  <c r="O66" i="3"/>
  <c r="M66" i="3"/>
  <c r="BF65" i="3"/>
  <c r="BE65" i="3"/>
  <c r="BD65" i="3"/>
  <c r="BC65" i="3"/>
  <c r="Q65" i="3"/>
  <c r="O65" i="3"/>
  <c r="M65" i="3"/>
  <c r="BF63" i="3"/>
  <c r="BE63" i="3"/>
  <c r="BD63" i="3"/>
  <c r="BC63" i="3"/>
  <c r="Q63" i="3"/>
  <c r="O63" i="3"/>
  <c r="M63" i="3"/>
  <c r="BF62" i="3"/>
  <c r="BE62" i="3"/>
  <c r="BD62" i="3"/>
  <c r="BC62" i="3"/>
  <c r="Q62" i="3"/>
  <c r="O62" i="3"/>
  <c r="M62" i="3"/>
  <c r="BF60" i="3"/>
  <c r="BE60" i="3"/>
  <c r="BD60" i="3"/>
  <c r="BC60" i="3"/>
  <c r="Q60" i="3"/>
  <c r="O60" i="3"/>
  <c r="M60" i="3"/>
  <c r="BF59" i="3"/>
  <c r="BE59" i="3"/>
  <c r="BD59" i="3"/>
  <c r="BC59" i="3"/>
  <c r="Q59" i="3"/>
  <c r="O59" i="3"/>
  <c r="M59" i="3"/>
  <c r="BF57" i="3"/>
  <c r="BE57" i="3"/>
  <c r="BD57" i="3"/>
  <c r="BC57" i="3"/>
  <c r="Q57" i="3"/>
  <c r="O57" i="3"/>
  <c r="M57" i="3"/>
  <c r="BF56" i="3"/>
  <c r="BE56" i="3"/>
  <c r="BD56" i="3"/>
  <c r="BC56" i="3"/>
  <c r="Q56" i="3"/>
  <c r="O56" i="3"/>
  <c r="M56" i="3"/>
  <c r="BF55" i="3"/>
  <c r="BE55" i="3"/>
  <c r="BD55" i="3"/>
  <c r="BC55" i="3"/>
  <c r="Q55" i="3"/>
  <c r="O55" i="3"/>
  <c r="M55" i="3"/>
  <c r="BF54" i="3"/>
  <c r="BE54" i="3"/>
  <c r="BD54" i="3"/>
  <c r="BC54" i="3"/>
  <c r="Q54" i="3"/>
  <c r="O54" i="3"/>
  <c r="M54" i="3"/>
  <c r="BF53" i="3"/>
  <c r="BE53" i="3"/>
  <c r="BD53" i="3"/>
  <c r="BC53" i="3"/>
  <c r="Q53" i="3"/>
  <c r="O53" i="3"/>
  <c r="M53" i="3"/>
  <c r="BF52" i="3"/>
  <c r="BE52" i="3"/>
  <c r="BD52" i="3"/>
  <c r="BC52" i="3"/>
  <c r="Q52" i="3"/>
  <c r="O52" i="3"/>
  <c r="M52" i="3"/>
  <c r="BF50" i="3"/>
  <c r="BE50" i="3"/>
  <c r="BD50" i="3"/>
  <c r="BC50" i="3"/>
  <c r="Q50" i="3"/>
  <c r="O50" i="3"/>
  <c r="M50" i="3"/>
  <c r="BF48" i="3"/>
  <c r="BE48" i="3"/>
  <c r="BD48" i="3"/>
  <c r="BC48" i="3"/>
  <c r="Q48" i="3"/>
  <c r="O48" i="3"/>
  <c r="M48" i="3"/>
  <c r="BF46" i="3"/>
  <c r="BE46" i="3"/>
  <c r="BD46" i="3"/>
  <c r="BC46" i="3"/>
  <c r="Q46" i="3"/>
  <c r="O46" i="3"/>
  <c r="M46" i="3"/>
  <c r="BF44" i="3"/>
  <c r="BE44" i="3"/>
  <c r="BD44" i="3"/>
  <c r="BC44" i="3"/>
  <c r="Q44" i="3"/>
  <c r="O44" i="3"/>
  <c r="M44" i="3"/>
  <c r="BF42" i="3"/>
  <c r="BE42" i="3"/>
  <c r="BD42" i="3"/>
  <c r="BC42" i="3"/>
  <c r="Q42" i="3"/>
  <c r="O42" i="3"/>
  <c r="M42" i="3"/>
  <c r="BF40" i="3"/>
  <c r="BE40" i="3"/>
  <c r="BD40" i="3"/>
  <c r="BC40" i="3"/>
  <c r="Q40" i="3"/>
  <c r="O40" i="3"/>
  <c r="M40" i="3"/>
  <c r="BF38" i="3"/>
  <c r="BE38" i="3"/>
  <c r="BD38" i="3"/>
  <c r="BC38" i="3"/>
  <c r="Q38" i="3"/>
  <c r="O38" i="3"/>
  <c r="M38" i="3"/>
  <c r="BF36" i="3"/>
  <c r="BE36" i="3"/>
  <c r="BD36" i="3"/>
  <c r="BC36" i="3"/>
  <c r="Q36" i="3"/>
  <c r="O36" i="3"/>
  <c r="M36" i="3"/>
  <c r="BF34" i="3"/>
  <c r="BE34" i="3"/>
  <c r="BD34" i="3"/>
  <c r="BC34" i="3"/>
  <c r="Q34" i="3"/>
  <c r="O34" i="3"/>
  <c r="M34" i="3"/>
  <c r="BF32" i="3"/>
  <c r="BE32" i="3"/>
  <c r="BD32" i="3"/>
  <c r="BC32" i="3"/>
  <c r="Q32" i="3"/>
  <c r="O32" i="3"/>
  <c r="M32" i="3"/>
  <c r="BF30" i="3"/>
  <c r="BE30" i="3"/>
  <c r="BD30" i="3"/>
  <c r="BC30" i="3"/>
  <c r="Q30" i="3"/>
  <c r="O30" i="3"/>
  <c r="M30" i="3"/>
  <c r="BF29" i="3"/>
  <c r="BE29" i="3"/>
  <c r="BD29" i="3"/>
  <c r="BC29" i="3"/>
  <c r="Q29" i="3"/>
  <c r="O29" i="3"/>
  <c r="M29" i="3"/>
  <c r="BF27" i="3"/>
  <c r="BE27" i="3"/>
  <c r="BD27" i="3"/>
  <c r="BC27" i="3"/>
  <c r="Q27" i="3"/>
  <c r="O27" i="3"/>
  <c r="M27" i="3"/>
  <c r="BF25" i="3"/>
  <c r="BE25" i="3"/>
  <c r="BD25" i="3"/>
  <c r="BC25" i="3"/>
  <c r="Q25" i="3"/>
  <c r="O25" i="3"/>
  <c r="M25" i="3"/>
  <c r="BF23" i="3"/>
  <c r="BE23" i="3"/>
  <c r="BD23" i="3"/>
  <c r="BC23" i="3"/>
  <c r="Q23" i="3"/>
  <c r="O23" i="3"/>
  <c r="M23" i="3"/>
  <c r="BF22" i="3"/>
  <c r="BE22" i="3"/>
  <c r="BD22" i="3"/>
  <c r="BC22" i="3"/>
  <c r="Q22" i="3"/>
  <c r="O22" i="3"/>
  <c r="M22" i="3"/>
  <c r="BF21" i="3"/>
  <c r="BE21" i="3"/>
  <c r="BD21" i="3"/>
  <c r="BC21" i="3"/>
  <c r="Q21" i="3"/>
  <c r="O21" i="3"/>
  <c r="M21" i="3"/>
  <c r="BF1402" i="2"/>
  <c r="BE1402" i="2"/>
  <c r="BD1402" i="2"/>
  <c r="BC1402" i="2"/>
  <c r="BF1401" i="2"/>
  <c r="BE1401" i="2"/>
  <c r="BD1401" i="2"/>
  <c r="BC1401" i="2"/>
  <c r="BF1400" i="2"/>
  <c r="BE1400" i="2"/>
  <c r="BD1400" i="2"/>
  <c r="BC1400" i="2"/>
  <c r="BF1399" i="2"/>
  <c r="BE1399" i="2"/>
  <c r="BD1399" i="2"/>
  <c r="BC1399" i="2"/>
  <c r="BF1398" i="2"/>
  <c r="BE1398" i="2"/>
  <c r="BD1398" i="2"/>
  <c r="BC1398" i="2"/>
  <c r="BF1396" i="2"/>
  <c r="BE1396" i="2"/>
  <c r="BD1396" i="2"/>
  <c r="BC1396" i="2"/>
  <c r="BF1394" i="2"/>
  <c r="BE1394" i="2"/>
  <c r="BD1394" i="2"/>
  <c r="BC1394" i="2"/>
  <c r="BF1392" i="2"/>
  <c r="BE1392" i="2"/>
  <c r="BD1392" i="2"/>
  <c r="BC1392" i="2"/>
  <c r="BF1390" i="2"/>
  <c r="BE1390" i="2"/>
  <c r="BD1390" i="2"/>
  <c r="BC1390" i="2"/>
  <c r="BF1388" i="2"/>
  <c r="BE1388" i="2"/>
  <c r="BD1388" i="2"/>
  <c r="BC1388" i="2"/>
  <c r="BF1386" i="2"/>
  <c r="BE1386" i="2"/>
  <c r="BD1386" i="2"/>
  <c r="BC1386" i="2"/>
  <c r="BF1384" i="2"/>
  <c r="BE1384" i="2"/>
  <c r="BD1384" i="2"/>
  <c r="BC1384" i="2"/>
  <c r="BF1382" i="2"/>
  <c r="BE1382" i="2"/>
  <c r="BD1382" i="2"/>
  <c r="BC1382" i="2"/>
  <c r="BF1380" i="2"/>
  <c r="BE1380" i="2"/>
  <c r="BD1380" i="2"/>
  <c r="BC1380" i="2"/>
  <c r="BF1378" i="2"/>
  <c r="BE1378" i="2"/>
  <c r="BD1378" i="2"/>
  <c r="BC1378" i="2"/>
  <c r="BF1376" i="2"/>
  <c r="BE1376" i="2"/>
  <c r="BD1376" i="2"/>
  <c r="BC1376" i="2"/>
  <c r="BF1375" i="2"/>
  <c r="BE1375" i="2"/>
  <c r="BD1375" i="2"/>
  <c r="BC1375" i="2"/>
  <c r="BF1374" i="2"/>
  <c r="BE1374" i="2"/>
  <c r="BD1374" i="2"/>
  <c r="BC1374" i="2"/>
  <c r="BF1373" i="2"/>
  <c r="BE1373" i="2"/>
  <c r="BD1373" i="2"/>
  <c r="BC1373" i="2"/>
  <c r="BF1372" i="2"/>
  <c r="BE1372" i="2"/>
  <c r="BD1372" i="2"/>
  <c r="BC1372" i="2"/>
  <c r="BF1371" i="2"/>
  <c r="BE1371" i="2"/>
  <c r="BD1371" i="2"/>
  <c r="BC1371" i="2"/>
  <c r="BF1370" i="2"/>
  <c r="BE1370" i="2"/>
  <c r="BD1370" i="2"/>
  <c r="BC1370" i="2"/>
  <c r="BF1369" i="2"/>
  <c r="BE1369" i="2"/>
  <c r="BD1369" i="2"/>
  <c r="BC1369" i="2"/>
  <c r="BF1368" i="2"/>
  <c r="BE1368" i="2"/>
  <c r="BD1368" i="2"/>
  <c r="BC1368" i="2"/>
  <c r="BF1367" i="2"/>
  <c r="BE1367" i="2"/>
  <c r="BD1367" i="2"/>
  <c r="BC1367" i="2"/>
  <c r="BF1366" i="2"/>
  <c r="BE1366" i="2"/>
  <c r="BD1366" i="2"/>
  <c r="BC1366" i="2"/>
  <c r="BF1365" i="2"/>
  <c r="BE1365" i="2"/>
  <c r="BD1365" i="2"/>
  <c r="BC1365" i="2"/>
  <c r="BF1364" i="2"/>
  <c r="BE1364" i="2"/>
  <c r="BD1364" i="2"/>
  <c r="BC1364" i="2"/>
  <c r="BF1363" i="2"/>
  <c r="BE1363" i="2"/>
  <c r="BD1363" i="2"/>
  <c r="BC1363" i="2"/>
  <c r="BF1362" i="2"/>
  <c r="BE1362" i="2"/>
  <c r="BD1362" i="2"/>
  <c r="BC1362" i="2"/>
  <c r="BF1361" i="2"/>
  <c r="BE1361" i="2"/>
  <c r="BD1361" i="2"/>
  <c r="BC1361" i="2"/>
  <c r="BF1360" i="2"/>
  <c r="BE1360" i="2"/>
  <c r="BD1360" i="2"/>
  <c r="BC1360" i="2"/>
  <c r="BF1359" i="2"/>
  <c r="BE1359" i="2"/>
  <c r="BD1359" i="2"/>
  <c r="BC1359" i="2"/>
  <c r="BF1358" i="2"/>
  <c r="BE1358" i="2"/>
  <c r="BD1358" i="2"/>
  <c r="BC1358" i="2"/>
  <c r="BF1357" i="2"/>
  <c r="BE1357" i="2"/>
  <c r="BD1357" i="2"/>
  <c r="BC1357" i="2"/>
  <c r="BF1356" i="2"/>
  <c r="BE1356" i="2"/>
  <c r="BD1356" i="2"/>
  <c r="BC1356" i="2"/>
  <c r="BF1355" i="2"/>
  <c r="BE1355" i="2"/>
  <c r="BD1355" i="2"/>
  <c r="BC1355" i="2"/>
  <c r="BF1354" i="2"/>
  <c r="BE1354" i="2"/>
  <c r="BD1354" i="2"/>
  <c r="BC1354" i="2"/>
  <c r="BF1353" i="2"/>
  <c r="BE1353" i="2"/>
  <c r="BD1353" i="2"/>
  <c r="BC1353" i="2"/>
  <c r="BF1352" i="2"/>
  <c r="BE1352" i="2"/>
  <c r="BD1352" i="2"/>
  <c r="BC1352" i="2"/>
  <c r="BF1351" i="2"/>
  <c r="BE1351" i="2"/>
  <c r="BD1351" i="2"/>
  <c r="BC1351" i="2"/>
  <c r="BF1350" i="2"/>
  <c r="BE1350" i="2"/>
  <c r="BD1350" i="2"/>
  <c r="BC1350" i="2"/>
  <c r="BF1349" i="2"/>
  <c r="BE1349" i="2"/>
  <c r="BD1349" i="2"/>
  <c r="BC1349" i="2"/>
  <c r="BF1348" i="2"/>
  <c r="BE1348" i="2"/>
  <c r="BD1348" i="2"/>
  <c r="BC1348" i="2"/>
  <c r="BF1347" i="2"/>
  <c r="BE1347" i="2"/>
  <c r="BD1347" i="2"/>
  <c r="BC1347" i="2"/>
  <c r="BF1346" i="2"/>
  <c r="BE1346" i="2"/>
  <c r="BD1346" i="2"/>
  <c r="BC1346" i="2"/>
  <c r="BF1345" i="2"/>
  <c r="BE1345" i="2"/>
  <c r="BD1345" i="2"/>
  <c r="BC1345" i="2"/>
  <c r="BF1344" i="2"/>
  <c r="BE1344" i="2"/>
  <c r="BD1344" i="2"/>
  <c r="BC1344" i="2"/>
  <c r="BF1343" i="2"/>
  <c r="BE1343" i="2"/>
  <c r="BD1343" i="2"/>
  <c r="BC1343" i="2"/>
  <c r="BF1342" i="2"/>
  <c r="BE1342" i="2"/>
  <c r="BD1342" i="2"/>
  <c r="BC1342" i="2"/>
  <c r="BF1341" i="2"/>
  <c r="BE1341" i="2"/>
  <c r="BD1341" i="2"/>
  <c r="BC1341" i="2"/>
  <c r="BF1340" i="2"/>
  <c r="BE1340" i="2"/>
  <c r="BD1340" i="2"/>
  <c r="BC1340" i="2"/>
  <c r="BF1339" i="2"/>
  <c r="BE1339" i="2"/>
  <c r="BD1339" i="2"/>
  <c r="BC1339" i="2"/>
  <c r="BF1338" i="2"/>
  <c r="BE1338" i="2"/>
  <c r="BD1338" i="2"/>
  <c r="BC1338" i="2"/>
  <c r="BF1337" i="2"/>
  <c r="BE1337" i="2"/>
  <c r="BD1337" i="2"/>
  <c r="BC1337" i="2"/>
  <c r="BF1336" i="2"/>
  <c r="BE1336" i="2"/>
  <c r="BD1336" i="2"/>
  <c r="BC1336" i="2"/>
  <c r="BF1335" i="2"/>
  <c r="BE1335" i="2"/>
  <c r="BD1335" i="2"/>
  <c r="BC1335" i="2"/>
  <c r="BF1334" i="2"/>
  <c r="BE1334" i="2"/>
  <c r="BD1334" i="2"/>
  <c r="BC1334" i="2"/>
  <c r="BF1333" i="2"/>
  <c r="BE1333" i="2"/>
  <c r="BD1333" i="2"/>
  <c r="BC1333" i="2"/>
  <c r="BF1332" i="2"/>
  <c r="BE1332" i="2"/>
  <c r="BD1332" i="2"/>
  <c r="BC1332" i="2"/>
  <c r="BF1331" i="2"/>
  <c r="BE1331" i="2"/>
  <c r="BD1331" i="2"/>
  <c r="BC1331" i="2"/>
  <c r="BF1330" i="2"/>
  <c r="BE1330" i="2"/>
  <c r="BD1330" i="2"/>
  <c r="BC1330" i="2"/>
  <c r="BF1329" i="2"/>
  <c r="BE1329" i="2"/>
  <c r="BD1329" i="2"/>
  <c r="BC1329" i="2"/>
  <c r="BF1328" i="2"/>
  <c r="BE1328" i="2"/>
  <c r="BD1328" i="2"/>
  <c r="BC1328" i="2"/>
  <c r="BF1327" i="2"/>
  <c r="BE1327" i="2"/>
  <c r="BD1327" i="2"/>
  <c r="BC1327" i="2"/>
  <c r="BF1326" i="2"/>
  <c r="BE1326" i="2"/>
  <c r="BD1326" i="2"/>
  <c r="BC1326" i="2"/>
  <c r="BF1325" i="2"/>
  <c r="BE1325" i="2"/>
  <c r="BD1325" i="2"/>
  <c r="BC1325" i="2"/>
  <c r="BF1324" i="2"/>
  <c r="BE1324" i="2"/>
  <c r="BD1324" i="2"/>
  <c r="BC1324" i="2"/>
  <c r="BF1323" i="2"/>
  <c r="BE1323" i="2"/>
  <c r="BD1323" i="2"/>
  <c r="BC1323" i="2"/>
  <c r="BF1322" i="2"/>
  <c r="BE1322" i="2"/>
  <c r="BD1322" i="2"/>
  <c r="BC1322" i="2"/>
  <c r="BF1321" i="2"/>
  <c r="BE1321" i="2"/>
  <c r="BD1321" i="2"/>
  <c r="BC1321" i="2"/>
  <c r="BF1320" i="2"/>
  <c r="BE1320" i="2"/>
  <c r="BD1320" i="2"/>
  <c r="BC1320" i="2"/>
  <c r="BF1319" i="2"/>
  <c r="BE1319" i="2"/>
  <c r="BD1319" i="2"/>
  <c r="BC1319" i="2"/>
  <c r="BF1318" i="2"/>
  <c r="BE1318" i="2"/>
  <c r="BD1318" i="2"/>
  <c r="BC1318" i="2"/>
  <c r="BF1317" i="2"/>
  <c r="BE1317" i="2"/>
  <c r="BD1317" i="2"/>
  <c r="BC1317" i="2"/>
  <c r="BF1316" i="2"/>
  <c r="BE1316" i="2"/>
  <c r="BD1316" i="2"/>
  <c r="BC1316" i="2"/>
  <c r="BF1315" i="2"/>
  <c r="BE1315" i="2"/>
  <c r="BD1315" i="2"/>
  <c r="BC1315" i="2"/>
  <c r="BF1314" i="2"/>
  <c r="BE1314" i="2"/>
  <c r="BD1314" i="2"/>
  <c r="BC1314" i="2"/>
  <c r="BF1313" i="2"/>
  <c r="BE1313" i="2"/>
  <c r="BD1313" i="2"/>
  <c r="BC1313" i="2"/>
  <c r="BF1312" i="2"/>
  <c r="BE1312" i="2"/>
  <c r="BD1312" i="2"/>
  <c r="BC1312" i="2"/>
  <c r="BF1311" i="2"/>
  <c r="BE1311" i="2"/>
  <c r="BD1311" i="2"/>
  <c r="BC1311" i="2"/>
  <c r="BF1310" i="2"/>
  <c r="BE1310" i="2"/>
  <c r="BD1310" i="2"/>
  <c r="BC1310" i="2"/>
  <c r="BF1309" i="2"/>
  <c r="BE1309" i="2"/>
  <c r="BD1309" i="2"/>
  <c r="BC1309" i="2"/>
  <c r="BF1308" i="2"/>
  <c r="BE1308" i="2"/>
  <c r="BD1308" i="2"/>
  <c r="BC1308" i="2"/>
  <c r="BF1307" i="2"/>
  <c r="BE1307" i="2"/>
  <c r="BD1307" i="2"/>
  <c r="BC1307" i="2"/>
  <c r="BF1306" i="2"/>
  <c r="BE1306" i="2"/>
  <c r="BD1306" i="2"/>
  <c r="BC1306" i="2"/>
  <c r="BF1305" i="2"/>
  <c r="BE1305" i="2"/>
  <c r="BD1305" i="2"/>
  <c r="BC1305" i="2"/>
  <c r="BF1304" i="2"/>
  <c r="BE1304" i="2"/>
  <c r="BD1304" i="2"/>
  <c r="BC1304" i="2"/>
  <c r="BF1303" i="2"/>
  <c r="BE1303" i="2"/>
  <c r="BD1303" i="2"/>
  <c r="BC1303" i="2"/>
  <c r="BF1302" i="2"/>
  <c r="BE1302" i="2"/>
  <c r="BD1302" i="2"/>
  <c r="BC1302" i="2"/>
  <c r="BF1301" i="2"/>
  <c r="BE1301" i="2"/>
  <c r="BD1301" i="2"/>
  <c r="BC1301" i="2"/>
  <c r="BF1300" i="2"/>
  <c r="BE1300" i="2"/>
  <c r="BD1300" i="2"/>
  <c r="BC1300" i="2"/>
  <c r="BF1299" i="2"/>
  <c r="BE1299" i="2"/>
  <c r="BD1299" i="2"/>
  <c r="BC1299" i="2"/>
  <c r="BF1298" i="2"/>
  <c r="BE1298" i="2"/>
  <c r="BD1298" i="2"/>
  <c r="BC1298" i="2"/>
  <c r="BF1297" i="2"/>
  <c r="BE1297" i="2"/>
  <c r="BD1297" i="2"/>
  <c r="BC1297" i="2"/>
  <c r="BF1296" i="2"/>
  <c r="BE1296" i="2"/>
  <c r="BD1296" i="2"/>
  <c r="BC1296" i="2"/>
  <c r="BF1295" i="2"/>
  <c r="BE1295" i="2"/>
  <c r="BD1295" i="2"/>
  <c r="BC1295" i="2"/>
  <c r="BF1294" i="2"/>
  <c r="BE1294" i="2"/>
  <c r="BD1294" i="2"/>
  <c r="BC1294" i="2"/>
  <c r="BF1293" i="2"/>
  <c r="BE1293" i="2"/>
  <c r="BD1293" i="2"/>
  <c r="BC1293" i="2"/>
  <c r="BF1292" i="2"/>
  <c r="BE1292" i="2"/>
  <c r="BD1292" i="2"/>
  <c r="BC1292" i="2"/>
  <c r="BF1291" i="2"/>
  <c r="BE1291" i="2"/>
  <c r="BD1291" i="2"/>
  <c r="BC1291" i="2"/>
  <c r="BF1290" i="2"/>
  <c r="BE1290" i="2"/>
  <c r="BD1290" i="2"/>
  <c r="BC1290" i="2"/>
  <c r="BF1289" i="2"/>
  <c r="BE1289" i="2"/>
  <c r="BD1289" i="2"/>
  <c r="BC1289" i="2"/>
  <c r="BF1288" i="2"/>
  <c r="BE1288" i="2"/>
  <c r="BD1288" i="2"/>
  <c r="BC1288" i="2"/>
  <c r="BF1287" i="2"/>
  <c r="BE1287" i="2"/>
  <c r="BD1287" i="2"/>
  <c r="BC1287" i="2"/>
  <c r="BF1286" i="2"/>
  <c r="BE1286" i="2"/>
  <c r="BD1286" i="2"/>
  <c r="BC1286" i="2"/>
  <c r="BF1285" i="2"/>
  <c r="BE1285" i="2"/>
  <c r="BD1285" i="2"/>
  <c r="BC1285" i="2"/>
  <c r="BF1284" i="2"/>
  <c r="BE1284" i="2"/>
  <c r="BD1284" i="2"/>
  <c r="BC1284" i="2"/>
  <c r="BF1283" i="2"/>
  <c r="BE1283" i="2"/>
  <c r="BD1283" i="2"/>
  <c r="BC1283" i="2"/>
  <c r="BF1282" i="2"/>
  <c r="BE1282" i="2"/>
  <c r="BD1282" i="2"/>
  <c r="BC1282" i="2"/>
  <c r="BF1281" i="2"/>
  <c r="BE1281" i="2"/>
  <c r="BD1281" i="2"/>
  <c r="BC1281" i="2"/>
  <c r="BF1280" i="2"/>
  <c r="BE1280" i="2"/>
  <c r="BD1280" i="2"/>
  <c r="BC1280" i="2"/>
  <c r="BF1279" i="2"/>
  <c r="BE1279" i="2"/>
  <c r="BD1279" i="2"/>
  <c r="BC1279" i="2"/>
  <c r="BF1278" i="2"/>
  <c r="BE1278" i="2"/>
  <c r="BD1278" i="2"/>
  <c r="BC1278" i="2"/>
  <c r="BF1277" i="2"/>
  <c r="BE1277" i="2"/>
  <c r="BD1277" i="2"/>
  <c r="BC1277" i="2"/>
  <c r="BF1276" i="2"/>
  <c r="BE1276" i="2"/>
  <c r="BD1276" i="2"/>
  <c r="BC1276" i="2"/>
  <c r="BF1275" i="2"/>
  <c r="BE1275" i="2"/>
  <c r="BD1275" i="2"/>
  <c r="BC1275" i="2"/>
  <c r="BF1274" i="2"/>
  <c r="BE1274" i="2"/>
  <c r="BD1274" i="2"/>
  <c r="BC1274" i="2"/>
  <c r="BF1273" i="2"/>
  <c r="BE1273" i="2"/>
  <c r="BD1273" i="2"/>
  <c r="BC1273" i="2"/>
  <c r="BF1272" i="2"/>
  <c r="BE1272" i="2"/>
  <c r="BD1272" i="2"/>
  <c r="BC1272" i="2"/>
  <c r="BF1271" i="2"/>
  <c r="BE1271" i="2"/>
  <c r="BD1271" i="2"/>
  <c r="BC1271" i="2"/>
  <c r="BF1270" i="2"/>
  <c r="BE1270" i="2"/>
  <c r="BD1270" i="2"/>
  <c r="BC1270" i="2"/>
  <c r="BF1269" i="2"/>
  <c r="BE1269" i="2"/>
  <c r="BD1269" i="2"/>
  <c r="BC1269" i="2"/>
  <c r="BF1268" i="2"/>
  <c r="BE1268" i="2"/>
  <c r="BD1268" i="2"/>
  <c r="BC1268" i="2"/>
  <c r="BF1267" i="2"/>
  <c r="BE1267" i="2"/>
  <c r="BD1267" i="2"/>
  <c r="BC1267" i="2"/>
  <c r="BF1266" i="2"/>
  <c r="BE1266" i="2"/>
  <c r="BD1266" i="2"/>
  <c r="BC1266" i="2"/>
  <c r="BF1265" i="2"/>
  <c r="BE1265" i="2"/>
  <c r="BD1265" i="2"/>
  <c r="BC1265" i="2"/>
  <c r="BF1264" i="2"/>
  <c r="BE1264" i="2"/>
  <c r="BD1264" i="2"/>
  <c r="BC1264" i="2"/>
  <c r="BF1263" i="2"/>
  <c r="BE1263" i="2"/>
  <c r="BD1263" i="2"/>
  <c r="BC1263" i="2"/>
  <c r="BF1262" i="2"/>
  <c r="BE1262" i="2"/>
  <c r="BD1262" i="2"/>
  <c r="BC1262" i="2"/>
  <c r="BF1261" i="2"/>
  <c r="BE1261" i="2"/>
  <c r="BD1261" i="2"/>
  <c r="BC1261" i="2"/>
  <c r="BF1260" i="2"/>
  <c r="BE1260" i="2"/>
  <c r="BD1260" i="2"/>
  <c r="BC1260" i="2"/>
  <c r="BF1259" i="2"/>
  <c r="BE1259" i="2"/>
  <c r="BD1259" i="2"/>
  <c r="BC1259" i="2"/>
  <c r="BF1258" i="2"/>
  <c r="BE1258" i="2"/>
  <c r="BD1258" i="2"/>
  <c r="BC1258" i="2"/>
  <c r="BF1257" i="2"/>
  <c r="BE1257" i="2"/>
  <c r="BD1257" i="2"/>
  <c r="BC1257" i="2"/>
  <c r="BF1256" i="2"/>
  <c r="BE1256" i="2"/>
  <c r="BD1256" i="2"/>
  <c r="BC1256" i="2"/>
  <c r="BF1255" i="2"/>
  <c r="BE1255" i="2"/>
  <c r="BD1255" i="2"/>
  <c r="BC1255" i="2"/>
  <c r="BF1254" i="2"/>
  <c r="BE1254" i="2"/>
  <c r="BD1254" i="2"/>
  <c r="BC1254" i="2"/>
  <c r="BF1253" i="2"/>
  <c r="BE1253" i="2"/>
  <c r="BD1253" i="2"/>
  <c r="BC1253" i="2"/>
  <c r="BF1252" i="2"/>
  <c r="BE1252" i="2"/>
  <c r="BD1252" i="2"/>
  <c r="BC1252" i="2"/>
  <c r="BF1251" i="2"/>
  <c r="BE1251" i="2"/>
  <c r="BD1251" i="2"/>
  <c r="BC1251" i="2"/>
  <c r="BF1250" i="2"/>
  <c r="BE1250" i="2"/>
  <c r="BD1250" i="2"/>
  <c r="BC1250" i="2"/>
  <c r="BF1249" i="2"/>
  <c r="BE1249" i="2"/>
  <c r="BD1249" i="2"/>
  <c r="BC1249" i="2"/>
  <c r="BF1248" i="2"/>
  <c r="BE1248" i="2"/>
  <c r="BD1248" i="2"/>
  <c r="BC1248" i="2"/>
  <c r="BF1247" i="2"/>
  <c r="BE1247" i="2"/>
  <c r="BD1247" i="2"/>
  <c r="BC1247" i="2"/>
  <c r="BF1246" i="2"/>
  <c r="BE1246" i="2"/>
  <c r="BD1246" i="2"/>
  <c r="BC1246" i="2"/>
  <c r="BF1242" i="2"/>
  <c r="BE1242" i="2"/>
  <c r="BD1242" i="2"/>
  <c r="BC1242" i="2"/>
  <c r="BF1241" i="2"/>
  <c r="BE1241" i="2"/>
  <c r="BD1241" i="2"/>
  <c r="BC1241" i="2"/>
  <c r="BF1240" i="2"/>
  <c r="BE1240" i="2"/>
  <c r="BD1240" i="2"/>
  <c r="BC1240" i="2"/>
  <c r="BF1239" i="2"/>
  <c r="BE1239" i="2"/>
  <c r="BD1239" i="2"/>
  <c r="BC1239" i="2"/>
  <c r="BF1238" i="2"/>
  <c r="BE1238" i="2"/>
  <c r="BD1238" i="2"/>
  <c r="BC1238" i="2"/>
  <c r="BF1237" i="2"/>
  <c r="BE1237" i="2"/>
  <c r="BD1237" i="2"/>
  <c r="BC1237" i="2"/>
  <c r="BF1236" i="2"/>
  <c r="BE1236" i="2"/>
  <c r="BD1236" i="2"/>
  <c r="BC1236" i="2"/>
  <c r="BF1235" i="2"/>
  <c r="BE1235" i="2"/>
  <c r="BD1235" i="2"/>
  <c r="BC1235" i="2"/>
  <c r="BF1234" i="2"/>
  <c r="BE1234" i="2"/>
  <c r="BD1234" i="2"/>
  <c r="BC1234" i="2"/>
  <c r="BF1233" i="2"/>
  <c r="BE1233" i="2"/>
  <c r="BD1233" i="2"/>
  <c r="BC1233" i="2"/>
  <c r="BF1232" i="2"/>
  <c r="BE1232" i="2"/>
  <c r="BD1232" i="2"/>
  <c r="BC1232" i="2"/>
  <c r="BF1231" i="2"/>
  <c r="BE1231" i="2"/>
  <c r="BD1231" i="2"/>
  <c r="BC1231" i="2"/>
  <c r="BF1230" i="2"/>
  <c r="BE1230" i="2"/>
  <c r="BD1230" i="2"/>
  <c r="BC1230" i="2"/>
  <c r="BF1229" i="2"/>
  <c r="BE1229" i="2"/>
  <c r="BD1229" i="2"/>
  <c r="BC1229" i="2"/>
  <c r="BF1228" i="2"/>
  <c r="BE1228" i="2"/>
  <c r="BD1228" i="2"/>
  <c r="BC1228" i="2"/>
  <c r="BF1227" i="2"/>
  <c r="BE1227" i="2"/>
  <c r="BD1227" i="2"/>
  <c r="BC1227" i="2"/>
  <c r="BF1226" i="2"/>
  <c r="BE1226" i="2"/>
  <c r="BD1226" i="2"/>
  <c r="BC1226" i="2"/>
  <c r="BF1225" i="2"/>
  <c r="BE1225" i="2"/>
  <c r="BD1225" i="2"/>
  <c r="BC1225" i="2"/>
  <c r="BF1224" i="2"/>
  <c r="BE1224" i="2"/>
  <c r="BD1224" i="2"/>
  <c r="BC1224" i="2"/>
  <c r="BF1223" i="2"/>
  <c r="BE1223" i="2"/>
  <c r="BD1223" i="2"/>
  <c r="BC1223" i="2"/>
  <c r="BF1222" i="2"/>
  <c r="BE1222" i="2"/>
  <c r="BD1222" i="2"/>
  <c r="BC1222" i="2"/>
  <c r="BF1221" i="2"/>
  <c r="BE1221" i="2"/>
  <c r="BD1221" i="2"/>
  <c r="BC1221" i="2"/>
  <c r="BF1220" i="2"/>
  <c r="BE1220" i="2"/>
  <c r="BD1220" i="2"/>
  <c r="BC1220" i="2"/>
  <c r="BF1219" i="2"/>
  <c r="BE1219" i="2"/>
  <c r="BD1219" i="2"/>
  <c r="BC1219" i="2"/>
  <c r="BF1218" i="2"/>
  <c r="BE1218" i="2"/>
  <c r="BD1218" i="2"/>
  <c r="BC1218" i="2"/>
  <c r="BF1216" i="2"/>
  <c r="BE1216" i="2"/>
  <c r="BD1216" i="2"/>
  <c r="BC1216" i="2"/>
  <c r="BF1214" i="2"/>
  <c r="BE1214" i="2"/>
  <c r="BD1214" i="2"/>
  <c r="BC1214" i="2"/>
  <c r="BF1212" i="2"/>
  <c r="BE1212" i="2"/>
  <c r="BD1212" i="2"/>
  <c r="BC1212" i="2"/>
  <c r="BF1210" i="2"/>
  <c r="BE1210" i="2"/>
  <c r="BD1210" i="2"/>
  <c r="BC1210" i="2"/>
  <c r="BF1208" i="2"/>
  <c r="BE1208" i="2"/>
  <c r="BD1208" i="2"/>
  <c r="BC1208" i="2"/>
  <c r="BF1207" i="2"/>
  <c r="BE1207" i="2"/>
  <c r="BD1207" i="2"/>
  <c r="BC1207" i="2"/>
  <c r="BF1206" i="2"/>
  <c r="BE1206" i="2"/>
  <c r="BD1206" i="2"/>
  <c r="BC1206" i="2"/>
  <c r="BF1204" i="2"/>
  <c r="BE1204" i="2"/>
  <c r="BD1204" i="2"/>
  <c r="BC1204" i="2"/>
  <c r="BF1202" i="2"/>
  <c r="BE1202" i="2"/>
  <c r="BD1202" i="2"/>
  <c r="BC1202" i="2"/>
  <c r="BF1200" i="2"/>
  <c r="BE1200" i="2"/>
  <c r="BD1200" i="2"/>
  <c r="BC1200" i="2"/>
  <c r="BF1199" i="2"/>
  <c r="BE1199" i="2"/>
  <c r="BD1199" i="2"/>
  <c r="BC1199" i="2"/>
  <c r="BF1197" i="2"/>
  <c r="BE1197" i="2"/>
  <c r="BD1197" i="2"/>
  <c r="BC1197" i="2"/>
  <c r="BF1195" i="2"/>
  <c r="BE1195" i="2"/>
  <c r="BD1195" i="2"/>
  <c r="BC1195" i="2"/>
  <c r="BF1193" i="2"/>
  <c r="BE1193" i="2"/>
  <c r="BD1193" i="2"/>
  <c r="BC1193" i="2"/>
  <c r="BF1191" i="2"/>
  <c r="BE1191" i="2"/>
  <c r="BD1191" i="2"/>
  <c r="BC1191" i="2"/>
  <c r="BF1190" i="2"/>
  <c r="BE1190" i="2"/>
  <c r="BD1190" i="2"/>
  <c r="BC1190" i="2"/>
  <c r="BF1188" i="2"/>
  <c r="BE1188" i="2"/>
  <c r="BD1188" i="2"/>
  <c r="BC1188" i="2"/>
  <c r="BF1186" i="2"/>
  <c r="BE1186" i="2"/>
  <c r="BD1186" i="2"/>
  <c r="BC1186" i="2"/>
  <c r="BF1184" i="2"/>
  <c r="BE1184" i="2"/>
  <c r="BD1184" i="2"/>
  <c r="BC1184" i="2"/>
  <c r="BF1182" i="2"/>
  <c r="BE1182" i="2"/>
  <c r="BD1182" i="2"/>
  <c r="BC1182" i="2"/>
  <c r="BF1180" i="2"/>
  <c r="BE1180" i="2"/>
  <c r="BD1180" i="2"/>
  <c r="BC1180" i="2"/>
  <c r="BF1178" i="2"/>
  <c r="BE1178" i="2"/>
  <c r="BD1178" i="2"/>
  <c r="BC1178" i="2"/>
  <c r="BF1177" i="2"/>
  <c r="BE1177" i="2"/>
  <c r="BD1177" i="2"/>
  <c r="BC1177" i="2"/>
  <c r="BF1176" i="2"/>
  <c r="BE1176" i="2"/>
  <c r="BD1176" i="2"/>
  <c r="BC1176" i="2"/>
  <c r="BF1175" i="2"/>
  <c r="BE1175" i="2"/>
  <c r="BD1175" i="2"/>
  <c r="BC1175" i="2"/>
  <c r="BF1174" i="2"/>
  <c r="BE1174" i="2"/>
  <c r="BD1174" i="2"/>
  <c r="BC1174" i="2"/>
  <c r="BF1173" i="2"/>
  <c r="BE1173" i="2"/>
  <c r="BD1173" i="2"/>
  <c r="BC1173" i="2"/>
  <c r="BF1172" i="2"/>
  <c r="BE1172" i="2"/>
  <c r="BD1172" i="2"/>
  <c r="BC1172" i="2"/>
  <c r="BF1171" i="2"/>
  <c r="BE1171" i="2"/>
  <c r="BD1171" i="2"/>
  <c r="BC1171" i="2"/>
  <c r="BF1170" i="2"/>
  <c r="BE1170" i="2"/>
  <c r="BD1170" i="2"/>
  <c r="BC1170" i="2"/>
  <c r="BF1169" i="2"/>
  <c r="BE1169" i="2"/>
  <c r="BD1169" i="2"/>
  <c r="BC1169" i="2"/>
  <c r="BF1168" i="2"/>
  <c r="BE1168" i="2"/>
  <c r="BD1168" i="2"/>
  <c r="BC1168" i="2"/>
  <c r="BF1167" i="2"/>
  <c r="BE1167" i="2"/>
  <c r="BD1167" i="2"/>
  <c r="BC1167" i="2"/>
  <c r="BF1166" i="2"/>
  <c r="BE1166" i="2"/>
  <c r="BD1166" i="2"/>
  <c r="BC1166" i="2"/>
  <c r="BF1165" i="2"/>
  <c r="BE1165" i="2"/>
  <c r="BD1165" i="2"/>
  <c r="BC1165" i="2"/>
  <c r="BF1164" i="2"/>
  <c r="BE1164" i="2"/>
  <c r="BD1164" i="2"/>
  <c r="BC1164" i="2"/>
  <c r="BF1162" i="2"/>
  <c r="BE1162" i="2"/>
  <c r="BD1162" i="2"/>
  <c r="BC1162" i="2"/>
  <c r="BF1161" i="2"/>
  <c r="BE1161" i="2"/>
  <c r="BD1161" i="2"/>
  <c r="BC1161" i="2"/>
  <c r="BF1160" i="2"/>
  <c r="BE1160" i="2"/>
  <c r="BD1160" i="2"/>
  <c r="BC1160" i="2"/>
  <c r="BF1159" i="2"/>
  <c r="BE1159" i="2"/>
  <c r="BD1159" i="2"/>
  <c r="BC1159" i="2"/>
  <c r="BF1157" i="2"/>
  <c r="BE1157" i="2"/>
  <c r="BD1157" i="2"/>
  <c r="BC1157" i="2"/>
  <c r="BF1155" i="2"/>
  <c r="BE1155" i="2"/>
  <c r="BD1155" i="2"/>
  <c r="BC1155" i="2"/>
  <c r="BF1154" i="2"/>
  <c r="BE1154" i="2"/>
  <c r="BD1154" i="2"/>
  <c r="BC1154" i="2"/>
  <c r="BF1152" i="2"/>
  <c r="BE1152" i="2"/>
  <c r="BD1152" i="2"/>
  <c r="BC1152" i="2"/>
  <c r="BF1150" i="2"/>
  <c r="BE1150" i="2"/>
  <c r="BD1150" i="2"/>
  <c r="BC1150" i="2"/>
  <c r="BF1149" i="2"/>
  <c r="BE1149" i="2"/>
  <c r="BD1149" i="2"/>
  <c r="BC1149" i="2"/>
  <c r="BF1147" i="2"/>
  <c r="BE1147" i="2"/>
  <c r="BD1147" i="2"/>
  <c r="BC1147" i="2"/>
  <c r="BF1146" i="2"/>
  <c r="BE1146" i="2"/>
  <c r="BD1146" i="2"/>
  <c r="BC1146" i="2"/>
  <c r="BF1145" i="2"/>
  <c r="BE1145" i="2"/>
  <c r="BD1145" i="2"/>
  <c r="BC1145" i="2"/>
  <c r="BF1144" i="2"/>
  <c r="BE1144" i="2"/>
  <c r="BD1144" i="2"/>
  <c r="BC1144" i="2"/>
  <c r="BF1143" i="2"/>
  <c r="BE1143" i="2"/>
  <c r="BD1143" i="2"/>
  <c r="BC1143" i="2"/>
  <c r="BF1142" i="2"/>
  <c r="BE1142" i="2"/>
  <c r="BD1142" i="2"/>
  <c r="BC1142" i="2"/>
  <c r="BF1141" i="2"/>
  <c r="BE1141" i="2"/>
  <c r="BD1141" i="2"/>
  <c r="BC1141" i="2"/>
  <c r="BF1140" i="2"/>
  <c r="BE1140" i="2"/>
  <c r="BD1140" i="2"/>
  <c r="BC1140" i="2"/>
  <c r="BF1139" i="2"/>
  <c r="BE1139" i="2"/>
  <c r="BD1139" i="2"/>
  <c r="BC1139" i="2"/>
  <c r="BF1138" i="2"/>
  <c r="BE1138" i="2"/>
  <c r="BD1138" i="2"/>
  <c r="BC1138" i="2"/>
  <c r="BF1137" i="2"/>
  <c r="BE1137" i="2"/>
  <c r="BD1137" i="2"/>
  <c r="BC1137" i="2"/>
  <c r="BF1136" i="2"/>
  <c r="BE1136" i="2"/>
  <c r="BD1136" i="2"/>
  <c r="BC1136" i="2"/>
  <c r="BF1135" i="2"/>
  <c r="BE1135" i="2"/>
  <c r="BD1135" i="2"/>
  <c r="BC1135" i="2"/>
  <c r="BF1134" i="2"/>
  <c r="BE1134" i="2"/>
  <c r="BD1134" i="2"/>
  <c r="BC1134" i="2"/>
  <c r="BF1133" i="2"/>
  <c r="BE1133" i="2"/>
  <c r="BD1133" i="2"/>
  <c r="BC1133" i="2"/>
  <c r="BF1132" i="2"/>
  <c r="BE1132" i="2"/>
  <c r="BD1132" i="2"/>
  <c r="BC1132" i="2"/>
  <c r="BF1131" i="2"/>
  <c r="BE1131" i="2"/>
  <c r="BD1131" i="2"/>
  <c r="BC1131" i="2"/>
  <c r="BF1130" i="2"/>
  <c r="BE1130" i="2"/>
  <c r="BD1130" i="2"/>
  <c r="BC1130" i="2"/>
  <c r="BF1129" i="2"/>
  <c r="BE1129" i="2"/>
  <c r="BD1129" i="2"/>
  <c r="BC1129" i="2"/>
  <c r="BF1128" i="2"/>
  <c r="BE1128" i="2"/>
  <c r="BD1128" i="2"/>
  <c r="BC1128" i="2"/>
  <c r="BF1127" i="2"/>
  <c r="BE1127" i="2"/>
  <c r="BD1127" i="2"/>
  <c r="BC1127" i="2"/>
  <c r="BF1126" i="2"/>
  <c r="BE1126" i="2"/>
  <c r="BD1126" i="2"/>
  <c r="BC1126" i="2"/>
  <c r="BF1125" i="2"/>
  <c r="BE1125" i="2"/>
  <c r="BD1125" i="2"/>
  <c r="BC1125" i="2"/>
  <c r="BF1124" i="2"/>
  <c r="BE1124" i="2"/>
  <c r="BD1124" i="2"/>
  <c r="BC1124" i="2"/>
  <c r="BF1123" i="2"/>
  <c r="BE1123" i="2"/>
  <c r="BD1123" i="2"/>
  <c r="BC1123" i="2"/>
  <c r="BF1122" i="2"/>
  <c r="BE1122" i="2"/>
  <c r="BD1122" i="2"/>
  <c r="BC1122" i="2"/>
  <c r="BF1121" i="2"/>
  <c r="BE1121" i="2"/>
  <c r="BD1121" i="2"/>
  <c r="BC1121" i="2"/>
  <c r="BF1120" i="2"/>
  <c r="BE1120" i="2"/>
  <c r="BD1120" i="2"/>
  <c r="BC1120" i="2"/>
  <c r="BF1119" i="2"/>
  <c r="BE1119" i="2"/>
  <c r="BD1119" i="2"/>
  <c r="BC1119" i="2"/>
  <c r="BF1118" i="2"/>
  <c r="BE1118" i="2"/>
  <c r="BD1118" i="2"/>
  <c r="BC1118" i="2"/>
  <c r="BF1117" i="2"/>
  <c r="BE1117" i="2"/>
  <c r="BD1117" i="2"/>
  <c r="BC1117" i="2"/>
  <c r="BF1116" i="2"/>
  <c r="BE1116" i="2"/>
  <c r="BD1116" i="2"/>
  <c r="BC1116" i="2"/>
  <c r="BF1115" i="2"/>
  <c r="BE1115" i="2"/>
  <c r="BD1115" i="2"/>
  <c r="BC1115" i="2"/>
  <c r="BF1114" i="2"/>
  <c r="BE1114" i="2"/>
  <c r="BD1114" i="2"/>
  <c r="BC1114" i="2"/>
  <c r="BF1113" i="2"/>
  <c r="BE1113" i="2"/>
  <c r="BD1113" i="2"/>
  <c r="BC1113" i="2"/>
  <c r="BF1112" i="2"/>
  <c r="BE1112" i="2"/>
  <c r="BD1112" i="2"/>
  <c r="BC1112" i="2"/>
  <c r="BF1111" i="2"/>
  <c r="BE1111" i="2"/>
  <c r="BD1111" i="2"/>
  <c r="BC1111" i="2"/>
  <c r="BF1110" i="2"/>
  <c r="BE1110" i="2"/>
  <c r="BD1110" i="2"/>
  <c r="BC1110" i="2"/>
  <c r="BF1109" i="2"/>
  <c r="BE1109" i="2"/>
  <c r="BD1109" i="2"/>
  <c r="BC1109" i="2"/>
  <c r="BF1108" i="2"/>
  <c r="BE1108" i="2"/>
  <c r="BD1108" i="2"/>
  <c r="BC1108" i="2"/>
  <c r="BF1107" i="2"/>
  <c r="BE1107" i="2"/>
  <c r="BD1107" i="2"/>
  <c r="BC1107" i="2"/>
  <c r="BF1106" i="2"/>
  <c r="BE1106" i="2"/>
  <c r="BD1106" i="2"/>
  <c r="BC1106" i="2"/>
  <c r="BF1105" i="2"/>
  <c r="BE1105" i="2"/>
  <c r="BD1105" i="2"/>
  <c r="BC1105" i="2"/>
  <c r="BF1104" i="2"/>
  <c r="BE1104" i="2"/>
  <c r="BD1104" i="2"/>
  <c r="BC1104" i="2"/>
  <c r="BF1103" i="2"/>
  <c r="BE1103" i="2"/>
  <c r="BD1103" i="2"/>
  <c r="BC1103" i="2"/>
  <c r="BF1102" i="2"/>
  <c r="BE1102" i="2"/>
  <c r="BD1102" i="2"/>
  <c r="BC1102" i="2"/>
  <c r="BF1101" i="2"/>
  <c r="BE1101" i="2"/>
  <c r="BD1101" i="2"/>
  <c r="BC1101" i="2"/>
  <c r="BF1100" i="2"/>
  <c r="BE1100" i="2"/>
  <c r="BD1100" i="2"/>
  <c r="BC1100" i="2"/>
  <c r="BF1099" i="2"/>
  <c r="BE1099" i="2"/>
  <c r="BD1099" i="2"/>
  <c r="BC1099" i="2"/>
  <c r="BF1098" i="2"/>
  <c r="BE1098" i="2"/>
  <c r="BD1098" i="2"/>
  <c r="BC1098" i="2"/>
  <c r="BF1097" i="2"/>
  <c r="BE1097" i="2"/>
  <c r="BD1097" i="2"/>
  <c r="BC1097" i="2"/>
  <c r="BF1096" i="2"/>
  <c r="BE1096" i="2"/>
  <c r="BD1096" i="2"/>
  <c r="BC1096" i="2"/>
  <c r="BF1095" i="2"/>
  <c r="BE1095" i="2"/>
  <c r="BD1095" i="2"/>
  <c r="BC1095" i="2"/>
  <c r="BF1094" i="2"/>
  <c r="BE1094" i="2"/>
  <c r="BD1094" i="2"/>
  <c r="BC1094" i="2"/>
  <c r="BF1093" i="2"/>
  <c r="BE1093" i="2"/>
  <c r="BD1093" i="2"/>
  <c r="BC1093" i="2"/>
  <c r="BF1092" i="2"/>
  <c r="BE1092" i="2"/>
  <c r="BD1092" i="2"/>
  <c r="BC1092" i="2"/>
  <c r="BF1091" i="2"/>
  <c r="BE1091" i="2"/>
  <c r="BD1091" i="2"/>
  <c r="BC1091" i="2"/>
  <c r="BF1090" i="2"/>
  <c r="BE1090" i="2"/>
  <c r="BD1090" i="2"/>
  <c r="BC1090" i="2"/>
  <c r="BF1089" i="2"/>
  <c r="BE1089" i="2"/>
  <c r="BD1089" i="2"/>
  <c r="BC1089" i="2"/>
  <c r="BF1088" i="2"/>
  <c r="BE1088" i="2"/>
  <c r="BD1088" i="2"/>
  <c r="BC1088" i="2"/>
  <c r="BF1087" i="2"/>
  <c r="BE1087" i="2"/>
  <c r="BD1087" i="2"/>
  <c r="BC1087" i="2"/>
  <c r="BF1086" i="2"/>
  <c r="BE1086" i="2"/>
  <c r="BD1086" i="2"/>
  <c r="BC1086" i="2"/>
  <c r="BF1085" i="2"/>
  <c r="BE1085" i="2"/>
  <c r="BD1085" i="2"/>
  <c r="BC1085" i="2"/>
  <c r="BF1084" i="2"/>
  <c r="BE1084" i="2"/>
  <c r="BD1084" i="2"/>
  <c r="BC1084" i="2"/>
  <c r="BF1083" i="2"/>
  <c r="BE1083" i="2"/>
  <c r="BD1083" i="2"/>
  <c r="BC1083" i="2"/>
  <c r="BF1082" i="2"/>
  <c r="BE1082" i="2"/>
  <c r="BD1082" i="2"/>
  <c r="BC1082" i="2"/>
  <c r="BF1081" i="2"/>
  <c r="BE1081" i="2"/>
  <c r="BD1081" i="2"/>
  <c r="BC1081" i="2"/>
  <c r="BF1080" i="2"/>
  <c r="BE1080" i="2"/>
  <c r="BD1080" i="2"/>
  <c r="BC1080" i="2"/>
  <c r="BF1079" i="2"/>
  <c r="BE1079" i="2"/>
  <c r="BD1079" i="2"/>
  <c r="BC1079" i="2"/>
  <c r="BF1078" i="2"/>
  <c r="BE1078" i="2"/>
  <c r="BD1078" i="2"/>
  <c r="BC1078" i="2"/>
  <c r="BF1077" i="2"/>
  <c r="BE1077" i="2"/>
  <c r="BD1077" i="2"/>
  <c r="BC1077" i="2"/>
  <c r="BF1076" i="2"/>
  <c r="BE1076" i="2"/>
  <c r="BD1076" i="2"/>
  <c r="BC1076" i="2"/>
  <c r="BF1075" i="2"/>
  <c r="BE1075" i="2"/>
  <c r="BD1075" i="2"/>
  <c r="BC1075" i="2"/>
  <c r="BF1074" i="2"/>
  <c r="BE1074" i="2"/>
  <c r="BD1074" i="2"/>
  <c r="BC1074" i="2"/>
  <c r="BF1073" i="2"/>
  <c r="BE1073" i="2"/>
  <c r="BD1073" i="2"/>
  <c r="BC1073" i="2"/>
  <c r="BF1072" i="2"/>
  <c r="BE1072" i="2"/>
  <c r="BD1072" i="2"/>
  <c r="BC1072" i="2"/>
  <c r="BF1071" i="2"/>
  <c r="BE1071" i="2"/>
  <c r="BD1071" i="2"/>
  <c r="BC1071" i="2"/>
  <c r="BF1070" i="2"/>
  <c r="BE1070" i="2"/>
  <c r="BD1070" i="2"/>
  <c r="BC1070" i="2"/>
  <c r="BF1069" i="2"/>
  <c r="BE1069" i="2"/>
  <c r="BD1069" i="2"/>
  <c r="BC1069" i="2"/>
  <c r="BF1068" i="2"/>
  <c r="BE1068" i="2"/>
  <c r="BD1068" i="2"/>
  <c r="BC1068" i="2"/>
  <c r="BF1067" i="2"/>
  <c r="BE1067" i="2"/>
  <c r="BD1067" i="2"/>
  <c r="BC1067" i="2"/>
  <c r="BF1066" i="2"/>
  <c r="BE1066" i="2"/>
  <c r="BD1066" i="2"/>
  <c r="BC1066" i="2"/>
  <c r="BF1064" i="2"/>
  <c r="BE1064" i="2"/>
  <c r="BD1064" i="2"/>
  <c r="BC1064" i="2"/>
  <c r="BF1063" i="2"/>
  <c r="BE1063" i="2"/>
  <c r="BD1063" i="2"/>
  <c r="BC1063" i="2"/>
  <c r="BF1062" i="2"/>
  <c r="BE1062" i="2"/>
  <c r="BD1062" i="2"/>
  <c r="BC1062" i="2"/>
  <c r="BF1061" i="2"/>
  <c r="BE1061" i="2"/>
  <c r="BD1061" i="2"/>
  <c r="BC1061" i="2"/>
  <c r="BF1060" i="2"/>
  <c r="BE1060" i="2"/>
  <c r="BD1060" i="2"/>
  <c r="BC1060" i="2"/>
  <c r="BF1059" i="2"/>
  <c r="BE1059" i="2"/>
  <c r="BD1059" i="2"/>
  <c r="BC1059" i="2"/>
  <c r="BF1058" i="2"/>
  <c r="BE1058" i="2"/>
  <c r="BD1058" i="2"/>
  <c r="BC1058" i="2"/>
  <c r="BF1057" i="2"/>
  <c r="BE1057" i="2"/>
  <c r="BD1057" i="2"/>
  <c r="BC1057" i="2"/>
  <c r="BF1056" i="2"/>
  <c r="BE1056" i="2"/>
  <c r="BD1056" i="2"/>
  <c r="BC1056" i="2"/>
  <c r="BF1055" i="2"/>
  <c r="BE1055" i="2"/>
  <c r="BD1055" i="2"/>
  <c r="BC1055" i="2"/>
  <c r="BF1054" i="2"/>
  <c r="BE1054" i="2"/>
  <c r="BD1054" i="2"/>
  <c r="BC1054" i="2"/>
  <c r="BF1053" i="2"/>
  <c r="BE1053" i="2"/>
  <c r="BD1053" i="2"/>
  <c r="BC1053" i="2"/>
  <c r="BF1052" i="2"/>
  <c r="BE1052" i="2"/>
  <c r="BD1052" i="2"/>
  <c r="BC1052" i="2"/>
  <c r="BF1051" i="2"/>
  <c r="BE1051" i="2"/>
  <c r="BD1051" i="2"/>
  <c r="BC1051" i="2"/>
  <c r="BF1050" i="2"/>
  <c r="BE1050" i="2"/>
  <c r="BD1050" i="2"/>
  <c r="BC1050" i="2"/>
  <c r="BF1049" i="2"/>
  <c r="BE1049" i="2"/>
  <c r="BD1049" i="2"/>
  <c r="BC1049" i="2"/>
  <c r="BF1048" i="2"/>
  <c r="BE1048" i="2"/>
  <c r="BD1048" i="2"/>
  <c r="BC1048" i="2"/>
  <c r="BF1047" i="2"/>
  <c r="BE1047" i="2"/>
  <c r="BD1047" i="2"/>
  <c r="BC1047" i="2"/>
  <c r="BF1046" i="2"/>
  <c r="BE1046" i="2"/>
  <c r="BD1046" i="2"/>
  <c r="BC1046" i="2"/>
  <c r="BF1045" i="2"/>
  <c r="BE1045" i="2"/>
  <c r="BD1045" i="2"/>
  <c r="BC1045" i="2"/>
  <c r="BF1044" i="2"/>
  <c r="BE1044" i="2"/>
  <c r="BD1044" i="2"/>
  <c r="BC1044" i="2"/>
  <c r="BF1043" i="2"/>
  <c r="BE1043" i="2"/>
  <c r="BD1043" i="2"/>
  <c r="BC1043" i="2"/>
  <c r="BF1042" i="2"/>
  <c r="BE1042" i="2"/>
  <c r="BD1042" i="2"/>
  <c r="BC1042" i="2"/>
  <c r="BF1041" i="2"/>
  <c r="BE1041" i="2"/>
  <c r="BD1041" i="2"/>
  <c r="BC1041" i="2"/>
  <c r="BF1040" i="2"/>
  <c r="BE1040" i="2"/>
  <c r="BD1040" i="2"/>
  <c r="BC1040" i="2"/>
  <c r="BF1039" i="2"/>
  <c r="BE1039" i="2"/>
  <c r="BD1039" i="2"/>
  <c r="BC1039" i="2"/>
  <c r="BF1038" i="2"/>
  <c r="BE1038" i="2"/>
  <c r="BD1038" i="2"/>
  <c r="BC1038" i="2"/>
  <c r="BF1037" i="2"/>
  <c r="BE1037" i="2"/>
  <c r="BD1037" i="2"/>
  <c r="BC1037" i="2"/>
  <c r="BF1036" i="2"/>
  <c r="BE1036" i="2"/>
  <c r="BD1036" i="2"/>
  <c r="BC1036" i="2"/>
  <c r="BF1035" i="2"/>
  <c r="BE1035" i="2"/>
  <c r="BD1035" i="2"/>
  <c r="BC1035" i="2"/>
  <c r="BF1034" i="2"/>
  <c r="BE1034" i="2"/>
  <c r="BD1034" i="2"/>
  <c r="BC1034" i="2"/>
  <c r="BF1033" i="2"/>
  <c r="BE1033" i="2"/>
  <c r="BD1033" i="2"/>
  <c r="BC1033" i="2"/>
  <c r="BF1032" i="2"/>
  <c r="BE1032" i="2"/>
  <c r="BD1032" i="2"/>
  <c r="BC1032" i="2"/>
  <c r="BF1031" i="2"/>
  <c r="BE1031" i="2"/>
  <c r="BD1031" i="2"/>
  <c r="BC1031" i="2"/>
  <c r="BF1030" i="2"/>
  <c r="BE1030" i="2"/>
  <c r="BD1030" i="2"/>
  <c r="BC1030" i="2"/>
  <c r="BF1029" i="2"/>
  <c r="BE1029" i="2"/>
  <c r="BD1029" i="2"/>
  <c r="BC1029" i="2"/>
  <c r="BF1028" i="2"/>
  <c r="BE1028" i="2"/>
  <c r="BD1028" i="2"/>
  <c r="BC1028" i="2"/>
  <c r="BF1027" i="2"/>
  <c r="BE1027" i="2"/>
  <c r="BD1027" i="2"/>
  <c r="BC1027" i="2"/>
  <c r="BF1026" i="2"/>
  <c r="BE1026" i="2"/>
  <c r="BD1026" i="2"/>
  <c r="BC1026" i="2"/>
  <c r="BF1025" i="2"/>
  <c r="BE1025" i="2"/>
  <c r="BD1025" i="2"/>
  <c r="BC1025" i="2"/>
  <c r="BF1024" i="2"/>
  <c r="BE1024" i="2"/>
  <c r="BD1024" i="2"/>
  <c r="BC1024" i="2"/>
  <c r="BF1023" i="2"/>
  <c r="BE1023" i="2"/>
  <c r="BD1023" i="2"/>
  <c r="BC1023" i="2"/>
  <c r="BF1022" i="2"/>
  <c r="BE1022" i="2"/>
  <c r="BD1022" i="2"/>
  <c r="BC1022" i="2"/>
  <c r="BF1021" i="2"/>
  <c r="BE1021" i="2"/>
  <c r="BD1021" i="2"/>
  <c r="BC1021" i="2"/>
  <c r="BF1020" i="2"/>
  <c r="BE1020" i="2"/>
  <c r="BD1020" i="2"/>
  <c r="BC1020" i="2"/>
  <c r="BF1019" i="2"/>
  <c r="BE1019" i="2"/>
  <c r="BD1019" i="2"/>
  <c r="BC1019" i="2"/>
  <c r="BF1018" i="2"/>
  <c r="BE1018" i="2"/>
  <c r="BD1018" i="2"/>
  <c r="BC1018" i="2"/>
  <c r="BF1017" i="2"/>
  <c r="BE1017" i="2"/>
  <c r="BD1017" i="2"/>
  <c r="BC1017" i="2"/>
  <c r="BF1016" i="2"/>
  <c r="BE1016" i="2"/>
  <c r="BD1016" i="2"/>
  <c r="BC1016" i="2"/>
  <c r="BF1015" i="2"/>
  <c r="BE1015" i="2"/>
  <c r="BD1015" i="2"/>
  <c r="BC1015" i="2"/>
  <c r="BF1014" i="2"/>
  <c r="BE1014" i="2"/>
  <c r="BD1014" i="2"/>
  <c r="BC1014" i="2"/>
  <c r="BF1013" i="2"/>
  <c r="BE1013" i="2"/>
  <c r="BD1013" i="2"/>
  <c r="BC1013" i="2"/>
  <c r="BF1012" i="2"/>
  <c r="BE1012" i="2"/>
  <c r="BD1012" i="2"/>
  <c r="BC1012" i="2"/>
  <c r="BF1011" i="2"/>
  <c r="BE1011" i="2"/>
  <c r="BD1011" i="2"/>
  <c r="BC1011" i="2"/>
  <c r="BF1010" i="2"/>
  <c r="BE1010" i="2"/>
  <c r="BD1010" i="2"/>
  <c r="BC1010" i="2"/>
  <c r="BF1009" i="2"/>
  <c r="BE1009" i="2"/>
  <c r="BD1009" i="2"/>
  <c r="BC1009" i="2"/>
  <c r="BF1008" i="2"/>
  <c r="BE1008" i="2"/>
  <c r="BD1008" i="2"/>
  <c r="BC1008" i="2"/>
  <c r="BF1007" i="2"/>
  <c r="BE1007" i="2"/>
  <c r="BD1007" i="2"/>
  <c r="BC1007" i="2"/>
  <c r="BF1006" i="2"/>
  <c r="BE1006" i="2"/>
  <c r="BD1006" i="2"/>
  <c r="BC1006" i="2"/>
  <c r="BF1005" i="2"/>
  <c r="BE1005" i="2"/>
  <c r="BD1005" i="2"/>
  <c r="BC1005" i="2"/>
  <c r="BF1004" i="2"/>
  <c r="BE1004" i="2"/>
  <c r="BD1004" i="2"/>
  <c r="BC1004" i="2"/>
  <c r="BF1003" i="2"/>
  <c r="BE1003" i="2"/>
  <c r="BD1003" i="2"/>
  <c r="BC1003" i="2"/>
  <c r="BF1002" i="2"/>
  <c r="BE1002" i="2"/>
  <c r="BD1002" i="2"/>
  <c r="BC1002" i="2"/>
  <c r="BF1001" i="2"/>
  <c r="BE1001" i="2"/>
  <c r="BD1001" i="2"/>
  <c r="BC1001" i="2"/>
  <c r="BF1000" i="2"/>
  <c r="BE1000" i="2"/>
  <c r="BD1000" i="2"/>
  <c r="BC1000" i="2"/>
  <c r="BF999" i="2"/>
  <c r="BE999" i="2"/>
  <c r="BD999" i="2"/>
  <c r="BC999" i="2"/>
  <c r="BF998" i="2"/>
  <c r="BE998" i="2"/>
  <c r="BD998" i="2"/>
  <c r="BC998" i="2"/>
  <c r="BF997" i="2"/>
  <c r="BE997" i="2"/>
  <c r="BD997" i="2"/>
  <c r="BC997" i="2"/>
  <c r="BF996" i="2"/>
  <c r="BE996" i="2"/>
  <c r="BD996" i="2"/>
  <c r="BC996" i="2"/>
  <c r="BF995" i="2"/>
  <c r="BE995" i="2"/>
  <c r="BD995" i="2"/>
  <c r="BC995" i="2"/>
  <c r="BF994" i="2"/>
  <c r="BE994" i="2"/>
  <c r="BD994" i="2"/>
  <c r="BC994" i="2"/>
  <c r="BF993" i="2"/>
  <c r="BE993" i="2"/>
  <c r="BD993" i="2"/>
  <c r="BC993" i="2"/>
  <c r="BF992" i="2"/>
  <c r="BE992" i="2"/>
  <c r="BD992" i="2"/>
  <c r="BC992" i="2"/>
  <c r="BF991" i="2"/>
  <c r="BE991" i="2"/>
  <c r="BD991" i="2"/>
  <c r="BC991" i="2"/>
  <c r="BF990" i="2"/>
  <c r="BE990" i="2"/>
  <c r="BD990" i="2"/>
  <c r="BC990" i="2"/>
  <c r="BF989" i="2"/>
  <c r="BE989" i="2"/>
  <c r="BD989" i="2"/>
  <c r="BC989" i="2"/>
  <c r="BF988" i="2"/>
  <c r="BE988" i="2"/>
  <c r="BD988" i="2"/>
  <c r="BC988" i="2"/>
  <c r="BF987" i="2"/>
  <c r="BE987" i="2"/>
  <c r="BD987" i="2"/>
  <c r="BC987" i="2"/>
  <c r="BF986" i="2"/>
  <c r="BE986" i="2"/>
  <c r="BD986" i="2"/>
  <c r="BC986" i="2"/>
  <c r="BF985" i="2"/>
  <c r="BE985" i="2"/>
  <c r="BD985" i="2"/>
  <c r="BC985" i="2"/>
  <c r="BF984" i="2"/>
  <c r="BE984" i="2"/>
  <c r="BD984" i="2"/>
  <c r="BC984" i="2"/>
  <c r="BF983" i="2"/>
  <c r="BE983" i="2"/>
  <c r="BD983" i="2"/>
  <c r="BC983" i="2"/>
  <c r="BF982" i="2"/>
  <c r="BE982" i="2"/>
  <c r="BD982" i="2"/>
  <c r="BC982" i="2"/>
  <c r="BF981" i="2"/>
  <c r="BE981" i="2"/>
  <c r="BD981" i="2"/>
  <c r="BC981" i="2"/>
  <c r="BF980" i="2"/>
  <c r="BE980" i="2"/>
  <c r="BD980" i="2"/>
  <c r="BC980" i="2"/>
  <c r="BF979" i="2"/>
  <c r="BE979" i="2"/>
  <c r="BD979" i="2"/>
  <c r="BC979" i="2"/>
  <c r="BF978" i="2"/>
  <c r="BE978" i="2"/>
  <c r="BD978" i="2"/>
  <c r="BC978" i="2"/>
  <c r="BF977" i="2"/>
  <c r="BE977" i="2"/>
  <c r="BD977" i="2"/>
  <c r="BC977" i="2"/>
  <c r="BF976" i="2"/>
  <c r="BE976" i="2"/>
  <c r="BD976" i="2"/>
  <c r="BC976" i="2"/>
  <c r="BF975" i="2"/>
  <c r="BE975" i="2"/>
  <c r="BD975" i="2"/>
  <c r="BC975" i="2"/>
  <c r="BF974" i="2"/>
  <c r="BE974" i="2"/>
  <c r="BD974" i="2"/>
  <c r="BC974" i="2"/>
  <c r="BF973" i="2"/>
  <c r="BE973" i="2"/>
  <c r="BD973" i="2"/>
  <c r="BC973" i="2"/>
  <c r="BF972" i="2"/>
  <c r="BE972" i="2"/>
  <c r="BD972" i="2"/>
  <c r="BC972" i="2"/>
  <c r="BF971" i="2"/>
  <c r="BE971" i="2"/>
  <c r="BD971" i="2"/>
  <c r="BC971" i="2"/>
  <c r="BF970" i="2"/>
  <c r="BE970" i="2"/>
  <c r="BD970" i="2"/>
  <c r="BC970" i="2"/>
  <c r="BF969" i="2"/>
  <c r="BE969" i="2"/>
  <c r="BD969" i="2"/>
  <c r="BC969" i="2"/>
  <c r="BF968" i="2"/>
  <c r="BE968" i="2"/>
  <c r="BD968" i="2"/>
  <c r="BC968" i="2"/>
  <c r="BF967" i="2"/>
  <c r="BE967" i="2"/>
  <c r="BD967" i="2"/>
  <c r="BC967" i="2"/>
  <c r="BF966" i="2"/>
  <c r="BE966" i="2"/>
  <c r="BD966" i="2"/>
  <c r="BC966" i="2"/>
  <c r="BF965" i="2"/>
  <c r="BE965" i="2"/>
  <c r="BD965" i="2"/>
  <c r="BC965" i="2"/>
  <c r="BF964" i="2"/>
  <c r="BE964" i="2"/>
  <c r="BD964" i="2"/>
  <c r="BC964" i="2"/>
  <c r="BF963" i="2"/>
  <c r="BE963" i="2"/>
  <c r="BD963" i="2"/>
  <c r="BC963" i="2"/>
  <c r="BF962" i="2"/>
  <c r="BE962" i="2"/>
  <c r="BD962" i="2"/>
  <c r="BC962" i="2"/>
  <c r="BF961" i="2"/>
  <c r="BE961" i="2"/>
  <c r="BD961" i="2"/>
  <c r="BC961" i="2"/>
  <c r="BF960" i="2"/>
  <c r="BE960" i="2"/>
  <c r="BD960" i="2"/>
  <c r="BC960" i="2"/>
  <c r="BF959" i="2"/>
  <c r="BE959" i="2"/>
  <c r="BD959" i="2"/>
  <c r="BC959" i="2"/>
  <c r="BF958" i="2"/>
  <c r="BE958" i="2"/>
  <c r="BD958" i="2"/>
  <c r="BC958" i="2"/>
  <c r="BF957" i="2"/>
  <c r="BE957" i="2"/>
  <c r="BD957" i="2"/>
  <c r="BC957" i="2"/>
  <c r="BF956" i="2"/>
  <c r="BE956" i="2"/>
  <c r="BD956" i="2"/>
  <c r="BC956" i="2"/>
  <c r="BF955" i="2"/>
  <c r="BE955" i="2"/>
  <c r="BD955" i="2"/>
  <c r="BC955" i="2"/>
  <c r="BF954" i="2"/>
  <c r="BE954" i="2"/>
  <c r="BD954" i="2"/>
  <c r="BC954" i="2"/>
  <c r="BF953" i="2"/>
  <c r="BE953" i="2"/>
  <c r="BD953" i="2"/>
  <c r="BC953" i="2"/>
  <c r="BF952" i="2"/>
  <c r="BE952" i="2"/>
  <c r="BD952" i="2"/>
  <c r="BC952" i="2"/>
  <c r="BF951" i="2"/>
  <c r="BE951" i="2"/>
  <c r="BD951" i="2"/>
  <c r="BC951" i="2"/>
  <c r="BF950" i="2"/>
  <c r="BE950" i="2"/>
  <c r="BD950" i="2"/>
  <c r="BC950" i="2"/>
  <c r="BF949" i="2"/>
  <c r="BE949" i="2"/>
  <c r="BD949" i="2"/>
  <c r="BC949" i="2"/>
  <c r="BF948" i="2"/>
  <c r="BE948" i="2"/>
  <c r="BD948" i="2"/>
  <c r="BC948" i="2"/>
  <c r="BF947" i="2"/>
  <c r="BE947" i="2"/>
  <c r="BD947" i="2"/>
  <c r="BC947" i="2"/>
  <c r="BF946" i="2"/>
  <c r="BE946" i="2"/>
  <c r="BD946" i="2"/>
  <c r="BC946" i="2"/>
  <c r="BF945" i="2"/>
  <c r="BE945" i="2"/>
  <c r="BD945" i="2"/>
  <c r="BC945" i="2"/>
  <c r="BF943" i="2"/>
  <c r="BE943" i="2"/>
  <c r="BD943" i="2"/>
  <c r="BC943" i="2"/>
  <c r="BF942" i="2"/>
  <c r="BE942" i="2"/>
  <c r="BD942" i="2"/>
  <c r="BC942" i="2"/>
  <c r="BF941" i="2"/>
  <c r="BE941" i="2"/>
  <c r="BD941" i="2"/>
  <c r="BC941" i="2"/>
  <c r="BF940" i="2"/>
  <c r="BE940" i="2"/>
  <c r="BD940" i="2"/>
  <c r="BC940" i="2"/>
  <c r="BF939" i="2"/>
  <c r="BE939" i="2"/>
  <c r="BD939" i="2"/>
  <c r="BC939" i="2"/>
  <c r="BF938" i="2"/>
  <c r="BE938" i="2"/>
  <c r="BD938" i="2"/>
  <c r="BC938" i="2"/>
  <c r="BF937" i="2"/>
  <c r="BE937" i="2"/>
  <c r="BD937" i="2"/>
  <c r="BC937" i="2"/>
  <c r="BF936" i="2"/>
  <c r="BE936" i="2"/>
  <c r="BD936" i="2"/>
  <c r="BC936" i="2"/>
  <c r="BF935" i="2"/>
  <c r="BE935" i="2"/>
  <c r="BD935" i="2"/>
  <c r="BC935" i="2"/>
  <c r="BF934" i="2"/>
  <c r="BE934" i="2"/>
  <c r="BD934" i="2"/>
  <c r="BC934" i="2"/>
  <c r="BF933" i="2"/>
  <c r="BE933" i="2"/>
  <c r="BD933" i="2"/>
  <c r="BC933" i="2"/>
  <c r="BF932" i="2"/>
  <c r="BE932" i="2"/>
  <c r="BD932" i="2"/>
  <c r="BC932" i="2"/>
  <c r="BF931" i="2"/>
  <c r="BE931" i="2"/>
  <c r="BD931" i="2"/>
  <c r="BC931" i="2"/>
  <c r="BF930" i="2"/>
  <c r="BE930" i="2"/>
  <c r="BD930" i="2"/>
  <c r="BC930" i="2"/>
  <c r="BF929" i="2"/>
  <c r="BE929" i="2"/>
  <c r="BD929" i="2"/>
  <c r="BC929" i="2"/>
  <c r="BF928" i="2"/>
  <c r="BE928" i="2"/>
  <c r="BD928" i="2"/>
  <c r="BC928" i="2"/>
  <c r="BF927" i="2"/>
  <c r="BE927" i="2"/>
  <c r="BD927" i="2"/>
  <c r="BC927" i="2"/>
  <c r="BF926" i="2"/>
  <c r="BE926" i="2"/>
  <c r="BD926" i="2"/>
  <c r="BC926" i="2"/>
  <c r="BF925" i="2"/>
  <c r="BE925" i="2"/>
  <c r="BD925" i="2"/>
  <c r="BC925" i="2"/>
  <c r="BF924" i="2"/>
  <c r="BE924" i="2"/>
  <c r="BD924" i="2"/>
  <c r="BC924" i="2"/>
  <c r="BF923" i="2"/>
  <c r="BE923" i="2"/>
  <c r="BD923" i="2"/>
  <c r="BC923" i="2"/>
  <c r="BF922" i="2"/>
  <c r="BE922" i="2"/>
  <c r="BD922" i="2"/>
  <c r="BC922" i="2"/>
  <c r="BF921" i="2"/>
  <c r="BE921" i="2"/>
  <c r="BD921" i="2"/>
  <c r="BC921" i="2"/>
  <c r="BF920" i="2"/>
  <c r="BE920" i="2"/>
  <c r="BD920" i="2"/>
  <c r="BC920" i="2"/>
  <c r="BF919" i="2"/>
  <c r="BE919" i="2"/>
  <c r="BD919" i="2"/>
  <c r="BC919" i="2"/>
  <c r="BF918" i="2"/>
  <c r="BE918" i="2"/>
  <c r="BD918" i="2"/>
  <c r="BC918" i="2"/>
  <c r="BF917" i="2"/>
  <c r="BE917" i="2"/>
  <c r="BD917" i="2"/>
  <c r="BC917" i="2"/>
  <c r="BF916" i="2"/>
  <c r="BE916" i="2"/>
  <c r="BD916" i="2"/>
  <c r="BC916" i="2"/>
  <c r="BF915" i="2"/>
  <c r="BE915" i="2"/>
  <c r="BD915" i="2"/>
  <c r="BC915" i="2"/>
  <c r="BF914" i="2"/>
  <c r="BE914" i="2"/>
  <c r="BD914" i="2"/>
  <c r="BC914" i="2"/>
  <c r="BF913" i="2"/>
  <c r="BE913" i="2"/>
  <c r="BD913" i="2"/>
  <c r="BC913" i="2"/>
  <c r="BF912" i="2"/>
  <c r="BE912" i="2"/>
  <c r="BD912" i="2"/>
  <c r="BC912" i="2"/>
  <c r="BF911" i="2"/>
  <c r="BE911" i="2"/>
  <c r="BD911" i="2"/>
  <c r="BC911" i="2"/>
  <c r="BF910" i="2"/>
  <c r="BE910" i="2"/>
  <c r="BD910" i="2"/>
  <c r="BC910" i="2"/>
  <c r="BF909" i="2"/>
  <c r="BE909" i="2"/>
  <c r="BD909" i="2"/>
  <c r="BC909" i="2"/>
  <c r="BF908" i="2"/>
  <c r="BE908" i="2"/>
  <c r="BD908" i="2"/>
  <c r="BC908" i="2"/>
  <c r="BF907" i="2"/>
  <c r="BE907" i="2"/>
  <c r="BD907" i="2"/>
  <c r="BC907" i="2"/>
  <c r="BF906" i="2"/>
  <c r="BE906" i="2"/>
  <c r="BD906" i="2"/>
  <c r="BC906" i="2"/>
  <c r="BF905" i="2"/>
  <c r="BE905" i="2"/>
  <c r="BD905" i="2"/>
  <c r="BC905" i="2"/>
  <c r="BF904" i="2"/>
  <c r="BE904" i="2"/>
  <c r="BD904" i="2"/>
  <c r="BC904" i="2"/>
  <c r="BF903" i="2"/>
  <c r="BE903" i="2"/>
  <c r="BD903" i="2"/>
  <c r="BC903" i="2"/>
  <c r="BF902" i="2"/>
  <c r="BE902" i="2"/>
  <c r="BD902" i="2"/>
  <c r="BC902" i="2"/>
  <c r="BF901" i="2"/>
  <c r="BE901" i="2"/>
  <c r="BD901" i="2"/>
  <c r="BC901" i="2"/>
  <c r="BF900" i="2"/>
  <c r="BE900" i="2"/>
  <c r="BD900" i="2"/>
  <c r="BC900" i="2"/>
  <c r="BF899" i="2"/>
  <c r="BE899" i="2"/>
  <c r="BD899" i="2"/>
  <c r="BC899" i="2"/>
  <c r="BF898" i="2"/>
  <c r="BE898" i="2"/>
  <c r="BD898" i="2"/>
  <c r="BC898" i="2"/>
  <c r="BF897" i="2"/>
  <c r="BE897" i="2"/>
  <c r="BD897" i="2"/>
  <c r="BC897" i="2"/>
  <c r="BF896" i="2"/>
  <c r="BE896" i="2"/>
  <c r="BD896" i="2"/>
  <c r="BC896" i="2"/>
  <c r="BF895" i="2"/>
  <c r="BE895" i="2"/>
  <c r="BD895" i="2"/>
  <c r="BC895" i="2"/>
  <c r="BF894" i="2"/>
  <c r="BE894" i="2"/>
  <c r="BD894" i="2"/>
  <c r="BC894" i="2"/>
  <c r="BF893" i="2"/>
  <c r="BE893" i="2"/>
  <c r="BD893" i="2"/>
  <c r="BC893" i="2"/>
  <c r="BF892" i="2"/>
  <c r="BE892" i="2"/>
  <c r="BD892" i="2"/>
  <c r="BC892" i="2"/>
  <c r="BF891" i="2"/>
  <c r="BE891" i="2"/>
  <c r="BD891" i="2"/>
  <c r="BC891" i="2"/>
  <c r="BF890" i="2"/>
  <c r="BE890" i="2"/>
  <c r="BD890" i="2"/>
  <c r="BC890" i="2"/>
  <c r="BF889" i="2"/>
  <c r="BE889" i="2"/>
  <c r="BD889" i="2"/>
  <c r="BC889" i="2"/>
  <c r="BF888" i="2"/>
  <c r="BE888" i="2"/>
  <c r="BD888" i="2"/>
  <c r="BC888" i="2"/>
  <c r="BF887" i="2"/>
  <c r="BE887" i="2"/>
  <c r="BD887" i="2"/>
  <c r="BC887" i="2"/>
  <c r="BF886" i="2"/>
  <c r="BE886" i="2"/>
  <c r="BD886" i="2"/>
  <c r="BC886" i="2"/>
  <c r="BF885" i="2"/>
  <c r="BE885" i="2"/>
  <c r="BD885" i="2"/>
  <c r="BC885" i="2"/>
  <c r="BF884" i="2"/>
  <c r="BE884" i="2"/>
  <c r="BD884" i="2"/>
  <c r="BC884" i="2"/>
  <c r="BF883" i="2"/>
  <c r="BE883" i="2"/>
  <c r="BD883" i="2"/>
  <c r="BC883" i="2"/>
  <c r="BF882" i="2"/>
  <c r="BE882" i="2"/>
  <c r="BD882" i="2"/>
  <c r="BC882" i="2"/>
  <c r="BF881" i="2"/>
  <c r="BE881" i="2"/>
  <c r="BD881" i="2"/>
  <c r="BC881" i="2"/>
  <c r="BF880" i="2"/>
  <c r="BE880" i="2"/>
  <c r="BD880" i="2"/>
  <c r="BC880" i="2"/>
  <c r="BF879" i="2"/>
  <c r="BE879" i="2"/>
  <c r="BD879" i="2"/>
  <c r="BC879" i="2"/>
  <c r="BF878" i="2"/>
  <c r="BE878" i="2"/>
  <c r="BD878" i="2"/>
  <c r="BC878" i="2"/>
  <c r="BF877" i="2"/>
  <c r="BE877" i="2"/>
  <c r="BD877" i="2"/>
  <c r="BC877" i="2"/>
  <c r="BF876" i="2"/>
  <c r="BE876" i="2"/>
  <c r="BD876" i="2"/>
  <c r="BC876" i="2"/>
  <c r="BF875" i="2"/>
  <c r="BE875" i="2"/>
  <c r="BD875" i="2"/>
  <c r="BC875" i="2"/>
  <c r="BF874" i="2"/>
  <c r="BE874" i="2"/>
  <c r="BD874" i="2"/>
  <c r="BC874" i="2"/>
  <c r="BF873" i="2"/>
  <c r="BE873" i="2"/>
  <c r="BD873" i="2"/>
  <c r="BC873" i="2"/>
  <c r="BF872" i="2"/>
  <c r="BE872" i="2"/>
  <c r="BD872" i="2"/>
  <c r="BC872" i="2"/>
  <c r="BF871" i="2"/>
  <c r="BE871" i="2"/>
  <c r="BD871" i="2"/>
  <c r="BC871" i="2"/>
  <c r="BF870" i="2"/>
  <c r="BE870" i="2"/>
  <c r="BD870" i="2"/>
  <c r="BC870" i="2"/>
  <c r="BF869" i="2"/>
  <c r="BE869" i="2"/>
  <c r="BD869" i="2"/>
  <c r="BC869" i="2"/>
  <c r="BF868" i="2"/>
  <c r="BE868" i="2"/>
  <c r="BD868" i="2"/>
  <c r="BC868" i="2"/>
  <c r="BF867" i="2"/>
  <c r="BE867" i="2"/>
  <c r="BD867" i="2"/>
  <c r="BC867" i="2"/>
  <c r="BF866" i="2"/>
  <c r="BE866" i="2"/>
  <c r="BD866" i="2"/>
  <c r="BC866" i="2"/>
  <c r="BF865" i="2"/>
  <c r="BE865" i="2"/>
  <c r="BD865" i="2"/>
  <c r="BC865" i="2"/>
  <c r="BF864" i="2"/>
  <c r="BE864" i="2"/>
  <c r="BD864" i="2"/>
  <c r="BC864" i="2"/>
  <c r="BF863" i="2"/>
  <c r="BE863" i="2"/>
  <c r="BD863" i="2"/>
  <c r="BC863" i="2"/>
  <c r="BF862" i="2"/>
  <c r="BE862" i="2"/>
  <c r="BD862" i="2"/>
  <c r="BC862" i="2"/>
  <c r="BF861" i="2"/>
  <c r="BE861" i="2"/>
  <c r="BD861" i="2"/>
  <c r="BC861" i="2"/>
  <c r="BF860" i="2"/>
  <c r="BE860" i="2"/>
  <c r="BD860" i="2"/>
  <c r="BC860" i="2"/>
  <c r="BF859" i="2"/>
  <c r="BE859" i="2"/>
  <c r="BD859" i="2"/>
  <c r="BC859" i="2"/>
  <c r="BF858" i="2"/>
  <c r="BE858" i="2"/>
  <c r="BD858" i="2"/>
  <c r="BC858" i="2"/>
  <c r="BF857" i="2"/>
  <c r="BE857" i="2"/>
  <c r="BD857" i="2"/>
  <c r="BC857" i="2"/>
  <c r="BF856" i="2"/>
  <c r="BE856" i="2"/>
  <c r="BD856" i="2"/>
  <c r="BC856" i="2"/>
  <c r="BF855" i="2"/>
  <c r="BE855" i="2"/>
  <c r="BD855" i="2"/>
  <c r="BC855" i="2"/>
  <c r="BF854" i="2"/>
  <c r="BE854" i="2"/>
  <c r="BD854" i="2"/>
  <c r="BC854" i="2"/>
  <c r="BF853" i="2"/>
  <c r="BE853" i="2"/>
  <c r="BD853" i="2"/>
  <c r="BC853" i="2"/>
  <c r="BF852" i="2"/>
  <c r="BE852" i="2"/>
  <c r="BD852" i="2"/>
  <c r="BC852" i="2"/>
  <c r="BF851" i="2"/>
  <c r="BE851" i="2"/>
  <c r="BD851" i="2"/>
  <c r="BC851" i="2"/>
  <c r="BF850" i="2"/>
  <c r="BE850" i="2"/>
  <c r="BD850" i="2"/>
  <c r="BC850" i="2"/>
  <c r="BF849" i="2"/>
  <c r="BE849" i="2"/>
  <c r="BD849" i="2"/>
  <c r="BC849" i="2"/>
  <c r="BF848" i="2"/>
  <c r="BE848" i="2"/>
  <c r="BD848" i="2"/>
  <c r="BC848" i="2"/>
  <c r="BF847" i="2"/>
  <c r="BE847" i="2"/>
  <c r="BD847" i="2"/>
  <c r="BC847" i="2"/>
  <c r="BF846" i="2"/>
  <c r="BE846" i="2"/>
  <c r="BD846" i="2"/>
  <c r="BC846" i="2"/>
  <c r="BF845" i="2"/>
  <c r="BE845" i="2"/>
  <c r="BD845" i="2"/>
  <c r="BC845" i="2"/>
  <c r="BF844" i="2"/>
  <c r="BE844" i="2"/>
  <c r="BD844" i="2"/>
  <c r="BC844" i="2"/>
  <c r="BF843" i="2"/>
  <c r="BE843" i="2"/>
  <c r="BD843" i="2"/>
  <c r="BC843" i="2"/>
  <c r="BF842" i="2"/>
  <c r="BE842" i="2"/>
  <c r="BD842" i="2"/>
  <c r="BC842" i="2"/>
  <c r="BF841" i="2"/>
  <c r="BE841" i="2"/>
  <c r="BD841" i="2"/>
  <c r="BC841" i="2"/>
  <c r="BF840" i="2"/>
  <c r="BE840" i="2"/>
  <c r="BD840" i="2"/>
  <c r="BC840" i="2"/>
  <c r="BF839" i="2"/>
  <c r="BE839" i="2"/>
  <c r="BD839" i="2"/>
  <c r="BC839" i="2"/>
  <c r="BF838" i="2"/>
  <c r="BE838" i="2"/>
  <c r="BD838" i="2"/>
  <c r="BC838" i="2"/>
  <c r="BF837" i="2"/>
  <c r="BE837" i="2"/>
  <c r="BD837" i="2"/>
  <c r="BC837" i="2"/>
  <c r="BF836" i="2"/>
  <c r="BE836" i="2"/>
  <c r="BD836" i="2"/>
  <c r="BC836" i="2"/>
  <c r="BF835" i="2"/>
  <c r="BE835" i="2"/>
  <c r="BD835" i="2"/>
  <c r="BC835" i="2"/>
  <c r="BF834" i="2"/>
  <c r="BE834" i="2"/>
  <c r="BD834" i="2"/>
  <c r="BC834" i="2"/>
  <c r="BF832" i="2"/>
  <c r="BE832" i="2"/>
  <c r="BD832" i="2"/>
  <c r="BC832" i="2"/>
  <c r="BF831" i="2"/>
  <c r="BE831" i="2"/>
  <c r="BD831" i="2"/>
  <c r="BC831" i="2"/>
  <c r="BF830" i="2"/>
  <c r="BE830" i="2"/>
  <c r="BD830" i="2"/>
  <c r="BC830" i="2"/>
  <c r="BF829" i="2"/>
  <c r="BE829" i="2"/>
  <c r="BD829" i="2"/>
  <c r="BC829" i="2"/>
  <c r="BF828" i="2"/>
  <c r="BE828" i="2"/>
  <c r="BD828" i="2"/>
  <c r="BC828" i="2"/>
  <c r="BF827" i="2"/>
  <c r="BE827" i="2"/>
  <c r="BD827" i="2"/>
  <c r="BC827" i="2"/>
  <c r="BF826" i="2"/>
  <c r="BE826" i="2"/>
  <c r="BD826" i="2"/>
  <c r="BC826" i="2"/>
  <c r="BF825" i="2"/>
  <c r="BE825" i="2"/>
  <c r="BD825" i="2"/>
  <c r="BC825" i="2"/>
  <c r="BF824" i="2"/>
  <c r="BE824" i="2"/>
  <c r="BD824" i="2"/>
  <c r="BC824" i="2"/>
  <c r="BF823" i="2"/>
  <c r="BE823" i="2"/>
  <c r="BD823" i="2"/>
  <c r="BC823" i="2"/>
  <c r="BF822" i="2"/>
  <c r="BE822" i="2"/>
  <c r="BD822" i="2"/>
  <c r="BC822" i="2"/>
  <c r="BF821" i="2"/>
  <c r="BE821" i="2"/>
  <c r="BD821" i="2"/>
  <c r="BC821" i="2"/>
  <c r="BF820" i="2"/>
  <c r="BE820" i="2"/>
  <c r="BD820" i="2"/>
  <c r="BC820" i="2"/>
  <c r="BF819" i="2"/>
  <c r="BE819" i="2"/>
  <c r="BD819" i="2"/>
  <c r="BC819" i="2"/>
  <c r="BF818" i="2"/>
  <c r="BE818" i="2"/>
  <c r="BD818" i="2"/>
  <c r="BC818" i="2"/>
  <c r="BF817" i="2"/>
  <c r="BE817" i="2"/>
  <c r="BD817" i="2"/>
  <c r="BC817" i="2"/>
  <c r="BF816" i="2"/>
  <c r="BE816" i="2"/>
  <c r="BD816" i="2"/>
  <c r="BC816" i="2"/>
  <c r="BF815" i="2"/>
  <c r="BE815" i="2"/>
  <c r="BD815" i="2"/>
  <c r="BC815" i="2"/>
  <c r="BF814" i="2"/>
  <c r="BE814" i="2"/>
  <c r="BD814" i="2"/>
  <c r="BC814" i="2"/>
  <c r="BF813" i="2"/>
  <c r="BE813" i="2"/>
  <c r="BD813" i="2"/>
  <c r="BC813" i="2"/>
  <c r="BF812" i="2"/>
  <c r="BE812" i="2"/>
  <c r="BD812" i="2"/>
  <c r="BC812" i="2"/>
  <c r="BF811" i="2"/>
  <c r="BE811" i="2"/>
  <c r="BD811" i="2"/>
  <c r="BC811" i="2"/>
  <c r="BF810" i="2"/>
  <c r="BE810" i="2"/>
  <c r="BD810" i="2"/>
  <c r="BC810" i="2"/>
  <c r="BF809" i="2"/>
  <c r="BE809" i="2"/>
  <c r="BD809" i="2"/>
  <c r="BC809" i="2"/>
  <c r="BF808" i="2"/>
  <c r="BE808" i="2"/>
  <c r="BD808" i="2"/>
  <c r="BC808" i="2"/>
  <c r="BF807" i="2"/>
  <c r="BE807" i="2"/>
  <c r="BD807" i="2"/>
  <c r="BC807" i="2"/>
  <c r="BF806" i="2"/>
  <c r="BE806" i="2"/>
  <c r="BD806" i="2"/>
  <c r="BC806" i="2"/>
  <c r="BF805" i="2"/>
  <c r="BE805" i="2"/>
  <c r="BD805" i="2"/>
  <c r="BC805" i="2"/>
  <c r="BF804" i="2"/>
  <c r="BE804" i="2"/>
  <c r="BD804" i="2"/>
  <c r="BC804" i="2"/>
  <c r="BF803" i="2"/>
  <c r="BE803" i="2"/>
  <c r="BD803" i="2"/>
  <c r="BC803" i="2"/>
  <c r="BF802" i="2"/>
  <c r="BE802" i="2"/>
  <c r="BD802" i="2"/>
  <c r="BC802" i="2"/>
  <c r="BF801" i="2"/>
  <c r="BE801" i="2"/>
  <c r="BD801" i="2"/>
  <c r="BC801" i="2"/>
  <c r="BF800" i="2"/>
  <c r="BE800" i="2"/>
  <c r="BD800" i="2"/>
  <c r="BC800" i="2"/>
  <c r="BF799" i="2"/>
  <c r="BE799" i="2"/>
  <c r="BD799" i="2"/>
  <c r="BC799" i="2"/>
  <c r="BF798" i="2"/>
  <c r="BE798" i="2"/>
  <c r="BD798" i="2"/>
  <c r="BC798" i="2"/>
  <c r="BF797" i="2"/>
  <c r="BE797" i="2"/>
  <c r="BD797" i="2"/>
  <c r="BC797" i="2"/>
  <c r="BF796" i="2"/>
  <c r="BE796" i="2"/>
  <c r="BD796" i="2"/>
  <c r="BC796" i="2"/>
  <c r="BF795" i="2"/>
  <c r="BE795" i="2"/>
  <c r="BD795" i="2"/>
  <c r="BC795" i="2"/>
  <c r="BF794" i="2"/>
  <c r="BE794" i="2"/>
  <c r="BD794" i="2"/>
  <c r="BC794" i="2"/>
  <c r="BF793" i="2"/>
  <c r="BE793" i="2"/>
  <c r="BD793" i="2"/>
  <c r="BC793" i="2"/>
  <c r="BF792" i="2"/>
  <c r="BE792" i="2"/>
  <c r="BD792" i="2"/>
  <c r="BC792" i="2"/>
  <c r="BF790" i="2"/>
  <c r="BE790" i="2"/>
  <c r="BD790" i="2"/>
  <c r="BC790" i="2"/>
  <c r="BF789" i="2"/>
  <c r="BE789" i="2"/>
  <c r="BD789" i="2"/>
  <c r="BC789" i="2"/>
  <c r="BF788" i="2"/>
  <c r="BE788" i="2"/>
  <c r="BD788" i="2"/>
  <c r="BC788" i="2"/>
  <c r="BF787" i="2"/>
  <c r="BE787" i="2"/>
  <c r="BD787" i="2"/>
  <c r="BC787" i="2"/>
  <c r="BF786" i="2"/>
  <c r="BE786" i="2"/>
  <c r="BD786" i="2"/>
  <c r="BC786" i="2"/>
  <c r="BF785" i="2"/>
  <c r="BE785" i="2"/>
  <c r="BD785" i="2"/>
  <c r="BC785" i="2"/>
  <c r="BF784" i="2"/>
  <c r="BE784" i="2"/>
  <c r="BD784" i="2"/>
  <c r="BC784" i="2"/>
  <c r="BF783" i="2"/>
  <c r="BE783" i="2"/>
  <c r="BD783" i="2"/>
  <c r="BC783" i="2"/>
  <c r="BF782" i="2"/>
  <c r="BE782" i="2"/>
  <c r="BD782" i="2"/>
  <c r="BC782" i="2"/>
  <c r="BF781" i="2"/>
  <c r="BE781" i="2"/>
  <c r="BD781" i="2"/>
  <c r="BC781" i="2"/>
  <c r="BF780" i="2"/>
  <c r="BE780" i="2"/>
  <c r="BD780" i="2"/>
  <c r="BC780" i="2"/>
  <c r="BF779" i="2"/>
  <c r="BE779" i="2"/>
  <c r="BD779" i="2"/>
  <c r="BC779" i="2"/>
  <c r="BF778" i="2"/>
  <c r="BE778" i="2"/>
  <c r="BD778" i="2"/>
  <c r="BC778" i="2"/>
  <c r="BF777" i="2"/>
  <c r="BE777" i="2"/>
  <c r="BD777" i="2"/>
  <c r="BC777" i="2"/>
  <c r="BF776" i="2"/>
  <c r="BE776" i="2"/>
  <c r="BD776" i="2"/>
  <c r="BC776" i="2"/>
  <c r="BF775" i="2"/>
  <c r="BE775" i="2"/>
  <c r="BD775" i="2"/>
  <c r="BC775" i="2"/>
  <c r="BF774" i="2"/>
  <c r="BE774" i="2"/>
  <c r="BD774" i="2"/>
  <c r="BC774" i="2"/>
  <c r="BF773" i="2"/>
  <c r="BE773" i="2"/>
  <c r="BD773" i="2"/>
  <c r="BC773" i="2"/>
  <c r="BF772" i="2"/>
  <c r="BE772" i="2"/>
  <c r="BD772" i="2"/>
  <c r="BC772" i="2"/>
  <c r="BF771" i="2"/>
  <c r="BE771" i="2"/>
  <c r="BD771" i="2"/>
  <c r="BC771" i="2"/>
  <c r="BF770" i="2"/>
  <c r="BE770" i="2"/>
  <c r="BD770" i="2"/>
  <c r="BC770" i="2"/>
  <c r="BF769" i="2"/>
  <c r="BE769" i="2"/>
  <c r="BD769" i="2"/>
  <c r="BC769" i="2"/>
  <c r="BF768" i="2"/>
  <c r="BE768" i="2"/>
  <c r="BD768" i="2"/>
  <c r="BC768" i="2"/>
  <c r="BF767" i="2"/>
  <c r="BE767" i="2"/>
  <c r="BD767" i="2"/>
  <c r="BC767" i="2"/>
  <c r="BF766" i="2"/>
  <c r="BE766" i="2"/>
  <c r="BD766" i="2"/>
  <c r="BC766" i="2"/>
  <c r="BF765" i="2"/>
  <c r="BE765" i="2"/>
  <c r="BD765" i="2"/>
  <c r="BC765" i="2"/>
  <c r="BF764" i="2"/>
  <c r="BE764" i="2"/>
  <c r="BD764" i="2"/>
  <c r="BC764" i="2"/>
  <c r="BF763" i="2"/>
  <c r="BE763" i="2"/>
  <c r="BD763" i="2"/>
  <c r="BC763" i="2"/>
  <c r="BF762" i="2"/>
  <c r="BE762" i="2"/>
  <c r="BD762" i="2"/>
  <c r="BC762" i="2"/>
  <c r="BF761" i="2"/>
  <c r="BE761" i="2"/>
  <c r="BD761" i="2"/>
  <c r="BC761" i="2"/>
  <c r="BF760" i="2"/>
  <c r="BE760" i="2"/>
  <c r="BD760" i="2"/>
  <c r="BC760" i="2"/>
  <c r="BF759" i="2"/>
  <c r="BE759" i="2"/>
  <c r="BD759" i="2"/>
  <c r="BC759" i="2"/>
  <c r="BF758" i="2"/>
  <c r="BE758" i="2"/>
  <c r="BD758" i="2"/>
  <c r="BC758" i="2"/>
  <c r="BF757" i="2"/>
  <c r="BE757" i="2"/>
  <c r="BD757" i="2"/>
  <c r="BC757" i="2"/>
  <c r="BF756" i="2"/>
  <c r="BE756" i="2"/>
  <c r="BD756" i="2"/>
  <c r="BC756" i="2"/>
  <c r="BF755" i="2"/>
  <c r="BE755" i="2"/>
  <c r="BD755" i="2"/>
  <c r="BC755" i="2"/>
  <c r="BF754" i="2"/>
  <c r="BE754" i="2"/>
  <c r="BD754" i="2"/>
  <c r="BC754" i="2"/>
  <c r="BF753" i="2"/>
  <c r="BE753" i="2"/>
  <c r="BD753" i="2"/>
  <c r="BC753" i="2"/>
  <c r="BF752" i="2"/>
  <c r="BE752" i="2"/>
  <c r="BD752" i="2"/>
  <c r="BC752" i="2"/>
  <c r="BF751" i="2"/>
  <c r="BE751" i="2"/>
  <c r="BD751" i="2"/>
  <c r="BC751" i="2"/>
  <c r="BF750" i="2"/>
  <c r="BE750" i="2"/>
  <c r="BD750" i="2"/>
  <c r="BC750" i="2"/>
  <c r="BF749" i="2"/>
  <c r="BE749" i="2"/>
  <c r="BD749" i="2"/>
  <c r="BC749" i="2"/>
  <c r="BF748" i="2"/>
  <c r="BE748" i="2"/>
  <c r="BD748" i="2"/>
  <c r="BC748" i="2"/>
  <c r="BF747" i="2"/>
  <c r="BE747" i="2"/>
  <c r="BD747" i="2"/>
  <c r="BC747" i="2"/>
  <c r="BF746" i="2"/>
  <c r="BE746" i="2"/>
  <c r="BD746" i="2"/>
  <c r="BC746" i="2"/>
  <c r="BF745" i="2"/>
  <c r="BE745" i="2"/>
  <c r="BD745" i="2"/>
  <c r="BC745" i="2"/>
  <c r="BF744" i="2"/>
  <c r="BE744" i="2"/>
  <c r="BD744" i="2"/>
  <c r="BC744" i="2"/>
  <c r="BF743" i="2"/>
  <c r="BE743" i="2"/>
  <c r="BD743" i="2"/>
  <c r="BC743" i="2"/>
  <c r="BF742" i="2"/>
  <c r="BE742" i="2"/>
  <c r="BD742" i="2"/>
  <c r="BC742" i="2"/>
  <c r="BF741" i="2"/>
  <c r="BE741" i="2"/>
  <c r="BD741" i="2"/>
  <c r="BC741" i="2"/>
  <c r="BF740" i="2"/>
  <c r="BE740" i="2"/>
  <c r="BD740" i="2"/>
  <c r="BC740" i="2"/>
  <c r="BF739" i="2"/>
  <c r="BE739" i="2"/>
  <c r="BD739" i="2"/>
  <c r="BC739" i="2"/>
  <c r="BF738" i="2"/>
  <c r="BE738" i="2"/>
  <c r="BD738" i="2"/>
  <c r="BC738" i="2"/>
  <c r="BF737" i="2"/>
  <c r="BE737" i="2"/>
  <c r="BD737" i="2"/>
  <c r="BC737" i="2"/>
  <c r="BF736" i="2"/>
  <c r="BE736" i="2"/>
  <c r="BD736" i="2"/>
  <c r="BC736" i="2"/>
  <c r="BF735" i="2"/>
  <c r="BE735" i="2"/>
  <c r="BD735" i="2"/>
  <c r="BC735" i="2"/>
  <c r="BF734" i="2"/>
  <c r="BE734" i="2"/>
  <c r="BD734" i="2"/>
  <c r="BC734" i="2"/>
  <c r="BF733" i="2"/>
  <c r="BE733" i="2"/>
  <c r="BD733" i="2"/>
  <c r="BC733" i="2"/>
  <c r="BF732" i="2"/>
  <c r="BE732" i="2"/>
  <c r="BD732" i="2"/>
  <c r="BC732" i="2"/>
  <c r="BF731" i="2"/>
  <c r="BE731" i="2"/>
  <c r="BD731" i="2"/>
  <c r="BC731" i="2"/>
  <c r="BF730" i="2"/>
  <c r="BE730" i="2"/>
  <c r="BD730" i="2"/>
  <c r="BC730" i="2"/>
  <c r="BF729" i="2"/>
  <c r="BE729" i="2"/>
  <c r="BD729" i="2"/>
  <c r="BC729" i="2"/>
  <c r="BF728" i="2"/>
  <c r="BE728" i="2"/>
  <c r="BD728" i="2"/>
  <c r="BC728" i="2"/>
  <c r="BF727" i="2"/>
  <c r="BE727" i="2"/>
  <c r="BD727" i="2"/>
  <c r="BC727" i="2"/>
  <c r="BF726" i="2"/>
  <c r="BE726" i="2"/>
  <c r="BD726" i="2"/>
  <c r="BC726" i="2"/>
  <c r="BF725" i="2"/>
  <c r="BE725" i="2"/>
  <c r="BD725" i="2"/>
  <c r="BC725" i="2"/>
  <c r="BF724" i="2"/>
  <c r="BE724" i="2"/>
  <c r="BD724" i="2"/>
  <c r="BC724" i="2"/>
  <c r="BF723" i="2"/>
  <c r="BE723" i="2"/>
  <c r="BD723" i="2"/>
  <c r="BC723" i="2"/>
  <c r="BF722" i="2"/>
  <c r="BE722" i="2"/>
  <c r="BD722" i="2"/>
  <c r="BC722" i="2"/>
  <c r="BF721" i="2"/>
  <c r="BE721" i="2"/>
  <c r="BD721" i="2"/>
  <c r="BC721" i="2"/>
  <c r="BF720" i="2"/>
  <c r="BE720" i="2"/>
  <c r="BD720" i="2"/>
  <c r="BC720" i="2"/>
  <c r="BF719" i="2"/>
  <c r="BE719" i="2"/>
  <c r="BD719" i="2"/>
  <c r="BC719" i="2"/>
  <c r="BF718" i="2"/>
  <c r="BE718" i="2"/>
  <c r="BD718" i="2"/>
  <c r="BC718" i="2"/>
  <c r="BF717" i="2"/>
  <c r="BE717" i="2"/>
  <c r="BD717" i="2"/>
  <c r="BC717" i="2"/>
  <c r="BF716" i="2"/>
  <c r="BE716" i="2"/>
  <c r="BD716" i="2"/>
  <c r="BC716" i="2"/>
  <c r="BF715" i="2"/>
  <c r="BE715" i="2"/>
  <c r="BD715" i="2"/>
  <c r="BC715" i="2"/>
  <c r="BF714" i="2"/>
  <c r="BE714" i="2"/>
  <c r="BD714" i="2"/>
  <c r="BC714" i="2"/>
  <c r="BF713" i="2"/>
  <c r="BE713" i="2"/>
  <c r="BD713" i="2"/>
  <c r="BC713" i="2"/>
  <c r="BF712" i="2"/>
  <c r="BE712" i="2"/>
  <c r="BD712" i="2"/>
  <c r="BC712" i="2"/>
  <c r="BF711" i="2"/>
  <c r="BE711" i="2"/>
  <c r="BD711" i="2"/>
  <c r="BC711" i="2"/>
  <c r="BF710" i="2"/>
  <c r="BE710" i="2"/>
  <c r="BD710" i="2"/>
  <c r="BC710" i="2"/>
  <c r="BF709" i="2"/>
  <c r="BE709" i="2"/>
  <c r="BD709" i="2"/>
  <c r="BC709" i="2"/>
  <c r="BF708" i="2"/>
  <c r="BE708" i="2"/>
  <c r="BD708" i="2"/>
  <c r="BC708" i="2"/>
  <c r="BF707" i="2"/>
  <c r="BE707" i="2"/>
  <c r="BD707" i="2"/>
  <c r="BC707" i="2"/>
  <c r="BF706" i="2"/>
  <c r="BE706" i="2"/>
  <c r="BD706" i="2"/>
  <c r="BC706" i="2"/>
  <c r="BF705" i="2"/>
  <c r="BE705" i="2"/>
  <c r="BD705" i="2"/>
  <c r="BC705" i="2"/>
  <c r="BF704" i="2"/>
  <c r="BE704" i="2"/>
  <c r="BD704" i="2"/>
  <c r="BC704" i="2"/>
  <c r="BF703" i="2"/>
  <c r="BE703" i="2"/>
  <c r="BD703" i="2"/>
  <c r="BC703" i="2"/>
  <c r="BF702" i="2"/>
  <c r="BE702" i="2"/>
  <c r="BD702" i="2"/>
  <c r="BC702" i="2"/>
  <c r="BF701" i="2"/>
  <c r="BE701" i="2"/>
  <c r="BD701" i="2"/>
  <c r="BC701" i="2"/>
  <c r="BF700" i="2"/>
  <c r="BE700" i="2"/>
  <c r="BD700" i="2"/>
  <c r="BC700" i="2"/>
  <c r="BF699" i="2"/>
  <c r="BE699" i="2"/>
  <c r="BD699" i="2"/>
  <c r="BC699" i="2"/>
  <c r="BF698" i="2"/>
  <c r="BE698" i="2"/>
  <c r="BD698" i="2"/>
  <c r="BC698" i="2"/>
  <c r="BF697" i="2"/>
  <c r="BE697" i="2"/>
  <c r="BD697" i="2"/>
  <c r="BC697" i="2"/>
  <c r="BF696" i="2"/>
  <c r="BE696" i="2"/>
  <c r="BD696" i="2"/>
  <c r="BC696" i="2"/>
  <c r="BF695" i="2"/>
  <c r="BE695" i="2"/>
  <c r="BD695" i="2"/>
  <c r="BC695" i="2"/>
  <c r="BF694" i="2"/>
  <c r="BE694" i="2"/>
  <c r="BD694" i="2"/>
  <c r="BC694" i="2"/>
  <c r="BF693" i="2"/>
  <c r="BE693" i="2"/>
  <c r="BD693" i="2"/>
  <c r="BC693" i="2"/>
  <c r="BF692" i="2"/>
  <c r="BE692" i="2"/>
  <c r="BD692" i="2"/>
  <c r="BC692" i="2"/>
  <c r="BF691" i="2"/>
  <c r="BE691" i="2"/>
  <c r="BD691" i="2"/>
  <c r="BC691" i="2"/>
  <c r="BF690" i="2"/>
  <c r="BE690" i="2"/>
  <c r="BD690" i="2"/>
  <c r="BC690" i="2"/>
  <c r="BF688" i="2"/>
  <c r="BE688" i="2"/>
  <c r="BD688" i="2"/>
  <c r="BC688" i="2"/>
  <c r="BF686" i="2"/>
  <c r="BE686" i="2"/>
  <c r="BD686" i="2"/>
  <c r="BC686" i="2"/>
  <c r="BF685" i="2"/>
  <c r="BE685" i="2"/>
  <c r="BD685" i="2"/>
  <c r="BC685" i="2"/>
  <c r="BF684" i="2"/>
  <c r="BE684" i="2"/>
  <c r="BD684" i="2"/>
  <c r="BC684" i="2"/>
  <c r="BF683" i="2"/>
  <c r="BE683" i="2"/>
  <c r="BD683" i="2"/>
  <c r="BC683" i="2"/>
  <c r="BF682" i="2"/>
  <c r="BE682" i="2"/>
  <c r="BD682" i="2"/>
  <c r="BC682" i="2"/>
  <c r="BF681" i="2"/>
  <c r="BE681" i="2"/>
  <c r="BD681" i="2"/>
  <c r="BC681" i="2"/>
  <c r="BF680" i="2"/>
  <c r="BE680" i="2"/>
  <c r="BD680" i="2"/>
  <c r="BC680" i="2"/>
  <c r="BF679" i="2"/>
  <c r="BE679" i="2"/>
  <c r="BD679" i="2"/>
  <c r="BC679" i="2"/>
  <c r="BF678" i="2"/>
  <c r="BE678" i="2"/>
  <c r="BD678" i="2"/>
  <c r="BC678" i="2"/>
  <c r="BF677" i="2"/>
  <c r="BE677" i="2"/>
  <c r="BD677" i="2"/>
  <c r="BC677" i="2"/>
  <c r="BF676" i="2"/>
  <c r="BE676" i="2"/>
  <c r="BD676" i="2"/>
  <c r="BC676" i="2"/>
  <c r="BF675" i="2"/>
  <c r="BE675" i="2"/>
  <c r="BD675" i="2"/>
  <c r="BC675" i="2"/>
  <c r="BF674" i="2"/>
  <c r="BE674" i="2"/>
  <c r="BD674" i="2"/>
  <c r="BC674" i="2"/>
  <c r="BF673" i="2"/>
  <c r="BE673" i="2"/>
  <c r="BD673" i="2"/>
  <c r="BC673" i="2"/>
  <c r="BF672" i="2"/>
  <c r="BE672" i="2"/>
  <c r="BD672" i="2"/>
  <c r="BC672" i="2"/>
  <c r="BF671" i="2"/>
  <c r="BE671" i="2"/>
  <c r="BD671" i="2"/>
  <c r="BC671" i="2"/>
  <c r="BF670" i="2"/>
  <c r="BE670" i="2"/>
  <c r="BD670" i="2"/>
  <c r="BC670" i="2"/>
  <c r="BF669" i="2"/>
  <c r="BE669" i="2"/>
  <c r="BD669" i="2"/>
  <c r="BC669" i="2"/>
  <c r="BF668" i="2"/>
  <c r="BE668" i="2"/>
  <c r="BD668" i="2"/>
  <c r="BC668" i="2"/>
  <c r="BF667" i="2"/>
  <c r="BE667" i="2"/>
  <c r="BD667" i="2"/>
  <c r="BC667" i="2"/>
  <c r="BF666" i="2"/>
  <c r="BE666" i="2"/>
  <c r="BD666" i="2"/>
  <c r="BC666" i="2"/>
  <c r="BF665" i="2"/>
  <c r="BE665" i="2"/>
  <c r="BD665" i="2"/>
  <c r="BC665" i="2"/>
  <c r="BF664" i="2"/>
  <c r="BE664" i="2"/>
  <c r="BD664" i="2"/>
  <c r="BC664" i="2"/>
  <c r="BF663" i="2"/>
  <c r="BE663" i="2"/>
  <c r="BD663" i="2"/>
  <c r="BC663" i="2"/>
  <c r="BF662" i="2"/>
  <c r="BE662" i="2"/>
  <c r="BD662" i="2"/>
  <c r="BC662" i="2"/>
  <c r="BF661" i="2"/>
  <c r="BE661" i="2"/>
  <c r="BD661" i="2"/>
  <c r="BC661" i="2"/>
  <c r="BF660" i="2"/>
  <c r="BE660" i="2"/>
  <c r="BD660" i="2"/>
  <c r="BC660" i="2"/>
  <c r="BF659" i="2"/>
  <c r="BE659" i="2"/>
  <c r="BD659" i="2"/>
  <c r="BC659" i="2"/>
  <c r="BF658" i="2"/>
  <c r="BE658" i="2"/>
  <c r="BD658" i="2"/>
  <c r="BC658" i="2"/>
  <c r="BF657" i="2"/>
  <c r="BE657" i="2"/>
  <c r="BD657" i="2"/>
  <c r="BC657" i="2"/>
  <c r="BF656" i="2"/>
  <c r="BE656" i="2"/>
  <c r="BD656" i="2"/>
  <c r="BC656" i="2"/>
  <c r="BF655" i="2"/>
  <c r="BE655" i="2"/>
  <c r="BD655" i="2"/>
  <c r="BC655" i="2"/>
  <c r="BF654" i="2"/>
  <c r="BE654" i="2"/>
  <c r="BD654" i="2"/>
  <c r="BC654" i="2"/>
  <c r="BF653" i="2"/>
  <c r="BE653" i="2"/>
  <c r="BD653" i="2"/>
  <c r="BC653" i="2"/>
  <c r="BF652" i="2"/>
  <c r="BE652" i="2"/>
  <c r="BD652" i="2"/>
  <c r="BC652" i="2"/>
  <c r="BF651" i="2"/>
  <c r="BE651" i="2"/>
  <c r="BD651" i="2"/>
  <c r="BC651" i="2"/>
  <c r="BF650" i="2"/>
  <c r="BE650" i="2"/>
  <c r="BD650" i="2"/>
  <c r="BC650" i="2"/>
  <c r="BF649" i="2"/>
  <c r="BE649" i="2"/>
  <c r="BD649" i="2"/>
  <c r="BC649" i="2"/>
  <c r="BF648" i="2"/>
  <c r="BE648" i="2"/>
  <c r="BD648" i="2"/>
  <c r="BC648" i="2"/>
  <c r="BF647" i="2"/>
  <c r="BE647" i="2"/>
  <c r="BD647" i="2"/>
  <c r="BC647" i="2"/>
  <c r="BF646" i="2"/>
  <c r="BE646" i="2"/>
  <c r="BD646" i="2"/>
  <c r="BC646" i="2"/>
  <c r="BF645" i="2"/>
  <c r="BE645" i="2"/>
  <c r="BD645" i="2"/>
  <c r="BC645" i="2"/>
  <c r="BF644" i="2"/>
  <c r="BE644" i="2"/>
  <c r="BD644" i="2"/>
  <c r="BC644" i="2"/>
  <c r="BF643" i="2"/>
  <c r="BE643" i="2"/>
  <c r="BD643" i="2"/>
  <c r="BC643" i="2"/>
  <c r="BF642" i="2"/>
  <c r="BE642" i="2"/>
  <c r="BD642" i="2"/>
  <c r="BC642" i="2"/>
  <c r="BF641" i="2"/>
  <c r="BE641" i="2"/>
  <c r="BD641" i="2"/>
  <c r="BC641" i="2"/>
  <c r="BF640" i="2"/>
  <c r="BE640" i="2"/>
  <c r="BD640" i="2"/>
  <c r="BC640" i="2"/>
  <c r="BF639" i="2"/>
  <c r="BE639" i="2"/>
  <c r="BD639" i="2"/>
  <c r="BC639" i="2"/>
  <c r="BF638" i="2"/>
  <c r="BE638" i="2"/>
  <c r="BD638" i="2"/>
  <c r="BC638" i="2"/>
  <c r="BF637" i="2"/>
  <c r="BE637" i="2"/>
  <c r="BD637" i="2"/>
  <c r="BC637" i="2"/>
  <c r="BF636" i="2"/>
  <c r="BE636" i="2"/>
  <c r="BD636" i="2"/>
  <c r="BC636" i="2"/>
  <c r="BF635" i="2"/>
  <c r="BE635" i="2"/>
  <c r="BD635" i="2"/>
  <c r="BC635" i="2"/>
  <c r="BF634" i="2"/>
  <c r="BE634" i="2"/>
  <c r="BD634" i="2"/>
  <c r="BC634" i="2"/>
  <c r="BF633" i="2"/>
  <c r="BE633" i="2"/>
  <c r="BD633" i="2"/>
  <c r="BC633" i="2"/>
  <c r="BF632" i="2"/>
  <c r="BE632" i="2"/>
  <c r="BD632" i="2"/>
  <c r="BC632" i="2"/>
  <c r="BF631" i="2"/>
  <c r="BE631" i="2"/>
  <c r="BD631" i="2"/>
  <c r="BC631" i="2"/>
  <c r="BF630" i="2"/>
  <c r="BE630" i="2"/>
  <c r="BD630" i="2"/>
  <c r="BC630" i="2"/>
  <c r="BF629" i="2"/>
  <c r="BE629" i="2"/>
  <c r="BD629" i="2"/>
  <c r="BC629" i="2"/>
  <c r="BF628" i="2"/>
  <c r="BE628" i="2"/>
  <c r="BD628" i="2"/>
  <c r="BC628" i="2"/>
  <c r="BF627" i="2"/>
  <c r="BE627" i="2"/>
  <c r="BD627" i="2"/>
  <c r="BC627" i="2"/>
  <c r="BF626" i="2"/>
  <c r="BE626" i="2"/>
  <c r="BD626" i="2"/>
  <c r="BC626" i="2"/>
  <c r="BF625" i="2"/>
  <c r="BE625" i="2"/>
  <c r="BD625" i="2"/>
  <c r="BC625" i="2"/>
  <c r="BF624" i="2"/>
  <c r="BE624" i="2"/>
  <c r="BD624" i="2"/>
  <c r="BC624" i="2"/>
  <c r="BF623" i="2"/>
  <c r="BE623" i="2"/>
  <c r="BD623" i="2"/>
  <c r="BC623" i="2"/>
  <c r="BF622" i="2"/>
  <c r="BE622" i="2"/>
  <c r="BD622" i="2"/>
  <c r="BC622" i="2"/>
  <c r="BF621" i="2"/>
  <c r="BE621" i="2"/>
  <c r="BD621" i="2"/>
  <c r="BC621" i="2"/>
  <c r="BF620" i="2"/>
  <c r="BE620" i="2"/>
  <c r="BD620" i="2"/>
  <c r="BC620" i="2"/>
  <c r="BF619" i="2"/>
  <c r="BE619" i="2"/>
  <c r="BD619" i="2"/>
  <c r="BC619" i="2"/>
  <c r="BF618" i="2"/>
  <c r="BE618" i="2"/>
  <c r="BD618" i="2"/>
  <c r="BC618" i="2"/>
  <c r="BF617" i="2"/>
  <c r="BE617" i="2"/>
  <c r="BD617" i="2"/>
  <c r="BC617" i="2"/>
  <c r="BF616" i="2"/>
  <c r="BE616" i="2"/>
  <c r="BD616" i="2"/>
  <c r="BC616" i="2"/>
  <c r="BF615" i="2"/>
  <c r="BE615" i="2"/>
  <c r="BD615" i="2"/>
  <c r="BC615" i="2"/>
  <c r="BF614" i="2"/>
  <c r="BE614" i="2"/>
  <c r="BD614" i="2"/>
  <c r="BC614" i="2"/>
  <c r="BF613" i="2"/>
  <c r="BE613" i="2"/>
  <c r="BD613" i="2"/>
  <c r="BC613" i="2"/>
  <c r="BF612" i="2"/>
  <c r="BE612" i="2"/>
  <c r="BD612" i="2"/>
  <c r="BC612" i="2"/>
  <c r="BF611" i="2"/>
  <c r="BE611" i="2"/>
  <c r="BD611" i="2"/>
  <c r="BC611" i="2"/>
  <c r="BF610" i="2"/>
  <c r="BE610" i="2"/>
  <c r="BD610" i="2"/>
  <c r="BC610" i="2"/>
  <c r="BF609" i="2"/>
  <c r="BE609" i="2"/>
  <c r="BD609" i="2"/>
  <c r="BC609" i="2"/>
  <c r="BF608" i="2"/>
  <c r="BE608" i="2"/>
  <c r="BD608" i="2"/>
  <c r="BC608" i="2"/>
  <c r="BF607" i="2"/>
  <c r="BE607" i="2"/>
  <c r="BD607" i="2"/>
  <c r="BC607" i="2"/>
  <c r="BF606" i="2"/>
  <c r="BE606" i="2"/>
  <c r="BD606" i="2"/>
  <c r="BC606" i="2"/>
  <c r="BF605" i="2"/>
  <c r="BE605" i="2"/>
  <c r="BD605" i="2"/>
  <c r="BC605" i="2"/>
  <c r="BF604" i="2"/>
  <c r="BE604" i="2"/>
  <c r="BD604" i="2"/>
  <c r="BC604" i="2"/>
  <c r="BF603" i="2"/>
  <c r="BE603" i="2"/>
  <c r="BD603" i="2"/>
  <c r="BC603" i="2"/>
  <c r="BF602" i="2"/>
  <c r="BE602" i="2"/>
  <c r="BD602" i="2"/>
  <c r="BC602" i="2"/>
  <c r="BF601" i="2"/>
  <c r="BE601" i="2"/>
  <c r="BD601" i="2"/>
  <c r="BC601" i="2"/>
  <c r="BF600" i="2"/>
  <c r="BE600" i="2"/>
  <c r="BD600" i="2"/>
  <c r="BC600" i="2"/>
  <c r="BF599" i="2"/>
  <c r="BE599" i="2"/>
  <c r="BD599" i="2"/>
  <c r="BC599" i="2"/>
  <c r="BF598" i="2"/>
  <c r="BE598" i="2"/>
  <c r="BD598" i="2"/>
  <c r="BC598" i="2"/>
  <c r="BF597" i="2"/>
  <c r="BE597" i="2"/>
  <c r="BD597" i="2"/>
  <c r="BC597" i="2"/>
  <c r="BF596" i="2"/>
  <c r="BE596" i="2"/>
  <c r="BD596" i="2"/>
  <c r="BC596" i="2"/>
  <c r="BF595" i="2"/>
  <c r="BE595" i="2"/>
  <c r="BD595" i="2"/>
  <c r="BC595" i="2"/>
  <c r="BF594" i="2"/>
  <c r="BE594" i="2"/>
  <c r="BD594" i="2"/>
  <c r="BC594" i="2"/>
  <c r="BF593" i="2"/>
  <c r="BE593" i="2"/>
  <c r="BD593" i="2"/>
  <c r="BC593" i="2"/>
  <c r="BF592" i="2"/>
  <c r="BE592" i="2"/>
  <c r="BD592" i="2"/>
  <c r="BC592" i="2"/>
  <c r="BF591" i="2"/>
  <c r="BE591" i="2"/>
  <c r="BD591" i="2"/>
  <c r="BC591" i="2"/>
  <c r="BF590" i="2"/>
  <c r="BE590" i="2"/>
  <c r="BD590" i="2"/>
  <c r="BC590" i="2"/>
  <c r="BF589" i="2"/>
  <c r="BE589" i="2"/>
  <c r="BD589" i="2"/>
  <c r="BC589" i="2"/>
  <c r="BF588" i="2"/>
  <c r="BE588" i="2"/>
  <c r="BD588" i="2"/>
  <c r="BC588" i="2"/>
  <c r="BF587" i="2"/>
  <c r="BE587" i="2"/>
  <c r="BD587" i="2"/>
  <c r="BC587" i="2"/>
  <c r="BF586" i="2"/>
  <c r="BE586" i="2"/>
  <c r="BD586" i="2"/>
  <c r="BC586" i="2"/>
  <c r="BF585" i="2"/>
  <c r="BE585" i="2"/>
  <c r="BD585" i="2"/>
  <c r="BC585" i="2"/>
  <c r="BF584" i="2"/>
  <c r="BE584" i="2"/>
  <c r="BD584" i="2"/>
  <c r="BC584" i="2"/>
  <c r="BF583" i="2"/>
  <c r="BE583" i="2"/>
  <c r="BD583" i="2"/>
  <c r="BC583" i="2"/>
  <c r="BF582" i="2"/>
  <c r="BE582" i="2"/>
  <c r="BD582" i="2"/>
  <c r="BC582" i="2"/>
  <c r="BF581" i="2"/>
  <c r="BE581" i="2"/>
  <c r="BD581" i="2"/>
  <c r="BC581" i="2"/>
  <c r="BF580" i="2"/>
  <c r="BE580" i="2"/>
  <c r="BD580" i="2"/>
  <c r="BC580" i="2"/>
  <c r="BF579" i="2"/>
  <c r="BE579" i="2"/>
  <c r="BD579" i="2"/>
  <c r="BC579" i="2"/>
  <c r="BF578" i="2"/>
  <c r="BE578" i="2"/>
  <c r="BD578" i="2"/>
  <c r="BC578" i="2"/>
  <c r="BF577" i="2"/>
  <c r="BE577" i="2"/>
  <c r="BD577" i="2"/>
  <c r="BC577" i="2"/>
  <c r="BF576" i="2"/>
  <c r="BE576" i="2"/>
  <c r="BD576" i="2"/>
  <c r="BC576" i="2"/>
  <c r="BF575" i="2"/>
  <c r="BE575" i="2"/>
  <c r="BD575" i="2"/>
  <c r="BC575" i="2"/>
  <c r="BF574" i="2"/>
  <c r="BE574" i="2"/>
  <c r="BD574" i="2"/>
  <c r="BC574" i="2"/>
  <c r="BF573" i="2"/>
  <c r="BE573" i="2"/>
  <c r="BD573" i="2"/>
  <c r="BC573" i="2"/>
  <c r="BF572" i="2"/>
  <c r="BE572" i="2"/>
  <c r="BD572" i="2"/>
  <c r="BC572" i="2"/>
  <c r="BF571" i="2"/>
  <c r="BE571" i="2"/>
  <c r="BD571" i="2"/>
  <c r="BC571" i="2"/>
  <c r="BF570" i="2"/>
  <c r="BE570" i="2"/>
  <c r="BD570" i="2"/>
  <c r="BC570" i="2"/>
  <c r="BF569" i="2"/>
  <c r="BE569" i="2"/>
  <c r="BD569" i="2"/>
  <c r="BC569" i="2"/>
  <c r="BF568" i="2"/>
  <c r="BE568" i="2"/>
  <c r="BD568" i="2"/>
  <c r="BC568" i="2"/>
  <c r="BF567" i="2"/>
  <c r="BE567" i="2"/>
  <c r="BD567" i="2"/>
  <c r="BC567" i="2"/>
  <c r="BF566" i="2"/>
  <c r="BE566" i="2"/>
  <c r="BD566" i="2"/>
  <c r="BC566" i="2"/>
  <c r="BF565" i="2"/>
  <c r="BE565" i="2"/>
  <c r="BD565" i="2"/>
  <c r="BC565" i="2"/>
  <c r="BF564" i="2"/>
  <c r="BE564" i="2"/>
  <c r="BD564" i="2"/>
  <c r="BC564" i="2"/>
  <c r="BF563" i="2"/>
  <c r="BE563" i="2"/>
  <c r="BD563" i="2"/>
  <c r="BC563" i="2"/>
  <c r="BF562" i="2"/>
  <c r="BE562" i="2"/>
  <c r="BD562" i="2"/>
  <c r="BC562" i="2"/>
  <c r="BF561" i="2"/>
  <c r="BE561" i="2"/>
  <c r="BD561" i="2"/>
  <c r="BC561" i="2"/>
  <c r="BF560" i="2"/>
  <c r="BE560" i="2"/>
  <c r="BD560" i="2"/>
  <c r="BC560" i="2"/>
  <c r="BF559" i="2"/>
  <c r="BE559" i="2"/>
  <c r="BD559" i="2"/>
  <c r="BC559" i="2"/>
  <c r="BF558" i="2"/>
  <c r="BE558" i="2"/>
  <c r="BD558" i="2"/>
  <c r="BC558" i="2"/>
  <c r="BF557" i="2"/>
  <c r="BE557" i="2"/>
  <c r="BD557" i="2"/>
  <c r="BC557" i="2"/>
  <c r="BF556" i="2"/>
  <c r="BE556" i="2"/>
  <c r="BD556" i="2"/>
  <c r="BC556" i="2"/>
  <c r="BF555" i="2"/>
  <c r="BE555" i="2"/>
  <c r="BD555" i="2"/>
  <c r="BC555" i="2"/>
  <c r="BF554" i="2"/>
  <c r="BE554" i="2"/>
  <c r="BD554" i="2"/>
  <c r="BC554" i="2"/>
  <c r="BF553" i="2"/>
  <c r="BE553" i="2"/>
  <c r="BD553" i="2"/>
  <c r="BC553" i="2"/>
  <c r="BF552" i="2"/>
  <c r="BE552" i="2"/>
  <c r="BD552" i="2"/>
  <c r="BC552" i="2"/>
  <c r="BF551" i="2"/>
  <c r="BE551" i="2"/>
  <c r="BD551" i="2"/>
  <c r="BC551" i="2"/>
  <c r="BF550" i="2"/>
  <c r="BE550" i="2"/>
  <c r="BD550" i="2"/>
  <c r="BC550" i="2"/>
  <c r="BF549" i="2"/>
  <c r="BE549" i="2"/>
  <c r="BD549" i="2"/>
  <c r="BC549" i="2"/>
  <c r="BF547" i="2"/>
  <c r="BE547" i="2"/>
  <c r="BD547" i="2"/>
  <c r="BC547" i="2"/>
  <c r="BF546" i="2"/>
  <c r="BE546" i="2"/>
  <c r="BD546" i="2"/>
  <c r="BC546" i="2"/>
  <c r="BF545" i="2"/>
  <c r="BE545" i="2"/>
  <c r="BD545" i="2"/>
  <c r="BC545" i="2"/>
  <c r="BF544" i="2"/>
  <c r="BE544" i="2"/>
  <c r="BD544" i="2"/>
  <c r="BC544" i="2"/>
  <c r="BF543" i="2"/>
  <c r="BE543" i="2"/>
  <c r="BD543" i="2"/>
  <c r="BC543" i="2"/>
  <c r="BF542" i="2"/>
  <c r="BE542" i="2"/>
  <c r="BD542" i="2"/>
  <c r="BC542" i="2"/>
  <c r="BF541" i="2"/>
  <c r="BE541" i="2"/>
  <c r="BD541" i="2"/>
  <c r="BC541" i="2"/>
  <c r="BF540" i="2"/>
  <c r="BE540" i="2"/>
  <c r="BD540" i="2"/>
  <c r="BC540" i="2"/>
  <c r="BF539" i="2"/>
  <c r="BE539" i="2"/>
  <c r="BD539" i="2"/>
  <c r="BC539" i="2"/>
  <c r="BF538" i="2"/>
  <c r="BE538" i="2"/>
  <c r="BD538" i="2"/>
  <c r="BC538" i="2"/>
  <c r="BF537" i="2"/>
  <c r="BE537" i="2"/>
  <c r="BD537" i="2"/>
  <c r="BC537" i="2"/>
  <c r="BF536" i="2"/>
  <c r="BE536" i="2"/>
  <c r="BD536" i="2"/>
  <c r="BC536" i="2"/>
  <c r="BF535" i="2"/>
  <c r="BE535" i="2"/>
  <c r="BD535" i="2"/>
  <c r="BC535" i="2"/>
  <c r="BF534" i="2"/>
  <c r="BE534" i="2"/>
  <c r="BD534" i="2"/>
  <c r="BC534" i="2"/>
  <c r="BF533" i="2"/>
  <c r="BE533" i="2"/>
  <c r="BD533" i="2"/>
  <c r="BC533" i="2"/>
  <c r="BF532" i="2"/>
  <c r="BE532" i="2"/>
  <c r="BD532" i="2"/>
  <c r="BC532" i="2"/>
  <c r="BF531" i="2"/>
  <c r="BE531" i="2"/>
  <c r="BD531" i="2"/>
  <c r="BC531" i="2"/>
  <c r="BF530" i="2"/>
  <c r="BE530" i="2"/>
  <c r="BD530" i="2"/>
  <c r="BC530" i="2"/>
  <c r="BF529" i="2"/>
  <c r="BE529" i="2"/>
  <c r="BD529" i="2"/>
  <c r="BC529" i="2"/>
  <c r="BF528" i="2"/>
  <c r="BE528" i="2"/>
  <c r="BD528" i="2"/>
  <c r="BC528" i="2"/>
  <c r="BF527" i="2"/>
  <c r="BE527" i="2"/>
  <c r="BD527" i="2"/>
  <c r="BC527" i="2"/>
  <c r="BF526" i="2"/>
  <c r="BE526" i="2"/>
  <c r="BD526" i="2"/>
  <c r="BC526" i="2"/>
  <c r="BF525" i="2"/>
  <c r="BE525" i="2"/>
  <c r="BD525" i="2"/>
  <c r="BC525" i="2"/>
  <c r="BF524" i="2"/>
  <c r="BE524" i="2"/>
  <c r="BD524" i="2"/>
  <c r="BC524" i="2"/>
  <c r="BF523" i="2"/>
  <c r="BE523" i="2"/>
  <c r="BD523" i="2"/>
  <c r="BC523" i="2"/>
  <c r="BF522" i="2"/>
  <c r="BE522" i="2"/>
  <c r="BD522" i="2"/>
  <c r="BC522" i="2"/>
  <c r="BF521" i="2"/>
  <c r="BE521" i="2"/>
  <c r="BD521" i="2"/>
  <c r="BC521" i="2"/>
  <c r="BF520" i="2"/>
  <c r="BE520" i="2"/>
  <c r="BD520" i="2"/>
  <c r="BC520" i="2"/>
  <c r="BF519" i="2"/>
  <c r="BE519" i="2"/>
  <c r="BD519" i="2"/>
  <c r="BC519" i="2"/>
  <c r="BF518" i="2"/>
  <c r="BE518" i="2"/>
  <c r="BD518" i="2"/>
  <c r="BC518" i="2"/>
  <c r="BF517" i="2"/>
  <c r="BE517" i="2"/>
  <c r="BD517" i="2"/>
  <c r="BC517" i="2"/>
  <c r="BF516" i="2"/>
  <c r="BE516" i="2"/>
  <c r="BD516" i="2"/>
  <c r="BC516" i="2"/>
  <c r="BF515" i="2"/>
  <c r="BE515" i="2"/>
  <c r="BD515" i="2"/>
  <c r="BC515" i="2"/>
  <c r="BF513" i="2"/>
  <c r="BE513" i="2"/>
  <c r="BD513" i="2"/>
  <c r="BC513" i="2"/>
  <c r="BF512" i="2"/>
  <c r="BE512" i="2"/>
  <c r="BD512" i="2"/>
  <c r="BC512" i="2"/>
  <c r="BF511" i="2"/>
  <c r="BE511" i="2"/>
  <c r="BD511" i="2"/>
  <c r="BC511" i="2"/>
  <c r="BF510" i="2"/>
  <c r="BE510" i="2"/>
  <c r="BD510" i="2"/>
  <c r="BC510" i="2"/>
  <c r="BF509" i="2"/>
  <c r="BE509" i="2"/>
  <c r="BD509" i="2"/>
  <c r="BC509" i="2"/>
  <c r="BF508" i="2"/>
  <c r="BE508" i="2"/>
  <c r="BD508" i="2"/>
  <c r="BC508" i="2"/>
  <c r="BF507" i="2"/>
  <c r="BE507" i="2"/>
  <c r="BD507" i="2"/>
  <c r="BC507" i="2"/>
  <c r="BF506" i="2"/>
  <c r="BE506" i="2"/>
  <c r="BD506" i="2"/>
  <c r="BC506" i="2"/>
  <c r="BF505" i="2"/>
  <c r="BE505" i="2"/>
  <c r="BD505" i="2"/>
  <c r="BC505" i="2"/>
  <c r="BF504" i="2"/>
  <c r="BE504" i="2"/>
  <c r="BD504" i="2"/>
  <c r="BC504" i="2"/>
  <c r="BF503" i="2"/>
  <c r="BE503" i="2"/>
  <c r="BD503" i="2"/>
  <c r="BC503" i="2"/>
  <c r="BF502" i="2"/>
  <c r="BE502" i="2"/>
  <c r="BD502" i="2"/>
  <c r="BC502" i="2"/>
  <c r="BF501" i="2"/>
  <c r="BE501" i="2"/>
  <c r="BD501" i="2"/>
  <c r="BC501" i="2"/>
  <c r="BF500" i="2"/>
  <c r="BE500" i="2"/>
  <c r="BD500" i="2"/>
  <c r="BC500" i="2"/>
  <c r="BF499" i="2"/>
  <c r="BE499" i="2"/>
  <c r="BD499" i="2"/>
  <c r="BC499" i="2"/>
  <c r="BF498" i="2"/>
  <c r="BE498" i="2"/>
  <c r="BD498" i="2"/>
  <c r="BC498" i="2"/>
  <c r="BF497" i="2"/>
  <c r="BE497" i="2"/>
  <c r="BD497" i="2"/>
  <c r="BC497" i="2"/>
  <c r="BF496" i="2"/>
  <c r="BE496" i="2"/>
  <c r="BD496" i="2"/>
  <c r="BC496" i="2"/>
  <c r="BF495" i="2"/>
  <c r="BE495" i="2"/>
  <c r="BD495" i="2"/>
  <c r="BC495" i="2"/>
  <c r="BF494" i="2"/>
  <c r="BE494" i="2"/>
  <c r="BD494" i="2"/>
  <c r="BC494" i="2"/>
  <c r="BF493" i="2"/>
  <c r="BE493" i="2"/>
  <c r="BD493" i="2"/>
  <c r="BC493" i="2"/>
  <c r="BF492" i="2"/>
  <c r="BE492" i="2"/>
  <c r="BD492" i="2"/>
  <c r="BC492" i="2"/>
  <c r="BF491" i="2"/>
  <c r="BE491" i="2"/>
  <c r="BD491" i="2"/>
  <c r="BC491" i="2"/>
  <c r="BF490" i="2"/>
  <c r="BE490" i="2"/>
  <c r="BD490" i="2"/>
  <c r="BC490" i="2"/>
  <c r="BF489" i="2"/>
  <c r="BE489" i="2"/>
  <c r="BD489" i="2"/>
  <c r="BC489" i="2"/>
  <c r="BF488" i="2"/>
  <c r="BE488" i="2"/>
  <c r="BD488" i="2"/>
  <c r="BC488" i="2"/>
  <c r="BF487" i="2"/>
  <c r="BE487" i="2"/>
  <c r="BD487" i="2"/>
  <c r="BC487" i="2"/>
  <c r="BF486" i="2"/>
  <c r="BE486" i="2"/>
  <c r="BD486" i="2"/>
  <c r="BC486" i="2"/>
  <c r="BF485" i="2"/>
  <c r="BE485" i="2"/>
  <c r="BD485" i="2"/>
  <c r="BC485" i="2"/>
  <c r="BF483" i="2"/>
  <c r="BE483" i="2"/>
  <c r="BD483" i="2"/>
  <c r="BC483" i="2"/>
  <c r="BF482" i="2"/>
  <c r="BE482" i="2"/>
  <c r="BD482" i="2"/>
  <c r="BC482" i="2"/>
  <c r="BF481" i="2"/>
  <c r="BE481" i="2"/>
  <c r="BD481" i="2"/>
  <c r="BC481" i="2"/>
  <c r="BF480" i="2"/>
  <c r="BE480" i="2"/>
  <c r="BD480" i="2"/>
  <c r="BC480" i="2"/>
  <c r="BF479" i="2"/>
  <c r="BE479" i="2"/>
  <c r="BD479" i="2"/>
  <c r="BC479" i="2"/>
  <c r="BF478" i="2"/>
  <c r="BE478" i="2"/>
  <c r="BD478" i="2"/>
  <c r="BC478" i="2"/>
  <c r="BF477" i="2"/>
  <c r="BE477" i="2"/>
  <c r="BD477" i="2"/>
  <c r="BC477" i="2"/>
  <c r="BF476" i="2"/>
  <c r="BE476" i="2"/>
  <c r="BD476" i="2"/>
  <c r="BC476" i="2"/>
  <c r="BF475" i="2"/>
  <c r="BE475" i="2"/>
  <c r="BD475" i="2"/>
  <c r="BC475" i="2"/>
  <c r="BF474" i="2"/>
  <c r="BE474" i="2"/>
  <c r="BD474" i="2"/>
  <c r="BC474" i="2"/>
  <c r="BF473" i="2"/>
  <c r="BE473" i="2"/>
  <c r="BD473" i="2"/>
  <c r="BC473" i="2"/>
  <c r="BF472" i="2"/>
  <c r="BE472" i="2"/>
  <c r="BD472" i="2"/>
  <c r="BC472" i="2"/>
  <c r="BF471" i="2"/>
  <c r="BE471" i="2"/>
  <c r="BD471" i="2"/>
  <c r="BC471" i="2"/>
  <c r="BF470" i="2"/>
  <c r="BE470" i="2"/>
  <c r="BD470" i="2"/>
  <c r="BC470" i="2"/>
  <c r="BF469" i="2"/>
  <c r="BE469" i="2"/>
  <c r="BD469" i="2"/>
  <c r="BC469" i="2"/>
  <c r="BF468" i="2"/>
  <c r="BE468" i="2"/>
  <c r="BD468" i="2"/>
  <c r="BC468" i="2"/>
  <c r="BF467" i="2"/>
  <c r="BE467" i="2"/>
  <c r="BD467" i="2"/>
  <c r="BC467" i="2"/>
  <c r="BF466" i="2"/>
  <c r="BE466" i="2"/>
  <c r="BD466" i="2"/>
  <c r="BC466" i="2"/>
  <c r="BF465" i="2"/>
  <c r="BE465" i="2"/>
  <c r="BD465" i="2"/>
  <c r="BC465" i="2"/>
  <c r="BF464" i="2"/>
  <c r="BE464" i="2"/>
  <c r="BD464" i="2"/>
  <c r="BC464" i="2"/>
  <c r="BF463" i="2"/>
  <c r="BE463" i="2"/>
  <c r="BD463" i="2"/>
  <c r="BC463" i="2"/>
  <c r="BF462" i="2"/>
  <c r="BE462" i="2"/>
  <c r="BD462" i="2"/>
  <c r="BC462" i="2"/>
  <c r="BF461" i="2"/>
  <c r="BE461" i="2"/>
  <c r="BD461" i="2"/>
  <c r="BC461" i="2"/>
  <c r="BF460" i="2"/>
  <c r="BE460" i="2"/>
  <c r="BD460" i="2"/>
  <c r="BC460" i="2"/>
  <c r="BF459" i="2"/>
  <c r="BE459" i="2"/>
  <c r="BD459" i="2"/>
  <c r="BC459" i="2"/>
  <c r="BF458" i="2"/>
  <c r="BE458" i="2"/>
  <c r="BD458" i="2"/>
  <c r="BC458" i="2"/>
  <c r="BF457" i="2"/>
  <c r="BE457" i="2"/>
  <c r="BD457" i="2"/>
  <c r="BC457" i="2"/>
  <c r="BF456" i="2"/>
  <c r="BE456" i="2"/>
  <c r="BD456" i="2"/>
  <c r="BC456" i="2"/>
  <c r="BF455" i="2"/>
  <c r="BE455" i="2"/>
  <c r="BD455" i="2"/>
  <c r="BC455" i="2"/>
  <c r="BF454" i="2"/>
  <c r="BE454" i="2"/>
  <c r="BD454" i="2"/>
  <c r="BC454" i="2"/>
  <c r="BF453" i="2"/>
  <c r="BE453" i="2"/>
  <c r="BD453" i="2"/>
  <c r="BC453" i="2"/>
  <c r="BF452" i="2"/>
  <c r="BE452" i="2"/>
  <c r="BD452" i="2"/>
  <c r="BC452" i="2"/>
  <c r="BF451" i="2"/>
  <c r="BE451" i="2"/>
  <c r="BD451" i="2"/>
  <c r="BC451" i="2"/>
  <c r="BF450" i="2"/>
  <c r="BE450" i="2"/>
  <c r="BD450" i="2"/>
  <c r="BC450" i="2"/>
  <c r="BF449" i="2"/>
  <c r="BE449" i="2"/>
  <c r="BD449" i="2"/>
  <c r="BC449" i="2"/>
  <c r="BF448" i="2"/>
  <c r="BE448" i="2"/>
  <c r="BD448" i="2"/>
  <c r="BC448" i="2"/>
  <c r="BF447" i="2"/>
  <c r="BE447" i="2"/>
  <c r="BD447" i="2"/>
  <c r="BC447" i="2"/>
  <c r="BF446" i="2"/>
  <c r="BE446" i="2"/>
  <c r="BD446" i="2"/>
  <c r="BC446" i="2"/>
  <c r="BF445" i="2"/>
  <c r="BE445" i="2"/>
  <c r="BD445" i="2"/>
  <c r="BC445" i="2"/>
  <c r="BF444" i="2"/>
  <c r="BE444" i="2"/>
  <c r="BD444" i="2"/>
  <c r="BC444" i="2"/>
  <c r="BF443" i="2"/>
  <c r="BE443" i="2"/>
  <c r="BD443" i="2"/>
  <c r="BC443" i="2"/>
  <c r="BF442" i="2"/>
  <c r="BE442" i="2"/>
  <c r="BD442" i="2"/>
  <c r="BC442" i="2"/>
  <c r="BF441" i="2"/>
  <c r="BE441" i="2"/>
  <c r="BD441" i="2"/>
  <c r="BC441" i="2"/>
  <c r="BF440" i="2"/>
  <c r="BE440" i="2"/>
  <c r="BD440" i="2"/>
  <c r="BC440" i="2"/>
  <c r="BF439" i="2"/>
  <c r="BE439" i="2"/>
  <c r="BD439" i="2"/>
  <c r="BC439" i="2"/>
  <c r="BF438" i="2"/>
  <c r="BE438" i="2"/>
  <c r="BD438" i="2"/>
  <c r="BC438" i="2"/>
  <c r="BF437" i="2"/>
  <c r="BE437" i="2"/>
  <c r="BD437" i="2"/>
  <c r="BC437" i="2"/>
  <c r="BF436" i="2"/>
  <c r="BE436" i="2"/>
  <c r="BD436" i="2"/>
  <c r="BC436" i="2"/>
  <c r="BF435" i="2"/>
  <c r="BE435" i="2"/>
  <c r="BD435" i="2"/>
  <c r="BC435" i="2"/>
  <c r="BF434" i="2"/>
  <c r="BE434" i="2"/>
  <c r="BD434" i="2"/>
  <c r="BC434" i="2"/>
  <c r="BF433" i="2"/>
  <c r="BE433" i="2"/>
  <c r="BD433" i="2"/>
  <c r="BC433" i="2"/>
  <c r="BF432" i="2"/>
  <c r="BE432" i="2"/>
  <c r="BD432" i="2"/>
  <c r="BC432" i="2"/>
  <c r="BF431" i="2"/>
  <c r="BE431" i="2"/>
  <c r="BD431" i="2"/>
  <c r="BC431" i="2"/>
  <c r="BF430" i="2"/>
  <c r="BE430" i="2"/>
  <c r="BD430" i="2"/>
  <c r="BC430" i="2"/>
  <c r="BF429" i="2"/>
  <c r="BE429" i="2"/>
  <c r="BD429" i="2"/>
  <c r="BC429" i="2"/>
  <c r="BF428" i="2"/>
  <c r="BE428" i="2"/>
  <c r="BD428" i="2"/>
  <c r="BC428" i="2"/>
  <c r="BF427" i="2"/>
  <c r="BE427" i="2"/>
  <c r="BD427" i="2"/>
  <c r="BC427" i="2"/>
  <c r="BF426" i="2"/>
  <c r="BE426" i="2"/>
  <c r="BD426" i="2"/>
  <c r="BC426" i="2"/>
  <c r="BF425" i="2"/>
  <c r="BE425" i="2"/>
  <c r="BD425" i="2"/>
  <c r="BC425" i="2"/>
  <c r="BF424" i="2"/>
  <c r="BE424" i="2"/>
  <c r="BD424" i="2"/>
  <c r="BC424" i="2"/>
  <c r="BF423" i="2"/>
  <c r="BE423" i="2"/>
  <c r="BD423" i="2"/>
  <c r="BC423" i="2"/>
  <c r="BF422" i="2"/>
  <c r="BE422" i="2"/>
  <c r="BD422" i="2"/>
  <c r="BC422" i="2"/>
  <c r="BF421" i="2"/>
  <c r="BE421" i="2"/>
  <c r="BD421" i="2"/>
  <c r="BC421" i="2"/>
  <c r="BF420" i="2"/>
  <c r="BE420" i="2"/>
  <c r="BD420" i="2"/>
  <c r="BC420" i="2"/>
  <c r="BF419" i="2"/>
  <c r="BE419" i="2"/>
  <c r="BD419" i="2"/>
  <c r="BC419" i="2"/>
  <c r="BF418" i="2"/>
  <c r="BE418" i="2"/>
  <c r="BD418" i="2"/>
  <c r="BC418" i="2"/>
  <c r="BF417" i="2"/>
  <c r="BE417" i="2"/>
  <c r="BD417" i="2"/>
  <c r="BC417" i="2"/>
  <c r="BF416" i="2"/>
  <c r="BE416" i="2"/>
  <c r="BD416" i="2"/>
  <c r="BC416" i="2"/>
  <c r="BF415" i="2"/>
  <c r="BE415" i="2"/>
  <c r="BD415" i="2"/>
  <c r="BC415" i="2"/>
  <c r="BF414" i="2"/>
  <c r="BE414" i="2"/>
  <c r="BD414" i="2"/>
  <c r="BC414" i="2"/>
  <c r="BF413" i="2"/>
  <c r="BE413" i="2"/>
  <c r="BD413" i="2"/>
  <c r="BC413" i="2"/>
  <c r="BF412" i="2"/>
  <c r="BE412" i="2"/>
  <c r="BD412" i="2"/>
  <c r="BC412" i="2"/>
  <c r="BF411" i="2"/>
  <c r="BE411" i="2"/>
  <c r="BD411" i="2"/>
  <c r="BC411" i="2"/>
  <c r="BF410" i="2"/>
  <c r="BE410" i="2"/>
  <c r="BD410" i="2"/>
  <c r="BC410" i="2"/>
  <c r="BF409" i="2"/>
  <c r="BE409" i="2"/>
  <c r="BD409" i="2"/>
  <c r="BC409" i="2"/>
  <c r="BF408" i="2"/>
  <c r="BE408" i="2"/>
  <c r="BD408" i="2"/>
  <c r="BC408" i="2"/>
  <c r="BF407" i="2"/>
  <c r="BE407" i="2"/>
  <c r="BD407" i="2"/>
  <c r="BC407" i="2"/>
  <c r="BF406" i="2"/>
  <c r="BE406" i="2"/>
  <c r="BD406" i="2"/>
  <c r="BC406" i="2"/>
  <c r="BF405" i="2"/>
  <c r="BE405" i="2"/>
  <c r="BD405" i="2"/>
  <c r="BC405" i="2"/>
  <c r="BF404" i="2"/>
  <c r="BE404" i="2"/>
  <c r="BD404" i="2"/>
  <c r="BC404" i="2"/>
  <c r="BF403" i="2"/>
  <c r="BE403" i="2"/>
  <c r="BD403" i="2"/>
  <c r="BC403" i="2"/>
  <c r="BF402" i="2"/>
  <c r="BE402" i="2"/>
  <c r="BD402" i="2"/>
  <c r="BC402" i="2"/>
  <c r="BF401" i="2"/>
  <c r="BE401" i="2"/>
  <c r="BD401" i="2"/>
  <c r="BC401" i="2"/>
  <c r="BF400" i="2"/>
  <c r="BE400" i="2"/>
  <c r="BD400" i="2"/>
  <c r="BC400" i="2"/>
  <c r="BF399" i="2"/>
  <c r="BE399" i="2"/>
  <c r="BD399" i="2"/>
  <c r="BC399" i="2"/>
  <c r="BF398" i="2"/>
  <c r="BE398" i="2"/>
  <c r="BD398" i="2"/>
  <c r="BC398" i="2"/>
  <c r="BF397" i="2"/>
  <c r="BE397" i="2"/>
  <c r="BD397" i="2"/>
  <c r="BC397" i="2"/>
  <c r="BF396" i="2"/>
  <c r="BE396" i="2"/>
  <c r="BD396" i="2"/>
  <c r="BC396" i="2"/>
  <c r="BF395" i="2"/>
  <c r="BE395" i="2"/>
  <c r="BD395" i="2"/>
  <c r="BC395" i="2"/>
  <c r="BF394" i="2"/>
  <c r="BE394" i="2"/>
  <c r="BD394" i="2"/>
  <c r="BC394" i="2"/>
  <c r="BF393" i="2"/>
  <c r="BE393" i="2"/>
  <c r="BD393" i="2"/>
  <c r="BC393" i="2"/>
  <c r="BF392" i="2"/>
  <c r="BE392" i="2"/>
  <c r="BD392" i="2"/>
  <c r="BC392" i="2"/>
  <c r="BF391" i="2"/>
  <c r="BE391" i="2"/>
  <c r="BD391" i="2"/>
  <c r="BC391" i="2"/>
  <c r="BF390" i="2"/>
  <c r="BE390" i="2"/>
  <c r="BD390" i="2"/>
  <c r="BC390" i="2"/>
  <c r="BF389" i="2"/>
  <c r="BE389" i="2"/>
  <c r="BD389" i="2"/>
  <c r="BC389" i="2"/>
  <c r="BF388" i="2"/>
  <c r="BE388" i="2"/>
  <c r="BD388" i="2"/>
  <c r="BC388" i="2"/>
  <c r="BF387" i="2"/>
  <c r="BE387" i="2"/>
  <c r="BD387" i="2"/>
  <c r="BC387" i="2"/>
  <c r="BF386" i="2"/>
  <c r="BE386" i="2"/>
  <c r="BD386" i="2"/>
  <c r="BC386" i="2"/>
  <c r="BF385" i="2"/>
  <c r="BE385" i="2"/>
  <c r="BD385" i="2"/>
  <c r="BC385" i="2"/>
  <c r="BF384" i="2"/>
  <c r="BE384" i="2"/>
  <c r="BD384" i="2"/>
  <c r="BC384" i="2"/>
  <c r="BF383" i="2"/>
  <c r="BE383" i="2"/>
  <c r="BD383" i="2"/>
  <c r="BC383" i="2"/>
  <c r="BF382" i="2"/>
  <c r="BE382" i="2"/>
  <c r="BD382" i="2"/>
  <c r="BC382" i="2"/>
  <c r="BF381" i="2"/>
  <c r="BE381" i="2"/>
  <c r="BD381" i="2"/>
  <c r="BC381" i="2"/>
  <c r="BF380" i="2"/>
  <c r="BE380" i="2"/>
  <c r="BD380" i="2"/>
  <c r="BC380" i="2"/>
  <c r="BF379" i="2"/>
  <c r="BE379" i="2"/>
  <c r="BD379" i="2"/>
  <c r="BC379" i="2"/>
  <c r="BF378" i="2"/>
  <c r="BE378" i="2"/>
  <c r="BD378" i="2"/>
  <c r="BC378" i="2"/>
  <c r="BF377" i="2"/>
  <c r="BE377" i="2"/>
  <c r="BD377" i="2"/>
  <c r="BC377" i="2"/>
  <c r="BF376" i="2"/>
  <c r="BE376" i="2"/>
  <c r="BD376" i="2"/>
  <c r="BC376" i="2"/>
  <c r="BF375" i="2"/>
  <c r="BE375" i="2"/>
  <c r="BD375" i="2"/>
  <c r="BC375" i="2"/>
  <c r="BF374" i="2"/>
  <c r="BE374" i="2"/>
  <c r="BD374" i="2"/>
  <c r="BC374" i="2"/>
  <c r="BF373" i="2"/>
  <c r="BE373" i="2"/>
  <c r="BD373" i="2"/>
  <c r="BC373" i="2"/>
  <c r="BF372" i="2"/>
  <c r="BE372" i="2"/>
  <c r="BD372" i="2"/>
  <c r="BC372" i="2"/>
  <c r="BF371" i="2"/>
  <c r="BE371" i="2"/>
  <c r="BD371" i="2"/>
  <c r="BC371" i="2"/>
  <c r="BF370" i="2"/>
  <c r="BE370" i="2"/>
  <c r="BD370" i="2"/>
  <c r="BC370" i="2"/>
  <c r="BF369" i="2"/>
  <c r="BE369" i="2"/>
  <c r="BD369" i="2"/>
  <c r="BC369" i="2"/>
  <c r="BF368" i="2"/>
  <c r="BE368" i="2"/>
  <c r="BD368" i="2"/>
  <c r="BC368" i="2"/>
  <c r="BF367" i="2"/>
  <c r="BE367" i="2"/>
  <c r="BD367" i="2"/>
  <c r="BC367" i="2"/>
  <c r="BF366" i="2"/>
  <c r="BE366" i="2"/>
  <c r="BD366" i="2"/>
  <c r="BC366" i="2"/>
  <c r="BF365" i="2"/>
  <c r="BE365" i="2"/>
  <c r="BD365" i="2"/>
  <c r="BC365" i="2"/>
  <c r="BF364" i="2"/>
  <c r="BE364" i="2"/>
  <c r="BD364" i="2"/>
  <c r="BC364" i="2"/>
  <c r="BF363" i="2"/>
  <c r="BE363" i="2"/>
  <c r="BD363" i="2"/>
  <c r="BC363" i="2"/>
  <c r="BF362" i="2"/>
  <c r="BE362" i="2"/>
  <c r="BD362" i="2"/>
  <c r="BC362" i="2"/>
  <c r="BF361" i="2"/>
  <c r="BE361" i="2"/>
  <c r="BD361" i="2"/>
  <c r="BC361" i="2"/>
  <c r="BF360" i="2"/>
  <c r="BE360" i="2"/>
  <c r="BD360" i="2"/>
  <c r="BC360" i="2"/>
  <c r="BF359" i="2"/>
  <c r="BE359" i="2"/>
  <c r="BD359" i="2"/>
  <c r="BC359" i="2"/>
  <c r="BF358" i="2"/>
  <c r="BE358" i="2"/>
  <c r="BD358" i="2"/>
  <c r="BC358" i="2"/>
  <c r="BF357" i="2"/>
  <c r="BE357" i="2"/>
  <c r="BD357" i="2"/>
  <c r="BC357" i="2"/>
  <c r="BF356" i="2"/>
  <c r="BE356" i="2"/>
  <c r="BD356" i="2"/>
  <c r="BC356" i="2"/>
  <c r="BF355" i="2"/>
  <c r="BE355" i="2"/>
  <c r="BD355" i="2"/>
  <c r="BC355" i="2"/>
  <c r="BF354" i="2"/>
  <c r="BE354" i="2"/>
  <c r="BD354" i="2"/>
  <c r="BC354" i="2"/>
  <c r="BF353" i="2"/>
  <c r="BE353" i="2"/>
  <c r="BD353" i="2"/>
  <c r="BC353" i="2"/>
  <c r="BF352" i="2"/>
  <c r="BE352" i="2"/>
  <c r="BD352" i="2"/>
  <c r="BC352" i="2"/>
  <c r="BF351" i="2"/>
  <c r="BE351" i="2"/>
  <c r="BD351" i="2"/>
  <c r="BC351" i="2"/>
  <c r="BF350" i="2"/>
  <c r="BE350" i="2"/>
  <c r="BD350" i="2"/>
  <c r="BC350" i="2"/>
  <c r="BF349" i="2"/>
  <c r="BE349" i="2"/>
  <c r="BD349" i="2"/>
  <c r="BC349" i="2"/>
  <c r="BF348" i="2"/>
  <c r="BE348" i="2"/>
  <c r="BD348" i="2"/>
  <c r="BC348" i="2"/>
  <c r="BF347" i="2"/>
  <c r="BE347" i="2"/>
  <c r="BD347" i="2"/>
  <c r="BC347" i="2"/>
  <c r="BF346" i="2"/>
  <c r="BE346" i="2"/>
  <c r="BD346" i="2"/>
  <c r="BC346" i="2"/>
  <c r="BF345" i="2"/>
  <c r="BE345" i="2"/>
  <c r="BD345" i="2"/>
  <c r="BC345" i="2"/>
  <c r="BF344" i="2"/>
  <c r="BE344" i="2"/>
  <c r="BD344" i="2"/>
  <c r="BC344" i="2"/>
  <c r="BF343" i="2"/>
  <c r="BE343" i="2"/>
  <c r="BD343" i="2"/>
  <c r="BC343" i="2"/>
  <c r="BF342" i="2"/>
  <c r="BE342" i="2"/>
  <c r="BD342" i="2"/>
  <c r="BC342" i="2"/>
  <c r="BF341" i="2"/>
  <c r="BE341" i="2"/>
  <c r="BD341" i="2"/>
  <c r="BC341" i="2"/>
  <c r="BF340" i="2"/>
  <c r="BE340" i="2"/>
  <c r="BD340" i="2"/>
  <c r="BC340" i="2"/>
  <c r="BF339" i="2"/>
  <c r="BE339" i="2"/>
  <c r="BD339" i="2"/>
  <c r="BC339" i="2"/>
  <c r="BF338" i="2"/>
  <c r="BE338" i="2"/>
  <c r="BD338" i="2"/>
  <c r="BC338" i="2"/>
  <c r="BF337" i="2"/>
  <c r="BE337" i="2"/>
  <c r="BD337" i="2"/>
  <c r="BC337" i="2"/>
  <c r="BF336" i="2"/>
  <c r="BE336" i="2"/>
  <c r="BD336" i="2"/>
  <c r="BC336" i="2"/>
  <c r="BF335" i="2"/>
  <c r="BE335" i="2"/>
  <c r="BD335" i="2"/>
  <c r="BC335" i="2"/>
  <c r="BF334" i="2"/>
  <c r="BE334" i="2"/>
  <c r="BD334" i="2"/>
  <c r="BC334" i="2"/>
  <c r="BF333" i="2"/>
  <c r="BE333" i="2"/>
  <c r="BD333" i="2"/>
  <c r="BC333" i="2"/>
  <c r="BF332" i="2"/>
  <c r="BE332" i="2"/>
  <c r="BD332" i="2"/>
  <c r="BC332" i="2"/>
  <c r="BF331" i="2"/>
  <c r="BE331" i="2"/>
  <c r="BD331" i="2"/>
  <c r="BC331" i="2"/>
  <c r="BF330" i="2"/>
  <c r="BE330" i="2"/>
  <c r="BD330" i="2"/>
  <c r="BC330" i="2"/>
  <c r="BF329" i="2"/>
  <c r="BE329" i="2"/>
  <c r="BD329" i="2"/>
  <c r="BC329" i="2"/>
  <c r="BF328" i="2"/>
  <c r="BE328" i="2"/>
  <c r="BD328" i="2"/>
  <c r="BC328" i="2"/>
  <c r="BF327" i="2"/>
  <c r="BE327" i="2"/>
  <c r="BD327" i="2"/>
  <c r="BC327" i="2"/>
  <c r="BF326" i="2"/>
  <c r="BE326" i="2"/>
  <c r="BD326" i="2"/>
  <c r="BC326" i="2"/>
  <c r="BF325" i="2"/>
  <c r="BE325" i="2"/>
  <c r="BD325" i="2"/>
  <c r="BC325" i="2"/>
  <c r="BF324" i="2"/>
  <c r="BE324" i="2"/>
  <c r="BD324" i="2"/>
  <c r="BC324" i="2"/>
  <c r="BF323" i="2"/>
  <c r="BE323" i="2"/>
  <c r="BD323" i="2"/>
  <c r="BC323" i="2"/>
  <c r="BF322" i="2"/>
  <c r="BE322" i="2"/>
  <c r="BD322" i="2"/>
  <c r="BC322" i="2"/>
  <c r="BF321" i="2"/>
  <c r="BE321" i="2"/>
  <c r="BD321" i="2"/>
  <c r="BC321" i="2"/>
  <c r="BF320" i="2"/>
  <c r="BE320" i="2"/>
  <c r="BD320" i="2"/>
  <c r="BC320" i="2"/>
  <c r="BF319" i="2"/>
  <c r="BE319" i="2"/>
  <c r="BD319" i="2"/>
  <c r="BC319" i="2"/>
  <c r="BF318" i="2"/>
  <c r="BE318" i="2"/>
  <c r="BD318" i="2"/>
  <c r="BC318" i="2"/>
  <c r="BF317" i="2"/>
  <c r="BE317" i="2"/>
  <c r="BD317" i="2"/>
  <c r="BC317" i="2"/>
  <c r="BF316" i="2"/>
  <c r="BE316" i="2"/>
  <c r="BD316" i="2"/>
  <c r="BC316" i="2"/>
  <c r="BF315" i="2"/>
  <c r="BE315" i="2"/>
  <c r="BD315" i="2"/>
  <c r="BC315" i="2"/>
  <c r="BF314" i="2"/>
  <c r="BE314" i="2"/>
  <c r="BD314" i="2"/>
  <c r="BC314" i="2"/>
  <c r="BF313" i="2"/>
  <c r="BE313" i="2"/>
  <c r="BD313" i="2"/>
  <c r="BC313" i="2"/>
  <c r="BF312" i="2"/>
  <c r="BE312" i="2"/>
  <c r="BD312" i="2"/>
  <c r="BC312" i="2"/>
  <c r="BF311" i="2"/>
  <c r="BE311" i="2"/>
  <c r="BD311" i="2"/>
  <c r="BC311" i="2"/>
  <c r="BF310" i="2"/>
  <c r="BE310" i="2"/>
  <c r="BD310" i="2"/>
  <c r="BC310" i="2"/>
  <c r="BF309" i="2"/>
  <c r="BE309" i="2"/>
  <c r="BD309" i="2"/>
  <c r="BC309" i="2"/>
  <c r="BF308" i="2"/>
  <c r="BE308" i="2"/>
  <c r="BD308" i="2"/>
  <c r="BC308" i="2"/>
  <c r="BF307" i="2"/>
  <c r="BE307" i="2"/>
  <c r="BD307" i="2"/>
  <c r="BC307" i="2"/>
  <c r="BF306" i="2"/>
  <c r="BE306" i="2"/>
  <c r="BD306" i="2"/>
  <c r="BC306" i="2"/>
  <c r="BF305" i="2"/>
  <c r="BE305" i="2"/>
  <c r="BD305" i="2"/>
  <c r="BC305" i="2"/>
  <c r="BF304" i="2"/>
  <c r="BE304" i="2"/>
  <c r="BD304" i="2"/>
  <c r="BC304" i="2"/>
  <c r="BF303" i="2"/>
  <c r="BE303" i="2"/>
  <c r="BD303" i="2"/>
  <c r="BC303" i="2"/>
  <c r="BF302" i="2"/>
  <c r="BE302" i="2"/>
  <c r="BD302" i="2"/>
  <c r="BC302" i="2"/>
  <c r="BF301" i="2"/>
  <c r="BE301" i="2"/>
  <c r="BD301" i="2"/>
  <c r="BC301" i="2"/>
  <c r="BF300" i="2"/>
  <c r="BE300" i="2"/>
  <c r="BD300" i="2"/>
  <c r="BC300" i="2"/>
  <c r="BF299" i="2"/>
  <c r="BE299" i="2"/>
  <c r="BD299" i="2"/>
  <c r="BC299" i="2"/>
  <c r="BF298" i="2"/>
  <c r="BE298" i="2"/>
  <c r="BD298" i="2"/>
  <c r="BC298" i="2"/>
  <c r="BF297" i="2"/>
  <c r="BE297" i="2"/>
  <c r="BD297" i="2"/>
  <c r="BC297" i="2"/>
  <c r="BF296" i="2"/>
  <c r="BE296" i="2"/>
  <c r="BD296" i="2"/>
  <c r="BC296" i="2"/>
  <c r="BF295" i="2"/>
  <c r="BE295" i="2"/>
  <c r="BD295" i="2"/>
  <c r="BC295" i="2"/>
  <c r="BF294" i="2"/>
  <c r="BE294" i="2"/>
  <c r="BD294" i="2"/>
  <c r="BC294" i="2"/>
  <c r="BF293" i="2"/>
  <c r="BE293" i="2"/>
  <c r="BD293" i="2"/>
  <c r="BC293" i="2"/>
  <c r="BF292" i="2"/>
  <c r="BE292" i="2"/>
  <c r="BD292" i="2"/>
  <c r="BC292" i="2"/>
  <c r="BF291" i="2"/>
  <c r="BE291" i="2"/>
  <c r="BD291" i="2"/>
  <c r="BC291" i="2"/>
  <c r="BF290" i="2"/>
  <c r="BE290" i="2"/>
  <c r="BD290" i="2"/>
  <c r="BC290" i="2"/>
  <c r="BF289" i="2"/>
  <c r="BE289" i="2"/>
  <c r="BD289" i="2"/>
  <c r="BC289" i="2"/>
  <c r="BF288" i="2"/>
  <c r="BE288" i="2"/>
  <c r="BD288" i="2"/>
  <c r="BC288" i="2"/>
  <c r="BF287" i="2"/>
  <c r="BE287" i="2"/>
  <c r="BD287" i="2"/>
  <c r="BC287" i="2"/>
  <c r="BF286" i="2"/>
  <c r="BE286" i="2"/>
  <c r="BD286" i="2"/>
  <c r="BC286" i="2"/>
  <c r="BF285" i="2"/>
  <c r="BE285" i="2"/>
  <c r="BD285" i="2"/>
  <c r="BC285" i="2"/>
  <c r="BF284" i="2"/>
  <c r="BE284" i="2"/>
  <c r="BD284" i="2"/>
  <c r="BC284" i="2"/>
  <c r="BF283" i="2"/>
  <c r="BE283" i="2"/>
  <c r="BD283" i="2"/>
  <c r="BC283" i="2"/>
  <c r="BF282" i="2"/>
  <c r="BE282" i="2"/>
  <c r="BD282" i="2"/>
  <c r="BC282" i="2"/>
  <c r="BF281" i="2"/>
  <c r="BE281" i="2"/>
  <c r="BD281" i="2"/>
  <c r="BC281" i="2"/>
  <c r="BF280" i="2"/>
  <c r="BE280" i="2"/>
  <c r="BD280" i="2"/>
  <c r="BC280" i="2"/>
  <c r="BF279" i="2"/>
  <c r="BE279" i="2"/>
  <c r="BD279" i="2"/>
  <c r="BC279" i="2"/>
  <c r="BF278" i="2"/>
  <c r="BE278" i="2"/>
  <c r="BD278" i="2"/>
  <c r="BC278" i="2"/>
  <c r="BF277" i="2"/>
  <c r="BE277" i="2"/>
  <c r="BD277" i="2"/>
  <c r="BC277" i="2"/>
  <c r="BF276" i="2"/>
  <c r="BE276" i="2"/>
  <c r="BD276" i="2"/>
  <c r="BC276" i="2"/>
  <c r="BF275" i="2"/>
  <c r="BE275" i="2"/>
  <c r="BD275" i="2"/>
  <c r="BC275" i="2"/>
  <c r="BF274" i="2"/>
  <c r="BE274" i="2"/>
  <c r="BD274" i="2"/>
  <c r="BC274" i="2"/>
  <c r="BF273" i="2"/>
  <c r="BE273" i="2"/>
  <c r="BD273" i="2"/>
  <c r="BC273" i="2"/>
  <c r="BF272" i="2"/>
  <c r="BE272" i="2"/>
  <c r="BD272" i="2"/>
  <c r="BC272" i="2"/>
  <c r="BF271" i="2"/>
  <c r="BE271" i="2"/>
  <c r="BD271" i="2"/>
  <c r="BC271" i="2"/>
  <c r="BF270" i="2"/>
  <c r="BE270" i="2"/>
  <c r="BD270" i="2"/>
  <c r="BC270" i="2"/>
  <c r="BF269" i="2"/>
  <c r="BE269" i="2"/>
  <c r="BD269" i="2"/>
  <c r="BC269" i="2"/>
  <c r="BF268" i="2"/>
  <c r="BE268" i="2"/>
  <c r="BD268" i="2"/>
  <c r="BC268" i="2"/>
  <c r="BF267" i="2"/>
  <c r="BE267" i="2"/>
  <c r="BD267" i="2"/>
  <c r="BC267" i="2"/>
  <c r="BF266" i="2"/>
  <c r="BE266" i="2"/>
  <c r="BD266" i="2"/>
  <c r="BC266" i="2"/>
  <c r="BF265" i="2"/>
  <c r="BE265" i="2"/>
  <c r="BD265" i="2"/>
  <c r="BC265" i="2"/>
  <c r="BF264" i="2"/>
  <c r="BE264" i="2"/>
  <c r="BD264" i="2"/>
  <c r="BC264" i="2"/>
  <c r="BF263" i="2"/>
  <c r="BE263" i="2"/>
  <c r="BD263" i="2"/>
  <c r="BC263" i="2"/>
  <c r="BF262" i="2"/>
  <c r="BE262" i="2"/>
  <c r="BD262" i="2"/>
  <c r="BC262" i="2"/>
  <c r="BF261" i="2"/>
  <c r="BE261" i="2"/>
  <c r="BD261" i="2"/>
  <c r="BC261" i="2"/>
  <c r="BF260" i="2"/>
  <c r="BE260" i="2"/>
  <c r="BD260" i="2"/>
  <c r="BC260" i="2"/>
  <c r="BF259" i="2"/>
  <c r="BE259" i="2"/>
  <c r="BD259" i="2"/>
  <c r="BC259" i="2"/>
  <c r="BF258" i="2"/>
  <c r="BE258" i="2"/>
  <c r="BD258" i="2"/>
  <c r="BC258" i="2"/>
  <c r="BF257" i="2"/>
  <c r="BE257" i="2"/>
  <c r="BD257" i="2"/>
  <c r="BC257" i="2"/>
  <c r="BF256" i="2"/>
  <c r="BE256" i="2"/>
  <c r="BD256" i="2"/>
  <c r="BC256" i="2"/>
  <c r="BF255" i="2"/>
  <c r="BE255" i="2"/>
  <c r="BD255" i="2"/>
  <c r="BC255" i="2"/>
  <c r="BF254" i="2"/>
  <c r="BE254" i="2"/>
  <c r="BD254" i="2"/>
  <c r="BC254" i="2"/>
  <c r="BF253" i="2"/>
  <c r="BE253" i="2"/>
  <c r="BD253" i="2"/>
  <c r="BC253" i="2"/>
  <c r="BF252" i="2"/>
  <c r="BE252" i="2"/>
  <c r="BD252" i="2"/>
  <c r="BC252" i="2"/>
  <c r="BF251" i="2"/>
  <c r="BE251" i="2"/>
  <c r="BD251" i="2"/>
  <c r="BC251" i="2"/>
  <c r="BF250" i="2"/>
  <c r="BE250" i="2"/>
  <c r="BD250" i="2"/>
  <c r="BC250" i="2"/>
  <c r="BF249" i="2"/>
  <c r="BE249" i="2"/>
  <c r="BD249" i="2"/>
  <c r="BC249" i="2"/>
  <c r="BF248" i="2"/>
  <c r="BE248" i="2"/>
  <c r="BD248" i="2"/>
  <c r="BC248" i="2"/>
  <c r="BF247" i="2"/>
  <c r="BE247" i="2"/>
  <c r="BD247" i="2"/>
  <c r="BC247" i="2"/>
  <c r="BF246" i="2"/>
  <c r="BE246" i="2"/>
  <c r="BD246" i="2"/>
  <c r="BC246" i="2"/>
  <c r="BF245" i="2"/>
  <c r="BE245" i="2"/>
  <c r="BD245" i="2"/>
  <c r="BC245" i="2"/>
  <c r="BF244" i="2"/>
  <c r="BE244" i="2"/>
  <c r="BD244" i="2"/>
  <c r="BC244" i="2"/>
  <c r="BF243" i="2"/>
  <c r="BE243" i="2"/>
  <c r="BD243" i="2"/>
  <c r="BC243" i="2"/>
  <c r="BF242" i="2"/>
  <c r="BE242" i="2"/>
  <c r="BD242" i="2"/>
  <c r="BC242" i="2"/>
  <c r="BF241" i="2"/>
  <c r="BE241" i="2"/>
  <c r="BD241" i="2"/>
  <c r="BC241" i="2"/>
  <c r="BF240" i="2"/>
  <c r="BE240" i="2"/>
  <c r="BD240" i="2"/>
  <c r="BC240" i="2"/>
  <c r="BF239" i="2"/>
  <c r="BE239" i="2"/>
  <c r="BD239" i="2"/>
  <c r="BC239" i="2"/>
  <c r="BF238" i="2"/>
  <c r="BE238" i="2"/>
  <c r="BD238" i="2"/>
  <c r="BC238" i="2"/>
  <c r="BF237" i="2"/>
  <c r="BE237" i="2"/>
  <c r="BD237" i="2"/>
  <c r="BC237" i="2"/>
  <c r="BF236" i="2"/>
  <c r="BE236" i="2"/>
  <c r="BD236" i="2"/>
  <c r="BC236" i="2"/>
  <c r="BF235" i="2"/>
  <c r="BE235" i="2"/>
  <c r="BD235" i="2"/>
  <c r="BC235" i="2"/>
  <c r="BF234" i="2"/>
  <c r="BE234" i="2"/>
  <c r="BD234" i="2"/>
  <c r="BC234" i="2"/>
  <c r="BF233" i="2"/>
  <c r="BE233" i="2"/>
  <c r="BD233" i="2"/>
  <c r="BC233" i="2"/>
  <c r="BF232" i="2"/>
  <c r="BE232" i="2"/>
  <c r="BD232" i="2"/>
  <c r="BC232" i="2"/>
  <c r="BF231" i="2"/>
  <c r="BE231" i="2"/>
  <c r="BD231" i="2"/>
  <c r="BC231" i="2"/>
  <c r="BF230" i="2"/>
  <c r="BE230" i="2"/>
  <c r="BD230" i="2"/>
  <c r="BC230" i="2"/>
  <c r="BF229" i="2"/>
  <c r="BE229" i="2"/>
  <c r="BD229" i="2"/>
  <c r="BC229" i="2"/>
  <c r="BF228" i="2"/>
  <c r="BE228" i="2"/>
  <c r="BD228" i="2"/>
  <c r="BC228" i="2"/>
  <c r="BF227" i="2"/>
  <c r="BE227" i="2"/>
  <c r="BD227" i="2"/>
  <c r="BC227" i="2"/>
  <c r="BF226" i="2"/>
  <c r="BE226" i="2"/>
  <c r="BD226" i="2"/>
  <c r="BC226" i="2"/>
  <c r="BF225" i="2"/>
  <c r="BE225" i="2"/>
  <c r="BD225" i="2"/>
  <c r="BC225" i="2"/>
  <c r="BF224" i="2"/>
  <c r="BE224" i="2"/>
  <c r="BD224" i="2"/>
  <c r="BC224" i="2"/>
  <c r="BF223" i="2"/>
  <c r="BE223" i="2"/>
  <c r="BD223" i="2"/>
  <c r="BC223" i="2"/>
  <c r="BF222" i="2"/>
  <c r="BE222" i="2"/>
  <c r="BD222" i="2"/>
  <c r="BC222" i="2"/>
  <c r="BF221" i="2"/>
  <c r="BE221" i="2"/>
  <c r="BD221" i="2"/>
  <c r="BC221" i="2"/>
  <c r="BF220" i="2"/>
  <c r="BE220" i="2"/>
  <c r="BD220" i="2"/>
  <c r="BC220" i="2"/>
  <c r="BF219" i="2"/>
  <c r="BE219" i="2"/>
  <c r="BD219" i="2"/>
  <c r="BC219" i="2"/>
  <c r="BF218" i="2"/>
  <c r="BE218" i="2"/>
  <c r="BD218" i="2"/>
  <c r="BC218" i="2"/>
  <c r="BF217" i="2"/>
  <c r="BE217" i="2"/>
  <c r="BD217" i="2"/>
  <c r="BC217" i="2"/>
  <c r="BF216" i="2"/>
  <c r="BE216" i="2"/>
  <c r="BD216" i="2"/>
  <c r="BC216" i="2"/>
  <c r="BF215" i="2"/>
  <c r="BE215" i="2"/>
  <c r="BD215" i="2"/>
  <c r="BC215" i="2"/>
  <c r="BF214" i="2"/>
  <c r="BE214" i="2"/>
  <c r="BD214" i="2"/>
  <c r="BC214" i="2"/>
  <c r="BF213" i="2"/>
  <c r="BE213" i="2"/>
  <c r="BD213" i="2"/>
  <c r="BC213" i="2"/>
  <c r="BF212" i="2"/>
  <c r="BE212" i="2"/>
  <c r="BD212" i="2"/>
  <c r="BC212" i="2"/>
  <c r="BF211" i="2"/>
  <c r="BE211" i="2"/>
  <c r="BD211" i="2"/>
  <c r="BC211" i="2"/>
  <c r="BF210" i="2"/>
  <c r="BE210" i="2"/>
  <c r="BD210" i="2"/>
  <c r="BC210" i="2"/>
  <c r="BF209" i="2"/>
  <c r="BE209" i="2"/>
  <c r="BD209" i="2"/>
  <c r="BC209" i="2"/>
  <c r="BF208" i="2"/>
  <c r="BE208" i="2"/>
  <c r="BD208" i="2"/>
  <c r="BC208" i="2"/>
  <c r="BF207" i="2"/>
  <c r="BE207" i="2"/>
  <c r="BD207" i="2"/>
  <c r="BC207" i="2"/>
  <c r="BF206" i="2"/>
  <c r="BE206" i="2"/>
  <c r="BD206" i="2"/>
  <c r="BC206" i="2"/>
  <c r="BF205" i="2"/>
  <c r="BE205" i="2"/>
  <c r="BD205" i="2"/>
  <c r="BC205" i="2"/>
  <c r="BF204" i="2"/>
  <c r="BE204" i="2"/>
  <c r="BD204" i="2"/>
  <c r="BC204" i="2"/>
  <c r="BF203" i="2"/>
  <c r="BE203" i="2"/>
  <c r="BD203" i="2"/>
  <c r="BC203" i="2"/>
  <c r="BF201" i="2"/>
  <c r="BE201" i="2"/>
  <c r="BD201" i="2"/>
  <c r="BC201" i="2"/>
  <c r="BF200" i="2"/>
  <c r="BE200" i="2"/>
  <c r="BD200" i="2"/>
  <c r="BC200" i="2"/>
  <c r="BF199" i="2"/>
  <c r="BE199" i="2"/>
  <c r="BD199" i="2"/>
  <c r="BC199" i="2"/>
  <c r="BF198" i="2"/>
  <c r="BE198" i="2"/>
  <c r="BD198" i="2"/>
  <c r="BC198" i="2"/>
  <c r="BF197" i="2"/>
  <c r="BE197" i="2"/>
  <c r="BD197" i="2"/>
  <c r="BC197" i="2"/>
  <c r="BF195" i="2"/>
  <c r="BE195" i="2"/>
  <c r="BD195" i="2"/>
  <c r="BC195" i="2"/>
  <c r="BF194" i="2"/>
  <c r="BE194" i="2"/>
  <c r="BD194" i="2"/>
  <c r="BC194" i="2"/>
  <c r="BF193" i="2"/>
  <c r="BE193" i="2"/>
  <c r="BD193" i="2"/>
  <c r="BC193" i="2"/>
  <c r="BF192" i="2"/>
  <c r="BE192" i="2"/>
  <c r="BD192" i="2"/>
  <c r="BC192" i="2"/>
  <c r="BF191" i="2"/>
  <c r="BE191" i="2"/>
  <c r="BD191" i="2"/>
  <c r="BC191" i="2"/>
  <c r="BF190" i="2"/>
  <c r="BE190" i="2"/>
  <c r="BD190" i="2"/>
  <c r="BC190" i="2"/>
  <c r="BF189" i="2"/>
  <c r="BE189" i="2"/>
  <c r="BD189" i="2"/>
  <c r="BC189" i="2"/>
  <c r="BF188" i="2"/>
  <c r="BE188" i="2"/>
  <c r="BD188" i="2"/>
  <c r="BC188" i="2"/>
  <c r="BF187" i="2"/>
  <c r="BE187" i="2"/>
  <c r="BD187" i="2"/>
  <c r="BC187" i="2"/>
  <c r="BF186" i="2"/>
  <c r="BE186" i="2"/>
  <c r="BD186" i="2"/>
  <c r="BC186" i="2"/>
  <c r="BF185" i="2"/>
  <c r="BE185" i="2"/>
  <c r="BD185" i="2"/>
  <c r="BC185" i="2"/>
  <c r="BF184" i="2"/>
  <c r="BE184" i="2"/>
  <c r="BD184" i="2"/>
  <c r="BC184" i="2"/>
  <c r="BF183" i="2"/>
  <c r="BE183" i="2"/>
  <c r="BD183" i="2"/>
  <c r="BC183" i="2"/>
  <c r="BF182" i="2"/>
  <c r="BE182" i="2"/>
  <c r="BD182" i="2"/>
  <c r="BC182" i="2"/>
  <c r="BF181" i="2"/>
  <c r="BE181" i="2"/>
  <c r="BD181" i="2"/>
  <c r="BC181" i="2"/>
  <c r="BF180" i="2"/>
  <c r="BE180" i="2"/>
  <c r="BD180" i="2"/>
  <c r="BC180" i="2"/>
  <c r="BF179" i="2"/>
  <c r="BE179" i="2"/>
  <c r="BD179" i="2"/>
  <c r="BC179" i="2"/>
  <c r="BF178" i="2"/>
  <c r="BE178" i="2"/>
  <c r="BD178" i="2"/>
  <c r="BC178" i="2"/>
  <c r="BF177" i="2"/>
  <c r="BE177" i="2"/>
  <c r="BD177" i="2"/>
  <c r="BC177" i="2"/>
  <c r="BF176" i="2"/>
  <c r="BE176" i="2"/>
  <c r="BD176" i="2"/>
  <c r="BC176" i="2"/>
  <c r="BF175" i="2"/>
  <c r="BE175" i="2"/>
  <c r="BD175" i="2"/>
  <c r="BC175" i="2"/>
  <c r="BF174" i="2"/>
  <c r="BE174" i="2"/>
  <c r="BD174" i="2"/>
  <c r="BC174" i="2"/>
  <c r="BF173" i="2"/>
  <c r="BE173" i="2"/>
  <c r="BD173" i="2"/>
  <c r="BC173" i="2"/>
  <c r="BF172" i="2"/>
  <c r="BE172" i="2"/>
  <c r="BD172" i="2"/>
  <c r="BC172" i="2"/>
  <c r="BF171" i="2"/>
  <c r="BE171" i="2"/>
  <c r="BD171" i="2"/>
  <c r="BC171" i="2"/>
  <c r="BF170" i="2"/>
  <c r="BE170" i="2"/>
  <c r="BD170" i="2"/>
  <c r="BC170" i="2"/>
  <c r="BF169" i="2"/>
  <c r="BE169" i="2"/>
  <c r="BD169" i="2"/>
  <c r="BC169" i="2"/>
  <c r="BF168" i="2"/>
  <c r="BE168" i="2"/>
  <c r="BD168" i="2"/>
  <c r="BC168" i="2"/>
  <c r="BF167" i="2"/>
  <c r="BE167" i="2"/>
  <c r="BD167" i="2"/>
  <c r="BC167" i="2"/>
  <c r="BF166" i="2"/>
  <c r="BE166" i="2"/>
  <c r="BD166" i="2"/>
  <c r="BC166" i="2"/>
  <c r="BF165" i="2"/>
  <c r="BE165" i="2"/>
  <c r="BD165" i="2"/>
  <c r="BC165" i="2"/>
  <c r="BF164" i="2"/>
  <c r="BE164" i="2"/>
  <c r="BD164" i="2"/>
  <c r="BC164" i="2"/>
  <c r="BF163" i="2"/>
  <c r="BE163" i="2"/>
  <c r="BD163" i="2"/>
  <c r="BC163" i="2"/>
  <c r="BF162" i="2"/>
  <c r="BE162" i="2"/>
  <c r="BD162" i="2"/>
  <c r="BC162" i="2"/>
  <c r="BF161" i="2"/>
  <c r="BE161" i="2"/>
  <c r="BD161" i="2"/>
  <c r="BC161" i="2"/>
  <c r="BF160" i="2"/>
  <c r="BE160" i="2"/>
  <c r="BD160" i="2"/>
  <c r="BC160" i="2"/>
  <c r="BF159" i="2"/>
  <c r="BE159" i="2"/>
  <c r="BD159" i="2"/>
  <c r="BC159" i="2"/>
  <c r="BF158" i="2"/>
  <c r="BE158" i="2"/>
  <c r="BD158" i="2"/>
  <c r="BC158" i="2"/>
  <c r="BF157" i="2"/>
  <c r="BE157" i="2"/>
  <c r="BD157" i="2"/>
  <c r="BC157" i="2"/>
  <c r="BF156" i="2"/>
  <c r="BE156" i="2"/>
  <c r="BD156" i="2"/>
  <c r="BC156" i="2"/>
  <c r="BF155" i="2"/>
  <c r="BE155" i="2"/>
  <c r="BD155" i="2"/>
  <c r="BC155" i="2"/>
  <c r="BF154" i="2"/>
  <c r="BE154" i="2"/>
  <c r="BD154" i="2"/>
  <c r="BC154" i="2"/>
  <c r="BF153" i="2"/>
  <c r="BE153" i="2"/>
  <c r="BD153" i="2"/>
  <c r="BC153" i="2"/>
  <c r="BF152" i="2"/>
  <c r="BE152" i="2"/>
  <c r="BD152" i="2"/>
  <c r="BC152" i="2"/>
  <c r="BF151" i="2"/>
  <c r="BE151" i="2"/>
  <c r="BD151" i="2"/>
  <c r="BC151" i="2"/>
  <c r="BF150" i="2"/>
  <c r="BE150" i="2"/>
  <c r="BD150" i="2"/>
  <c r="BC150" i="2"/>
  <c r="BF149" i="2"/>
  <c r="BE149" i="2"/>
  <c r="BD149" i="2"/>
  <c r="BC149" i="2"/>
  <c r="BF148" i="2"/>
  <c r="BE148" i="2"/>
  <c r="BD148" i="2"/>
  <c r="BC148" i="2"/>
  <c r="BF147" i="2"/>
  <c r="BE147" i="2"/>
  <c r="BD147" i="2"/>
  <c r="BC147" i="2"/>
  <c r="BF146" i="2"/>
  <c r="BE146" i="2"/>
  <c r="BD146" i="2"/>
  <c r="BC146" i="2"/>
  <c r="BF145" i="2"/>
  <c r="BE145" i="2"/>
  <c r="BD145" i="2"/>
  <c r="BC145" i="2"/>
  <c r="BF144" i="2"/>
  <c r="BE144" i="2"/>
  <c r="BD144" i="2"/>
  <c r="BC144" i="2"/>
  <c r="BF143" i="2"/>
  <c r="BE143" i="2"/>
  <c r="BD143" i="2"/>
  <c r="BC143" i="2"/>
  <c r="BF142" i="2"/>
  <c r="BE142" i="2"/>
  <c r="BD142" i="2"/>
  <c r="BC142" i="2"/>
  <c r="BF141" i="2"/>
  <c r="BE141" i="2"/>
  <c r="BD141" i="2"/>
  <c r="BC141" i="2"/>
  <c r="BF140" i="2"/>
  <c r="BE140" i="2"/>
  <c r="BD140" i="2"/>
  <c r="BC140" i="2"/>
  <c r="BF139" i="2"/>
  <c r="BE139" i="2"/>
  <c r="BD139" i="2"/>
  <c r="BC139" i="2"/>
  <c r="BF138" i="2"/>
  <c r="BE138" i="2"/>
  <c r="BD138" i="2"/>
  <c r="BC138" i="2"/>
  <c r="BF137" i="2"/>
  <c r="BE137" i="2"/>
  <c r="BD137" i="2"/>
  <c r="BC137" i="2"/>
  <c r="BF136" i="2"/>
  <c r="BE136" i="2"/>
  <c r="BD136" i="2"/>
  <c r="BC136" i="2"/>
  <c r="BF135" i="2"/>
  <c r="BE135" i="2"/>
  <c r="BD135" i="2"/>
  <c r="BC135" i="2"/>
  <c r="BF134" i="2"/>
  <c r="BE134" i="2"/>
  <c r="BD134" i="2"/>
  <c r="BC134" i="2"/>
  <c r="BF133" i="2"/>
  <c r="BE133" i="2"/>
  <c r="BD133" i="2"/>
  <c r="BC133" i="2"/>
  <c r="BF132" i="2"/>
  <c r="BE132" i="2"/>
  <c r="BD132" i="2"/>
  <c r="BC132" i="2"/>
  <c r="BF131" i="2"/>
  <c r="BE131" i="2"/>
  <c r="BD131" i="2"/>
  <c r="BC131" i="2"/>
  <c r="BF130" i="2"/>
  <c r="BE130" i="2"/>
  <c r="BD130" i="2"/>
  <c r="BC130" i="2"/>
  <c r="BF129" i="2"/>
  <c r="BE129" i="2"/>
  <c r="BD129" i="2"/>
  <c r="BC129" i="2"/>
  <c r="BF128" i="2"/>
  <c r="BE128" i="2"/>
  <c r="BD128" i="2"/>
  <c r="BC128" i="2"/>
  <c r="BF127" i="2"/>
  <c r="BE127" i="2"/>
  <c r="BD127" i="2"/>
  <c r="BC127" i="2"/>
  <c r="BF126" i="2"/>
  <c r="BE126" i="2"/>
  <c r="BD126" i="2"/>
  <c r="BC126" i="2"/>
  <c r="BF125" i="2"/>
  <c r="BE125" i="2"/>
  <c r="BD125" i="2"/>
  <c r="BC125" i="2"/>
  <c r="BF124" i="2"/>
  <c r="BE124" i="2"/>
  <c r="BD124" i="2"/>
  <c r="BC124" i="2"/>
  <c r="BF123" i="2"/>
  <c r="BE123" i="2"/>
  <c r="BD123" i="2"/>
  <c r="BC123" i="2"/>
  <c r="BF122" i="2"/>
  <c r="BE122" i="2"/>
  <c r="BD122" i="2"/>
  <c r="BC122" i="2"/>
  <c r="BF121" i="2"/>
  <c r="BE121" i="2"/>
  <c r="BD121" i="2"/>
  <c r="BC121" i="2"/>
  <c r="BF120" i="2"/>
  <c r="BE120" i="2"/>
  <c r="BD120" i="2"/>
  <c r="BC120" i="2"/>
  <c r="BF119" i="2"/>
  <c r="BE119" i="2"/>
  <c r="BD119" i="2"/>
  <c r="BC119" i="2"/>
  <c r="BF118" i="2"/>
  <c r="BE118" i="2"/>
  <c r="BD118" i="2"/>
  <c r="BC118" i="2"/>
  <c r="BF117" i="2"/>
  <c r="BE117" i="2"/>
  <c r="BD117" i="2"/>
  <c r="BC117" i="2"/>
  <c r="BF116" i="2"/>
  <c r="BE116" i="2"/>
  <c r="BD116" i="2"/>
  <c r="BC116" i="2"/>
  <c r="BF115" i="2"/>
  <c r="BE115" i="2"/>
  <c r="BD115" i="2"/>
  <c r="BC115" i="2"/>
  <c r="BF114" i="2"/>
  <c r="BE114" i="2"/>
  <c r="BD114" i="2"/>
  <c r="BC114" i="2"/>
  <c r="BF113" i="2"/>
  <c r="BE113" i="2"/>
  <c r="BD113" i="2"/>
  <c r="BC113" i="2"/>
  <c r="BF112" i="2"/>
  <c r="BE112" i="2"/>
  <c r="BD112" i="2"/>
  <c r="BC112" i="2"/>
  <c r="BF111" i="2"/>
  <c r="BE111" i="2"/>
  <c r="BD111" i="2"/>
  <c r="BC111" i="2"/>
  <c r="BF110" i="2"/>
  <c r="BE110" i="2"/>
  <c r="BD110" i="2"/>
  <c r="BC110" i="2"/>
  <c r="BF109" i="2"/>
  <c r="BE109" i="2"/>
  <c r="BD109" i="2"/>
  <c r="BC109" i="2"/>
  <c r="BF108" i="2"/>
  <c r="BE108" i="2"/>
  <c r="BD108" i="2"/>
  <c r="BC108" i="2"/>
  <c r="BF107" i="2"/>
  <c r="BE107" i="2"/>
  <c r="BD107" i="2"/>
  <c r="BC107" i="2"/>
  <c r="BF106" i="2"/>
  <c r="BE106" i="2"/>
  <c r="BD106" i="2"/>
  <c r="BC106" i="2"/>
  <c r="BF105" i="2"/>
  <c r="BE105" i="2"/>
  <c r="BD105" i="2"/>
  <c r="BC105" i="2"/>
  <c r="BF104" i="2"/>
  <c r="BE104" i="2"/>
  <c r="BD104" i="2"/>
  <c r="BC104" i="2"/>
  <c r="BF103" i="2"/>
  <c r="BE103" i="2"/>
  <c r="BD103" i="2"/>
  <c r="BC103" i="2"/>
  <c r="BF102" i="2"/>
  <c r="BE102" i="2"/>
  <c r="BD102" i="2"/>
  <c r="BC102" i="2"/>
  <c r="BF101" i="2"/>
  <c r="BE101" i="2"/>
  <c r="BD101" i="2"/>
  <c r="BC101" i="2"/>
  <c r="BF100" i="2"/>
  <c r="BE100" i="2"/>
  <c r="BD100" i="2"/>
  <c r="BC100" i="2"/>
  <c r="BF99" i="2"/>
  <c r="BE99" i="2"/>
  <c r="BD99" i="2"/>
  <c r="BC99" i="2"/>
  <c r="BF98" i="2"/>
  <c r="BE98" i="2"/>
  <c r="BD98" i="2"/>
  <c r="BC98" i="2"/>
  <c r="BF97" i="2"/>
  <c r="BE97" i="2"/>
  <c r="BD97" i="2"/>
  <c r="BC97" i="2"/>
  <c r="BF96" i="2"/>
  <c r="BE96" i="2"/>
  <c r="BD96" i="2"/>
  <c r="BC96" i="2"/>
  <c r="BF95" i="2"/>
  <c r="BE95" i="2"/>
  <c r="BD95" i="2"/>
  <c r="BC95" i="2"/>
  <c r="BF94" i="2"/>
  <c r="BE94" i="2"/>
  <c r="BD94" i="2"/>
  <c r="BC94" i="2"/>
  <c r="BF93" i="2"/>
  <c r="BE93" i="2"/>
  <c r="BD93" i="2"/>
  <c r="BC93" i="2"/>
  <c r="BF92" i="2"/>
  <c r="BE92" i="2"/>
  <c r="BD92" i="2"/>
  <c r="BC92" i="2"/>
  <c r="BF91" i="2"/>
  <c r="BE91" i="2"/>
  <c r="BD91" i="2"/>
  <c r="BC91" i="2"/>
  <c r="BF90" i="2"/>
  <c r="BE90" i="2"/>
  <c r="BD90" i="2"/>
  <c r="BC90" i="2"/>
  <c r="BF89" i="2"/>
  <c r="BE89" i="2"/>
  <c r="BD89" i="2"/>
  <c r="BC89" i="2"/>
  <c r="BF88" i="2"/>
  <c r="BE88" i="2"/>
  <c r="BD88" i="2"/>
  <c r="BC88" i="2"/>
  <c r="BF87" i="2"/>
  <c r="BE87" i="2"/>
  <c r="BD87" i="2"/>
  <c r="BC87" i="2"/>
  <c r="BF86" i="2"/>
  <c r="BE86" i="2"/>
  <c r="BD86" i="2"/>
  <c r="BC86" i="2"/>
  <c r="BF85" i="2"/>
  <c r="BE85" i="2"/>
  <c r="BD85" i="2"/>
  <c r="BC85" i="2"/>
  <c r="BF84" i="2"/>
  <c r="BE84" i="2"/>
  <c r="BD84" i="2"/>
  <c r="BC84" i="2"/>
  <c r="BF83" i="2"/>
  <c r="BE83" i="2"/>
  <c r="BD83" i="2"/>
  <c r="BC83" i="2"/>
  <c r="BF82" i="2"/>
  <c r="BE82" i="2"/>
  <c r="BD82" i="2"/>
  <c r="BC82" i="2"/>
  <c r="BF81" i="2"/>
  <c r="BE81" i="2"/>
  <c r="BD81" i="2"/>
  <c r="BC81" i="2"/>
  <c r="BF80" i="2"/>
  <c r="BE80" i="2"/>
  <c r="BD80" i="2"/>
  <c r="BC80" i="2"/>
  <c r="BF79" i="2"/>
  <c r="BE79" i="2"/>
  <c r="BD79" i="2"/>
  <c r="BC79" i="2"/>
  <c r="BF78" i="2"/>
  <c r="BE78" i="2"/>
  <c r="BD78" i="2"/>
  <c r="BC78" i="2"/>
  <c r="BF77" i="2"/>
  <c r="BE77" i="2"/>
  <c r="BD77" i="2"/>
  <c r="BC77" i="2"/>
  <c r="BF76" i="2"/>
  <c r="BE76" i="2"/>
  <c r="BD76" i="2"/>
  <c r="BC76" i="2"/>
  <c r="BF75" i="2"/>
  <c r="BE75" i="2"/>
  <c r="BD75" i="2"/>
  <c r="BC75" i="2"/>
  <c r="BF74" i="2"/>
  <c r="BE74" i="2"/>
  <c r="BD74" i="2"/>
  <c r="BC74" i="2"/>
  <c r="BF73" i="2"/>
  <c r="BE73" i="2"/>
  <c r="BD73" i="2"/>
  <c r="BC73" i="2"/>
  <c r="BF72" i="2"/>
  <c r="BE72" i="2"/>
  <c r="BD72" i="2"/>
  <c r="BC72" i="2"/>
  <c r="BF71" i="2"/>
  <c r="BE71" i="2"/>
  <c r="BD71" i="2"/>
  <c r="BC71" i="2"/>
  <c r="BF70" i="2"/>
  <c r="BE70" i="2"/>
  <c r="BD70" i="2"/>
  <c r="BC70" i="2"/>
  <c r="BF69" i="2"/>
  <c r="BE69" i="2"/>
  <c r="BD69" i="2"/>
  <c r="BC69" i="2"/>
  <c r="BF68" i="2"/>
  <c r="BE68" i="2"/>
  <c r="BD68" i="2"/>
  <c r="BC68" i="2"/>
  <c r="BF67" i="2"/>
  <c r="BE67" i="2"/>
  <c r="BD67" i="2"/>
  <c r="BC67" i="2"/>
  <c r="BF66" i="2"/>
  <c r="BE66" i="2"/>
  <c r="BD66" i="2"/>
  <c r="BC66" i="2"/>
  <c r="BF65" i="2"/>
  <c r="BE65" i="2"/>
  <c r="BD65" i="2"/>
  <c r="BC65" i="2"/>
  <c r="BF64" i="2"/>
  <c r="BE64" i="2"/>
  <c r="BD64" i="2"/>
  <c r="BC64" i="2"/>
  <c r="BF63" i="2"/>
  <c r="BE63" i="2"/>
  <c r="BD63" i="2"/>
  <c r="BC63" i="2"/>
  <c r="BF62" i="2"/>
  <c r="BE62" i="2"/>
  <c r="BD62" i="2"/>
  <c r="BC62" i="2"/>
  <c r="BF61" i="2"/>
  <c r="BE61" i="2"/>
  <c r="BD61" i="2"/>
  <c r="BC61" i="2"/>
  <c r="BF60" i="2"/>
  <c r="BE60" i="2"/>
  <c r="BD60" i="2"/>
  <c r="BC60" i="2"/>
  <c r="BF58" i="2"/>
  <c r="BE58" i="2"/>
  <c r="BD58" i="2"/>
  <c r="BC58" i="2"/>
  <c r="BF57" i="2"/>
  <c r="BE57" i="2"/>
  <c r="BD57" i="2"/>
  <c r="BC57" i="2"/>
  <c r="BF56" i="2"/>
  <c r="BE56" i="2"/>
  <c r="BD56" i="2"/>
  <c r="BC56" i="2"/>
  <c r="BF55" i="2"/>
  <c r="BE55" i="2"/>
  <c r="BD55" i="2"/>
  <c r="BC55" i="2"/>
  <c r="BF54" i="2"/>
  <c r="BE54" i="2"/>
  <c r="BD54" i="2"/>
  <c r="BC54" i="2"/>
  <c r="BF53" i="2"/>
  <c r="BE53" i="2"/>
  <c r="BD53" i="2"/>
  <c r="BC53" i="2"/>
  <c r="BF52" i="2"/>
  <c r="BE52" i="2"/>
  <c r="BD52" i="2"/>
  <c r="BC52" i="2"/>
  <c r="BF51" i="2"/>
  <c r="BE51" i="2"/>
  <c r="BD51" i="2"/>
  <c r="BC51" i="2"/>
  <c r="BF50" i="2"/>
  <c r="BE50" i="2"/>
  <c r="BD50" i="2"/>
  <c r="BC50" i="2"/>
  <c r="BF49" i="2"/>
  <c r="BE49" i="2"/>
  <c r="BD49" i="2"/>
  <c r="BC49" i="2"/>
  <c r="BF48" i="2"/>
  <c r="BE48" i="2"/>
  <c r="BD48" i="2"/>
  <c r="BC48" i="2"/>
  <c r="BF47" i="2"/>
  <c r="BE47" i="2"/>
  <c r="BD47" i="2"/>
  <c r="BC47" i="2"/>
  <c r="BF46" i="2"/>
  <c r="BE46" i="2"/>
  <c r="BD46" i="2"/>
  <c r="BC46" i="2"/>
  <c r="BF45" i="2"/>
  <c r="BE45" i="2"/>
  <c r="BD45" i="2"/>
  <c r="BC45" i="2"/>
  <c r="BF44" i="2"/>
  <c r="BE44" i="2"/>
  <c r="BD44" i="2"/>
  <c r="BC44" i="2"/>
  <c r="BF43" i="2"/>
  <c r="BE43" i="2"/>
  <c r="BD43" i="2"/>
  <c r="BC43" i="2"/>
  <c r="BF42" i="2"/>
  <c r="BE42" i="2"/>
  <c r="BD42" i="2"/>
  <c r="BC42" i="2"/>
  <c r="BF41" i="2"/>
  <c r="BE41" i="2"/>
  <c r="BD41" i="2"/>
  <c r="BC41" i="2"/>
  <c r="BF40" i="2"/>
  <c r="BE40" i="2"/>
  <c r="BD40" i="2"/>
  <c r="BC40" i="2"/>
  <c r="BF39" i="2"/>
  <c r="BE39" i="2"/>
  <c r="BD39" i="2"/>
  <c r="BC39" i="2"/>
  <c r="BF38" i="2"/>
  <c r="BE38" i="2"/>
  <c r="BD38" i="2"/>
  <c r="BC38" i="2"/>
  <c r="BF37" i="2"/>
  <c r="BE37" i="2"/>
  <c r="BD37" i="2"/>
  <c r="BC37" i="2"/>
  <c r="BF36" i="2"/>
  <c r="BE36" i="2"/>
  <c r="BD36" i="2"/>
  <c r="BC36" i="2"/>
  <c r="BF35" i="2"/>
  <c r="BE35" i="2"/>
  <c r="BD35" i="2"/>
  <c r="BC35" i="2"/>
  <c r="BF34" i="2"/>
  <c r="BE34" i="2"/>
  <c r="BD34" i="2"/>
  <c r="BC34" i="2"/>
  <c r="BF33" i="2"/>
  <c r="BE33" i="2"/>
  <c r="BD33" i="2"/>
  <c r="BC33" i="2"/>
  <c r="BF32" i="2"/>
  <c r="BE32" i="2"/>
  <c r="BD32" i="2"/>
  <c r="BC32" i="2"/>
  <c r="BF31" i="2"/>
  <c r="BE31" i="2"/>
  <c r="BD31" i="2"/>
  <c r="BC31" i="2"/>
  <c r="BF30" i="2"/>
  <c r="BE30" i="2"/>
  <c r="BD30" i="2"/>
  <c r="BC30" i="2"/>
  <c r="BF29" i="2"/>
  <c r="BE29" i="2"/>
  <c r="BD29" i="2"/>
  <c r="BC29" i="2"/>
  <c r="BF28" i="2"/>
  <c r="BE28" i="2"/>
  <c r="BD28" i="2"/>
  <c r="BC28" i="2"/>
  <c r="BF27" i="2"/>
  <c r="BE27" i="2"/>
  <c r="BD27" i="2"/>
  <c r="BC27" i="2"/>
  <c r="BF26" i="2"/>
  <c r="BE26" i="2"/>
  <c r="BD26" i="2"/>
  <c r="BC26" i="2"/>
  <c r="BF25" i="2"/>
  <c r="BE25" i="2"/>
  <c r="BD25" i="2"/>
  <c r="BC25" i="2"/>
  <c r="BF24" i="2"/>
  <c r="BE24" i="2"/>
  <c r="BD24" i="2"/>
  <c r="BC24" i="2"/>
  <c r="BF23" i="2"/>
  <c r="BE23" i="2"/>
  <c r="BD23" i="2"/>
  <c r="BC23" i="2"/>
  <c r="BF22" i="2"/>
  <c r="BE22" i="2"/>
  <c r="BD22" i="2"/>
  <c r="BC22" i="2"/>
  <c r="BF21" i="2"/>
  <c r="BE21" i="2"/>
  <c r="BD21" i="2"/>
  <c r="BC21" i="2"/>
  <c r="BH1044" i="2"/>
  <c r="BH118" i="2"/>
  <c r="BH1017" i="2"/>
  <c r="BH261" i="2"/>
  <c r="BH970" i="2"/>
  <c r="BH304" i="3"/>
  <c r="BH500" i="2"/>
  <c r="BH66" i="2"/>
  <c r="BH897" i="2"/>
  <c r="BH376" i="2"/>
  <c r="BH980" i="2"/>
  <c r="BH346" i="2"/>
  <c r="BH227" i="2"/>
  <c r="BH1367" i="2"/>
  <c r="BH384" i="2"/>
  <c r="BH823" i="2"/>
  <c r="BH1090" i="2"/>
  <c r="BH1071" i="2"/>
  <c r="BH1041" i="2"/>
  <c r="BH1301" i="2"/>
  <c r="BH597" i="2"/>
  <c r="BH1207" i="2"/>
  <c r="BH46" i="2"/>
  <c r="BH875" i="2"/>
  <c r="BH609" i="2"/>
  <c r="BH1107" i="2"/>
  <c r="BH70" i="3"/>
  <c r="BH243" i="3"/>
  <c r="BH749" i="2"/>
  <c r="BH1046" i="2"/>
  <c r="BH565" i="2"/>
  <c r="BH27" i="2"/>
  <c r="BH1101" i="2"/>
  <c r="BH165" i="2"/>
  <c r="BH998" i="2"/>
  <c r="BH108" i="3"/>
  <c r="BH91" i="3"/>
  <c r="BH658" i="2"/>
  <c r="BH1382" i="2"/>
  <c r="BH445" i="2"/>
  <c r="BH1059" i="2"/>
  <c r="BH481" i="2"/>
  <c r="BH322" i="2"/>
  <c r="BH121" i="2"/>
  <c r="BH660" i="2"/>
  <c r="BH709" i="2"/>
  <c r="BH33" i="2"/>
  <c r="BH1074" i="2"/>
  <c r="BH243" i="2"/>
  <c r="BH1080" i="2"/>
  <c r="BH131" i="2"/>
  <c r="BH113" i="2"/>
  <c r="BH710" i="2"/>
  <c r="BH727" i="2"/>
  <c r="BH1264" i="2"/>
  <c r="BH235" i="2"/>
  <c r="BH547" i="2"/>
  <c r="BH914" i="2"/>
  <c r="BH674" i="2"/>
  <c r="BH1197" i="2"/>
  <c r="BH354" i="2"/>
  <c r="BH574" i="2"/>
  <c r="BH218" i="2"/>
  <c r="BH929" i="2"/>
  <c r="BH417" i="2"/>
  <c r="BH602" i="2"/>
  <c r="BH1307" i="2"/>
  <c r="BH209" i="2"/>
  <c r="BH878" i="2"/>
  <c r="BH554" i="2"/>
  <c r="BH327" i="2"/>
  <c r="BH1088" i="2"/>
  <c r="BH1039" i="2"/>
  <c r="BH544" i="2"/>
  <c r="BH242" i="2"/>
  <c r="BH40" i="3"/>
  <c r="BH1083" i="2"/>
  <c r="BH365" i="2"/>
  <c r="BH1298" i="2"/>
  <c r="BH750" i="2"/>
  <c r="BH695" i="2"/>
  <c r="BH842" i="2"/>
  <c r="BH604" i="2"/>
  <c r="BH245" i="2"/>
  <c r="BH286" i="2"/>
  <c r="BH870" i="2"/>
  <c r="BH217" i="3"/>
  <c r="BH1193" i="2"/>
  <c r="BH179" i="2"/>
  <c r="BH638" i="2"/>
  <c r="BH40" i="2"/>
  <c r="BH659" i="2"/>
  <c r="BH403" i="2"/>
  <c r="BH414" i="2"/>
  <c r="BH319" i="2"/>
  <c r="BH147" i="3"/>
  <c r="BH331" i="3"/>
  <c r="BH756" i="2"/>
  <c r="BH26" i="2"/>
  <c r="BH1320" i="2"/>
  <c r="BH1306" i="2"/>
  <c r="BH224" i="3"/>
  <c r="BH296" i="2"/>
  <c r="BH370" i="3"/>
  <c r="BH1143" i="2"/>
  <c r="BH311" i="2"/>
  <c r="BH399" i="2"/>
  <c r="BH1140" i="2"/>
  <c r="BH1348" i="2"/>
  <c r="BH1242" i="2"/>
  <c r="BH260" i="2"/>
  <c r="BH904" i="2"/>
  <c r="BH229" i="2"/>
  <c r="BH1392" i="2"/>
  <c r="BH1308" i="2"/>
  <c r="BH420" i="2"/>
  <c r="BH858" i="2"/>
  <c r="BH424" i="2"/>
  <c r="BH611" i="2"/>
  <c r="BH1326" i="2"/>
  <c r="BH541" i="2"/>
  <c r="BH288" i="2"/>
  <c r="BH271" i="2"/>
  <c r="BH380" i="2"/>
  <c r="BH354" i="3"/>
  <c r="BH69" i="3"/>
  <c r="BH670" i="2"/>
  <c r="BH1226" i="2"/>
  <c r="BH1315" i="2"/>
  <c r="BH330" i="2"/>
  <c r="BH1051" i="2"/>
  <c r="BH1104" i="2"/>
  <c r="BH1216" i="2"/>
  <c r="BH71" i="3"/>
  <c r="BH1023" i="2"/>
  <c r="BH753" i="2"/>
  <c r="BH107" i="2"/>
  <c r="BH647" i="2"/>
  <c r="BH657" i="2"/>
  <c r="BH152" i="2"/>
  <c r="BH582" i="2"/>
  <c r="BH1339" i="2"/>
  <c r="BH1214" i="2"/>
  <c r="BH1133" i="2"/>
  <c r="BH853" i="2"/>
  <c r="BH1296" i="2"/>
  <c r="BH1068" i="2"/>
  <c r="BH607" i="2"/>
  <c r="BH1347" i="2"/>
  <c r="BH512" i="2"/>
  <c r="BH55" i="3"/>
  <c r="BH567" i="2"/>
  <c r="BH678" i="2"/>
  <c r="BH992" i="2"/>
  <c r="BH564" i="2"/>
  <c r="BH552" i="2"/>
  <c r="BH1092" i="2"/>
  <c r="BH1026" i="2"/>
  <c r="BH537" i="2"/>
  <c r="BH1145" i="2"/>
  <c r="BH556" i="2"/>
  <c r="BH172" i="2"/>
  <c r="BH528" i="2"/>
  <c r="BH715" i="2"/>
  <c r="BH41" i="2"/>
  <c r="BH276" i="3"/>
  <c r="BH876" i="2"/>
  <c r="BH979" i="2"/>
  <c r="BH282" i="2"/>
  <c r="BH663" i="2"/>
  <c r="BH432" i="2"/>
  <c r="BH1337" i="2"/>
  <c r="BH893" i="2"/>
  <c r="BH398" i="2"/>
  <c r="BH1206" i="2"/>
  <c r="BH1371" i="2"/>
  <c r="BH827" i="2"/>
  <c r="BH1057" i="2"/>
  <c r="BH725" i="2"/>
  <c r="BH743" i="2"/>
  <c r="BH157" i="2"/>
  <c r="BH991" i="2"/>
  <c r="BH1399" i="2"/>
  <c r="BH331" i="2"/>
  <c r="BH928" i="2"/>
  <c r="BH1002" i="2"/>
  <c r="BH162" i="2"/>
  <c r="BH1054" i="2"/>
  <c r="BH363" i="3"/>
  <c r="BH927" i="2"/>
  <c r="BH1170" i="2"/>
  <c r="BH925" i="2"/>
  <c r="BH731" i="2"/>
  <c r="BH569" i="2"/>
  <c r="BH666" i="2"/>
  <c r="BH361" i="2"/>
  <c r="BH216" i="2"/>
  <c r="BH232" i="2"/>
  <c r="BH931" i="2"/>
  <c r="BH1336" i="2"/>
  <c r="BH895" i="2"/>
  <c r="BH134" i="2"/>
  <c r="BH65" i="3"/>
  <c r="BH396" i="3"/>
  <c r="BH308" i="3"/>
  <c r="BH163" i="3"/>
  <c r="BH1376" i="2"/>
  <c r="BH499" i="2"/>
  <c r="BH706" i="2"/>
  <c r="BH141" i="2"/>
  <c r="BH1291" i="2"/>
  <c r="BH933" i="2"/>
  <c r="BH389" i="2"/>
  <c r="BH718" i="2"/>
  <c r="BH1078" i="2"/>
  <c r="BH226" i="3"/>
  <c r="BH305" i="3"/>
  <c r="BH732" i="2"/>
  <c r="BH1117" i="2"/>
  <c r="BH267" i="2"/>
  <c r="BH1368" i="2"/>
  <c r="BH426" i="2"/>
  <c r="BH1166" i="2"/>
  <c r="BH1094" i="2"/>
  <c r="BH197" i="2"/>
  <c r="BH126" i="2"/>
  <c r="BH119" i="2"/>
  <c r="BH1261" i="2"/>
  <c r="BH294" i="2"/>
  <c r="BH29" i="3"/>
  <c r="BH935" i="2"/>
  <c r="BH130" i="2"/>
  <c r="BH380" i="3"/>
  <c r="BH30" i="3"/>
  <c r="BH625" i="2"/>
  <c r="BH782" i="2"/>
  <c r="BH454" i="2"/>
  <c r="BH1312" i="2"/>
  <c r="BH1220" i="2"/>
  <c r="BH57" i="3"/>
  <c r="BH159" i="3"/>
  <c r="BH230" i="3"/>
  <c r="BH46" i="3"/>
  <c r="BH747" i="2"/>
  <c r="BH1093" i="2"/>
  <c r="BH1229" i="2"/>
  <c r="BH1324" i="2"/>
  <c r="BH335" i="2"/>
  <c r="BH1200" i="2"/>
  <c r="BH21" i="2"/>
  <c r="BH832" i="2"/>
  <c r="BH1050" i="2"/>
  <c r="BH619" i="2"/>
  <c r="BH207" i="2"/>
  <c r="BH498" i="2"/>
  <c r="BH1114" i="2"/>
  <c r="BH693" i="2"/>
  <c r="BH1106" i="2"/>
  <c r="BH562" i="2"/>
  <c r="BH679" i="2"/>
  <c r="BH153" i="2"/>
  <c r="BH1019" i="2"/>
  <c r="BH1040" i="2"/>
  <c r="BH192" i="2"/>
  <c r="BH1225" i="2"/>
  <c r="BH149" i="2"/>
  <c r="BH1267" i="2"/>
  <c r="BH188" i="2"/>
  <c r="BH36" i="3"/>
  <c r="BH147" i="2"/>
  <c r="BH885" i="2"/>
  <c r="BH259" i="2"/>
  <c r="BH80" i="2"/>
  <c r="BH1099" i="2"/>
  <c r="BH1122" i="2"/>
  <c r="BH913" i="2"/>
  <c r="BH203" i="2"/>
  <c r="BH429" i="2"/>
  <c r="BH87" i="2"/>
  <c r="BH105" i="2"/>
  <c r="BH273" i="2"/>
  <c r="BH1003" i="2"/>
  <c r="BH195" i="2"/>
  <c r="BH748" i="2"/>
  <c r="BH1033" i="2"/>
  <c r="BH522" i="2"/>
  <c r="BH1199" i="2"/>
  <c r="BH890" i="2"/>
  <c r="BH508" i="2"/>
  <c r="BH73" i="3"/>
  <c r="BH685" i="2"/>
  <c r="BH1004" i="2"/>
  <c r="BH320" i="2"/>
  <c r="BH1186" i="2"/>
  <c r="BH368" i="2"/>
  <c r="BH214" i="2"/>
  <c r="BH996" i="2"/>
  <c r="BH691" i="2"/>
  <c r="BH476" i="2"/>
  <c r="BH987" i="2"/>
  <c r="BH1277" i="2"/>
  <c r="BH292" i="2"/>
  <c r="BH822" i="2"/>
  <c r="BH642" i="2"/>
  <c r="BH1260" i="2"/>
  <c r="BH518" i="2"/>
  <c r="BH265" i="3"/>
  <c r="BH50" i="3"/>
  <c r="BH1184" i="2"/>
  <c r="BH1115" i="2"/>
  <c r="BH284" i="2"/>
  <c r="BH1359" i="2"/>
  <c r="BH164" i="2"/>
  <c r="BH1086" i="2"/>
  <c r="BH347" i="2"/>
  <c r="BH669" i="2"/>
  <c r="BH1007" i="2"/>
  <c r="BH104" i="2"/>
  <c r="BH174" i="3"/>
  <c r="BH738" i="2"/>
  <c r="BH664" i="2"/>
  <c r="BH1241" i="2"/>
  <c r="BH385" i="2"/>
  <c r="BH974" i="2"/>
  <c r="BH77" i="2"/>
  <c r="BH779" i="2"/>
  <c r="BH536" i="2"/>
  <c r="BH705" i="2"/>
  <c r="BH89" i="2"/>
  <c r="BH734" i="2"/>
  <c r="BH1357" i="2"/>
  <c r="BH309" i="2"/>
  <c r="BH910" i="2"/>
  <c r="BH59" i="3"/>
  <c r="BH290" i="3"/>
  <c r="BH1010" i="2"/>
  <c r="BH1000" i="2"/>
  <c r="BH474" i="2"/>
  <c r="BH613" i="2"/>
  <c r="BH1372" i="2"/>
  <c r="BH1233" i="2"/>
  <c r="BH237" i="2"/>
  <c r="BH236" i="3"/>
  <c r="BH199" i="3"/>
  <c r="BH399" i="3"/>
  <c r="BH618" i="2"/>
  <c r="BH1314" i="2"/>
  <c r="BH1042" i="2"/>
  <c r="BH744" i="2"/>
  <c r="BH1278" i="2"/>
  <c r="BH304" i="2"/>
  <c r="BH419" i="2"/>
  <c r="BH1230" i="2"/>
  <c r="BH1309" i="2"/>
  <c r="BH325" i="3"/>
  <c r="BH1061" i="2"/>
  <c r="BH614" i="2"/>
  <c r="BH169" i="2"/>
  <c r="BH386" i="2"/>
  <c r="BH917" i="2"/>
  <c r="BH1258" i="2"/>
  <c r="BH540" i="2"/>
  <c r="BH920" i="2"/>
  <c r="BH365" i="3"/>
  <c r="BH108" i="2"/>
  <c r="BH295" i="2"/>
  <c r="BH351" i="2"/>
  <c r="BH252" i="2"/>
  <c r="BH826" i="2"/>
  <c r="BH180" i="3"/>
  <c r="BH270" i="3"/>
  <c r="BH102" i="3"/>
  <c r="BH849" i="2"/>
  <c r="BH1237" i="2"/>
  <c r="BH586" i="2"/>
  <c r="BH1165" i="2"/>
  <c r="BH374" i="2"/>
  <c r="BH1105" i="2"/>
  <c r="BH591" i="2"/>
  <c r="BH493" i="2"/>
  <c r="BH221" i="3"/>
  <c r="BH857" i="2"/>
  <c r="BH767" i="2"/>
  <c r="BH1263" i="2"/>
  <c r="BH786" i="2"/>
  <c r="BH1152" i="2"/>
  <c r="BH1056" i="2"/>
  <c r="BH1360" i="2"/>
  <c r="BH281" i="2"/>
  <c r="BH263" i="3"/>
  <c r="BH340" i="2"/>
  <c r="BH409" i="2"/>
  <c r="BH905" i="2"/>
  <c r="BH128" i="2"/>
  <c r="BH1008" i="2"/>
  <c r="BH688" i="2"/>
  <c r="BH662" i="2"/>
  <c r="BH1396" i="2"/>
  <c r="BH1257" i="2"/>
  <c r="BH462" i="2"/>
  <c r="BH38" i="3"/>
  <c r="BH735" i="2"/>
  <c r="BH1272" i="2"/>
  <c r="BH585" i="2"/>
  <c r="BH1024" i="2"/>
  <c r="BH1079" i="2"/>
  <c r="BH526" i="2"/>
  <c r="BH116" i="2"/>
  <c r="BH951" i="2"/>
  <c r="BH306" i="3"/>
  <c r="BH1072" i="2"/>
  <c r="BH431" i="2"/>
  <c r="BH617" i="2"/>
  <c r="BH1224" i="2"/>
  <c r="BH181" i="2"/>
  <c r="BH234" i="3"/>
  <c r="BH1150" i="2"/>
  <c r="BH1338" i="2"/>
  <c r="BH1208" i="2"/>
  <c r="BH485" i="2"/>
  <c r="BH1394" i="2"/>
  <c r="BH810" i="2"/>
  <c r="BH901" i="2"/>
  <c r="BH212" i="2"/>
  <c r="BH300" i="3"/>
  <c r="BH173" i="2"/>
  <c r="BH1247" i="2"/>
  <c r="BH1323" i="2"/>
  <c r="BH1402" i="2"/>
  <c r="BH616" i="2"/>
  <c r="BH93" i="2"/>
  <c r="BH480" i="2"/>
  <c r="BH381" i="2"/>
  <c r="BH524" i="2"/>
  <c r="BH681" i="2"/>
  <c r="BH228" i="2"/>
  <c r="BH592" i="2"/>
  <c r="BH986" i="2"/>
  <c r="BH37" i="2"/>
  <c r="BH333" i="3"/>
  <c r="BH227" i="3"/>
  <c r="BH840" i="2"/>
  <c r="BH434" i="2"/>
  <c r="BH38" i="2"/>
  <c r="BH652" i="2"/>
  <c r="BH1351" i="2"/>
  <c r="BH608" i="2"/>
  <c r="BH92" i="2"/>
  <c r="BH119" i="3"/>
  <c r="BH266" i="3"/>
  <c r="BH1204" i="2"/>
  <c r="BH887" i="2"/>
  <c r="BH1021" i="2"/>
  <c r="BH407" i="2"/>
  <c r="BH1160" i="2"/>
  <c r="BH883" i="2"/>
  <c r="BH103" i="2"/>
  <c r="BH555" i="2"/>
  <c r="BH85" i="2"/>
  <c r="BH190" i="2"/>
  <c r="BH716" i="2"/>
  <c r="BH1305" i="2"/>
  <c r="BH509" i="2"/>
  <c r="BH386" i="3"/>
  <c r="BH530" i="2"/>
  <c r="BH384" i="3"/>
  <c r="BH680" i="2"/>
  <c r="BH1016" i="2"/>
  <c r="BH626" i="2"/>
  <c r="BH257" i="2"/>
  <c r="BH268" i="2"/>
  <c r="BH942" i="2"/>
  <c r="BH458" i="2"/>
  <c r="BH950" i="2"/>
  <c r="BH154" i="2"/>
  <c r="BH151" i="3"/>
  <c r="BH78" i="3"/>
  <c r="BH286" i="3"/>
  <c r="BH127" i="2"/>
  <c r="BH806" i="2"/>
  <c r="BH640" i="2"/>
  <c r="BH757" i="2"/>
  <c r="BH1210" i="2"/>
  <c r="BH635" i="2"/>
  <c r="BH396" i="2"/>
  <c r="BH303" i="2"/>
  <c r="BH450" i="2"/>
  <c r="BH106" i="2"/>
  <c r="BH975" i="2"/>
  <c r="BH336" i="2"/>
  <c r="BH34" i="3"/>
  <c r="BH1126" i="2"/>
  <c r="BH628" i="2"/>
  <c r="BH623" i="2"/>
  <c r="BH1118" i="2"/>
  <c r="BH145" i="2"/>
  <c r="BH402" i="2"/>
  <c r="BH648" i="2"/>
  <c r="BH793" i="2"/>
  <c r="BH1029" i="2"/>
  <c r="BH433" i="2"/>
  <c r="BH391" i="2"/>
  <c r="BH654" i="2"/>
  <c r="BH1159" i="2"/>
  <c r="BH525" i="2"/>
  <c r="BH587" i="2"/>
  <c r="BH737" i="2"/>
  <c r="BH1103" i="2"/>
  <c r="BH85" i="3"/>
  <c r="BH353" i="3"/>
  <c r="BH539" i="2"/>
  <c r="BH1155" i="2"/>
  <c r="BH801" i="2"/>
  <c r="BH150" i="2"/>
  <c r="BH656" i="2"/>
  <c r="BH231" i="2"/>
  <c r="BH1234" i="2"/>
  <c r="BH78" i="2"/>
  <c r="BH1045" i="2"/>
  <c r="BH532" i="2"/>
  <c r="BH519" i="2"/>
  <c r="BH902" i="2"/>
  <c r="BH977" i="2"/>
  <c r="BH373" i="2"/>
  <c r="BH1390" i="2"/>
  <c r="BH1154" i="2"/>
  <c r="BH318" i="3"/>
  <c r="BH984" i="2"/>
  <c r="BH406" i="2"/>
  <c r="BH289" i="2"/>
  <c r="BH859" i="2"/>
  <c r="BH305" i="2"/>
  <c r="BH1067" i="2"/>
  <c r="BH561" i="2"/>
  <c r="BH56" i="2"/>
  <c r="BH708" i="2"/>
  <c r="BH620" i="2"/>
  <c r="BH971" i="2"/>
  <c r="BH745" i="2"/>
  <c r="BH865" i="2"/>
  <c r="BH323" i="3"/>
  <c r="BH355" i="2"/>
  <c r="BH1013" i="2"/>
  <c r="BH1222" i="2"/>
  <c r="BH102" i="2"/>
  <c r="BH324" i="2"/>
  <c r="BH594" i="2"/>
  <c r="BH502" i="2"/>
  <c r="BH921" i="2"/>
  <c r="BH358" i="2"/>
  <c r="BH47" i="2"/>
  <c r="BH122" i="3"/>
  <c r="BH100" i="3"/>
  <c r="BH439" i="2"/>
  <c r="BH334" i="2"/>
  <c r="BH262" i="2"/>
  <c r="BH916" i="2"/>
  <c r="BH994" i="2"/>
  <c r="BH275" i="2"/>
  <c r="BH1268" i="2"/>
  <c r="BH855" i="2"/>
  <c r="BH132" i="3"/>
  <c r="BH172" i="3"/>
  <c r="BH80" i="3"/>
  <c r="BH900" i="2"/>
  <c r="BH1328" i="2"/>
  <c r="BH382" i="3"/>
  <c r="BH989" i="2"/>
  <c r="BH206" i="2"/>
  <c r="BH90" i="2"/>
  <c r="BH742" i="2"/>
  <c r="BH125" i="2"/>
  <c r="BH831" i="2"/>
  <c r="BH1281" i="2"/>
  <c r="BH1043" i="2"/>
  <c r="BH955" i="2"/>
  <c r="BH333" i="2"/>
  <c r="BH1180" i="2"/>
  <c r="BH290" i="2"/>
  <c r="BH264" i="2"/>
  <c r="BH280" i="3"/>
  <c r="BH837" i="2"/>
  <c r="BH584" i="2"/>
  <c r="BH588" i="2"/>
  <c r="BH1168" i="2"/>
  <c r="BH551" i="2"/>
  <c r="BH329" i="2"/>
  <c r="BH1388" i="2"/>
  <c r="BH755" i="2"/>
  <c r="BH1048" i="2"/>
  <c r="BH430" i="2"/>
  <c r="BH631" i="2"/>
  <c r="BH1280" i="2"/>
  <c r="BH1047" i="2"/>
  <c r="BH1332" i="2"/>
  <c r="BH843" i="2"/>
  <c r="BH255" i="2"/>
  <c r="BH30" i="2"/>
  <c r="BH965" i="2"/>
  <c r="BH1111" i="2"/>
  <c r="BH468" i="2"/>
  <c r="BH956" i="2"/>
  <c r="BH341" i="3"/>
  <c r="BH578" i="2"/>
  <c r="BH249" i="2"/>
  <c r="BH371" i="2"/>
  <c r="BH456" i="2"/>
  <c r="BH651" i="2"/>
  <c r="BH63" i="2"/>
  <c r="BH392" i="3"/>
  <c r="BH356" i="2"/>
  <c r="BH250" i="2"/>
  <c r="BH527" i="2"/>
  <c r="BH1342" i="2"/>
  <c r="BH1173" i="2"/>
  <c r="BH510" i="2"/>
  <c r="BH694" i="2"/>
  <c r="BH204" i="2"/>
  <c r="BH1018" i="2"/>
  <c r="BH209" i="3"/>
  <c r="BH746" i="2"/>
  <c r="BH1032" i="2"/>
  <c r="BH886" i="2"/>
  <c r="BH383" i="2"/>
  <c r="BH1274" i="2"/>
  <c r="BH803" i="2"/>
  <c r="BH348" i="2"/>
  <c r="BH357" i="2"/>
  <c r="BH781" i="2"/>
  <c r="BH704" i="2"/>
  <c r="BH820" i="2"/>
  <c r="BH357" i="3"/>
  <c r="BH1146" i="2"/>
  <c r="BH117" i="2"/>
  <c r="BH814" i="2"/>
  <c r="BH394" i="2"/>
  <c r="BH778" i="2"/>
  <c r="BH158" i="2"/>
  <c r="BH848" i="2"/>
  <c r="BH1354" i="2"/>
  <c r="BH799" i="2"/>
  <c r="BH182" i="2"/>
  <c r="BH941" i="2"/>
  <c r="BH363" i="2"/>
  <c r="BH457" i="2"/>
  <c r="BH176" i="2"/>
  <c r="BH214" i="3"/>
  <c r="BH184" i="3"/>
  <c r="BH1069" i="2"/>
  <c r="BH156" i="2"/>
  <c r="BH739" i="2"/>
  <c r="BH1286" i="2"/>
  <c r="BH571" i="2"/>
  <c r="BH650" i="2"/>
  <c r="BH52" i="2"/>
  <c r="BH245" i="3"/>
  <c r="BH258" i="2"/>
  <c r="BH276" i="2"/>
  <c r="BH1137" i="2"/>
  <c r="BH442" i="2"/>
  <c r="BH302" i="2"/>
  <c r="BH1249" i="2"/>
  <c r="BH815" i="2"/>
  <c r="BH954" i="2"/>
  <c r="BH1011" i="2"/>
  <c r="BH1062" i="2"/>
  <c r="BH1356" i="2"/>
  <c r="BH711" i="2"/>
  <c r="BH128" i="3"/>
  <c r="BH129" i="3"/>
  <c r="BH284" i="3"/>
  <c r="BH142" i="3"/>
  <c r="BH1075" i="2"/>
  <c r="BH186" i="2"/>
  <c r="BH1352" i="2"/>
  <c r="BH428" i="2"/>
  <c r="BH447" i="2"/>
  <c r="BH1036" i="2"/>
  <c r="BH198" i="2"/>
  <c r="BH135" i="2"/>
  <c r="BH208" i="2"/>
  <c r="BH437" i="2"/>
  <c r="BH511" i="2"/>
  <c r="BH667" i="2"/>
  <c r="BH21" i="3"/>
  <c r="BH1121" i="2"/>
  <c r="BH1400" i="2"/>
  <c r="BH1132" i="2"/>
  <c r="BH869" i="2"/>
  <c r="BH36" i="2"/>
  <c r="BH1031" i="2"/>
  <c r="BH366" i="2"/>
  <c r="BH201" i="2"/>
  <c r="BH1055" i="2"/>
  <c r="BH1335" i="2"/>
  <c r="BH576" i="2"/>
  <c r="BH392" i="2"/>
  <c r="BH1398" i="2"/>
  <c r="BH75" i="2"/>
  <c r="BH1127" i="2"/>
  <c r="BH55" i="2"/>
  <c r="BH352" i="2"/>
  <c r="BH151" i="2"/>
  <c r="BH115" i="2"/>
  <c r="BH1037" i="2"/>
  <c r="BH1327" i="2"/>
  <c r="BH639" i="2"/>
  <c r="BH758" i="2"/>
  <c r="BH1095" i="2"/>
  <c r="BH359" i="3"/>
  <c r="BH68" i="2"/>
  <c r="BH1028" i="2"/>
  <c r="BH692" i="2"/>
  <c r="BH961" i="2"/>
  <c r="BH312" i="2"/>
  <c r="BH189" i="2"/>
  <c r="BH139" i="3"/>
  <c r="BH672" i="2"/>
  <c r="BH387" i="2"/>
  <c r="BH861" i="2"/>
  <c r="BH988" i="2"/>
  <c r="BH1009" i="2"/>
  <c r="BH534" i="2"/>
  <c r="BH72" i="2"/>
  <c r="BH212" i="3"/>
  <c r="BH95" i="2"/>
  <c r="BH580" i="2"/>
  <c r="BH155" i="3"/>
  <c r="BH288" i="3"/>
  <c r="BH335" i="3"/>
  <c r="BH416" i="2"/>
  <c r="BH124" i="2"/>
  <c r="BH790" i="2"/>
  <c r="BH671" i="2"/>
  <c r="BH836" i="2"/>
  <c r="BH254" i="2"/>
  <c r="BH531" i="2"/>
  <c r="BH812" i="2"/>
  <c r="BH375" i="2"/>
  <c r="BH347" i="3"/>
  <c r="BH22" i="3"/>
  <c r="BH253" i="2"/>
  <c r="BH866" i="2"/>
  <c r="BH436" i="2"/>
  <c r="BH1353" i="2"/>
  <c r="BH1293" i="2"/>
  <c r="BH233" i="2"/>
  <c r="BH1252" i="2"/>
  <c r="BH382" i="2"/>
  <c r="BH542" i="2"/>
  <c r="BH249" i="3"/>
  <c r="BH229" i="3"/>
  <c r="BH482" i="2"/>
  <c r="BH770" i="2"/>
  <c r="BH1129" i="2"/>
  <c r="BH1343" i="2"/>
  <c r="BH1253" i="2"/>
  <c r="BH939" i="2"/>
  <c r="BH816" i="2"/>
  <c r="BH84" i="3"/>
  <c r="BH413" i="2"/>
  <c r="BH377" i="2"/>
  <c r="BH952" i="2"/>
  <c r="BH62" i="2"/>
  <c r="BH665" i="2"/>
  <c r="BH161" i="2"/>
  <c r="BH661" i="2"/>
  <c r="BH1333" i="2"/>
  <c r="BH599" i="2"/>
  <c r="BH300" i="2"/>
  <c r="BH712" i="2"/>
  <c r="BH160" i="2"/>
  <c r="BH633" i="2"/>
  <c r="BH202" i="3"/>
  <c r="BH646" i="2"/>
  <c r="BH345" i="2"/>
  <c r="BH841" i="2"/>
  <c r="BH676" i="2"/>
  <c r="BH1310" i="2"/>
  <c r="BH838" i="2"/>
  <c r="BH912" i="2"/>
  <c r="BH1167" i="2"/>
  <c r="BH1321" i="2"/>
  <c r="BH1212" i="2"/>
  <c r="BH1279" i="2"/>
  <c r="BH176" i="3"/>
  <c r="BH964" i="2"/>
  <c r="BH98" i="2"/>
  <c r="BH523" i="2"/>
  <c r="BH1098" i="2"/>
  <c r="BH615" i="2"/>
  <c r="BH166" i="2"/>
  <c r="BH775" i="2"/>
  <c r="BH632" i="2"/>
  <c r="BH219" i="2"/>
  <c r="BH808" i="2"/>
  <c r="BH844" i="2"/>
  <c r="BH871" i="2"/>
  <c r="BH372" i="2"/>
  <c r="BH339" i="3"/>
  <c r="BH407" i="3"/>
  <c r="BH1239" i="2"/>
  <c r="BH963" i="2"/>
  <c r="BH174" i="2"/>
  <c r="BH575" i="2"/>
  <c r="BH995" i="2"/>
  <c r="BH205" i="2"/>
  <c r="BH405" i="3"/>
  <c r="BH66" i="3"/>
  <c r="BH880" i="2"/>
  <c r="BH1001" i="2"/>
  <c r="BH362" i="2"/>
  <c r="BH191" i="2"/>
  <c r="BH53" i="2"/>
  <c r="BH64" i="2"/>
  <c r="BH856" i="2"/>
  <c r="BH1022" i="2"/>
  <c r="BH146" i="2"/>
  <c r="BH529" i="2"/>
  <c r="BH193" i="2"/>
  <c r="BH350" i="2"/>
  <c r="BH180" i="2"/>
  <c r="BH918" i="2"/>
  <c r="BH138" i="2"/>
  <c r="BH327" i="3"/>
  <c r="BH444" i="2"/>
  <c r="BH285" i="2"/>
  <c r="BH798" i="2"/>
  <c r="BH818" i="2"/>
  <c r="BH549" i="2"/>
  <c r="BH217" i="2"/>
  <c r="BH425" i="2"/>
  <c r="BH492" i="2"/>
  <c r="BH922" i="2"/>
  <c r="BH1341" i="2"/>
  <c r="BH507" i="2"/>
  <c r="BH393" i="2"/>
  <c r="BH1285" i="2"/>
  <c r="BH223" i="2"/>
  <c r="BH1136" i="2"/>
  <c r="BH68" i="3"/>
  <c r="BH370" i="2"/>
  <c r="BH341" i="2"/>
  <c r="BH470" i="2"/>
  <c r="BH127" i="3"/>
  <c r="BH112" i="3"/>
  <c r="BH1266" i="2"/>
  <c r="BH251" i="2"/>
  <c r="BH1290" i="2"/>
  <c r="BH378" i="2"/>
  <c r="BH272" i="2"/>
  <c r="BH629" i="2"/>
  <c r="BH1100" i="2"/>
  <c r="BH139" i="2"/>
  <c r="BH1139" i="2"/>
  <c r="BH44" i="3"/>
  <c r="BH230" i="2"/>
  <c r="BH1334" i="2"/>
  <c r="BH364" i="2"/>
  <c r="BH114" i="2"/>
  <c r="BH919" i="2"/>
  <c r="BH412" i="2"/>
  <c r="BH404" i="2"/>
  <c r="BH985" i="2"/>
  <c r="BH1318" i="2"/>
  <c r="BH1317" i="2"/>
  <c r="BH722" i="2"/>
  <c r="BH1070" i="2"/>
  <c r="BH337" i="2"/>
  <c r="BH238" i="3"/>
  <c r="BH110" i="2"/>
  <c r="BH1164" i="2"/>
  <c r="BH1177" i="2"/>
  <c r="BH415" i="2"/>
  <c r="BH559" i="2"/>
  <c r="BH418" i="2"/>
  <c r="BH495" i="2"/>
  <c r="BH720" i="2"/>
  <c r="BH784" i="2"/>
  <c r="BH112" i="2"/>
  <c r="BH1218" i="2"/>
  <c r="BH225" i="2"/>
  <c r="BH165" i="3"/>
  <c r="BH730" i="2"/>
  <c r="BH535" i="2"/>
  <c r="BH263" i="2"/>
  <c r="BH517" i="2"/>
  <c r="BH31" i="2"/>
  <c r="BH465" i="2"/>
  <c r="BH278" i="2"/>
  <c r="BH1110" i="2"/>
  <c r="BH1020" i="2"/>
  <c r="BH50" i="2"/>
  <c r="BH804" i="2"/>
  <c r="BH184" i="2"/>
  <c r="BH44" i="2"/>
  <c r="BH520" i="2"/>
  <c r="BH177" i="2"/>
  <c r="BH292" i="3"/>
  <c r="BH310" i="3"/>
  <c r="BH216" i="3"/>
  <c r="BH372" i="3"/>
  <c r="BH32" i="3"/>
  <c r="BH1147" i="2"/>
  <c r="BH558" i="2"/>
  <c r="BH65" i="2"/>
  <c r="BH825" i="2"/>
  <c r="BH43" i="2"/>
  <c r="BH1235" i="2"/>
  <c r="BH726" i="2"/>
  <c r="BH1236" i="2"/>
  <c r="BH967" i="2"/>
  <c r="BH824" i="2"/>
  <c r="BH490" i="2"/>
  <c r="BH636" i="2"/>
  <c r="BH1363" i="2"/>
  <c r="BH960" i="2"/>
  <c r="BH999" i="2"/>
  <c r="BH590" i="2"/>
  <c r="BH1378" i="2"/>
  <c r="BH473" i="2"/>
  <c r="BH342" i="2"/>
  <c r="BH504" i="2"/>
  <c r="BH846" i="2"/>
  <c r="BH1227" i="2"/>
  <c r="BH270" i="2"/>
  <c r="BH1265" i="2"/>
  <c r="BH45" i="2"/>
  <c r="BH247" i="3"/>
  <c r="BH29" i="2"/>
  <c r="BH421" i="2"/>
  <c r="BH1311" i="2"/>
  <c r="BH1316" i="2"/>
  <c r="BH940" i="2"/>
  <c r="BH981" i="2"/>
  <c r="BH813" i="2"/>
  <c r="BH427" i="2"/>
  <c r="BH677" i="2"/>
  <c r="BH932" i="2"/>
  <c r="BH924" i="2"/>
  <c r="BH109" i="2"/>
  <c r="BH133" i="2"/>
  <c r="BH134" i="3"/>
  <c r="BH469" i="2"/>
  <c r="BH976" i="2"/>
  <c r="BH74" i="2"/>
  <c r="BH795" i="2"/>
  <c r="BH69" i="2"/>
  <c r="BH1085" i="2"/>
  <c r="BH1250" i="2"/>
  <c r="BH906" i="2"/>
  <c r="BH1283" i="2"/>
  <c r="BH144" i="3"/>
  <c r="BH87" i="3"/>
  <c r="BH891" i="2"/>
  <c r="BH67" i="2"/>
  <c r="BH240" i="2"/>
  <c r="BH1300" i="2"/>
  <c r="BH627" i="2"/>
  <c r="BH1128" i="2"/>
  <c r="BH1240" i="2"/>
  <c r="BH850" i="2"/>
  <c r="BH449" i="2"/>
  <c r="BH764" i="2"/>
  <c r="BH702" i="2"/>
  <c r="BH553" i="2"/>
  <c r="BH1223" i="2"/>
  <c r="BH852" i="2"/>
  <c r="BH1289" i="2"/>
  <c r="BH187" i="2"/>
  <c r="BH1077" i="2"/>
  <c r="BH589" i="2"/>
  <c r="BH83" i="2"/>
  <c r="BH316" i="2"/>
  <c r="BH723" i="2"/>
  <c r="BH649" i="2"/>
  <c r="BH140" i="2"/>
  <c r="BH1141" i="2"/>
  <c r="BH1275" i="2"/>
  <c r="BH215" i="2"/>
  <c r="BH53" i="3"/>
  <c r="BH351" i="3"/>
  <c r="BH205" i="3"/>
  <c r="BH186" i="3"/>
  <c r="BH378" i="3"/>
  <c r="BH48" i="3"/>
  <c r="BH226" i="2"/>
  <c r="BH353" i="2"/>
  <c r="BH600" i="2"/>
  <c r="BH452" i="2"/>
  <c r="BH93" i="3"/>
  <c r="BH521" i="2"/>
  <c r="BH453" i="2"/>
  <c r="BH153" i="3"/>
  <c r="BH219" i="3"/>
  <c r="BH1082" i="2"/>
  <c r="BH58" i="2"/>
  <c r="BH740" i="2"/>
  <c r="BH148" i="2"/>
  <c r="BH596" i="2"/>
  <c r="BH1030" i="2"/>
  <c r="BH257" i="3"/>
  <c r="BH1131" i="2"/>
  <c r="BH178" i="2"/>
  <c r="BH199" i="2"/>
  <c r="BH686" i="2"/>
  <c r="BH1256" i="2"/>
  <c r="BH159" i="2"/>
  <c r="BH89" i="3"/>
  <c r="BH754" i="2"/>
  <c r="BH566" i="2"/>
  <c r="BH49" i="2"/>
  <c r="BH1052" i="2"/>
  <c r="BH185" i="2"/>
  <c r="BH355" i="3"/>
  <c r="BH171" i="2"/>
  <c r="BH1014" i="2"/>
  <c r="BH701" i="2"/>
  <c r="BH157" i="3"/>
  <c r="BH142" i="2"/>
  <c r="BH752" i="2"/>
  <c r="BH369" i="2"/>
  <c r="BH598" i="2"/>
  <c r="BH104" i="3"/>
  <c r="BH114" i="3"/>
  <c r="BH1084" i="2"/>
  <c r="BH1344" i="2"/>
  <c r="BH783" i="2"/>
  <c r="BH299" i="2"/>
  <c r="BH622" i="2"/>
  <c r="BH610" i="2"/>
  <c r="BH1331" i="2"/>
  <c r="BH1262" i="2"/>
  <c r="BH949" i="2"/>
  <c r="BH441" i="2"/>
  <c r="BH158" i="3"/>
  <c r="BH696" i="2"/>
  <c r="BH959" i="2"/>
  <c r="BH888" i="2"/>
  <c r="BH1178" i="2"/>
  <c r="BH1330" i="2"/>
  <c r="BH297" i="2"/>
  <c r="BH467" i="2"/>
  <c r="BH70" i="2"/>
  <c r="BH1276" i="2"/>
  <c r="BH82" i="2"/>
  <c r="BH909" i="2"/>
  <c r="BH279" i="2"/>
  <c r="BH1364" i="2"/>
  <c r="BH301" i="2"/>
  <c r="BH170" i="3"/>
  <c r="BH223" i="3"/>
  <c r="BH765" i="2"/>
  <c r="BH491" i="2"/>
  <c r="BH854" i="2"/>
  <c r="BH533" i="2"/>
  <c r="BH624" i="2"/>
  <c r="BH958" i="2"/>
  <c r="BH395" i="2"/>
  <c r="BH328" i="2"/>
  <c r="BH828" i="2"/>
  <c r="BH42" i="3"/>
  <c r="BH298" i="3"/>
  <c r="BH1375" i="2"/>
  <c r="BH962" i="2"/>
  <c r="BH1081" i="2"/>
  <c r="BH349" i="2"/>
  <c r="BH557" i="2"/>
  <c r="BH1273" i="2"/>
  <c r="BH501" i="2"/>
  <c r="BH729" i="2"/>
  <c r="BH1025" i="2"/>
  <c r="BH478" i="2"/>
  <c r="BH1295" i="2"/>
  <c r="BH868" i="2"/>
  <c r="BH1191" i="2"/>
  <c r="BH760" i="2"/>
  <c r="BH325" i="2"/>
  <c r="BH1182" i="2"/>
  <c r="BH283" i="2"/>
  <c r="BH302" i="3"/>
  <c r="BH896" i="2"/>
  <c r="BH307" i="2"/>
  <c r="BH1015" i="2"/>
  <c r="BH1006" i="2"/>
  <c r="BH829" i="2"/>
  <c r="BH882" i="2"/>
  <c r="BH1319" i="2"/>
  <c r="BH463" i="2"/>
  <c r="BH1299" i="2"/>
  <c r="BH475" i="2"/>
  <c r="BH81" i="2"/>
  <c r="BH138" i="3"/>
  <c r="BH278" i="3"/>
  <c r="BH545" i="2"/>
  <c r="BH983" i="2"/>
  <c r="BH1130" i="2"/>
  <c r="BH1365" i="2"/>
  <c r="BH298" i="2"/>
  <c r="BH581" i="2"/>
  <c r="BH862" i="2"/>
  <c r="BH349" i="3"/>
  <c r="BH314" i="3"/>
  <c r="BH394" i="3"/>
  <c r="BH51" i="2"/>
  <c r="BH97" i="2"/>
  <c r="BH401" i="2"/>
  <c r="BH1035" i="2"/>
  <c r="BH1231" i="2"/>
  <c r="BH845" i="2"/>
  <c r="BH116" i="3"/>
  <c r="BH25" i="3"/>
  <c r="BH1058" i="2"/>
  <c r="BH24" i="2"/>
  <c r="BH410" i="2"/>
  <c r="BH874" i="2"/>
  <c r="BH248" i="2"/>
  <c r="BH25" i="2"/>
  <c r="BH780" i="2"/>
  <c r="BH60" i="2"/>
  <c r="BH947" i="2"/>
  <c r="BH630" i="2"/>
  <c r="BH39" i="2"/>
  <c r="BH719" i="2"/>
  <c r="BH144" i="2"/>
  <c r="BH220" i="2"/>
  <c r="BH938" i="2"/>
  <c r="BH422" i="2"/>
  <c r="BH655" i="2"/>
  <c r="BH486" i="2"/>
  <c r="BH338" i="2"/>
  <c r="BH110" i="3"/>
  <c r="BH379" i="2"/>
  <c r="BH1012" i="2"/>
  <c r="BH860" i="2"/>
  <c r="BH644" i="2"/>
  <c r="BH1370" i="2"/>
  <c r="BH401" i="3"/>
  <c r="BH156" i="3"/>
  <c r="BH766" i="2"/>
  <c r="BH1282" i="2"/>
  <c r="BH315" i="2"/>
  <c r="BH579" i="2"/>
  <c r="BH675" i="2"/>
  <c r="BH101" i="2"/>
  <c r="BH1134" i="2"/>
  <c r="BH1176" i="2"/>
  <c r="BH247" i="2"/>
  <c r="BH1369" i="2"/>
  <c r="BH443" i="2"/>
  <c r="BH788" i="2"/>
  <c r="BH314" i="2"/>
  <c r="BH1066" i="2"/>
  <c r="BH310" i="2"/>
  <c r="BH337" i="3"/>
  <c r="BH1361" i="2"/>
  <c r="BH1116" i="2"/>
  <c r="BH274" i="2"/>
  <c r="BH1366" i="2"/>
  <c r="BH945" i="2"/>
  <c r="BH367" i="2"/>
  <c r="BH487" i="2"/>
  <c r="BH990" i="2"/>
  <c r="BH308" i="2"/>
  <c r="BH899" i="2"/>
  <c r="BH515" i="2"/>
  <c r="BH63" i="3"/>
  <c r="BH641" i="2"/>
  <c r="BH583" i="2"/>
  <c r="BH972" i="2"/>
  <c r="BH1202" i="2"/>
  <c r="BH94" i="2"/>
  <c r="BH98" i="3"/>
  <c r="BH877" i="2"/>
  <c r="BH774" i="2"/>
  <c r="BH1064" i="2"/>
  <c r="BH339" i="2"/>
  <c r="BH505" i="2"/>
  <c r="BH137" i="2"/>
  <c r="BH269" i="2"/>
  <c r="BH707" i="2"/>
  <c r="BH293" i="2"/>
  <c r="BH1248" i="2"/>
  <c r="BH645" i="2"/>
  <c r="BH79" i="2"/>
  <c r="BH253" i="3"/>
  <c r="BH1125" i="2"/>
  <c r="BH390" i="2"/>
  <c r="BH573" i="2"/>
  <c r="BH1373" i="2"/>
  <c r="BH1135" i="2"/>
  <c r="BH438" i="2"/>
  <c r="BH280" i="2"/>
  <c r="BH136" i="3"/>
  <c r="BH930" i="2"/>
  <c r="BH405" i="2"/>
  <c r="BH234" i="2"/>
  <c r="BH943" i="2"/>
  <c r="BH997" i="2"/>
  <c r="BH1287" i="2"/>
  <c r="BH835" i="2"/>
  <c r="BH1270" i="2"/>
  <c r="BH1362" i="2"/>
  <c r="BH411" i="2"/>
  <c r="BH898" i="2"/>
  <c r="BH807" i="2"/>
  <c r="BH577" i="2"/>
  <c r="BH130" i="3"/>
  <c r="BH873" i="2"/>
  <c r="BH483" i="2"/>
  <c r="BH1161" i="2"/>
  <c r="BH864" i="2"/>
  <c r="BH23" i="2"/>
  <c r="BH568" i="2"/>
  <c r="BH1322" i="2"/>
  <c r="BH1123" i="2"/>
  <c r="BH1284" i="2"/>
  <c r="BH546" i="2"/>
  <c r="BH361" i="3"/>
  <c r="BH54" i="3"/>
  <c r="BH197" i="3"/>
  <c r="BH851" i="2"/>
  <c r="BH132" i="2"/>
  <c r="BH194" i="2"/>
  <c r="BH236" i="2"/>
  <c r="BH400" i="2"/>
  <c r="BH973" i="2"/>
  <c r="BH1271" i="2"/>
  <c r="BH1174" i="2"/>
  <c r="BH1138" i="2"/>
  <c r="BH111" i="2"/>
  <c r="BH488" i="2"/>
  <c r="BH77" i="3"/>
  <c r="BH673" i="2"/>
  <c r="BH937" i="2"/>
  <c r="BH306" i="2"/>
  <c r="BH464" i="2"/>
  <c r="BH794" i="2"/>
  <c r="BH318" i="2"/>
  <c r="BH1091" i="2"/>
  <c r="BH1190" i="2"/>
  <c r="BH28" i="2"/>
  <c r="BH125" i="3"/>
  <c r="BH819" i="2"/>
  <c r="BH266" i="2"/>
  <c r="BH1221" i="2"/>
  <c r="BH316" i="3"/>
  <c r="BH1171" i="2"/>
  <c r="BH54" i="2"/>
  <c r="BH455" i="2"/>
  <c r="BH62" i="3"/>
  <c r="BH1401" i="2"/>
  <c r="BH1119" i="2"/>
  <c r="BH1232" i="2"/>
  <c r="BH460" i="2"/>
  <c r="BH593" i="2"/>
  <c r="BH785" i="2"/>
  <c r="BH320" i="3"/>
  <c r="BH124" i="3"/>
  <c r="BH811" i="2"/>
  <c r="BH911" i="2"/>
  <c r="BH513" i="2"/>
  <c r="BH1172" i="2"/>
  <c r="BH1349" i="2"/>
  <c r="BH543" i="2"/>
  <c r="BH503" i="2"/>
  <c r="BH1076" i="2"/>
  <c r="BH168" i="2"/>
  <c r="BH106" i="3"/>
  <c r="BH881" i="2"/>
  <c r="BH1144" i="2"/>
  <c r="BH170" i="2"/>
  <c r="BH847" i="2"/>
  <c r="BH683" i="2"/>
  <c r="BH42" i="2"/>
  <c r="BH27" i="3"/>
  <c r="BH982" i="2"/>
  <c r="BH256" i="2"/>
  <c r="BH167" i="2"/>
  <c r="BH908" i="2"/>
  <c r="BH903" i="2"/>
  <c r="BH1251" i="2"/>
  <c r="BH451" i="2"/>
  <c r="BH1219" i="2"/>
  <c r="BH1259" i="2"/>
  <c r="BH1175" i="2"/>
  <c r="BH1096" i="2"/>
  <c r="BH376" i="3"/>
  <c r="BH1355" i="2"/>
  <c r="BH792" i="2"/>
  <c r="BH479" i="2"/>
  <c r="BH978" i="2"/>
  <c r="BH255" i="3"/>
  <c r="BH768" i="2"/>
  <c r="BH993" i="2"/>
  <c r="BH343" i="2"/>
  <c r="BH800" i="2"/>
  <c r="BH1346" i="2"/>
  <c r="BH332" i="2"/>
  <c r="BH821" i="2"/>
  <c r="BH213" i="2"/>
  <c r="BH367" i="3"/>
  <c r="BH291" i="2"/>
  <c r="BH1102" i="2"/>
  <c r="BH200" i="2"/>
  <c r="BH741" i="2"/>
  <c r="BH1112" i="2"/>
  <c r="BH1294" i="2"/>
  <c r="BH345" i="3"/>
  <c r="BH398" i="3"/>
  <c r="BH948" i="2"/>
  <c r="BH724" i="2"/>
  <c r="BH612" i="2"/>
  <c r="BH178" i="3"/>
  <c r="BH241" i="3"/>
  <c r="BH787" i="2"/>
  <c r="BH668" i="2"/>
  <c r="BH700" i="2"/>
  <c r="BH1325" i="2"/>
  <c r="BH892" i="2"/>
  <c r="BH388" i="3"/>
  <c r="BH232" i="3"/>
  <c r="BH777" i="2"/>
  <c r="BH1246" i="2"/>
  <c r="BH277" i="2"/>
  <c r="BH22" i="2"/>
  <c r="BH91" i="2"/>
  <c r="BH736" i="2"/>
  <c r="BH1049" i="2"/>
  <c r="BH690" i="2"/>
  <c r="BH99" i="2"/>
  <c r="BH435" i="2"/>
  <c r="BH802" i="2"/>
  <c r="BH221" i="2"/>
  <c r="BH761" i="2"/>
  <c r="BH175" i="2"/>
  <c r="BH274" i="3"/>
  <c r="BH410" i="3"/>
  <c r="BH497" i="2"/>
  <c r="BH224" i="2"/>
  <c r="BH759" i="2"/>
  <c r="BH1350" i="2"/>
  <c r="BH1124" i="2"/>
  <c r="BH57" i="2"/>
  <c r="BH75" i="3"/>
  <c r="BH714" i="2"/>
  <c r="BH317" i="2"/>
  <c r="BH817" i="2"/>
  <c r="BH129" i="2"/>
  <c r="BH71" i="2"/>
  <c r="BH461" i="2"/>
  <c r="BH496" i="2"/>
  <c r="BH268" i="3"/>
  <c r="BH294" i="3"/>
  <c r="BH359" i="2"/>
  <c r="BH1302" i="2"/>
  <c r="BH1060" i="2"/>
  <c r="BH163" i="2"/>
  <c r="BH86" i="2"/>
  <c r="BH282" i="3"/>
  <c r="BH1005" i="2"/>
  <c r="BH733" i="2"/>
  <c r="BH1120" i="2"/>
  <c r="BH56" i="3"/>
  <c r="BH605" i="2"/>
  <c r="BH471" i="2"/>
  <c r="BH830" i="2"/>
  <c r="BH946" i="2"/>
  <c r="BH397" i="2"/>
  <c r="BH1303" i="2"/>
  <c r="BH797" i="2"/>
  <c r="BH149" i="3"/>
  <c r="BH1169" i="2"/>
  <c r="BH360" i="2"/>
  <c r="BH1374" i="2"/>
  <c r="BH966" i="2"/>
  <c r="BH61" i="2"/>
  <c r="BH188" i="3"/>
  <c r="BH884" i="2"/>
  <c r="BH560" i="2"/>
  <c r="BH466" i="2"/>
  <c r="BH494" i="2"/>
  <c r="BH122" i="2"/>
  <c r="BH123" i="2"/>
  <c r="BH867" i="2"/>
  <c r="BH538" i="2"/>
  <c r="BH265" i="2"/>
  <c r="BH88" i="2"/>
  <c r="BH682" i="2"/>
  <c r="BH1345" i="2"/>
  <c r="BH721" i="2"/>
  <c r="BH968" i="2"/>
  <c r="BH703" i="2"/>
  <c r="BH713" i="2"/>
  <c r="BH1195" i="2"/>
  <c r="BH241" i="2"/>
  <c r="BH1292" i="2"/>
  <c r="BH222" i="2"/>
  <c r="BH161" i="3"/>
  <c r="BH259" i="3"/>
  <c r="BH76" i="2"/>
  <c r="BH423" i="2"/>
  <c r="BH1313" i="2"/>
  <c r="BH603" i="2"/>
  <c r="BH1063" i="2"/>
  <c r="BH1113" i="2"/>
  <c r="BH1034" i="2"/>
  <c r="BH1097" i="2"/>
  <c r="BH957" i="2"/>
  <c r="BH516" i="2"/>
  <c r="BH326" i="2"/>
  <c r="BH1228" i="2"/>
  <c r="BH572" i="2"/>
  <c r="BH239" i="2"/>
  <c r="BH872" i="2"/>
  <c r="BH1038" i="2"/>
  <c r="BH805" i="2"/>
  <c r="BH1109" i="2"/>
  <c r="BH472" i="2"/>
  <c r="BH323" i="2"/>
  <c r="BH1297" i="2"/>
  <c r="BH637" i="2"/>
  <c r="BH1380" i="2"/>
  <c r="BH477" i="2"/>
  <c r="BH120" i="2"/>
  <c r="BH193" i="3"/>
  <c r="BH118" i="3"/>
  <c r="BH1073" i="2"/>
  <c r="BH953" i="2"/>
  <c r="BH32" i="2"/>
  <c r="BH238" i="2"/>
  <c r="BH595" i="2"/>
  <c r="BH35" i="2"/>
  <c r="BH246" i="2"/>
  <c r="BH936" i="2"/>
  <c r="BH1108" i="2"/>
  <c r="BH926" i="2"/>
  <c r="BH601" i="2"/>
  <c r="BH506" i="2"/>
  <c r="BH155" i="2"/>
  <c r="BH969" i="2"/>
  <c r="BH1269" i="2"/>
  <c r="BH272" i="3"/>
  <c r="BH190" i="3"/>
  <c r="BH621" i="2"/>
  <c r="BH1157" i="2"/>
  <c r="BH763" i="2"/>
  <c r="BH1027" i="2"/>
  <c r="BH329" i="3"/>
  <c r="BH167" i="3"/>
  <c r="BH82" i="3"/>
  <c r="BH343" i="3"/>
  <c r="BH239" i="3"/>
  <c r="BH776" i="2"/>
  <c r="BH1255" i="2"/>
  <c r="BH563" i="2"/>
  <c r="BH408" i="2"/>
  <c r="BH1149" i="2"/>
  <c r="BH96" i="2"/>
  <c r="BH923" i="2"/>
  <c r="BH409" i="3"/>
  <c r="BH52" i="3"/>
  <c r="BH296" i="3"/>
  <c r="BH321" i="3"/>
  <c r="BH907" i="2"/>
  <c r="BH879" i="2"/>
  <c r="BH699" i="2"/>
  <c r="BH210" i="2"/>
  <c r="BH1358" i="2"/>
  <c r="BH772" i="2"/>
  <c r="BH136" i="2"/>
  <c r="BH321" i="2"/>
  <c r="BH60" i="3"/>
  <c r="BH863" i="2"/>
  <c r="BH809" i="2"/>
  <c r="BH183" i="2"/>
  <c r="BH1162" i="2"/>
  <c r="BH550" i="2"/>
  <c r="BH1288" i="2"/>
  <c r="BH440" i="2"/>
  <c r="BH684" i="2"/>
  <c r="BH48" i="2"/>
  <c r="BH1188" i="2"/>
  <c r="BH446" i="2"/>
  <c r="BH915" i="2"/>
  <c r="BH489" i="2"/>
  <c r="BH1254" i="2"/>
  <c r="BH96" i="3"/>
  <c r="BH403" i="3"/>
  <c r="BH1304" i="2"/>
  <c r="BH762" i="2"/>
  <c r="BH388" i="2"/>
  <c r="BH697" i="2"/>
  <c r="BH796" i="2"/>
  <c r="BH211" i="2"/>
  <c r="BH789" i="2"/>
  <c r="BH1340" i="2"/>
  <c r="BH312" i="3"/>
  <c r="BH769" i="2"/>
  <c r="BH143" i="2"/>
  <c r="BH773" i="2"/>
  <c r="BH287" i="2"/>
  <c r="BH751" i="2"/>
  <c r="BH84" i="2"/>
  <c r="BH73" i="2"/>
  <c r="BH261" i="3"/>
  <c r="BH390" i="3"/>
  <c r="BH934" i="2"/>
  <c r="BH34" i="2"/>
  <c r="BH894" i="2"/>
  <c r="BH698" i="2"/>
  <c r="BH1053" i="2"/>
  <c r="BH889" i="2"/>
  <c r="BH606" i="2"/>
  <c r="BH570" i="2"/>
  <c r="BH313" i="2"/>
  <c r="BH834" i="2"/>
  <c r="BH634" i="2"/>
  <c r="BH207" i="3"/>
  <c r="BH1087" i="2"/>
  <c r="BH100" i="2"/>
  <c r="BH459" i="2"/>
  <c r="BH1238" i="2"/>
  <c r="BH375" i="3"/>
  <c r="BH448" i="2"/>
  <c r="BH728" i="2"/>
  <c r="BH1329" i="2"/>
  <c r="BH653" i="2"/>
  <c r="BH771" i="2"/>
  <c r="BH1089" i="2"/>
  <c r="BH1142" i="2"/>
  <c r="BH344" i="2"/>
  <c r="BH1384" i="2"/>
  <c r="BH1386" i="2"/>
  <c r="BH244" i="2"/>
  <c r="BH717" i="2"/>
  <c r="BH23" i="3"/>
  <c r="BH839" i="2"/>
  <c r="BH643" i="2"/>
  <c r="BH20" i="2" l="1"/>
  <c r="O95" i="3"/>
  <c r="M141" i="3"/>
  <c r="BH183" i="3"/>
  <c r="BH182" i="3" s="1"/>
  <c r="Q121" i="3"/>
  <c r="M146" i="3"/>
  <c r="M169" i="3"/>
  <c r="M196" i="3"/>
  <c r="BH146" i="3"/>
  <c r="Q169" i="3"/>
  <c r="BH131" i="3"/>
  <c r="BH20" i="3" s="1"/>
  <c r="BH252" i="3"/>
  <c r="BH121" i="3"/>
  <c r="O146" i="3"/>
  <c r="O169" i="3"/>
  <c r="O204" i="3"/>
  <c r="Q146" i="3"/>
  <c r="M183" i="3"/>
  <c r="M182" i="3" s="1"/>
  <c r="BH204" i="3"/>
  <c r="Q252" i="3"/>
  <c r="Q211" i="3" s="1"/>
  <c r="BH1245" i="2"/>
  <c r="BH95" i="3"/>
  <c r="O252" i="3"/>
  <c r="O211" i="3" s="1"/>
  <c r="M131" i="3"/>
  <c r="BH374" i="3"/>
  <c r="Q95" i="3"/>
  <c r="M252" i="3"/>
  <c r="M211" i="3" s="1"/>
  <c r="M121" i="3"/>
  <c r="Q131" i="3"/>
  <c r="BH169" i="3"/>
  <c r="Q183" i="3"/>
  <c r="Q182" i="3" s="1"/>
  <c r="Q196" i="3"/>
  <c r="M374" i="3"/>
  <c r="M95" i="3"/>
  <c r="O131" i="3"/>
  <c r="O141" i="3"/>
  <c r="BH196" i="3"/>
  <c r="M204" i="3"/>
  <c r="O374" i="3"/>
  <c r="O121" i="3"/>
  <c r="BH141" i="3"/>
  <c r="Q141" i="3"/>
  <c r="O183" i="3"/>
  <c r="O182" i="3" s="1"/>
  <c r="O196" i="3"/>
  <c r="O195" i="3" s="1"/>
  <c r="Q204" i="3"/>
  <c r="Q374" i="3"/>
  <c r="BH201" i="3"/>
  <c r="BH369" i="3"/>
  <c r="BH371" i="3"/>
  <c r="BH192" i="3"/>
  <c r="BB63" i="3"/>
  <c r="BB69" i="3"/>
  <c r="BB80" i="3"/>
  <c r="BB129" i="3"/>
  <c r="BB132" i="3"/>
  <c r="BB161" i="3"/>
  <c r="BB172" i="3"/>
  <c r="BB180" i="3"/>
  <c r="BB205" i="3"/>
  <c r="BB223" i="3"/>
  <c r="BB276" i="3"/>
  <c r="BB280" i="3"/>
  <c r="BB284" i="3"/>
  <c r="BB290" i="3"/>
  <c r="BB292" i="3"/>
  <c r="BB355" i="3"/>
  <c r="BB372" i="3"/>
  <c r="BB390" i="3"/>
  <c r="BB396" i="3"/>
  <c r="BB398" i="3"/>
  <c r="BB21" i="3"/>
  <c r="BB138" i="3"/>
  <c r="BB238" i="3"/>
  <c r="BB270" i="3"/>
  <c r="BB306" i="3"/>
  <c r="BB318" i="3"/>
  <c r="BB331" i="3"/>
  <c r="BB339" i="3"/>
  <c r="BB343" i="3"/>
  <c r="BB345" i="3"/>
  <c r="BB375" i="3"/>
  <c r="BB380" i="3"/>
  <c r="BB392" i="3"/>
  <c r="BB394" i="3"/>
  <c r="BB409" i="3"/>
  <c r="BB32" i="3"/>
  <c r="BB46" i="3"/>
  <c r="BB50" i="3"/>
  <c r="BB116" i="3"/>
  <c r="BB128" i="3"/>
  <c r="BB170" i="3"/>
  <c r="BB188" i="3"/>
  <c r="BB193" i="3"/>
  <c r="BB236" i="3"/>
  <c r="BB249" i="3"/>
  <c r="BB259" i="3"/>
  <c r="BB278" i="3"/>
  <c r="BB302" i="3"/>
  <c r="BB321" i="3"/>
  <c r="BB329" i="3"/>
  <c r="BB349" i="3"/>
  <c r="BB354" i="3"/>
  <c r="BB22" i="3"/>
  <c r="BB44" i="3"/>
  <c r="BB48" i="3"/>
  <c r="BB52" i="3"/>
  <c r="BB73" i="3"/>
  <c r="BB82" i="3"/>
  <c r="BB91" i="3"/>
  <c r="BB93" i="3"/>
  <c r="BB104" i="3"/>
  <c r="BB119" i="3"/>
  <c r="BB127" i="3"/>
  <c r="BB263" i="3"/>
  <c r="BB282" i="3"/>
  <c r="BB54" i="3"/>
  <c r="BB55" i="3"/>
  <c r="BB62" i="3"/>
  <c r="BB75" i="3"/>
  <c r="BB100" i="3"/>
  <c r="BB122" i="3"/>
  <c r="BB155" i="3"/>
  <c r="BB156" i="3"/>
  <c r="BB202" i="3"/>
  <c r="BB212" i="3"/>
  <c r="BB239" i="3"/>
  <c r="BB241" i="3"/>
  <c r="BB257" i="3"/>
  <c r="BB272" i="3"/>
  <c r="BB286" i="3"/>
  <c r="BB312" i="3"/>
  <c r="BB314" i="3"/>
  <c r="BB316" i="3"/>
  <c r="BB357" i="3"/>
  <c r="BB365" i="3"/>
  <c r="BB401" i="3"/>
  <c r="BB405" i="3"/>
  <c r="BB410" i="3"/>
  <c r="BB98" i="3"/>
  <c r="BB108" i="3"/>
  <c r="BB114" i="3"/>
  <c r="BB124" i="3"/>
  <c r="BB274" i="3"/>
  <c r="BB325" i="3"/>
  <c r="BB333" i="3"/>
  <c r="BB337" i="3"/>
  <c r="BB341" i="3"/>
  <c r="BB351" i="3"/>
  <c r="BB370" i="3"/>
  <c r="BB384" i="3"/>
  <c r="BB388" i="3"/>
  <c r="BH1244" i="2"/>
  <c r="BB68" i="3"/>
  <c r="BB70" i="3"/>
  <c r="BB87" i="3"/>
  <c r="BB134" i="3"/>
  <c r="BB157" i="3"/>
  <c r="BB176" i="3"/>
  <c r="BB209" i="3"/>
  <c r="BB25" i="3"/>
  <c r="BB36" i="3"/>
  <c r="BB56" i="3"/>
  <c r="BB130" i="3"/>
  <c r="BB226" i="3"/>
  <c r="BB245" i="3"/>
  <c r="BB323" i="3"/>
  <c r="BB335" i="3"/>
  <c r="BB359" i="3"/>
  <c r="BB376" i="3"/>
  <c r="BB23" i="3"/>
  <c r="BB34" i="3"/>
  <c r="BB57" i="3"/>
  <c r="BB59" i="3"/>
  <c r="BB77" i="3"/>
  <c r="BB89" i="3"/>
  <c r="BB159" i="3"/>
  <c r="BB165" i="3"/>
  <c r="BB167" i="3"/>
  <c r="BB184" i="3"/>
  <c r="BB186" i="3"/>
  <c r="BB227" i="3"/>
  <c r="BB232" i="3"/>
  <c r="BB261" i="3"/>
  <c r="BB296" i="3"/>
  <c r="BB298" i="3"/>
  <c r="BB304" i="3"/>
  <c r="BB308" i="3"/>
  <c r="BB310" i="3"/>
  <c r="BB300" i="3"/>
  <c r="BB320" i="3"/>
  <c r="BB327" i="3"/>
  <c r="BB27" i="3"/>
  <c r="BB38" i="3"/>
  <c r="BB40" i="3"/>
  <c r="BB65" i="3"/>
  <c r="BB71" i="3"/>
  <c r="BB78" i="3"/>
  <c r="BB84" i="3"/>
  <c r="BB118" i="3"/>
  <c r="BB224" i="3"/>
  <c r="BB230" i="3"/>
  <c r="BB255" i="3"/>
  <c r="BB266" i="3"/>
  <c r="BB53" i="3"/>
  <c r="BB112" i="3"/>
  <c r="BB147" i="3"/>
  <c r="BB158" i="3"/>
  <c r="BB353" i="3"/>
  <c r="BB361" i="3"/>
  <c r="BB363" i="3"/>
  <c r="BB367" i="3"/>
  <c r="BB382" i="3"/>
  <c r="BB399" i="3"/>
  <c r="BB403" i="3"/>
  <c r="BB214" i="3"/>
  <c r="BB305" i="3"/>
  <c r="BB378" i="3"/>
  <c r="BB386" i="3"/>
  <c r="BB407" i="3"/>
  <c r="BB30" i="3"/>
  <c r="BB42" i="3"/>
  <c r="BB60" i="3"/>
  <c r="BB66" i="3"/>
  <c r="BB85" i="3"/>
  <c r="BB96" i="3"/>
  <c r="BB102" i="3"/>
  <c r="BB110" i="3"/>
  <c r="BB125" i="3"/>
  <c r="BB149" i="3"/>
  <c r="BB151" i="3"/>
  <c r="BB178" i="3"/>
  <c r="BB199" i="3"/>
  <c r="BB216" i="3"/>
  <c r="BB217" i="3"/>
  <c r="BB221" i="3"/>
  <c r="BB234" i="3"/>
  <c r="BB294" i="3"/>
  <c r="BB139" i="3"/>
  <c r="BB142" i="3"/>
  <c r="BB144" i="3"/>
  <c r="BB163" i="3"/>
  <c r="BB197" i="3"/>
  <c r="BB219" i="3"/>
  <c r="BB229" i="3"/>
  <c r="BB347" i="3"/>
  <c r="BB29" i="3"/>
  <c r="BB106" i="3"/>
  <c r="BB136" i="3"/>
  <c r="BB153" i="3"/>
  <c r="BB174" i="3"/>
  <c r="BB190" i="3"/>
  <c r="BB207" i="3"/>
  <c r="BB243" i="3"/>
  <c r="BB247" i="3"/>
  <c r="BB253" i="3"/>
  <c r="BB265" i="3"/>
  <c r="BB268" i="3"/>
  <c r="BB288" i="3"/>
  <c r="BB33" i="2"/>
  <c r="BB36" i="2"/>
  <c r="BB40" i="2"/>
  <c r="BB52" i="2"/>
  <c r="BB53" i="2"/>
  <c r="BB58" i="2"/>
  <c r="BB75" i="2"/>
  <c r="BB83" i="2"/>
  <c r="BB91" i="2"/>
  <c r="BB99" i="2"/>
  <c r="BB106" i="2"/>
  <c r="BB107" i="2"/>
  <c r="BB108" i="2"/>
  <c r="BB112" i="2"/>
  <c r="BB119" i="2"/>
  <c r="BB125" i="2"/>
  <c r="BB128" i="2"/>
  <c r="BB132" i="2"/>
  <c r="BB164" i="2"/>
  <c r="BB165" i="2"/>
  <c r="BB171" i="2"/>
  <c r="BB216" i="2"/>
  <c r="BB219" i="2"/>
  <c r="BB223" i="2"/>
  <c r="BB252" i="2"/>
  <c r="BB265" i="2"/>
  <c r="BB269" i="2"/>
  <c r="BB289" i="2"/>
  <c r="BB297" i="2"/>
  <c r="BB299" i="2"/>
  <c r="BB302" i="2"/>
  <c r="BB307" i="2"/>
  <c r="BB309" i="2"/>
  <c r="BB322" i="2"/>
  <c r="BB326" i="2"/>
  <c r="BB332" i="2"/>
  <c r="BB349" i="2"/>
  <c r="BB368" i="2"/>
  <c r="BB376" i="2"/>
  <c r="BB384" i="2"/>
  <c r="BB389" i="2"/>
  <c r="BB403" i="2"/>
  <c r="BB404" i="2"/>
  <c r="BB405" i="2"/>
  <c r="BB422" i="2"/>
  <c r="BB426" i="2"/>
  <c r="BB437" i="2"/>
  <c r="BB440" i="2"/>
  <c r="BB443" i="2"/>
  <c r="BB447" i="2"/>
  <c r="BB453" i="2"/>
  <c r="BB461" i="2"/>
  <c r="BB471" i="2"/>
  <c r="BB476" i="2"/>
  <c r="BB478" i="2"/>
  <c r="BB519" i="2"/>
  <c r="BB536" i="2"/>
  <c r="BB550" i="2"/>
  <c r="BB554" i="2"/>
  <c r="BB558" i="2"/>
  <c r="BB578" i="2"/>
  <c r="BB587" i="2"/>
  <c r="BB589" i="2"/>
  <c r="BB633" i="2"/>
  <c r="BB716" i="2"/>
  <c r="BB722" i="2"/>
  <c r="BB866" i="2"/>
  <c r="BB867" i="2"/>
  <c r="BB868" i="2"/>
  <c r="BB878" i="2"/>
  <c r="BB921" i="2"/>
  <c r="BB952" i="2"/>
  <c r="BB971" i="2"/>
  <c r="BB1015" i="2"/>
  <c r="BB1023" i="2"/>
  <c r="BB1024" i="2"/>
  <c r="BB1030" i="2"/>
  <c r="BB1046" i="2"/>
  <c r="BB1051" i="2"/>
  <c r="BB1070" i="2"/>
  <c r="BB1080" i="2"/>
  <c r="BB1082" i="2"/>
  <c r="BB1090" i="2"/>
  <c r="BB1092" i="2"/>
  <c r="BB1120" i="2"/>
  <c r="BB1125" i="2"/>
  <c r="BB1130" i="2"/>
  <c r="BB1132" i="2"/>
  <c r="BB1136" i="2"/>
  <c r="BB1141" i="2"/>
  <c r="BB1142" i="2"/>
  <c r="BB1146" i="2"/>
  <c r="BB1149" i="2"/>
  <c r="BB1162" i="2"/>
  <c r="BB1204" i="2"/>
  <c r="BB1208" i="2"/>
  <c r="BB1219" i="2"/>
  <c r="BB1220" i="2"/>
  <c r="BB1228" i="2"/>
  <c r="BB1239" i="2"/>
  <c r="BB1242" i="2"/>
  <c r="BB1257" i="2"/>
  <c r="BB1278" i="2"/>
  <c r="BB1285" i="2"/>
  <c r="BB1286" i="2"/>
  <c r="BB1289" i="2"/>
  <c r="BB1291" i="2"/>
  <c r="BB1301" i="2"/>
  <c r="BB1302" i="2"/>
  <c r="BB1307" i="2"/>
  <c r="BB1315" i="2"/>
  <c r="BB1328" i="2"/>
  <c r="BB1329" i="2"/>
  <c r="BB1334" i="2"/>
  <c r="BB1339" i="2"/>
  <c r="BB1352" i="2"/>
  <c r="BB1353" i="2"/>
  <c r="BB1369" i="2"/>
  <c r="BB1370" i="2"/>
  <c r="BB22" i="2"/>
  <c r="BB39" i="2"/>
  <c r="BB43" i="2"/>
  <c r="BB48" i="2"/>
  <c r="BB54" i="2"/>
  <c r="BB62" i="2"/>
  <c r="BB64" i="2"/>
  <c r="BB66" i="2"/>
  <c r="BB71" i="2"/>
  <c r="BB73" i="2"/>
  <c r="BB77" i="2"/>
  <c r="BB95" i="2"/>
  <c r="BB96" i="2"/>
  <c r="BB110" i="2"/>
  <c r="BB115" i="2"/>
  <c r="BB117" i="2"/>
  <c r="BB126" i="2"/>
  <c r="BB150" i="2"/>
  <c r="BB151" i="2"/>
  <c r="BB152" i="2"/>
  <c r="BB154" i="2"/>
  <c r="BB156" i="2"/>
  <c r="BB163" i="2"/>
  <c r="BB166" i="2"/>
  <c r="BB172" i="2"/>
  <c r="BB173" i="2"/>
  <c r="BB174" i="2"/>
  <c r="BB177" i="2"/>
  <c r="BB180" i="2"/>
  <c r="BB201" i="2"/>
  <c r="BB205" i="2"/>
  <c r="BB206" i="2"/>
  <c r="BB209" i="2"/>
  <c r="BB217" i="2"/>
  <c r="BB251" i="2"/>
  <c r="BB255" i="2"/>
  <c r="BB293" i="2"/>
  <c r="BB313" i="2"/>
  <c r="BB337" i="2"/>
  <c r="BB367" i="2"/>
  <c r="BB374" i="2"/>
  <c r="BB378" i="2"/>
  <c r="BB394" i="2"/>
  <c r="BB474" i="2"/>
  <c r="BB508" i="2"/>
  <c r="BB537" i="2"/>
  <c r="BB540" i="2"/>
  <c r="BB545" i="2"/>
  <c r="BB555" i="2"/>
  <c r="BB557" i="2"/>
  <c r="BB586" i="2"/>
  <c r="BB660" i="2"/>
  <c r="BB675" i="2"/>
  <c r="BB707" i="2"/>
  <c r="BB715" i="2"/>
  <c r="BB725" i="2"/>
  <c r="BB735" i="2"/>
  <c r="BB738" i="2"/>
  <c r="BB756" i="2"/>
  <c r="BB759" i="2"/>
  <c r="BB779" i="2"/>
  <c r="BB783" i="2"/>
  <c r="BB799" i="2"/>
  <c r="BB800" i="2"/>
  <c r="BB809" i="2"/>
  <c r="BB817" i="2"/>
  <c r="BB830" i="2"/>
  <c r="BB835" i="2"/>
  <c r="BB837" i="2"/>
  <c r="BB841" i="2"/>
  <c r="BB842" i="2"/>
  <c r="BB843" i="2"/>
  <c r="BB860" i="2"/>
  <c r="BB864" i="2"/>
  <c r="BB883" i="2"/>
  <c r="BB909" i="2"/>
  <c r="BB917" i="2"/>
  <c r="BB946" i="2"/>
  <c r="BB947" i="2"/>
  <c r="BB948" i="2"/>
  <c r="BB950" i="2"/>
  <c r="BB977" i="2"/>
  <c r="BB982" i="2"/>
  <c r="BB1008" i="2"/>
  <c r="BB1017" i="2"/>
  <c r="BB1019" i="2"/>
  <c r="BB1050" i="2"/>
  <c r="BB1103" i="2"/>
  <c r="BB1128" i="2"/>
  <c r="BB1150" i="2"/>
  <c r="BB1167" i="2"/>
  <c r="BB1232" i="2"/>
  <c r="BB1254" i="2"/>
  <c r="BB1265" i="2"/>
  <c r="BB1270" i="2"/>
  <c r="BB1367" i="2"/>
  <c r="BB1382" i="2"/>
  <c r="BB35" i="2"/>
  <c r="BB47" i="2"/>
  <c r="BB82" i="2"/>
  <c r="BB103" i="2"/>
  <c r="BB145" i="2"/>
  <c r="BB158" i="2"/>
  <c r="BB175" i="2"/>
  <c r="BB187" i="2"/>
  <c r="BB190" i="2"/>
  <c r="BB199" i="2"/>
  <c r="BB200" i="2"/>
  <c r="BB212" i="2"/>
  <c r="BB233" i="2"/>
  <c r="BB235" i="2"/>
  <c r="BB236" i="2"/>
  <c r="BB247" i="2"/>
  <c r="BB256" i="2"/>
  <c r="BB258" i="2"/>
  <c r="BB259" i="2"/>
  <c r="BB288" i="2"/>
  <c r="BB298" i="2"/>
  <c r="BB304" i="2"/>
  <c r="BB311" i="2"/>
  <c r="BB321" i="2"/>
  <c r="BB330" i="2"/>
  <c r="BB401" i="2"/>
  <c r="BB423" i="2"/>
  <c r="BB424" i="2"/>
  <c r="BB425" i="2"/>
  <c r="BB430" i="2"/>
  <c r="BB466" i="2"/>
  <c r="BB468" i="2"/>
  <c r="BB552" i="2"/>
  <c r="BB570" i="2"/>
  <c r="BB610" i="2"/>
  <c r="BB617" i="2"/>
  <c r="BB627" i="2"/>
  <c r="BB638" i="2"/>
  <c r="BB640" i="2"/>
  <c r="BB646" i="2"/>
  <c r="BB648" i="2"/>
  <c r="BB702" i="2"/>
  <c r="BB728" i="2"/>
  <c r="BB745" i="2"/>
  <c r="BB772" i="2"/>
  <c r="BB775" i="2"/>
  <c r="BB781" i="2"/>
  <c r="BB887" i="2"/>
  <c r="BB889" i="2"/>
  <c r="BB892" i="2"/>
  <c r="BB933" i="2"/>
  <c r="BB955" i="2"/>
  <c r="BB956" i="2"/>
  <c r="BB957" i="2"/>
  <c r="BB973" i="2"/>
  <c r="BB1041" i="2"/>
  <c r="BB1106" i="2"/>
  <c r="BB1109" i="2"/>
  <c r="BB1113" i="2"/>
  <c r="BB1159" i="2"/>
  <c r="BB1173" i="2"/>
  <c r="BB1186" i="2"/>
  <c r="BB1221" i="2"/>
  <c r="BB1222" i="2"/>
  <c r="BB1241" i="2"/>
  <c r="BB1251" i="2"/>
  <c r="BB1258" i="2"/>
  <c r="BB1268" i="2"/>
  <c r="BB1276" i="2"/>
  <c r="BB1292" i="2"/>
  <c r="BB1298" i="2"/>
  <c r="BB1325" i="2"/>
  <c r="BB1327" i="2"/>
  <c r="BB38" i="2"/>
  <c r="BB72" i="2"/>
  <c r="BB89" i="2"/>
  <c r="BB92" i="2"/>
  <c r="BB101" i="2"/>
  <c r="BB109" i="2"/>
  <c r="BB116" i="2"/>
  <c r="BB207" i="2"/>
  <c r="BB231" i="2"/>
  <c r="BB237" i="2"/>
  <c r="BB239" i="2"/>
  <c r="BB243" i="2"/>
  <c r="BB244" i="2"/>
  <c r="BB260" i="2"/>
  <c r="BB261" i="2"/>
  <c r="BB278" i="2"/>
  <c r="BB284" i="2"/>
  <c r="BB316" i="2"/>
  <c r="BB318" i="2"/>
  <c r="BB336" i="2"/>
  <c r="BB343" i="2"/>
  <c r="BB406" i="2"/>
  <c r="BB415" i="2"/>
  <c r="BB429" i="2"/>
  <c r="BB434" i="2"/>
  <c r="BB451" i="2"/>
  <c r="BB490" i="2"/>
  <c r="BB491" i="2"/>
  <c r="BB502" i="2"/>
  <c r="BB510" i="2"/>
  <c r="BB513" i="2"/>
  <c r="BB515" i="2"/>
  <c r="BB517" i="2"/>
  <c r="BB524" i="2"/>
  <c r="BB530" i="2"/>
  <c r="BB533" i="2"/>
  <c r="BB535" i="2"/>
  <c r="BB539" i="2"/>
  <c r="BB544" i="2"/>
  <c r="BB547" i="2"/>
  <c r="BB563" i="2"/>
  <c r="BB574" i="2"/>
  <c r="BB577" i="2"/>
  <c r="BB590" i="2"/>
  <c r="BB597" i="2"/>
  <c r="BB598" i="2"/>
  <c r="BB625" i="2"/>
  <c r="BB668" i="2"/>
  <c r="BB672" i="2"/>
  <c r="BB717" i="2"/>
  <c r="BB1111" i="2"/>
  <c r="BB1138" i="2"/>
  <c r="BB1139" i="2"/>
  <c r="BB1140" i="2"/>
  <c r="BB1180" i="2"/>
  <c r="BB1210" i="2"/>
  <c r="BB1218" i="2"/>
  <c r="BB1223" i="2"/>
  <c r="BB1224" i="2"/>
  <c r="BB1226" i="2"/>
  <c r="BB1227" i="2"/>
  <c r="BB1237" i="2"/>
  <c r="BB1266" i="2"/>
  <c r="BB1271" i="2"/>
  <c r="BB1284" i="2"/>
  <c r="BB1308" i="2"/>
  <c r="BB1319" i="2"/>
  <c r="BB1335" i="2"/>
  <c r="BB1338" i="2"/>
  <c r="BB1351" i="2"/>
  <c r="BB1365" i="2"/>
  <c r="BB1371" i="2"/>
  <c r="BB1374" i="2"/>
  <c r="BB1390" i="2"/>
  <c r="BB24" i="2"/>
  <c r="BB31" i="2"/>
  <c r="BB41" i="2"/>
  <c r="BB42" i="2"/>
  <c r="BB45" i="2"/>
  <c r="BB56" i="2"/>
  <c r="BB65" i="2"/>
  <c r="BB69" i="2"/>
  <c r="BB70" i="2"/>
  <c r="BB86" i="2"/>
  <c r="BB90" i="2"/>
  <c r="BB105" i="2"/>
  <c r="BB118" i="2"/>
  <c r="BB120" i="2"/>
  <c r="BB133" i="2"/>
  <c r="BB139" i="2"/>
  <c r="BB149" i="2"/>
  <c r="BB159" i="2"/>
  <c r="BB167" i="2"/>
  <c r="BB170" i="2"/>
  <c r="BB178" i="2"/>
  <c r="BB188" i="2"/>
  <c r="BB191" i="2"/>
  <c r="BB215" i="2"/>
  <c r="BB225" i="2"/>
  <c r="BB227" i="2"/>
  <c r="BB275" i="2"/>
  <c r="BB282" i="2"/>
  <c r="BB303" i="2"/>
  <c r="BB305" i="2"/>
  <c r="BB310" i="2"/>
  <c r="BB331" i="2"/>
  <c r="BB365" i="2"/>
  <c r="BB366" i="2"/>
  <c r="BB373" i="2"/>
  <c r="BB377" i="2"/>
  <c r="BB380" i="2"/>
  <c r="BB413" i="2"/>
  <c r="BB435" i="2"/>
  <c r="BB438" i="2"/>
  <c r="BB448" i="2"/>
  <c r="BB452" i="2"/>
  <c r="BB489" i="2"/>
  <c r="BB506" i="2"/>
  <c r="BB512" i="2"/>
  <c r="BB572" i="2"/>
  <c r="BB576" i="2"/>
  <c r="BB585" i="2"/>
  <c r="BB635" i="2"/>
  <c r="BB656" i="2"/>
  <c r="BB670" i="2"/>
  <c r="BB696" i="2"/>
  <c r="BB709" i="2"/>
  <c r="BB712" i="2"/>
  <c r="BB718" i="2"/>
  <c r="BB727" i="2"/>
  <c r="BB1069" i="2"/>
  <c r="BB1071" i="2"/>
  <c r="BB1081" i="2"/>
  <c r="BB1108" i="2"/>
  <c r="BB1126" i="2"/>
  <c r="BB1134" i="2"/>
  <c r="BB1171" i="2"/>
  <c r="BB1172" i="2"/>
  <c r="BB1191" i="2"/>
  <c r="BB1231" i="2"/>
  <c r="BB1233" i="2"/>
  <c r="BB1235" i="2"/>
  <c r="BB1247" i="2"/>
  <c r="BB1263" i="2"/>
  <c r="BB1267" i="2"/>
  <c r="BB1273" i="2"/>
  <c r="BB1274" i="2"/>
  <c r="BB1275" i="2"/>
  <c r="BB1280" i="2"/>
  <c r="BB1283" i="2"/>
  <c r="BB1288" i="2"/>
  <c r="BB1296" i="2"/>
  <c r="BB1300" i="2"/>
  <c r="BB1316" i="2"/>
  <c r="BB1322" i="2"/>
  <c r="BB1323" i="2"/>
  <c r="BB1341" i="2"/>
  <c r="BB1344" i="2"/>
  <c r="BB1350" i="2"/>
  <c r="BB1355" i="2"/>
  <c r="BB1360" i="2"/>
  <c r="BB1361" i="2"/>
  <c r="BB1363" i="2"/>
  <c r="BB1368" i="2"/>
  <c r="BB1375" i="2"/>
  <c r="BB1376" i="2"/>
  <c r="BB1402" i="2"/>
  <c r="BB21" i="2"/>
  <c r="BB26" i="2"/>
  <c r="BB55" i="2"/>
  <c r="BB57" i="2"/>
  <c r="BB100" i="2"/>
  <c r="BB111" i="2"/>
  <c r="BB123" i="2"/>
  <c r="BB143" i="2"/>
  <c r="BB146" i="2"/>
  <c r="BB155" i="2"/>
  <c r="BB192" i="2"/>
  <c r="BB204" i="2"/>
  <c r="BB210" i="2"/>
  <c r="BB230" i="2"/>
  <c r="BB242" i="2"/>
  <c r="BB245" i="2"/>
  <c r="BB246" i="2"/>
  <c r="BB248" i="2"/>
  <c r="BB253" i="2"/>
  <c r="BB268" i="2"/>
  <c r="BB271" i="2"/>
  <c r="BB272" i="2"/>
  <c r="BB281" i="2"/>
  <c r="BB285" i="2"/>
  <c r="BB300" i="2"/>
  <c r="BB301" i="2"/>
  <c r="BB306" i="2"/>
  <c r="BB315" i="2"/>
  <c r="BB342" i="2"/>
  <c r="BB344" i="2"/>
  <c r="BB347" i="2"/>
  <c r="BB351" i="2"/>
  <c r="BB355" i="2"/>
  <c r="BB356" i="2"/>
  <c r="BB392" i="2"/>
  <c r="BB410" i="2"/>
  <c r="BB419" i="2"/>
  <c r="BB436" i="2"/>
  <c r="BB456" i="2"/>
  <c r="BB458" i="2"/>
  <c r="BB462" i="2"/>
  <c r="BB464" i="2"/>
  <c r="BB475" i="2"/>
  <c r="BB480" i="2"/>
  <c r="BB499" i="2"/>
  <c r="BB503" i="2"/>
  <c r="BB504" i="2"/>
  <c r="BB521" i="2"/>
  <c r="BB523" i="2"/>
  <c r="BB529" i="2"/>
  <c r="BB532" i="2"/>
  <c r="BB602" i="2"/>
  <c r="BB604" i="2"/>
  <c r="BB605" i="2"/>
  <c r="BB643" i="2"/>
  <c r="BB657" i="2"/>
  <c r="BB666" i="2"/>
  <c r="BB677" i="2"/>
  <c r="BB678" i="2"/>
  <c r="BB679" i="2"/>
  <c r="BB680" i="2"/>
  <c r="BB683" i="2"/>
  <c r="BB684" i="2"/>
  <c r="BB688" i="2"/>
  <c r="BB691" i="2"/>
  <c r="BB708" i="2"/>
  <c r="BB711" i="2"/>
  <c r="BB720" i="2"/>
  <c r="BB794" i="2"/>
  <c r="BB822" i="2"/>
  <c r="BB874" i="2"/>
  <c r="BB894" i="2"/>
  <c r="BB920" i="2"/>
  <c r="BB940" i="2"/>
  <c r="BB965" i="2"/>
  <c r="BB968" i="2"/>
  <c r="BB979" i="2"/>
  <c r="BB987" i="2"/>
  <c r="BB990" i="2"/>
  <c r="BB1004" i="2"/>
  <c r="BB1007" i="2"/>
  <c r="BB1025" i="2"/>
  <c r="BB1029" i="2"/>
  <c r="BB1047" i="2"/>
  <c r="BB1053" i="2"/>
  <c r="BB1061" i="2"/>
  <c r="BB1068" i="2"/>
  <c r="BB1086" i="2"/>
  <c r="BB1096" i="2"/>
  <c r="BB1097" i="2"/>
  <c r="BB1110" i="2"/>
  <c r="BB1117" i="2"/>
  <c r="BB1169" i="2"/>
  <c r="BB1178" i="2"/>
  <c r="BB1182" i="2"/>
  <c r="BB1200" i="2"/>
  <c r="BB1206" i="2"/>
  <c r="BB1207" i="2"/>
  <c r="BB1230" i="2"/>
  <c r="BB1240" i="2"/>
  <c r="BB1255" i="2"/>
  <c r="BB1262" i="2"/>
  <c r="BB1269" i="2"/>
  <c r="BB1272" i="2"/>
  <c r="BB1304" i="2"/>
  <c r="BB1314" i="2"/>
  <c r="BB1331" i="2"/>
  <c r="BB1336" i="2"/>
  <c r="BB1337" i="2"/>
  <c r="BB1340" i="2"/>
  <c r="BB1364" i="2"/>
  <c r="BB1386" i="2"/>
  <c r="BB30" i="2"/>
  <c r="BB327" i="2"/>
  <c r="BB399" i="2"/>
  <c r="BB407" i="2"/>
  <c r="BB411" i="2"/>
  <c r="BB421" i="2"/>
  <c r="BB428" i="2"/>
  <c r="BB446" i="2"/>
  <c r="BB479" i="2"/>
  <c r="BB486" i="2"/>
  <c r="BB498" i="2"/>
  <c r="BB501" i="2"/>
  <c r="BB527" i="2"/>
  <c r="BB531" i="2"/>
  <c r="BB561" i="2"/>
  <c r="BB584" i="2"/>
  <c r="BB588" i="2"/>
  <c r="BB592" i="2"/>
  <c r="BB593" i="2"/>
  <c r="BB603" i="2"/>
  <c r="BB607" i="2"/>
  <c r="BB611" i="2"/>
  <c r="BB615" i="2"/>
  <c r="BB624" i="2"/>
  <c r="BB636" i="2"/>
  <c r="BB736" i="2"/>
  <c r="BB748" i="2"/>
  <c r="BB749" i="2"/>
  <c r="BB763" i="2"/>
  <c r="BB765" i="2"/>
  <c r="BB778" i="2"/>
  <c r="BB793" i="2"/>
  <c r="BB876" i="2"/>
  <c r="BB888" i="2"/>
  <c r="BB895" i="2"/>
  <c r="BB897" i="2"/>
  <c r="BB899" i="2"/>
  <c r="BB905" i="2"/>
  <c r="BB922" i="2"/>
  <c r="BB939" i="2"/>
  <c r="BB998" i="2"/>
  <c r="BB1002" i="2"/>
  <c r="BB1014" i="2"/>
  <c r="BB1018" i="2"/>
  <c r="BB1027" i="2"/>
  <c r="BB1039" i="2"/>
  <c r="BB1040" i="2"/>
  <c r="BB1043" i="2"/>
  <c r="BB1075" i="2"/>
  <c r="BB1079" i="2"/>
  <c r="BB1114" i="2"/>
  <c r="BB1119" i="2"/>
  <c r="BB1121" i="2"/>
  <c r="BB1193" i="2"/>
  <c r="BB1197" i="2"/>
  <c r="BB1214" i="2"/>
  <c r="BB1216" i="2"/>
  <c r="BB1234" i="2"/>
  <c r="BB1236" i="2"/>
  <c r="BB1238" i="2"/>
  <c r="BB1246" i="2"/>
  <c r="BB1249" i="2"/>
  <c r="BB1252" i="2"/>
  <c r="BB1256" i="2"/>
  <c r="BB1281" i="2"/>
  <c r="BB1294" i="2"/>
  <c r="BB1295" i="2"/>
  <c r="BB1299" i="2"/>
  <c r="BB1309" i="2"/>
  <c r="BB1313" i="2"/>
  <c r="BB1318" i="2"/>
  <c r="BB1321" i="2"/>
  <c r="BB1330" i="2"/>
  <c r="BB1332" i="2"/>
  <c r="BB1345" i="2"/>
  <c r="BB1346" i="2"/>
  <c r="BB1357" i="2"/>
  <c r="BB1362" i="2"/>
  <c r="BB1380" i="2"/>
  <c r="BB1392" i="2"/>
  <c r="BB1396" i="2"/>
  <c r="BB1399" i="2"/>
  <c r="BB46" i="2"/>
  <c r="BB74" i="2"/>
  <c r="BB78" i="2"/>
  <c r="BB81" i="2"/>
  <c r="BB98" i="2"/>
  <c r="BB113" i="2"/>
  <c r="BB131" i="2"/>
  <c r="BB134" i="2"/>
  <c r="BB136" i="2"/>
  <c r="BB141" i="2"/>
  <c r="BB144" i="2"/>
  <c r="BB162" i="2"/>
  <c r="BB229" i="2"/>
  <c r="BB234" i="2"/>
  <c r="BB240" i="2"/>
  <c r="BB292" i="2"/>
  <c r="BB295" i="2"/>
  <c r="BB341" i="2"/>
  <c r="BB348" i="2"/>
  <c r="BB360" i="2"/>
  <c r="BB364" i="2"/>
  <c r="BB370" i="2"/>
  <c r="BB371" i="2"/>
  <c r="BB375" i="2"/>
  <c r="BB387" i="2"/>
  <c r="BB420" i="2"/>
  <c r="BB427" i="2"/>
  <c r="BB467" i="2"/>
  <c r="BB488" i="2"/>
  <c r="BB497" i="2"/>
  <c r="BB564" i="2"/>
  <c r="BB567" i="2"/>
  <c r="BB595" i="2"/>
  <c r="BB601" i="2"/>
  <c r="BB655" i="2"/>
  <c r="BB674" i="2"/>
  <c r="BB723" i="2"/>
  <c r="BB729" i="2"/>
  <c r="BB731" i="2"/>
  <c r="BB739" i="2"/>
  <c r="BB782" i="2"/>
  <c r="BB795" i="2"/>
  <c r="BB820" i="2"/>
  <c r="BB826" i="2"/>
  <c r="BB828" i="2"/>
  <c r="BB839" i="2"/>
  <c r="BB877" i="2"/>
  <c r="BB882" i="2"/>
  <c r="BB893" i="2"/>
  <c r="BB902" i="2"/>
  <c r="BB904" i="2"/>
  <c r="BB915" i="2"/>
  <c r="BB935" i="2"/>
  <c r="BB966" i="2"/>
  <c r="BB974" i="2"/>
  <c r="BB991" i="2"/>
  <c r="BB996" i="2"/>
  <c r="BB999" i="2"/>
  <c r="BB1016" i="2"/>
  <c r="BB1034" i="2"/>
  <c r="BB1076" i="2"/>
  <c r="BB1088" i="2"/>
  <c r="BB1091" i="2"/>
  <c r="BB1100" i="2"/>
  <c r="BB1170" i="2"/>
  <c r="BB25" i="2"/>
  <c r="BB29" i="2"/>
  <c r="BB176" i="2"/>
  <c r="BB185" i="2"/>
  <c r="BB186" i="2"/>
  <c r="BB194" i="2"/>
  <c r="BB203" i="2"/>
  <c r="BB208" i="2"/>
  <c r="BB222" i="2"/>
  <c r="BB267" i="2"/>
  <c r="BB277" i="2"/>
  <c r="BB287" i="2"/>
  <c r="BB291" i="2"/>
  <c r="BB308" i="2"/>
  <c r="BB325" i="2"/>
  <c r="BB329" i="2"/>
  <c r="BB333" i="2"/>
  <c r="BB334" i="2"/>
  <c r="BB335" i="2"/>
  <c r="BB408" i="2"/>
  <c r="BB414" i="2"/>
  <c r="BB432" i="2"/>
  <c r="BB482" i="2"/>
  <c r="BB492" i="2"/>
  <c r="BB493" i="2"/>
  <c r="BB494" i="2"/>
  <c r="BB496" i="2"/>
  <c r="BB509" i="2"/>
  <c r="BB511" i="2"/>
  <c r="BB538" i="2"/>
  <c r="BB541" i="2"/>
  <c r="BB542" i="2"/>
  <c r="BB566" i="2"/>
  <c r="BB573" i="2"/>
  <c r="BB575" i="2"/>
  <c r="BB591" i="2"/>
  <c r="BB599" i="2"/>
  <c r="BB608" i="2"/>
  <c r="BB619" i="2"/>
  <c r="BB639" i="2"/>
  <c r="BB647" i="2"/>
  <c r="BB649" i="2"/>
  <c r="BB650" i="2"/>
  <c r="BB651" i="2"/>
  <c r="BB652" i="2"/>
  <c r="BB653" i="2"/>
  <c r="BB663" i="2"/>
  <c r="BB673" i="2"/>
  <c r="BB686" i="2"/>
  <c r="BB694" i="2"/>
  <c r="BB695" i="2"/>
  <c r="BB700" i="2"/>
  <c r="BB918" i="2"/>
  <c r="BB937" i="2"/>
  <c r="BB942" i="2"/>
  <c r="BB945" i="2"/>
  <c r="BB962" i="2"/>
  <c r="BB964" i="2"/>
  <c r="BB969" i="2"/>
  <c r="BB984" i="2"/>
  <c r="BB995" i="2"/>
  <c r="BB997" i="2"/>
  <c r="BB1006" i="2"/>
  <c r="BB1011" i="2"/>
  <c r="BB1022" i="2"/>
  <c r="BB1033" i="2"/>
  <c r="BB1038" i="2"/>
  <c r="BB1049" i="2"/>
  <c r="BB1084" i="2"/>
  <c r="BB1102" i="2"/>
  <c r="BB1107" i="2"/>
  <c r="BB1115" i="2"/>
  <c r="BB1124" i="2"/>
  <c r="BB1127" i="2"/>
  <c r="BB1143" i="2"/>
  <c r="BB1165" i="2"/>
  <c r="BB1260" i="2"/>
  <c r="BB1277" i="2"/>
  <c r="BB1282" i="2"/>
  <c r="BB1290" i="2"/>
  <c r="BB1293" i="2"/>
  <c r="BB1303" i="2"/>
  <c r="BB1311" i="2"/>
  <c r="BB1312" i="2"/>
  <c r="BB1317" i="2"/>
  <c r="BB1320" i="2"/>
  <c r="BB1358" i="2"/>
  <c r="BB1359" i="2"/>
  <c r="BB1372" i="2"/>
  <c r="BB1373" i="2"/>
  <c r="BB1378" i="2"/>
  <c r="BB1384" i="2"/>
  <c r="BB63" i="2"/>
  <c r="BB67" i="2"/>
  <c r="BB85" i="2"/>
  <c r="BB87" i="2"/>
  <c r="BB93" i="2"/>
  <c r="BB121" i="2"/>
  <c r="BB135" i="2"/>
  <c r="BB147" i="2"/>
  <c r="BB157" i="2"/>
  <c r="BB169" i="2"/>
  <c r="BB183" i="2"/>
  <c r="BB211" i="2"/>
  <c r="BB241" i="2"/>
  <c r="BB276" i="2"/>
  <c r="BB340" i="2"/>
  <c r="BB352" i="2"/>
  <c r="BB357" i="2"/>
  <c r="BB358" i="2"/>
  <c r="BB359" i="2"/>
  <c r="BB382" i="2"/>
  <c r="BB383" i="2"/>
  <c r="BB388" i="2"/>
  <c r="BB393" i="2"/>
  <c r="BB395" i="2"/>
  <c r="BB402" i="2"/>
  <c r="BB409" i="2"/>
  <c r="BB416" i="2"/>
  <c r="BB442" i="2"/>
  <c r="BB444" i="2"/>
  <c r="BB445" i="2"/>
  <c r="BB450" i="2"/>
  <c r="BB469" i="2"/>
  <c r="BB477" i="2"/>
  <c r="BB507" i="2"/>
  <c r="BB516" i="2"/>
  <c r="BB559" i="2"/>
  <c r="BB560" i="2"/>
  <c r="BB571" i="2"/>
  <c r="BB579" i="2"/>
  <c r="BB583" i="2"/>
  <c r="BB596" i="2"/>
  <c r="BB606" i="2"/>
  <c r="BB620" i="2"/>
  <c r="BB621" i="2"/>
  <c r="BB622" i="2"/>
  <c r="BB623" i="2"/>
  <c r="BB626" i="2"/>
  <c r="BB634" i="2"/>
  <c r="BB645" i="2"/>
  <c r="BB721" i="2"/>
  <c r="BB730" i="2"/>
  <c r="BB732" i="2"/>
  <c r="BB740" i="2"/>
  <c r="BB742" i="2"/>
  <c r="BB750" i="2"/>
  <c r="BB751" i="2"/>
  <c r="BB753" i="2"/>
  <c r="BB761" i="2"/>
  <c r="BB774" i="2"/>
  <c r="BB776" i="2"/>
  <c r="BB780" i="2"/>
  <c r="BB825" i="2"/>
  <c r="BB849" i="2"/>
  <c r="BB852" i="2"/>
  <c r="BB857" i="2"/>
  <c r="BB873" i="2"/>
  <c r="BB880" i="2"/>
  <c r="BB886" i="2"/>
  <c r="BB906" i="2"/>
  <c r="BB938" i="2"/>
  <c r="BB954" i="2"/>
  <c r="BB958" i="2"/>
  <c r="BB961" i="2"/>
  <c r="BB978" i="2"/>
  <c r="BB983" i="2"/>
  <c r="BB992" i="2"/>
  <c r="BB1056" i="2"/>
  <c r="BB1083" i="2"/>
  <c r="BB1087" i="2"/>
  <c r="BB1101" i="2"/>
  <c r="BB1104" i="2"/>
  <c r="BB1133" i="2"/>
  <c r="BB1137" i="2"/>
  <c r="BB1144" i="2"/>
  <c r="BB618" i="2"/>
  <c r="BB658" i="2"/>
  <c r="BB665" i="2"/>
  <c r="BB692" i="2"/>
  <c r="BB706" i="2"/>
  <c r="BB773" i="2"/>
  <c r="BB789" i="2"/>
  <c r="BB813" i="2"/>
  <c r="BB816" i="2"/>
  <c r="BB836" i="2"/>
  <c r="BB846" i="2"/>
  <c r="BB848" i="2"/>
  <c r="BB853" i="2"/>
  <c r="BB858" i="2"/>
  <c r="BB869" i="2"/>
  <c r="BB884" i="2"/>
  <c r="BB908" i="2"/>
  <c r="BB924" i="2"/>
  <c r="BB926" i="2"/>
  <c r="BB929" i="2"/>
  <c r="BB931" i="2"/>
  <c r="BB934" i="2"/>
  <c r="BB941" i="2"/>
  <c r="BB981" i="2"/>
  <c r="BB985" i="2"/>
  <c r="BB988" i="2"/>
  <c r="BB1001" i="2"/>
  <c r="BB1003" i="2"/>
  <c r="BB1012" i="2"/>
  <c r="BB1020" i="2"/>
  <c r="BB1031" i="2"/>
  <c r="BB1058" i="2"/>
  <c r="BB1063" i="2"/>
  <c r="BB1064" i="2"/>
  <c r="BB1072" i="2"/>
  <c r="BB1073" i="2"/>
  <c r="BB1122" i="2"/>
  <c r="BB1129" i="2"/>
  <c r="BB1154" i="2"/>
  <c r="BB1164" i="2"/>
  <c r="BB1177" i="2"/>
  <c r="BB465" i="2"/>
  <c r="BB483" i="2"/>
  <c r="BB495" i="2"/>
  <c r="BB518" i="2"/>
  <c r="BB690" i="2"/>
  <c r="BB693" i="2"/>
  <c r="BB704" i="2"/>
  <c r="BB752" i="2"/>
  <c r="BB762" i="2"/>
  <c r="BB777" i="2"/>
  <c r="BB784" i="2"/>
  <c r="BB788" i="2"/>
  <c r="BB798" i="2"/>
  <c r="BB804" i="2"/>
  <c r="BB806" i="2"/>
  <c r="BB834" i="2"/>
  <c r="BB850" i="2"/>
  <c r="BB896" i="2"/>
  <c r="BB900" i="2"/>
  <c r="BB911" i="2"/>
  <c r="BB919" i="2"/>
  <c r="BB925" i="2"/>
  <c r="BB928" i="2"/>
  <c r="BB943" i="2"/>
  <c r="BB967" i="2"/>
  <c r="BB1013" i="2"/>
  <c r="BB1028" i="2"/>
  <c r="BB1037" i="2"/>
  <c r="BB1042" i="2"/>
  <c r="BB1044" i="2"/>
  <c r="BB1052" i="2"/>
  <c r="BB1062" i="2"/>
  <c r="BB1074" i="2"/>
  <c r="BB1152" i="2"/>
  <c r="BB1176" i="2"/>
  <c r="BB23" i="2"/>
  <c r="BB49" i="2"/>
  <c r="BB127" i="2"/>
  <c r="BB129" i="2"/>
  <c r="BB138" i="2"/>
  <c r="BB153" i="2"/>
  <c r="BB179" i="2"/>
  <c r="BB184" i="2"/>
  <c r="BB218" i="2"/>
  <c r="BB232" i="2"/>
  <c r="BB250" i="2"/>
  <c r="BB263" i="2"/>
  <c r="BB266" i="2"/>
  <c r="BB270" i="2"/>
  <c r="BB273" i="2"/>
  <c r="BB280" i="2"/>
  <c r="BB283" i="2"/>
  <c r="BB290" i="2"/>
  <c r="BB320" i="2"/>
  <c r="BB328" i="2"/>
  <c r="BB338" i="2"/>
  <c r="BB353" i="2"/>
  <c r="BB362" i="2"/>
  <c r="BB372" i="2"/>
  <c r="BB379" i="2"/>
  <c r="BB381" i="2"/>
  <c r="BB398" i="2"/>
  <c r="BB412" i="2"/>
  <c r="BB418" i="2"/>
  <c r="BB439" i="2"/>
  <c r="BB441" i="2"/>
  <c r="BB454" i="2"/>
  <c r="BB457" i="2"/>
  <c r="BB459" i="2"/>
  <c r="BB460" i="2"/>
  <c r="BB472" i="2"/>
  <c r="BB500" i="2"/>
  <c r="BB505" i="2"/>
  <c r="BB526" i="2"/>
  <c r="BB534" i="2"/>
  <c r="BB546" i="2"/>
  <c r="BB549" i="2"/>
  <c r="BB553" i="2"/>
  <c r="BB600" i="2"/>
  <c r="BB612" i="2"/>
  <c r="BB613" i="2"/>
  <c r="BB614" i="2"/>
  <c r="BB616" i="2"/>
  <c r="BB628" i="2"/>
  <c r="BB631" i="2"/>
  <c r="BB644" i="2"/>
  <c r="BB664" i="2"/>
  <c r="BB676" i="2"/>
  <c r="BB697" i="2"/>
  <c r="BB701" i="2"/>
  <c r="BB714" i="2"/>
  <c r="BB741" i="2"/>
  <c r="BB743" i="2"/>
  <c r="BB746" i="2"/>
  <c r="BB758" i="2"/>
  <c r="BB766" i="2"/>
  <c r="BB785" i="2"/>
  <c r="BB786" i="2"/>
  <c r="BB802" i="2"/>
  <c r="BB827" i="2"/>
  <c r="BB856" i="2"/>
  <c r="BB875" i="2"/>
  <c r="BB885" i="2"/>
  <c r="BB890" i="2"/>
  <c r="BB901" i="2"/>
  <c r="BB907" i="2"/>
  <c r="BB930" i="2"/>
  <c r="BB949" i="2"/>
  <c r="BB951" i="2"/>
  <c r="BB953" i="2"/>
  <c r="BB959" i="2"/>
  <c r="BB960" i="2"/>
  <c r="BB970" i="2"/>
  <c r="BB980" i="2"/>
  <c r="BB989" i="2"/>
  <c r="BB1009" i="2"/>
  <c r="BB1010" i="2"/>
  <c r="BB1032" i="2"/>
  <c r="BB1045" i="2"/>
  <c r="BB1057" i="2"/>
  <c r="BB1066" i="2"/>
  <c r="BB1118" i="2"/>
  <c r="BB1131" i="2"/>
  <c r="BB1175" i="2"/>
  <c r="BB1184" i="2"/>
  <c r="BB1190" i="2"/>
  <c r="BB1199" i="2"/>
  <c r="BB27" i="2"/>
  <c r="BB32" i="2"/>
  <c r="BB34" i="2"/>
  <c r="BB37" i="2"/>
  <c r="BB44" i="2"/>
  <c r="BB50" i="2"/>
  <c r="BB51" i="2"/>
  <c r="BB60" i="2"/>
  <c r="BB61" i="2"/>
  <c r="BB68" i="2"/>
  <c r="BB76" i="2"/>
  <c r="BB88" i="2"/>
  <c r="BB102" i="2"/>
  <c r="BB104" i="2"/>
  <c r="BB114" i="2"/>
  <c r="BB122" i="2"/>
  <c r="BB124" i="2"/>
  <c r="BB130" i="2"/>
  <c r="BB140" i="2"/>
  <c r="BB142" i="2"/>
  <c r="BB160" i="2"/>
  <c r="BB182" i="2"/>
  <c r="BB197" i="2"/>
  <c r="BB213" i="2"/>
  <c r="BB214" i="2"/>
  <c r="BB220" i="2"/>
  <c r="BB224" i="2"/>
  <c r="BB238" i="2"/>
  <c r="BB257" i="2"/>
  <c r="BB262" i="2"/>
  <c r="BB264" i="2"/>
  <c r="BB279" i="2"/>
  <c r="BB286" i="2"/>
  <c r="BB294" i="2"/>
  <c r="BB296" i="2"/>
  <c r="BB312" i="2"/>
  <c r="BB317" i="2"/>
  <c r="BB323" i="2"/>
  <c r="BB345" i="2"/>
  <c r="BB350" i="2"/>
  <c r="BB361" i="2"/>
  <c r="BB363" i="2"/>
  <c r="BB386" i="2"/>
  <c r="BB397" i="2"/>
  <c r="BB433" i="2"/>
  <c r="BB449" i="2"/>
  <c r="BB455" i="2"/>
  <c r="BB463" i="2"/>
  <c r="BB522" i="2"/>
  <c r="BB525" i="2"/>
  <c r="BB568" i="2"/>
  <c r="BB580" i="2"/>
  <c r="BB594" i="2"/>
  <c r="BB629" i="2"/>
  <c r="BB630" i="2"/>
  <c r="BB632" i="2"/>
  <c r="BB637" i="2"/>
  <c r="BB641" i="2"/>
  <c r="BB661" i="2"/>
  <c r="BB662" i="2"/>
  <c r="BB669" i="2"/>
  <c r="BB681" i="2"/>
  <c r="BB685" i="2"/>
  <c r="BB719" i="2"/>
  <c r="BB724" i="2"/>
  <c r="BB733" i="2"/>
  <c r="BB734" i="2"/>
  <c r="BB737" i="2"/>
  <c r="BB760" i="2"/>
  <c r="BB764" i="2"/>
  <c r="BB768" i="2"/>
  <c r="BB770" i="2"/>
  <c r="BB792" i="2"/>
  <c r="BB796" i="2"/>
  <c r="BB808" i="2"/>
  <c r="BB815" i="2"/>
  <c r="BB819" i="2"/>
  <c r="BB840" i="2"/>
  <c r="BB844" i="2"/>
  <c r="BB855" i="2"/>
  <c r="BB862" i="2"/>
  <c r="BB871" i="2"/>
  <c r="BB872" i="2"/>
  <c r="BB879" i="2"/>
  <c r="BB881" i="2"/>
  <c r="BB891" i="2"/>
  <c r="BB903" i="2"/>
  <c r="BB910" i="2"/>
  <c r="BB912" i="2"/>
  <c r="BB914" i="2"/>
  <c r="BB916" i="2"/>
  <c r="BB923" i="2"/>
  <c r="BB927" i="2"/>
  <c r="BB936" i="2"/>
  <c r="BB972" i="2"/>
  <c r="BB986" i="2"/>
  <c r="BB993" i="2"/>
  <c r="BB1000" i="2"/>
  <c r="BB1036" i="2"/>
  <c r="BB1055" i="2"/>
  <c r="BB1059" i="2"/>
  <c r="BB1060" i="2"/>
  <c r="BB1093" i="2"/>
  <c r="BB1095" i="2"/>
  <c r="BB1099" i="2"/>
  <c r="BB1105" i="2"/>
  <c r="BB1112" i="2"/>
  <c r="BB1135" i="2"/>
  <c r="BB1145" i="2"/>
  <c r="BB1147" i="2"/>
  <c r="BB1155" i="2"/>
  <c r="BB1166" i="2"/>
  <c r="BB1202" i="2"/>
  <c r="BB1212" i="2"/>
  <c r="BB1225" i="2"/>
  <c r="BB1229" i="2"/>
  <c r="BB1248" i="2"/>
  <c r="BB1250" i="2"/>
  <c r="BB1253" i="2"/>
  <c r="BB1259" i="2"/>
  <c r="BB1261" i="2"/>
  <c r="BB1264" i="2"/>
  <c r="BB1279" i="2"/>
  <c r="BB1287" i="2"/>
  <c r="BB1297" i="2"/>
  <c r="BB1305" i="2"/>
  <c r="BB1306" i="2"/>
  <c r="BB1310" i="2"/>
  <c r="BB1324" i="2"/>
  <c r="BB1326" i="2"/>
  <c r="BB1333" i="2"/>
  <c r="BB1342" i="2"/>
  <c r="BB1343" i="2"/>
  <c r="BB1347" i="2"/>
  <c r="BB1348" i="2"/>
  <c r="BB1349" i="2"/>
  <c r="BB1354" i="2"/>
  <c r="BB1356" i="2"/>
  <c r="BB1366" i="2"/>
  <c r="BB1388" i="2"/>
  <c r="BB1394" i="2"/>
  <c r="BB1398" i="2"/>
  <c r="BB1400" i="2"/>
  <c r="BB1401" i="2"/>
  <c r="BB79" i="2"/>
  <c r="BB80" i="2"/>
  <c r="BB84" i="2"/>
  <c r="BB94" i="2"/>
  <c r="BB97" i="2"/>
  <c r="BB137" i="2"/>
  <c r="BB148" i="2"/>
  <c r="BB161" i="2"/>
  <c r="BB168" i="2"/>
  <c r="BB181" i="2"/>
  <c r="BB189" i="2"/>
  <c r="BB193" i="2"/>
  <c r="BB195" i="2"/>
  <c r="BB198" i="2"/>
  <c r="BB221" i="2"/>
  <c r="BB226" i="2"/>
  <c r="BB228" i="2"/>
  <c r="BB249" i="2"/>
  <c r="BB254" i="2"/>
  <c r="BB274" i="2"/>
  <c r="BB314" i="2"/>
  <c r="BB319" i="2"/>
  <c r="BB324" i="2"/>
  <c r="BB339" i="2"/>
  <c r="BB346" i="2"/>
  <c r="BB354" i="2"/>
  <c r="BB369" i="2"/>
  <c r="BB385" i="2"/>
  <c r="BB390" i="2"/>
  <c r="BB391" i="2"/>
  <c r="BB396" i="2"/>
  <c r="BB400" i="2"/>
  <c r="BB417" i="2"/>
  <c r="BB431" i="2"/>
  <c r="BB470" i="2"/>
  <c r="BB473" i="2"/>
  <c r="BB481" i="2"/>
  <c r="BB485" i="2"/>
  <c r="BB487" i="2"/>
  <c r="BB520" i="2"/>
  <c r="BB528" i="2"/>
  <c r="BB543" i="2"/>
  <c r="BB551" i="2"/>
  <c r="BB556" i="2"/>
  <c r="BB562" i="2"/>
  <c r="BB565" i="2"/>
  <c r="BB569" i="2"/>
  <c r="BB581" i="2"/>
  <c r="BB582" i="2"/>
  <c r="BB609" i="2"/>
  <c r="BB642" i="2"/>
  <c r="BB654" i="2"/>
  <c r="BB659" i="2"/>
  <c r="BB667" i="2"/>
  <c r="BB671" i="2"/>
  <c r="BB682" i="2"/>
  <c r="BB698" i="2"/>
  <c r="BB726" i="2"/>
  <c r="BB747" i="2"/>
  <c r="BB771" i="2"/>
  <c r="BB803" i="2"/>
  <c r="BB838" i="2"/>
  <c r="BB845" i="2"/>
  <c r="BB847" i="2"/>
  <c r="BB863" i="2"/>
  <c r="BB932" i="2"/>
  <c r="BB963" i="2"/>
  <c r="BB976" i="2"/>
  <c r="BB1021" i="2"/>
  <c r="BB1035" i="2"/>
  <c r="BB1048" i="2"/>
  <c r="BB1067" i="2"/>
  <c r="BB1078" i="2"/>
  <c r="BB1089" i="2"/>
  <c r="BB1098" i="2"/>
  <c r="BB1157" i="2"/>
  <c r="BB1160" i="2"/>
  <c r="BB1168" i="2"/>
  <c r="BB1174" i="2"/>
  <c r="BB1188" i="2"/>
  <c r="BB28" i="2"/>
  <c r="BB699" i="2"/>
  <c r="BB703" i="2"/>
  <c r="BB705" i="2"/>
  <c r="BB710" i="2"/>
  <c r="BB713" i="2"/>
  <c r="BB744" i="2"/>
  <c r="BB754" i="2"/>
  <c r="BB755" i="2"/>
  <c r="BB757" i="2"/>
  <c r="BB767" i="2"/>
  <c r="BB769" i="2"/>
  <c r="BB787" i="2"/>
  <c r="BB790" i="2"/>
  <c r="BB797" i="2"/>
  <c r="BB801" i="2"/>
  <c r="BB805" i="2"/>
  <c r="BB807" i="2"/>
  <c r="BB810" i="2"/>
  <c r="BB811" i="2"/>
  <c r="BB812" i="2"/>
  <c r="BB814" i="2"/>
  <c r="BB818" i="2"/>
  <c r="BB821" i="2"/>
  <c r="BB823" i="2"/>
  <c r="BB824" i="2"/>
  <c r="BB829" i="2"/>
  <c r="BB831" i="2"/>
  <c r="BB832" i="2"/>
  <c r="BB851" i="2"/>
  <c r="BB854" i="2"/>
  <c r="BB859" i="2"/>
  <c r="BB861" i="2"/>
  <c r="BB865" i="2"/>
  <c r="BB870" i="2"/>
  <c r="BB898" i="2"/>
  <c r="BB913" i="2"/>
  <c r="BB975" i="2"/>
  <c r="BB994" i="2"/>
  <c r="BB1005" i="2"/>
  <c r="BB1026" i="2"/>
  <c r="BB1054" i="2"/>
  <c r="BB1077" i="2"/>
  <c r="BB1085" i="2"/>
  <c r="BB1094" i="2"/>
  <c r="BB1116" i="2"/>
  <c r="BB1123" i="2"/>
  <c r="BB1161" i="2"/>
  <c r="BB1195" i="2"/>
  <c r="BH211" i="3" l="1"/>
  <c r="M20" i="3"/>
  <c r="M19" i="3" s="1"/>
  <c r="Q20" i="3"/>
  <c r="O20" i="3"/>
  <c r="O19" i="3" s="1"/>
  <c r="Q195" i="3"/>
  <c r="M195" i="3"/>
  <c r="BH195" i="3"/>
  <c r="BH1243" i="2"/>
  <c r="Q19" i="3" l="1"/>
  <c r="BH19" i="3"/>
  <c r="BH19" i="2"/>
</calcChain>
</file>

<file path=xl/sharedStrings.xml><?xml version="1.0" encoding="utf-8"?>
<sst xmlns="http://schemas.openxmlformats.org/spreadsheetml/2006/main" count="22729" uniqueCount="6150">
  <si>
    <t/>
  </si>
  <si>
    <t>21</t>
  </si>
  <si>
    <t>15</t>
  </si>
  <si>
    <t>Stavba:</t>
  </si>
  <si>
    <t>Údržba, opravy a odstraňování závad u SEE OŘ PHA 2023 - 2024</t>
  </si>
  <si>
    <t>Místo:</t>
  </si>
  <si>
    <t>True</t>
  </si>
  <si>
    <t>DPH</t>
  </si>
  <si>
    <t>základní</t>
  </si>
  <si>
    <t>Kód</t>
  </si>
  <si>
    <t>Popis</t>
  </si>
  <si>
    <t>Typ</t>
  </si>
  <si>
    <t>D</t>
  </si>
  <si>
    <t>0</t>
  </si>
  <si>
    <t>1</t>
  </si>
  <si>
    <t>{0e89ad96-d230-48eb-b3f9-6db05976e56a}</t>
  </si>
  <si>
    <t>2</t>
  </si>
  <si>
    <t>{822afb18-3aa9-452e-818a-1a0d3b2be95d}</t>
  </si>
  <si>
    <t>Objekt:</t>
  </si>
  <si>
    <t>1 - Sborník ÚOŽI</t>
  </si>
  <si>
    <t>-1</t>
  </si>
  <si>
    <t>PČ</t>
  </si>
  <si>
    <t>MJ</t>
  </si>
  <si>
    <t>Množství</t>
  </si>
  <si>
    <t>J. Nh [h]</t>
  </si>
  <si>
    <t>Nh celkem [h]</t>
  </si>
  <si>
    <t>J. hmotnost [t]</t>
  </si>
  <si>
    <t>Hmotnost celkem [t]</t>
  </si>
  <si>
    <t>J. suť [t]</t>
  </si>
  <si>
    <t>Suť Celkem [t]</t>
  </si>
  <si>
    <t>Náklady soupisu celkem</t>
  </si>
  <si>
    <t>749</t>
  </si>
  <si>
    <t>Elektromontáže - ostatní práce a konstrukce</t>
  </si>
  <si>
    <t>ROZPOCET</t>
  </si>
  <si>
    <t>M</t>
  </si>
  <si>
    <t>7491100010</t>
  </si>
  <si>
    <t>Trubková vedení Ohebné elektroinstalační trubky 1413/1 pr.13 320N MONOFLEX</t>
  </si>
  <si>
    <t>m</t>
  </si>
  <si>
    <t>32</t>
  </si>
  <si>
    <t>16</t>
  </si>
  <si>
    <t>895720739</t>
  </si>
  <si>
    <t>7491100020</t>
  </si>
  <si>
    <t>Trubková vedení Ohebné elektroinstalační trubky 1416/1 pr.16 320N MONOFLEX</t>
  </si>
  <si>
    <t>-475607332</t>
  </si>
  <si>
    <t>3</t>
  </si>
  <si>
    <t>7491100030</t>
  </si>
  <si>
    <t>Trubková vedení Ohebné elektroinstalační trubky 1423/1 pr.23 320N MONOFLEX</t>
  </si>
  <si>
    <t>-197509259</t>
  </si>
  <si>
    <t>4</t>
  </si>
  <si>
    <t>7491100050</t>
  </si>
  <si>
    <t>Trubková vedení Ohebné elektroinstalační trubky 1436/1 pr.36 320N MONOFLEX</t>
  </si>
  <si>
    <t>-764896748</t>
  </si>
  <si>
    <t>5</t>
  </si>
  <si>
    <t>7491400010</t>
  </si>
  <si>
    <t>Kabelové rošty a žlaby Elektroinstalační lišty a kabelové žlaby Lišta LV 11x10 vkládací bílá 3m</t>
  </si>
  <si>
    <t>kus</t>
  </si>
  <si>
    <t>1462540157</t>
  </si>
  <si>
    <t>6</t>
  </si>
  <si>
    <t>7491400020</t>
  </si>
  <si>
    <t>Kabelové rošty a žlaby Elektroinstalační lišty a kabelové žlaby Lišta LV 18x13 vkládací bílá 3m</t>
  </si>
  <si>
    <t>-1259296003</t>
  </si>
  <si>
    <t>7</t>
  </si>
  <si>
    <t>7491400030</t>
  </si>
  <si>
    <t>Kabelové rošty a žlaby Elektroinstalační lišty a kabelové žlaby Lišta LV 24x22 vkládací bílá 3m</t>
  </si>
  <si>
    <t>1785861409</t>
  </si>
  <si>
    <t>8</t>
  </si>
  <si>
    <t>7491400040</t>
  </si>
  <si>
    <t>Kabelové rošty a žlaby Elektroinstalační lišty a kabelové žlaby Lišta LV 40x15 vkládací bílá 3m</t>
  </si>
  <si>
    <t>1185781769</t>
  </si>
  <si>
    <t>9</t>
  </si>
  <si>
    <t>7491400050</t>
  </si>
  <si>
    <t>Kabelové rošty a žlaby Elektroinstalační lišty a kabelové žlaby Lišta LP 80x25 podlahová bílá 3m</t>
  </si>
  <si>
    <t>188413877</t>
  </si>
  <si>
    <t>10</t>
  </si>
  <si>
    <t>7491600070</t>
  </si>
  <si>
    <t>Uzemnění Vnitřní H07V-K 10 zž (CYA)</t>
  </si>
  <si>
    <t>61898309</t>
  </si>
  <si>
    <t>11</t>
  </si>
  <si>
    <t>7491600080</t>
  </si>
  <si>
    <t>Uzemnění Vnitřní H07V-U 16 žz (CY)</t>
  </si>
  <si>
    <t>-1300692821</t>
  </si>
  <si>
    <t>12</t>
  </si>
  <si>
    <t>7491600090</t>
  </si>
  <si>
    <t>Uzemnění Vnitřní H07V-K 16 žz (CYA)</t>
  </si>
  <si>
    <t>1108352816</t>
  </si>
  <si>
    <t>13</t>
  </si>
  <si>
    <t>7491600100</t>
  </si>
  <si>
    <t>Uzemnění Vnitřní Svorka OBO 1809 ekvipotenciální</t>
  </si>
  <si>
    <t>-1172131439</t>
  </si>
  <si>
    <t>14</t>
  </si>
  <si>
    <t>7491600110</t>
  </si>
  <si>
    <t>Uzemnění Vnitřní Svorka OBO 1801 ekvipotenciální</t>
  </si>
  <si>
    <t>741912020</t>
  </si>
  <si>
    <t>7492501711</t>
  </si>
  <si>
    <t>Kabely, vodiče, šňůry Cu - nn Kabel silový 2 a 3-žílový Cu, plastová izolace CYKY 2O10 (2Dx10)</t>
  </si>
  <si>
    <t>-1687032411</t>
  </si>
  <si>
    <t>7492502070</t>
  </si>
  <si>
    <t>Kabely, vodiče, šňůry Cu - nn Kabel silový více-žílový Cu, plastová izolace CYKY 19J1,5 (19Cx1,5)</t>
  </si>
  <si>
    <t>-1051470270</t>
  </si>
  <si>
    <t>17</t>
  </si>
  <si>
    <t>7492502080</t>
  </si>
  <si>
    <t>Kabely, vodiče, šňůry Cu - nn Kabel silový více-žílový Cu, plastová izolace CYKY 24J1,5 (24Cx1,5)</t>
  </si>
  <si>
    <t>2062079672</t>
  </si>
  <si>
    <t>18</t>
  </si>
  <si>
    <t>7492502090</t>
  </si>
  <si>
    <t>Kabely, vodiče, šňůry Cu - nn Kabel silový více-žílový Cu, plastová izolace CYKY 37J1,5 (37Cx1,5)</t>
  </si>
  <si>
    <t>-1286337454</t>
  </si>
  <si>
    <t>19</t>
  </si>
  <si>
    <t>7492800010</t>
  </si>
  <si>
    <t>Sdělovací kabely pro silnoproudé aplikace Metalické kabely - nehořlavé Optický multimod (MM) 2 vlákna</t>
  </si>
  <si>
    <t>-1556819335</t>
  </si>
  <si>
    <t>20</t>
  </si>
  <si>
    <t>7492800020</t>
  </si>
  <si>
    <t>Sdělovací kabely pro silnoproudé aplikace Metalické kabely - nehořlavé ST konektor na kabel optický multimod (MM)</t>
  </si>
  <si>
    <t>519301672</t>
  </si>
  <si>
    <t>7492800030</t>
  </si>
  <si>
    <t>Sdělovací kabely pro silnoproudé aplikace Metalické kabely - nehořlavé JYTY 14J1 (14Cx1)</t>
  </si>
  <si>
    <t>-1595659335</t>
  </si>
  <si>
    <t>22</t>
  </si>
  <si>
    <t>7492800040</t>
  </si>
  <si>
    <t>Sdělovací kabely pro silnoproudé aplikace Metalické kabely - nehořlavé JYTY 14O1 (14Dx1)</t>
  </si>
  <si>
    <t>-985136276</t>
  </si>
  <si>
    <t>23</t>
  </si>
  <si>
    <t>7492800050</t>
  </si>
  <si>
    <t>Sdělovací kabely pro silnoproudé aplikace Metalické kabely - nehořlavé JYTY 19J1 (19Cx1)</t>
  </si>
  <si>
    <t>10833102</t>
  </si>
  <si>
    <t>24</t>
  </si>
  <si>
    <t>7492800060</t>
  </si>
  <si>
    <t>Sdělovací kabely pro silnoproudé aplikace Metalické kabely - nehořlavé JYTY 19O1 (19Dx1)</t>
  </si>
  <si>
    <t>-25681333</t>
  </si>
  <si>
    <t>25</t>
  </si>
  <si>
    <t>7492800120</t>
  </si>
  <si>
    <t>Sdělovací kabely pro silnoproudé aplikace Metalické kabely - nehořlavé JYTY 4O1 (4Dx1)</t>
  </si>
  <si>
    <t>-1256065327</t>
  </si>
  <si>
    <t>26</t>
  </si>
  <si>
    <t>7492800130</t>
  </si>
  <si>
    <t>Sdělovací kabely pro silnoproudé aplikace Metalické kabely - nehořlavé JYTY 7J1 (7Cx1)</t>
  </si>
  <si>
    <t>-814759546</t>
  </si>
  <si>
    <t>27</t>
  </si>
  <si>
    <t>7492800140</t>
  </si>
  <si>
    <t>Sdělovací kabely pro silnoproudé aplikace Metalické kabely - nehořlavé JYTY 7O1 (7Dx1)</t>
  </si>
  <si>
    <t>2093865929</t>
  </si>
  <si>
    <t>28</t>
  </si>
  <si>
    <t>7494004102</t>
  </si>
  <si>
    <t>Modulární přístroje Přepěťové ochrany Kombinované svodiče bleskových proudů a přepětí typ 1+2, Iimp 12,5 kA, Uc AC 335 V, výměnné moduly, varistor, 3pól</t>
  </si>
  <si>
    <t>1876497371</t>
  </si>
  <si>
    <t>29</t>
  </si>
  <si>
    <t>7494004104</t>
  </si>
  <si>
    <t>Modulární přístroje Přepěťové ochrany Kombinované svodiče bleskových proudů a přepětí typ 1+2, Iimp 12,5 kA, Uc AC 335 V, výměnné moduly, se signalizací, varistor, 3pól</t>
  </si>
  <si>
    <t>855531880</t>
  </si>
  <si>
    <t>30</t>
  </si>
  <si>
    <t>7494004106</t>
  </si>
  <si>
    <t>Modulární přístroje Přepěťové ochrany Kombinované svodiče bleskových proudů a přepětí typ 1+2, Iimp 12,5 kA, Uc AC 335 V, výměnné moduly, varistor, jiskřiště, 3+N-pól</t>
  </si>
  <si>
    <t>-516863763</t>
  </si>
  <si>
    <t>31</t>
  </si>
  <si>
    <t>7494004108</t>
  </si>
  <si>
    <t>Modulární přístroje Přepěťové ochrany Kombinované svodiče bleskových proudů a přepětí typ 1+2, Iimp 12,5 kA, Uc AC 335 V, výměnné moduly, se signalizací, varistor, jiskřiště, 3+N-pól</t>
  </si>
  <si>
    <t>-1811988688</t>
  </si>
  <si>
    <t>7494004110</t>
  </si>
  <si>
    <t>Modulární přístroje Přepěťové ochrany Kombinované svodiče bleskových proudů a přepětí typ 1+2, Iimp 12,5 kA, Uc AC 335 V, výměnné moduly, varistor, 4pól</t>
  </si>
  <si>
    <t>1620370200</t>
  </si>
  <si>
    <t>33</t>
  </si>
  <si>
    <t>7494004112</t>
  </si>
  <si>
    <t>Modulární přístroje Přepěťové ochrany Kombinované svodiče bleskových proudů a přepětí typ 1+2, Iimp 12,5 kA, Uc AC 335 V, výměnné moduly, se signalizací, varistor, 4pól</t>
  </si>
  <si>
    <t>1853651411</t>
  </si>
  <si>
    <t>34</t>
  </si>
  <si>
    <t>7494004170</t>
  </si>
  <si>
    <t>Modulární přístroje Přepěťové ochrany Přepěťové ochrany pro stejnosměrné aplikace typ 1+2, In 15 kA, Uc 360 V d.c., varistor, pouze výměnný modul, např. pro SVBC-DC-720-3V-MZ(S)</t>
  </si>
  <si>
    <t>644433054</t>
  </si>
  <si>
    <t>35</t>
  </si>
  <si>
    <t>7494004172</t>
  </si>
  <si>
    <t>Modulární přístroje Přepěťové ochrany Přepěťové ochrany pro stejnosměrné aplikace typ 1+2, Iimp 5 kA, Uc 1050 V d.c., výměnné moduly, varistor</t>
  </si>
  <si>
    <t>-1580508555</t>
  </si>
  <si>
    <t>36</t>
  </si>
  <si>
    <t>7494004174</t>
  </si>
  <si>
    <t>Modulární přístroje Přepěťové ochrany Přepěťové ochrany pro stejnosměrné aplikace typ 1+2, Iimp 5 kA, Uc 1050 V d.c., výměnné moduly, se signalizací, varistor</t>
  </si>
  <si>
    <t>-303834924</t>
  </si>
  <si>
    <t>37</t>
  </si>
  <si>
    <t>7498100030</t>
  </si>
  <si>
    <t>DŘT, SKŘ technologie DŘT a SKŘ skříně pro automatizaci Nástěnná skříň pro telemechanickou jednotku, vybavená</t>
  </si>
  <si>
    <t>738817846</t>
  </si>
  <si>
    <t>38</t>
  </si>
  <si>
    <t>K</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</si>
  <si>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</si>
  <si>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</si>
  <si>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512</t>
  </si>
  <si>
    <t>185975828</t>
  </si>
  <si>
    <t>P</t>
  </si>
  <si>
    <t>Poznámka k položce:_x000D_
Měrnou jednotkou je kus stroje.</t>
  </si>
  <si>
    <t>39</t>
  </si>
  <si>
    <t>5963157005</t>
  </si>
  <si>
    <t>Nátěr hmota nátěrová syntetická základní</t>
  </si>
  <si>
    <t>litr</t>
  </si>
  <si>
    <t>-192892662</t>
  </si>
  <si>
    <t>40</t>
  </si>
  <si>
    <t>5913420520</t>
  </si>
  <si>
    <t>Nátěr výstroje dráhy jednobarevný pletiva drátěného s oky 40x40 mm. Poznámka: 1. V cenách jsou započteny náklady na očištění od starého nátěru a nečistot, provedení nového nátěru barvou schváleného typu a odstínu. 2. V cenách nejsou obsaženy náklady na dodávku materiálu.</t>
  </si>
  <si>
    <t>m2</t>
  </si>
  <si>
    <t>1982180819</t>
  </si>
  <si>
    <t>41</t>
  </si>
  <si>
    <t>5913420260</t>
  </si>
  <si>
    <t>Nátěr výstroje dráhy jednobarevný profilu L, T nebo U 80x80 mm a více. Poznámka: 1. V cenách jsou započteny náklady na očištění od starého nátěru a nečistot, provedení nového nátěru barvou schváleného typu a odstínu. 2. V cenách nejsou obsaženy náklady na dodávku materiálu.</t>
  </si>
  <si>
    <t>191858712</t>
  </si>
  <si>
    <t>42</t>
  </si>
  <si>
    <t>7590540919</t>
  </si>
  <si>
    <t>Slaboproudé rozvody, kabely pro přívod a vnitřní instalaci Spojky metalických kabelů a příslušenství Teplem smrštitelná trubka středně silná, barva černá, délka 1 m, s lepidlem MWTM 120/54-1000/S(S5)</t>
  </si>
  <si>
    <t>128</t>
  </si>
  <si>
    <t>182418284</t>
  </si>
  <si>
    <t>43</t>
  </si>
  <si>
    <t>7590183010</t>
  </si>
  <si>
    <t>Servisní prohlídka klimatizační jednotky - vyčištění nebo výměna vzduchových filtrů, kontrola, případně základní vyčištění lamel tepelných výměníků, mechanická kontrola systému a ventilátorů, kontrola funkčnosti chladícího okruhu, kontrola funkčnosti všech ovládacích a jistících prvků, kontrola spojů chladícího okruhu včetně kontroly těsnosti, kontrola izolací chladícího potrubí, kontrola spojů elektroinstalace, test sestavy na výkon při všech režimech</t>
  </si>
  <si>
    <t>-892676969</t>
  </si>
  <si>
    <t>44</t>
  </si>
  <si>
    <t>7598095659</t>
  </si>
  <si>
    <t>Vyhotovení revizní zprávy klimatizace - vykonání prohlídky a zkoušky pro napájení elektrického zařízení včetně vyhotovení revizní zprávy podle vyhl. 100/1995 Sb. a norem ČSN</t>
  </si>
  <si>
    <t>1421158392</t>
  </si>
  <si>
    <t>45</t>
  </si>
  <si>
    <t>7597111063</t>
  </si>
  <si>
    <t>EZS MG kontakt povrchový se dvěmi svorkami, podložkami a krytkou šroubů</t>
  </si>
  <si>
    <t>824414724</t>
  </si>
  <si>
    <t>46</t>
  </si>
  <si>
    <t>7597111146</t>
  </si>
  <si>
    <t>EZS Zálohovaná plastová siréna venkovní 110dB/1m s majákem a akumulátorem</t>
  </si>
  <si>
    <t>-1483206346</t>
  </si>
  <si>
    <t>47</t>
  </si>
  <si>
    <t>7597111237</t>
  </si>
  <si>
    <t>EZS Omezovač dobíjecího proudu do akumulátoru a odpojovač vybitého akumulátoru</t>
  </si>
  <si>
    <t>-1345930387</t>
  </si>
  <si>
    <t>48</t>
  </si>
  <si>
    <t>7597111251</t>
  </si>
  <si>
    <t>EZS Modul SA-CTE - čtečka bezkontaktních karet ( 2 vstupy čidla a 1 výstup akční člen)</t>
  </si>
  <si>
    <t>2062062491</t>
  </si>
  <si>
    <t>49</t>
  </si>
  <si>
    <t>7597111258</t>
  </si>
  <si>
    <t>EZS Instalační materiál pro instalaci EZS ústředny s integrací do diagnostické ústředny</t>
  </si>
  <si>
    <t>-1528759302</t>
  </si>
  <si>
    <t>50</t>
  </si>
  <si>
    <t>7597110966</t>
  </si>
  <si>
    <t>EZS Kombinace PIR detektoru s dosahem 15m a detektoru tříštění skla s dosahem 10m</t>
  </si>
  <si>
    <t>345088114</t>
  </si>
  <si>
    <t>51</t>
  </si>
  <si>
    <t>7597110932</t>
  </si>
  <si>
    <t>EZS PIR detektor stropní s dosahem průměr až 12m</t>
  </si>
  <si>
    <t>-1320463240</t>
  </si>
  <si>
    <t>52</t>
  </si>
  <si>
    <t>7597110930</t>
  </si>
  <si>
    <t>EZS PIR detektor s dosahem 12 m</t>
  </si>
  <si>
    <t>-979711754</t>
  </si>
  <si>
    <t>53</t>
  </si>
  <si>
    <t>7597110963</t>
  </si>
  <si>
    <t>EZS Duální detektor s dosahem 15m</t>
  </si>
  <si>
    <t>23758227</t>
  </si>
  <si>
    <t>54</t>
  </si>
  <si>
    <t>7590545116</t>
  </si>
  <si>
    <t>Montáž kabelu SEKU, SYKFY do žlabu</t>
  </si>
  <si>
    <t>1819526668</t>
  </si>
  <si>
    <t>55</t>
  </si>
  <si>
    <t>7597115035</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</si>
  <si>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</si>
  <si>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-2118941273</t>
  </si>
  <si>
    <t>56</t>
  </si>
  <si>
    <t>7597117035</t>
  </si>
  <si>
    <t>Demontáž ústředny konvenční do 48 smyček</t>
  </si>
  <si>
    <t>50958603</t>
  </si>
  <si>
    <t>57</t>
  </si>
  <si>
    <t>7597125010</t>
  </si>
  <si>
    <t>Montáž příšlušenství pro EZS klávesnice (tabla) - včetně připojení, seřízení a přezkoušení funkce</t>
  </si>
  <si>
    <t>370646271</t>
  </si>
  <si>
    <t>58</t>
  </si>
  <si>
    <t>7597125015</t>
  </si>
  <si>
    <t>Montáž příšlušenství pro EZS rozvodné krabice - kontaktní - včetně připojení, seřízení a přezkoušení funkce</t>
  </si>
  <si>
    <t>-1822520286</t>
  </si>
  <si>
    <t>59</t>
  </si>
  <si>
    <t>7597125020</t>
  </si>
  <si>
    <t>Montáž příšlušenství pro EZS koncentrátoru RIO - včetně připojení, seřízení a přezkoušení funkce</t>
  </si>
  <si>
    <t>1495161815</t>
  </si>
  <si>
    <t>60</t>
  </si>
  <si>
    <t>7597125035</t>
  </si>
  <si>
    <t>Montáž příšlušenství pro EZS oživení a nastavení systému EZS - včetně připojení, seřízení a přezkoušení funkce</t>
  </si>
  <si>
    <t>soubor</t>
  </si>
  <si>
    <t>-597790809</t>
  </si>
  <si>
    <t>61</t>
  </si>
  <si>
    <t>7597125040</t>
  </si>
  <si>
    <t>Montáž příšlušenství pro EZS naprogramování ústředny EZS - včetně připojení, seřízení a přezkoušení funkce</t>
  </si>
  <si>
    <t>-478489509</t>
  </si>
  <si>
    <t>62</t>
  </si>
  <si>
    <t>7597125045</t>
  </si>
  <si>
    <t>Montáž příšlušenství pro EZS vizualizace na PC pro dálkovou správu dat EZS za 1 žst. - včetně připojení, seřízení a přezkoušení funkce</t>
  </si>
  <si>
    <t>1805873856</t>
  </si>
  <si>
    <t>63</t>
  </si>
  <si>
    <t>7597127010</t>
  </si>
  <si>
    <t>Demontáž příšlušenství pro zabezpečovací zařízení klávesnice (tabla)</t>
  </si>
  <si>
    <t>-11285543</t>
  </si>
  <si>
    <t>64</t>
  </si>
  <si>
    <t>7597127015</t>
  </si>
  <si>
    <t>Demontáž příšlušenství pro zabezpečovací zařízení rozvodné krabice - kontaktní</t>
  </si>
  <si>
    <t>-1099100968</t>
  </si>
  <si>
    <t>65</t>
  </si>
  <si>
    <t>7597127020</t>
  </si>
  <si>
    <t>Demontáž příšlušenství pro zabezpečovací zařízení koncentrátoru RIO</t>
  </si>
  <si>
    <t>-1817766997</t>
  </si>
  <si>
    <t>66</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</si>
  <si>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</si>
  <si>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</si>
  <si>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17610774</t>
  </si>
  <si>
    <t>67</t>
  </si>
  <si>
    <t>7598045020</t>
  </si>
  <si>
    <t>Zařízení EZS revize zařízení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</si>
  <si>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793338220</t>
  </si>
  <si>
    <t>68</t>
  </si>
  <si>
    <t>7598045025</t>
  </si>
  <si>
    <t>Zařízení EZS revize infrazávory - vysílač a přijímač - přezkoušení funkce, kontrola stavu, vystavení protokolu a odevzdání do provozu</t>
  </si>
  <si>
    <t>1616927788</t>
  </si>
  <si>
    <t>69</t>
  </si>
  <si>
    <t>7598045035</t>
  </si>
  <si>
    <t>Zařízení EZS zaškolení obsluhy</t>
  </si>
  <si>
    <t>-1344221351</t>
  </si>
  <si>
    <t>70</t>
  </si>
  <si>
    <t>7598045040</t>
  </si>
  <si>
    <t>Zařízení EZS vyhotovení protokolu o funkční zkoušce</t>
  </si>
  <si>
    <t>-891995407</t>
  </si>
  <si>
    <t>71</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</si>
  <si>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</si>
  <si>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</si>
  <si>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262144</t>
  </si>
  <si>
    <t>-1374376613</t>
  </si>
  <si>
    <t>72</t>
  </si>
  <si>
    <t>7590520599</t>
  </si>
  <si>
    <t>Venkovní vedení kabelová - metalické sítě Plněné 4x0,8 TCEPKPFLE 3 x 4 x 0,8</t>
  </si>
  <si>
    <t>-89018351</t>
  </si>
  <si>
    <t>73</t>
  </si>
  <si>
    <t>7590127015</t>
  </si>
  <si>
    <t>Demontáž skříně napájecí - včetně odpojení zařízení od kabelových rozvodů</t>
  </si>
  <si>
    <t>1871486215</t>
  </si>
  <si>
    <t>74</t>
  </si>
  <si>
    <t>7590545014</t>
  </si>
  <si>
    <t>Montáž vodiče sdělovacího izolovaného v trubce nebo liště - zatažení vodičů do trubek nebo lišt, úplná instalace včetně manipulace s vodičem, prozvonění a označení, včetně pročištění trubky, otevření a zavření krabic. Bez zapojení</t>
  </si>
  <si>
    <t>-488165287</t>
  </si>
  <si>
    <t>75</t>
  </si>
  <si>
    <t>7590540524</t>
  </si>
  <si>
    <t>Slaboproudé rozvody, kabely pro přívod a vnitřní instalaci UTP/FTP kategorie 5e 100Mhz  1 Gbps FTP Stíněný plášť, PVC vnitřní, drát</t>
  </si>
  <si>
    <t>-1558652742</t>
  </si>
  <si>
    <t>76</t>
  </si>
  <si>
    <t>7497351560</t>
  </si>
  <si>
    <t>Montáž přímého ukolejnění na elektrizovaných tratích nebo v kolejových obvodech</t>
  </si>
  <si>
    <t>-975937866</t>
  </si>
  <si>
    <t>77</t>
  </si>
  <si>
    <t>7497351565</t>
  </si>
  <si>
    <t>Montáž přímého ukolejnění objímka pro ukolejnění jednoduchá</t>
  </si>
  <si>
    <t>-807626508</t>
  </si>
  <si>
    <t>78</t>
  </si>
  <si>
    <t>7494007626</t>
  </si>
  <si>
    <t>Pojistkové systémy Odpínače, odpojovače a držáky válcových pojistkových vložek Pojistkové odpínače Ie 32 A, Ue AC 690 V/DC 440 V, pro válcové pojistkové vložky 10x38, 3pól. provedení, se signalizací, náhrada za např.  OPVA10-3-S</t>
  </si>
  <si>
    <t>67260090</t>
  </si>
  <si>
    <t>79</t>
  </si>
  <si>
    <t>7491100320</t>
  </si>
  <si>
    <t>Trubková vedení Pevné elektroinstalační trubky 8032 pr.32 1250N PVC černá</t>
  </si>
  <si>
    <t>-1191397707</t>
  </si>
  <si>
    <t>80</t>
  </si>
  <si>
    <t>7491600040</t>
  </si>
  <si>
    <t>Uzemnění Vnitřní H07V-U 2,5 zž (CY)</t>
  </si>
  <si>
    <t>-473789970</t>
  </si>
  <si>
    <t>81</t>
  </si>
  <si>
    <t>7494000004</t>
  </si>
  <si>
    <t>Rozvodnicové a rozváděčové skříně Distri Rozvodnicové skříně DistriTon Plastové Nástěnné (IP40) pro nástěnnou montáž, neprůhledné dveře, počet řad 1, počet modulů v řadě 14, krytí IP40, PE+N, barva bílá, materiál: plast</t>
  </si>
  <si>
    <t>2035209291</t>
  </si>
  <si>
    <t>82</t>
  </si>
  <si>
    <t>7494007488</t>
  </si>
  <si>
    <t>Vzduchové jističe Příslušenství - samostatně dodávané Měřicí transformátory napětí Ue AC 380 ÷ 690 V, třída přesnosti 0,5</t>
  </si>
  <si>
    <t>1778136408</t>
  </si>
  <si>
    <t>83</t>
  </si>
  <si>
    <t>7494010268</t>
  </si>
  <si>
    <t>Přístroje pro spínání a ovládání Měřící přístroje, elektroměry Měřící transformátory proudu nn Měřicí transformátor proudu na přívod 150A, tř. př.0,5-úředně cejchované na sběrny 120x10</t>
  </si>
  <si>
    <t>1123623232</t>
  </si>
  <si>
    <t>84</t>
  </si>
  <si>
    <t>7494000010</t>
  </si>
  <si>
    <t>Rozvodnicové a rozváděčové skříně Distri Rozvodnicové skříně DistriTon Plastové Nástěnné (IP40) pro nástěnnou montáž, neprůhledné dveře, počet řad 4, počet modulů v řadě 14, krytí IP40, PE+N, barva bílá, materiál: plast</t>
  </si>
  <si>
    <t>-1279198379</t>
  </si>
  <si>
    <t>85</t>
  </si>
  <si>
    <t>7497300920</t>
  </si>
  <si>
    <t>Vodiče trakčního vedení  Kotvení 2 lan ZV, NV, OV</t>
  </si>
  <si>
    <t>958490868</t>
  </si>
  <si>
    <t>86</t>
  </si>
  <si>
    <t>7497301070</t>
  </si>
  <si>
    <t>Vodiče trakčního vedení  Distanční rozpěrka pro 2-6 lan ZV, NV, OV</t>
  </si>
  <si>
    <t>-1840346462</t>
  </si>
  <si>
    <t>87</t>
  </si>
  <si>
    <t>7497301330</t>
  </si>
  <si>
    <t>Vodiče trakčního vedení  Dva svody z dvojitého napáj. převěsu na TV lany 120 Cu</t>
  </si>
  <si>
    <t>1825011078</t>
  </si>
  <si>
    <t>88</t>
  </si>
  <si>
    <t>7497301360</t>
  </si>
  <si>
    <t>Vodiče trakčního vedení  Vložená izolace ve dvou lanech napáj. převěsu 120 mm2 Cu</t>
  </si>
  <si>
    <t>2122237222</t>
  </si>
  <si>
    <t>89</t>
  </si>
  <si>
    <t>7497301410</t>
  </si>
  <si>
    <t>Vodiče trakčního vedení  Materiál sestavení  pro připojení svodu 120 mm2 Cu napájecího převěsu na TV</t>
  </si>
  <si>
    <t>284329376</t>
  </si>
  <si>
    <t>90</t>
  </si>
  <si>
    <t>7497301420</t>
  </si>
  <si>
    <t>Vodiče trakčního vedení  Kotevní lišta napáj. převěsu s 1 třmenem na stož. TV</t>
  </si>
  <si>
    <t>-1122563919</t>
  </si>
  <si>
    <t>91</t>
  </si>
  <si>
    <t>7497301470</t>
  </si>
  <si>
    <t>Vodiče trakčního vedení  Kotvení 2-4 lan napáj. převěsů 120 mm2 Cu s izolací zdvojený závěs</t>
  </si>
  <si>
    <t>-1962111674</t>
  </si>
  <si>
    <t>92</t>
  </si>
  <si>
    <t>7497301990</t>
  </si>
  <si>
    <t>Vodiče trakčního vedení  Ukolejnění s průrazkou T, P, 2T, BP, DS, OK  - 2 vodiče</t>
  </si>
  <si>
    <t>-675404573</t>
  </si>
  <si>
    <t>93</t>
  </si>
  <si>
    <t>7497302270</t>
  </si>
  <si>
    <t>Vodiče trakčního vedení  Pospojování vodivých konstrukcí  proudovou propojkou</t>
  </si>
  <si>
    <t>-1386121049</t>
  </si>
  <si>
    <t>94</t>
  </si>
  <si>
    <t>7499700410</t>
  </si>
  <si>
    <t>Nátěry trakčního vedení  Barva a řed. pro vrchní nátěr postavených stožárů a bran dle TKP</t>
  </si>
  <si>
    <t>-1852523500</t>
  </si>
  <si>
    <t>95</t>
  </si>
  <si>
    <t>7491671010</t>
  </si>
  <si>
    <t>Demontáž stávajícího uzemnění vnitřního - pásku, vodičů, podpěr, svorek apod.</t>
  </si>
  <si>
    <t>429216609</t>
  </si>
  <si>
    <t>96</t>
  </si>
  <si>
    <t>7492151010</t>
  </si>
  <si>
    <t>Montáž spojovacího vedení z Cu nebo Al pasů do 50x10 mm</t>
  </si>
  <si>
    <t>1025870519</t>
  </si>
  <si>
    <t>97</t>
  </si>
  <si>
    <t>7492472020</t>
  </si>
  <si>
    <t>Demontáže přípojnic a spojovacích vedení spojovacího vedení z Cu/Al pasu vč. podpěrných izolátorů - demontáž stávajícího zařízení včetně odpojení přívodních kabelů nebo pasů a nakládky na určený prostředek</t>
  </si>
  <si>
    <t>1806540056</t>
  </si>
  <si>
    <t>98</t>
  </si>
  <si>
    <t>7495353014</t>
  </si>
  <si>
    <t>Montáž jistících přístrojů pojistkových spodků třípólových na sloupovou trafostanici - včetně uvedení do provozu včetně předepsaných zkoušek a atestů</t>
  </si>
  <si>
    <t>340329826</t>
  </si>
  <si>
    <t>99</t>
  </si>
  <si>
    <t>7495451014</t>
  </si>
  <si>
    <t>Montáž transformátorů vn/tlumivek do 630 kVA - včetně uvedení do provozu včetně předepsaných zkoušek a atestů</t>
  </si>
  <si>
    <t>-1544515693</t>
  </si>
  <si>
    <t>100</t>
  </si>
  <si>
    <t>7495451020</t>
  </si>
  <si>
    <t>Montáž transformátorů vn/tlumivek na sloupovou trafostanici - včetně uvedení do provozu včetně předepsaných zkoušek a atestů</t>
  </si>
  <si>
    <t>-96200560</t>
  </si>
  <si>
    <t>101</t>
  </si>
  <si>
    <t>7495471020</t>
  </si>
  <si>
    <t>Demontáže transformátorů třífázových vn/nn do 160 kVA - demontáž přívodního a vývodního vedení</t>
  </si>
  <si>
    <t>355311293</t>
  </si>
  <si>
    <t>102</t>
  </si>
  <si>
    <t>7497350234</t>
  </si>
  <si>
    <t>Montáž spojky - svorky Cu lana 120 mm2 (např. A65/I)</t>
  </si>
  <si>
    <t>1760181604</t>
  </si>
  <si>
    <t>103</t>
  </si>
  <si>
    <t>7497350805</t>
  </si>
  <si>
    <t>Montáž kotvení lana zesilovacího, napájecího a obcházecího vedení dvou</t>
  </si>
  <si>
    <t>-1945997813</t>
  </si>
  <si>
    <t>104</t>
  </si>
  <si>
    <t>7497350910</t>
  </si>
  <si>
    <t>Montáž distanční rozpěrky zesilovacího, napájecího a obcházecího vedení pro 2-6 lan</t>
  </si>
  <si>
    <t>-2100476146</t>
  </si>
  <si>
    <t>105</t>
  </si>
  <si>
    <t>7497351080</t>
  </si>
  <si>
    <t>Montáž svodu trakčního vedení lany 120 Cu dvou z dvojitého napájecího převěsu</t>
  </si>
  <si>
    <t>-1847647313</t>
  </si>
  <si>
    <t>106</t>
  </si>
  <si>
    <t>7497351105</t>
  </si>
  <si>
    <t>Montáž vložené izolace ve dvou lanech napáj. převěsu 120 mm2 Cu</t>
  </si>
  <si>
    <t>-2001581120</t>
  </si>
  <si>
    <t>107</t>
  </si>
  <si>
    <t>7497351150</t>
  </si>
  <si>
    <t>Připojení svodu napájecího převěsu na trakční vedení 120 mm2 Cu</t>
  </si>
  <si>
    <t>-260673633</t>
  </si>
  <si>
    <t>108</t>
  </si>
  <si>
    <t>7497351160</t>
  </si>
  <si>
    <t>Připevnění kotevní lišty napáj. převěsu s 1 třmenem na stožár trakčního vedení</t>
  </si>
  <si>
    <t>498673310</t>
  </si>
  <si>
    <t>109</t>
  </si>
  <si>
    <t>7497351190</t>
  </si>
  <si>
    <t>Kotvení lana napáj. převěsu 2 - 4 120 mm2 Cu s izolací zdvojený závěs</t>
  </si>
  <si>
    <t>-1078652613</t>
  </si>
  <si>
    <t>110</t>
  </si>
  <si>
    <t>7497351595</t>
  </si>
  <si>
    <t>Montáž ukolejnění s průrazkou T, P, 2T, BP, DS, OK - 2 vodiče</t>
  </si>
  <si>
    <t>1052883577</t>
  </si>
  <si>
    <t>111</t>
  </si>
  <si>
    <t>7497351840</t>
  </si>
  <si>
    <t>Zpracování KSU a TP pro účely zavedení do provozu za 100 m - při uvádění do provozu</t>
  </si>
  <si>
    <t>-2102253445</t>
  </si>
  <si>
    <t>112</t>
  </si>
  <si>
    <t>7497371020</t>
  </si>
  <si>
    <t>Demontáže zařízení trakčního vedení závěsu "V" - demontáž stávajícího zařízení se všemi pomocnými doplňujícími úpravami</t>
  </si>
  <si>
    <t>-320885587</t>
  </si>
  <si>
    <t>113</t>
  </si>
  <si>
    <t>7497371420</t>
  </si>
  <si>
    <t>Demontáže zařízení trakčního vedení lana zesilovacího vedení převěšení ZV,NV, OV - demontáž stávajícího zařízení se všemi pomocnými doplňujícími úpravami</t>
  </si>
  <si>
    <t>199493312</t>
  </si>
  <si>
    <t>114</t>
  </si>
  <si>
    <t>7497371615</t>
  </si>
  <si>
    <t>Demontáže zařízení trakčního vedení svodu dvojité lano - demontáž stávajícího zařízení se všemi pomocnými doplňujícími úpravami</t>
  </si>
  <si>
    <t>-2031032203</t>
  </si>
  <si>
    <t>115</t>
  </si>
  <si>
    <t>7497371735</t>
  </si>
  <si>
    <t>Demontáže zařízení trakčního vedení stávajících nosných lišt pro pohon odpojovače např. na stožáru Bp, T, 2T - demontáž stávajícího zařízení se všemi pomocnými doplňujícími úpravami</t>
  </si>
  <si>
    <t>-1117337352</t>
  </si>
  <si>
    <t>116</t>
  </si>
  <si>
    <t>7497700130</t>
  </si>
  <si>
    <t>Konstrukční prvky trakčního vedení  Svorka proudová, šroubovací pro lano Cu 120 mm2, např. A65/I</t>
  </si>
  <si>
    <t>-180609372</t>
  </si>
  <si>
    <t>117</t>
  </si>
  <si>
    <t>7495400770</t>
  </si>
  <si>
    <t>Transformátory Transformátory 3-f, 22/0,4 kV - olejové hermetizované 160kVA</t>
  </si>
  <si>
    <t>1804630801</t>
  </si>
  <si>
    <t>118</t>
  </si>
  <si>
    <t>7493600610</t>
  </si>
  <si>
    <t>Kabelové a zásuvkové skříně, elektroměrové rozvaděče Rozpojovací jisticí skříně - řadové (SR) 3 sady pojistkových spodků velikosti 2 kompaktní pilíř včetně základu</t>
  </si>
  <si>
    <t>139418853</t>
  </si>
  <si>
    <t>119</t>
  </si>
  <si>
    <t>7492100190</t>
  </si>
  <si>
    <t>Spojovací vedení, podpěrné izolátory Spojovací vedení z Al pasů 40x10 mm (1,080 kg/m) bez držáků</t>
  </si>
  <si>
    <t>-2135098438</t>
  </si>
  <si>
    <t>120</t>
  </si>
  <si>
    <t>7491601460</t>
  </si>
  <si>
    <t>Uzemnění Hromosvodné vedení Svorka SR 3a - litinová</t>
  </si>
  <si>
    <t>322765417</t>
  </si>
  <si>
    <t>121</t>
  </si>
  <si>
    <t>7497271005</t>
  </si>
  <si>
    <t>Demontáže zařízení trakčního vedení stožáru D, T, TB - demontáž stávajícího zařízení se všemi pomocnými doplňujícími úpravami</t>
  </si>
  <si>
    <t>566960119</t>
  </si>
  <si>
    <t>122</t>
  </si>
  <si>
    <t>7497350215</t>
  </si>
  <si>
    <t>Demontáž a opětovná montáž přeponky nad výhybkou</t>
  </si>
  <si>
    <t>-1727848575</t>
  </si>
  <si>
    <t>123</t>
  </si>
  <si>
    <t>7497371310</t>
  </si>
  <si>
    <t>Demontáže zařízení trakčního vedení kotvení troleje, nosného lana pevně - demontáž stávajícího zařízení se všemi pomocnými doplňujícími úpravami</t>
  </si>
  <si>
    <t>1227126114</t>
  </si>
  <si>
    <t>124</t>
  </si>
  <si>
    <t>7497371315</t>
  </si>
  <si>
    <t>Demontáže zařízení trakčního vedení kotvení troleje, nosného lana pohyblivě - demontáž stávajícího zařízení se všemi pomocnými doplňujícími úpravami</t>
  </si>
  <si>
    <t>543438307</t>
  </si>
  <si>
    <t>125</t>
  </si>
  <si>
    <t>7497200600</t>
  </si>
  <si>
    <t>Stožáry trakčního vedení  Hlavička na základ TV typu HP</t>
  </si>
  <si>
    <t>-988092717</t>
  </si>
  <si>
    <t>126</t>
  </si>
  <si>
    <t>7497371425</t>
  </si>
  <si>
    <t>Demontáže zařízení trakčního vedení lana zesilovacího vedení odpojovače s pohonem včetně svodu - demontáž stávajícího zařízení se všemi pomocnými doplňujícími úpravami</t>
  </si>
  <si>
    <t>-686060603</t>
  </si>
  <si>
    <t>127</t>
  </si>
  <si>
    <t>7497571010</t>
  </si>
  <si>
    <t>Demontáž závěsného optického kabelu (ZOK) konzoly - demontáž stávajícího zařízení se všemi pomocnými doplňujícími úpravami, včetně upevnění na stožáru, závěsu a spirály</t>
  </si>
  <si>
    <t>-773872073</t>
  </si>
  <si>
    <t>7497571015</t>
  </si>
  <si>
    <t>Demontáž závěsného optického kabelu (ZOK) kotvení - demontáž stávajícího zařízení se všemi pomocnými doplňujícími úpravami, včetně spirály a upevnění</t>
  </si>
  <si>
    <t>-656990811</t>
  </si>
  <si>
    <t>129</t>
  </si>
  <si>
    <t>7497571035</t>
  </si>
  <si>
    <t>Demontáž závěsného optického kabelu (ZOK) optokabelu stočením - demontáž stávajícího zařízení se všemi pomocnými doplňujícími úpravami</t>
  </si>
  <si>
    <t>-1668897691</t>
  </si>
  <si>
    <t>130</t>
  </si>
  <si>
    <t>7497302260</t>
  </si>
  <si>
    <t>Vodiče trakčního vedení  Tabulka číslování stožárů a pohonů odpojovačů 1 - 3 znaky</t>
  </si>
  <si>
    <t>981016294</t>
  </si>
  <si>
    <t>131</t>
  </si>
  <si>
    <t>7491151020</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</si>
  <si>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</si>
  <si>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-135137024</t>
  </si>
  <si>
    <t>132</t>
  </si>
  <si>
    <t>7494231030</t>
  </si>
  <si>
    <t>Přeložky rozvaděčů ovládací skříně nebo ovládacího panelu nn - demontáž, potřebné přemístění, montáž na novém místě, propojení, obnovení funkce, včetně nezbytně nutné opravy poškozených částí</t>
  </si>
  <si>
    <t>-309398298</t>
  </si>
  <si>
    <t>133</t>
  </si>
  <si>
    <t>7497100080</t>
  </si>
  <si>
    <t>Základy trakčního vedení  Svorníkový koš pro základ TV</t>
  </si>
  <si>
    <t>1048571747</t>
  </si>
  <si>
    <t>134</t>
  </si>
  <si>
    <t>7497251015</t>
  </si>
  <si>
    <t>Montáž stožárů trakčního vedení výšky do 14 m, typ TS, TSI, TBS, TBSI - včetně konečné regulace po zatížení</t>
  </si>
  <si>
    <t>-80340369</t>
  </si>
  <si>
    <t>135</t>
  </si>
  <si>
    <t>7497350025</t>
  </si>
  <si>
    <t>Montáž závěsu na konzole s přídavným lanem</t>
  </si>
  <si>
    <t>-846091409</t>
  </si>
  <si>
    <t>136</t>
  </si>
  <si>
    <t>7497350365</t>
  </si>
  <si>
    <t>Kotvení lana 50-70 mm2 na stožár T</t>
  </si>
  <si>
    <t>46238741</t>
  </si>
  <si>
    <t>137</t>
  </si>
  <si>
    <t>7497100010</t>
  </si>
  <si>
    <t>Základy trakčního vedení  Materiál pro úpravu kabelů u základu TV</t>
  </si>
  <si>
    <t>545447556</t>
  </si>
  <si>
    <t>138</t>
  </si>
  <si>
    <t>7497300030</t>
  </si>
  <si>
    <t>Vodiče trakčního vedení  Závěs na konzole s přídavným lanem</t>
  </si>
  <si>
    <t>-1030338140</t>
  </si>
  <si>
    <t>139</t>
  </si>
  <si>
    <t>7497300440</t>
  </si>
  <si>
    <t>Vodiče trakčního vedení  Kotvení lana 50-70 mm2 na T</t>
  </si>
  <si>
    <t>441673741</t>
  </si>
  <si>
    <t>140</t>
  </si>
  <si>
    <t>7492254010</t>
  </si>
  <si>
    <t>Montáž přípojky nn z distribučního rozvodu svod, střešník, konzola - vč. připojení, ukončení, drážky a přípojkové skříňky.</t>
  </si>
  <si>
    <t>-1530846854</t>
  </si>
  <si>
    <t>141</t>
  </si>
  <si>
    <t>7492451032</t>
  </si>
  <si>
    <t>Montáž kabelů vn třížílových přes 120 mm2 - uložení kabelu - do země, chráničky, na rošty, na TV apod.</t>
  </si>
  <si>
    <t>1548978881</t>
  </si>
  <si>
    <t>142</t>
  </si>
  <si>
    <t>7492452012</t>
  </si>
  <si>
    <t>Montáž spojek kabelů vn jednožílových do 240 mm2 - včetně odizolování pláště a izolace žil kabelu, ukončení žil a stínění - oko</t>
  </si>
  <si>
    <t>947764092</t>
  </si>
  <si>
    <t>143</t>
  </si>
  <si>
    <t>7492453012</t>
  </si>
  <si>
    <t>Montáž koncovek kabelů vn jednožílových do 240 mm2 - včetně odizolování pláště a izolace žil kabelu, ukončení žil a stínění - oko</t>
  </si>
  <si>
    <t>826258971</t>
  </si>
  <si>
    <t>144</t>
  </si>
  <si>
    <t>7494231020</t>
  </si>
  <si>
    <t>Přeložky rozvaděčů 1 kusu pole rozvaděče nn - demontáž, potřebné přemístění, montáž na novém místě, propojení, obnovení funkce, včetně nezbytně nutné opravy poškozených částí</t>
  </si>
  <si>
    <t>508989553</t>
  </si>
  <si>
    <t>145</t>
  </si>
  <si>
    <t>7494456522</t>
  </si>
  <si>
    <t>Montáž řadových pojistkových odpínačů pro nožové pojistky do 400 A třípólové velikosti 2 - včetně 2 ks připojovacích sad do rozvaděče nebo skříně</t>
  </si>
  <si>
    <t>1846854468</t>
  </si>
  <si>
    <t>146</t>
  </si>
  <si>
    <t>7497371610</t>
  </si>
  <si>
    <t>Demontáže zařízení trakčního vedení svodu jednoduché lano - demontáž stávajícího zařízení se všemi pomocnými doplňujícími úpravami</t>
  </si>
  <si>
    <t>771989704</t>
  </si>
  <si>
    <t>147</t>
  </si>
  <si>
    <t>7498255016</t>
  </si>
  <si>
    <t>Zkoušky a prohlídky transformátorů distribučních olejových do 250 kVA - kontrola, revize, seřízení a uvedení do provozu zařízení, včetně vystavení protokolu</t>
  </si>
  <si>
    <t>175832045</t>
  </si>
  <si>
    <t>148</t>
  </si>
  <si>
    <t>7494001906</t>
  </si>
  <si>
    <t>Rozvodnicové a rozváděčové skříně Distri Rozváděčové skříně Řadové (IP55) - oceloplechové krytí IP55, dveře vpředu i vzadu, dvoukřídlé dveře, V x Š x H 2200 x 800 x 800</t>
  </si>
  <si>
    <t>-1372065784</t>
  </si>
  <si>
    <t>149</t>
  </si>
  <si>
    <t>7491100450</t>
  </si>
  <si>
    <t>Trubková vedení Kovové elektroinstalační trubky 6042 pr.42 panc.lak.se záv.</t>
  </si>
  <si>
    <t>-909640136</t>
  </si>
  <si>
    <t>150</t>
  </si>
  <si>
    <t>7494009229</t>
  </si>
  <si>
    <t>Pojistkové systémy Pojistky VN VN pojistkové vložky např. PL45 6,3A, Un 10/12 kV, I1 63 kA</t>
  </si>
  <si>
    <t>-564424164</t>
  </si>
  <si>
    <t>151</t>
  </si>
  <si>
    <t>7494008428</t>
  </si>
  <si>
    <t>Pojistkové systémy Výkonové pojistkové vložky Pojistkové vložky Nožové pojistkové vložky, velikost 1 In 200A, Un AC 500 V / DC 440 V, velikost 1, gG - charakteristika pro všeobecné použití, Cd/Pb free</t>
  </si>
  <si>
    <t>1794304715</t>
  </si>
  <si>
    <t>152</t>
  </si>
  <si>
    <t>7491353036</t>
  </si>
  <si>
    <t>Montáž nosné ocelové konstrukce nosných ocelových konstrukce pro přístroje a zařízení z válcovaných profilů U, L, I , hmotnosti do 200 kg - výroba a montáž</t>
  </si>
  <si>
    <t>529119120</t>
  </si>
  <si>
    <t>153</t>
  </si>
  <si>
    <t>7494252010</t>
  </si>
  <si>
    <t>Montáž přípojnice do rozvaděčů nn včetně podpěrných izolátorů nebo držáků do 50 x 10 mm - montáž elektrovodné pásoviny, vodivého propojení pomocí spojek, ukončení na přístrojích</t>
  </si>
  <si>
    <t>2001520645</t>
  </si>
  <si>
    <t>154</t>
  </si>
  <si>
    <t>7494371010</t>
  </si>
  <si>
    <t>Demontáž zařízení pojistkového systému z rozvaděče nn - stávajícího z rozvaděče nn včetně odpojení přívodních kabelů nebo pasů a nakládky na určený prostředek</t>
  </si>
  <si>
    <t>-50456522</t>
  </si>
  <si>
    <t>155</t>
  </si>
  <si>
    <t>7494654020</t>
  </si>
  <si>
    <t>Montáž ampermetrů pro měření nepřímé s měřícím transformátorem proudu, x/5 A - do rozvaděče nebo skříně</t>
  </si>
  <si>
    <t>141943683</t>
  </si>
  <si>
    <t>156</t>
  </si>
  <si>
    <t>7498152536</t>
  </si>
  <si>
    <t>Vyhotovení pravidelné revizní zprávy pro venkovní rozvody NN, VN doba provedení do 15 hod - celková prohlídka zařízení včetně měření, zkoušek zařízení tohoto provozního souboru nebo stavebního objektu revizním technikem na zařízení podle požadavku ČSN, včetně hodnocení a vyhotovení celkové revizní zprávy</t>
  </si>
  <si>
    <t>2032442118</t>
  </si>
  <si>
    <t>157</t>
  </si>
  <si>
    <t>7494007500</t>
  </si>
  <si>
    <t>Vzduchové jističe Příslušenství - samostatně dodávané Vnější měřicí proudové transformátory pro N vodič velikost 3, s měděnými pasy</t>
  </si>
  <si>
    <t>-450678404</t>
  </si>
  <si>
    <t>158</t>
  </si>
  <si>
    <t>7494007614</t>
  </si>
  <si>
    <t>Pojistkové systémy Odpínače, odpojovače a držáky válcových pojistkových vložek Pojistkové odpínače Ie 32 A, Ue AC 690 V/DC 440 V, pro válcové pojistkové vložky 10x38, 1pól. provedení, bez signalizace, náhrada za např.  OPVA10-1</t>
  </si>
  <si>
    <t>1315048483</t>
  </si>
  <si>
    <t>159</t>
  </si>
  <si>
    <t>7492502060</t>
  </si>
  <si>
    <t>Kabely, vodiče, šňůry Cu - nn Kabel silový 4 a 5-žílový Cu, plastová izolace CYKY 5J2,5 (5Cx2,5)</t>
  </si>
  <si>
    <t>-889772573</t>
  </si>
  <si>
    <t>160</t>
  </si>
  <si>
    <t>7491100310</t>
  </si>
  <si>
    <t>Trubková vedení Pevné elektroinstalační trubky 8040 pr.40 1250N PVC černá</t>
  </si>
  <si>
    <t>383048975</t>
  </si>
  <si>
    <t>161</t>
  </si>
  <si>
    <t>7492500250</t>
  </si>
  <si>
    <t>Kabely, vodiče, šňůry Cu - nn Vodič jednožílový Cu, plastová izolace H07V-U 25 žz (CY)</t>
  </si>
  <si>
    <t>-53830850</t>
  </si>
  <si>
    <t>162</t>
  </si>
  <si>
    <t>7496100420</t>
  </si>
  <si>
    <t>R110kV Spojovací vedení 110 kV Pasové vedení Al (Cu) 63/10 110kV na podpěrnách izolátorech do 10 m včetně armatur (držáků pasového vedení) pro sekundární stranu trafa 110/27,5/25 kV</t>
  </si>
  <si>
    <t>-526384323</t>
  </si>
  <si>
    <t>163</t>
  </si>
  <si>
    <t>7491601440</t>
  </si>
  <si>
    <t>Uzemnění Hromosvodné vedení Svorka SR 2a</t>
  </si>
  <si>
    <t>-79780384</t>
  </si>
  <si>
    <t>164</t>
  </si>
  <si>
    <t>7494009272</t>
  </si>
  <si>
    <t>Pojistkové systémy Pojistky VN VN pojistkové vložky např. PQ45 6,3A, Un 35/38,5 kV, I1 35,5 kA</t>
  </si>
  <si>
    <t>-897629107</t>
  </si>
  <si>
    <t>165</t>
  </si>
  <si>
    <t>7496500210</t>
  </si>
  <si>
    <t>FKZ - 1-f. Přístrojové transformátory proudu a napětí Přístrojový transformátor proudu podpěrný, dvoujádrový, pro venkovní prostředí, Ua/Ui ? 38/95kV, nad 300A do 700A</t>
  </si>
  <si>
    <t>-719901795</t>
  </si>
  <si>
    <t>166</t>
  </si>
  <si>
    <t>7495354010</t>
  </si>
  <si>
    <t>Montáž měřících přístrojů přístrojových transformátorů proudu - včetně uvedení do provozu včetně předepsaných zkoušek a atestů</t>
  </si>
  <si>
    <t>586751802</t>
  </si>
  <si>
    <t>167</t>
  </si>
  <si>
    <t>7495354020</t>
  </si>
  <si>
    <t>Montáž měřících přístrojů cejchování měřících transformátorů vn do Un 38,5 kV - včetně uvedení do provozu včetně předepsaných zkoušek a atestů, jeden pól</t>
  </si>
  <si>
    <t>1526089029</t>
  </si>
  <si>
    <t>168</t>
  </si>
  <si>
    <t>7496753064</t>
  </si>
  <si>
    <t>Montáž SKŘ - DŘT, IPC, PLC provozní zkoušky telemechanické jednotky v objektu SpS</t>
  </si>
  <si>
    <t>-206593261</t>
  </si>
  <si>
    <t>169</t>
  </si>
  <si>
    <t>7496754076</t>
  </si>
  <si>
    <t>Elektrodispečink SKŘ-DŘT zprovoznění systému s novými daty pro objekt NS</t>
  </si>
  <si>
    <t>-1374362361</t>
  </si>
  <si>
    <t>170</t>
  </si>
  <si>
    <t>7496754078</t>
  </si>
  <si>
    <t>Elektrodispečink SKŘ-DŘT zprovoznění systému s novými daty pro objekt SpS</t>
  </si>
  <si>
    <t>1332780240</t>
  </si>
  <si>
    <t>171</t>
  </si>
  <si>
    <t>7496752040</t>
  </si>
  <si>
    <t>Montáž skříně SKŘ / automatizace parametrizace a konfigurace ochrany (tvorba aplikačního software) - včetně datových struktur komunikace na nadřazený řídící systém</t>
  </si>
  <si>
    <t>-1139964759</t>
  </si>
  <si>
    <t>172</t>
  </si>
  <si>
    <t>7492600230</t>
  </si>
  <si>
    <t>Kabely, vodiče, šňůry Al - nn Kabel silový 4 a 5-žílový, plastová izolace 1-AYKY 4x70</t>
  </si>
  <si>
    <t>577818021</t>
  </si>
  <si>
    <t>173</t>
  </si>
  <si>
    <t>7493100050</t>
  </si>
  <si>
    <t>Venkovní osvětlení Osvětlovací stožáry sklopné výšky od 7 do 9 m, žárově zinkovaný, vč. Výstroje,stožár nesmí mít dvířka (z důvodu neoprávněného vstupu), přístup ke svorkovnici bude možný až po sklopení stožáru, kdy se dolní část plně otevře …</t>
  </si>
  <si>
    <t>2066607614</t>
  </si>
  <si>
    <t>174</t>
  </si>
  <si>
    <t>7493100680</t>
  </si>
  <si>
    <t>Venkovní osvětlení Svítidla pro železnici LED svítidlo o příkonu 101 - 200 W určené pro osvětlení venkovních prostor veřejnosti přístupných (nástupiště, přechody kolejiště) na ŽDC. Svítidlo opatřeno difuzorem z plochého tvrzeného skla s minimální …</t>
  </si>
  <si>
    <t>-844995448</t>
  </si>
  <si>
    <t>Poznámka k položce:_x000D_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</si>
  <si>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175</t>
  </si>
  <si>
    <t>7493653025</t>
  </si>
  <si>
    <t>Montáž skříní přípojkových SS venkovních pro připojení kabelů (i kabelové smyčky) do 240 mm2 kompaktní pilíř se 3-4 sadami jistících prvků - včetně elektrovýzbroje, neobsahuje cenu za zemní práce</t>
  </si>
  <si>
    <t>-231709929</t>
  </si>
  <si>
    <t>176</t>
  </si>
  <si>
    <t>7493600350</t>
  </si>
  <si>
    <t>Kabelové a zásuvkové skříně, elektroměrové rozvaděče Rozpojovací jisticí skříně - lištové (SR) 3 pojistkové lišty velikosti 00 kompaktní pilíř včetně základu</t>
  </si>
  <si>
    <t>688595743</t>
  </si>
  <si>
    <t>177</t>
  </si>
  <si>
    <t>7494003394</t>
  </si>
  <si>
    <t>Modulární přístroje Jističe do 80 A; 10 kA 3-pólové In 40 A, Ue AC 230/400 V / DC 216 V, charakteristika B, 3pól, Icn 10 kA</t>
  </si>
  <si>
    <t>-1099047455</t>
  </si>
  <si>
    <t>178</t>
  </si>
  <si>
    <t>7492104490</t>
  </si>
  <si>
    <t>Spojovací vedení, podpěrné izolátory Spojky, ukončení pasu, ostatní Spojka A20425 kabelová zalévací</t>
  </si>
  <si>
    <t>1292282065</t>
  </si>
  <si>
    <t>179</t>
  </si>
  <si>
    <t>7493100670</t>
  </si>
  <si>
    <t>Venkovní osvětlení Svítidla pro železnici LED svítidlo o příkonu 56 - 100 W určené pro osvětlení venkovních prostor veřejnosti přístupných (nástupiště, přechody kolejiště) na ŽDC. Svítidlo opatřeno difuzorem z plochého tvrzeného skla s minimální …</t>
  </si>
  <si>
    <t>-1971445192</t>
  </si>
  <si>
    <t>180</t>
  </si>
  <si>
    <t>7491151010</t>
  </si>
  <si>
    <t>Montáž trubek ohebných elektroinstalačních hladkých z PVC uložených volně nebo pod omítkou průměru do 50 mm - včetně naznačení trasy, rozměření, řezání trubek, kladení, osazení, zajištění a upevnění</t>
  </si>
  <si>
    <t>-583903545</t>
  </si>
  <si>
    <t>181</t>
  </si>
  <si>
    <t>7495300240</t>
  </si>
  <si>
    <t>Přístroje vn Jistící přístroje Jednopólový pojistkový spodek 25kV, 200A</t>
  </si>
  <si>
    <t>-1354994204</t>
  </si>
  <si>
    <t>182</t>
  </si>
  <si>
    <t>7492104720</t>
  </si>
  <si>
    <t>Spojovací vedení, podpěrné izolátory Spojky, ukončení pasu, ostatní Kabelová koncovka do 1kV KSCZ4X 6-95</t>
  </si>
  <si>
    <t>879512871</t>
  </si>
  <si>
    <t>183</t>
  </si>
  <si>
    <t>7491510080</t>
  </si>
  <si>
    <t>Protipožární a kabelové ucpávky Protipožární ucpávky a tmely prostupu kabelového pr.do 200 mm, do EI 90 min.</t>
  </si>
  <si>
    <t>-718779743</t>
  </si>
  <si>
    <t>184</t>
  </si>
  <si>
    <t>7493155522</t>
  </si>
  <si>
    <t>Montáž stožárových rozvodnic pro stožáry JŽ bez oddělovacího transformátoru</t>
  </si>
  <si>
    <t>-1546508021</t>
  </si>
  <si>
    <t>185</t>
  </si>
  <si>
    <t>7493102050</t>
  </si>
  <si>
    <t>Venkovní osvětlení Elektrovýzbroje stožárů a stožárové rozvodnice Stožárová rozvodnice pro stožáry JŽ bez oddělovacího transformátoru</t>
  </si>
  <si>
    <t>1924542487</t>
  </si>
  <si>
    <t>186</t>
  </si>
  <si>
    <t>7491153010</t>
  </si>
  <si>
    <t>Montáž trubek kovových elektroinstalačních uložených volně nebo pevně ohebných průměru do 48 mm - včetně naznačení trasy, rozměření, řezání trubek, kladení, osazení, zajištění a upevnění</t>
  </si>
  <si>
    <t>1131416587</t>
  </si>
  <si>
    <t>187</t>
  </si>
  <si>
    <t>7491351020</t>
  </si>
  <si>
    <t>Montáž ocelových profilů plechů</t>
  </si>
  <si>
    <t>kg</t>
  </si>
  <si>
    <t>-1582135739</t>
  </si>
  <si>
    <t>188</t>
  </si>
  <si>
    <t>7491351040</t>
  </si>
  <si>
    <t>Montáž ocelových profilů svařováním a šroubováním do pomocných ocelových konstrukcí - včetně rozměření, dělení materiálu, úprava a začištění hran, svařování, vrtání pro šroubové spoje, sestavení a upevnění na stanovišti</t>
  </si>
  <si>
    <t>-1204775430</t>
  </si>
  <si>
    <t>189</t>
  </si>
  <si>
    <t>7491552020</t>
  </si>
  <si>
    <t>Montáž protipožárních ucpávek a tmelů protipožární ucpávka kabelového prostupu, průměru do 110 mm, do EI 90 min. - protipožární ucpávky včetně příslušenství, vyhotovení a dodání atestu</t>
  </si>
  <si>
    <t>1613024718</t>
  </si>
  <si>
    <t>190</t>
  </si>
  <si>
    <t>7491510070</t>
  </si>
  <si>
    <t>Protipožární a kabelové ucpávky Protipožární ucpávky a tmely prostupu kabelového pr.do 110 mm, do EI 90 min.</t>
  </si>
  <si>
    <t>765776279</t>
  </si>
  <si>
    <t>191</t>
  </si>
  <si>
    <t>7491553010</t>
  </si>
  <si>
    <t>Montáž kabelových ucpávek vodě odolných, pro vnitřní průměr otvoru do 60 mm - včetně příslušenství (utěsňovací spony apod.), vyhotovení a dodání atestu</t>
  </si>
  <si>
    <t>-742424318</t>
  </si>
  <si>
    <t>192</t>
  </si>
  <si>
    <t>7492353010</t>
  </si>
  <si>
    <t>Montáž kabelových souborů pro závěsné kabely vn koncovky na samonosný 3-f závěsný kabel VN vnitřní - montáž koncovky včetně všech prací spojených s úpravou kabelu pro montáž koncovky, včetně veškerého příslušenství</t>
  </si>
  <si>
    <t>233309196</t>
  </si>
  <si>
    <t>193</t>
  </si>
  <si>
    <t>7492431010</t>
  </si>
  <si>
    <t>Dolití kabelových koncovek stávajících</t>
  </si>
  <si>
    <t>-343122775</t>
  </si>
  <si>
    <t>194</t>
  </si>
  <si>
    <t>7492700750</t>
  </si>
  <si>
    <t>Ukončení vodičů a kabelů VN Kabelové koncovky pro plastové a pryžové kabely do 6kV Venkovní pro třížílové kabely s plastovou izolací pro 6kV, 70 - 120 mm2</t>
  </si>
  <si>
    <t>2075595261</t>
  </si>
  <si>
    <t>195</t>
  </si>
  <si>
    <t>7492453030</t>
  </si>
  <si>
    <t>Montáž koncovek kabelů vn třížílových do 120 mm2 - včetně odizolování pláště a izolace žil kabelu, ukončení žil a stínění - oko</t>
  </si>
  <si>
    <t>-388847150</t>
  </si>
  <si>
    <t>196</t>
  </si>
  <si>
    <t>7492554020</t>
  </si>
  <si>
    <t>Montáž kabelů 4- a 5-žílových Cu do 240 mm2 - uložení do země, chráničky, na rošty, pod omítku apod.</t>
  </si>
  <si>
    <t>-830707298</t>
  </si>
  <si>
    <t>197</t>
  </si>
  <si>
    <t>7492501820</t>
  </si>
  <si>
    <t>Kabely, vodiče, šňůry Cu - nn Kabel silový 4 a 5-žílový Cu, plastová izolace CYKY 3J240+120 (3Bx240+120)</t>
  </si>
  <si>
    <t>-1279925224</t>
  </si>
  <si>
    <t>198</t>
  </si>
  <si>
    <t>7494010270</t>
  </si>
  <si>
    <t>Přístroje pro spínání a ovládání Měřící přístroje, elektroměry Měřící transformátory proudu nn Měřicí transformátor proudu na přívod 200 A</t>
  </si>
  <si>
    <t>-1575876153</t>
  </si>
  <si>
    <t>199</t>
  </si>
  <si>
    <t>7493151045</t>
  </si>
  <si>
    <t>Montáž osvětlovacích stožárů včetně výstroje pevných železničních JŽ s výložníkem do 14 m bez spouštěcího zařízení - včetně připojovací svorkovnice ve třídě izolace II, kabelového vedení ke svítidlu a veškerého příslušenství a výstroje (trubkový výložník). Neobsahuje základovou konstrukci a montáž svítidla</t>
  </si>
  <si>
    <t>-246176812</t>
  </si>
  <si>
    <t>200</t>
  </si>
  <si>
    <t>7493153025</t>
  </si>
  <si>
    <t>Výměna zdroje nebo čištění svítidla na železnici na pevném stožáru o výšce nad 6 m mimo kolejiště</t>
  </si>
  <si>
    <t>1901225017</t>
  </si>
  <si>
    <t>201</t>
  </si>
  <si>
    <t>7493154010</t>
  </si>
  <si>
    <t>Montáž venkovních svítidel na strop nebo stěnu žárovkových - kompletace a montáž včetně světelného zdroje a připojovacího kabelu</t>
  </si>
  <si>
    <t>-1167050220</t>
  </si>
  <si>
    <t>202</t>
  </si>
  <si>
    <t>7493154020</t>
  </si>
  <si>
    <t>Montáž venkovních svítidel na strop nebo stěnu zářivkových - kompletace a montáž včetně světelného zdroje a připojovacího kabelu</t>
  </si>
  <si>
    <t>1076594921</t>
  </si>
  <si>
    <t>203</t>
  </si>
  <si>
    <t>7493154510</t>
  </si>
  <si>
    <t>Montáž předřadných přístrojů pro svítidla včetně instalace přístrojů do rozvaděče</t>
  </si>
  <si>
    <t>-1650008899</t>
  </si>
  <si>
    <t>204</t>
  </si>
  <si>
    <t>7493174010</t>
  </si>
  <si>
    <t>Demontáž svítidel nástěnných, stropních nebo závěsných</t>
  </si>
  <si>
    <t>-1319134255</t>
  </si>
  <si>
    <t>205</t>
  </si>
  <si>
    <t>7494151020</t>
  </si>
  <si>
    <t>Montáž modulárních rozvodnic min. IP 55, třída izolace II, počet modulů do 72 - do zdi, na zeď nebo konstrukci, včetně montáže nosné konstrukce, kotevní, spojovací prvků, provedení zkoušek, dodání atestů, revizní zprávy včetně kusové zkoušky. Neobsahuje elektrovýzbroj</t>
  </si>
  <si>
    <t>2122967758</t>
  </si>
  <si>
    <t>206</t>
  </si>
  <si>
    <t>7494251010</t>
  </si>
  <si>
    <t>Montáž rozvaděčů skříňových oceloplechových IP40, prázdných jednostranného pole výška do 2 250 mm hloubka do 800 mm š do 500 mm - včetně bočních zákrytů, dodání atestů a celkové revizní zprávy včetně kusové zkoušky, neobsahuje elektrovýzbroj</t>
  </si>
  <si>
    <t>164092131</t>
  </si>
  <si>
    <t>207</t>
  </si>
  <si>
    <t>7494252015</t>
  </si>
  <si>
    <t>Montáž přípojnice do rozvaděčů nn včetně podpěrných izolátorů nebo držáků do 100 x 10 mm - montáž elektrovodné pásoviny, vodivého propojení pomocí spojek, ukončení na přístrojích</t>
  </si>
  <si>
    <t>1528829636</t>
  </si>
  <si>
    <t>208</t>
  </si>
  <si>
    <t>7494351012</t>
  </si>
  <si>
    <t>Montáž jističů (do 10 kA) jednopólových přes 20 do 63 A</t>
  </si>
  <si>
    <t>-1428788544</t>
  </si>
  <si>
    <t>209</t>
  </si>
  <si>
    <t>7494451025</t>
  </si>
  <si>
    <t>Montáž pojistkových spodků pro válcové pojistky včetně montáže pojistek třípólových 3 x 63 A - do skříně nebo rozvaděče</t>
  </si>
  <si>
    <t>1411381740</t>
  </si>
  <si>
    <t>210</t>
  </si>
  <si>
    <t>7494657010</t>
  </si>
  <si>
    <t>Montáž měřících transformátorů proudu nn od 50 do 600 A - do rozvaděče nebo skříně</t>
  </si>
  <si>
    <t>-1256541414</t>
  </si>
  <si>
    <t>211</t>
  </si>
  <si>
    <t>7494756014</t>
  </si>
  <si>
    <t>Montáž svornic řadových nn včetně upevnění a štítku pro Cu/Al vodiče do 6 mm2 - do rozvaděče nebo skříně</t>
  </si>
  <si>
    <t>-1055803911</t>
  </si>
  <si>
    <t>212</t>
  </si>
  <si>
    <t>7492502040</t>
  </si>
  <si>
    <t>Kabely, vodiče, šňůry Cu - nn Kabel silový 4 a 5-žílový Cu, plastová izolace CYKY 5O1,5 (5Dx1,5)</t>
  </si>
  <si>
    <t>378882143</t>
  </si>
  <si>
    <t>213</t>
  </si>
  <si>
    <t>7492501940</t>
  </si>
  <si>
    <t>Kabely, vodiče, šňůry Cu - nn Kabel silový 4 a 5-žílový Cu, plastová izolace CYKY 4O2,5 (4Dx2,5)</t>
  </si>
  <si>
    <t>540664151</t>
  </si>
  <si>
    <t>214</t>
  </si>
  <si>
    <t>7495071050</t>
  </si>
  <si>
    <t>Demontáže technologických zařízení vn pojistkového spodku do 38,5 kV včetně pojistkových patron</t>
  </si>
  <si>
    <t>-507286887</t>
  </si>
  <si>
    <t>215</t>
  </si>
  <si>
    <t>7495300520</t>
  </si>
  <si>
    <t>Přístroje vn Příslušenství pro VN odpínače a VN vypínače Hexafluorid sirnatý (SF6)</t>
  </si>
  <si>
    <t>-1355094714</t>
  </si>
  <si>
    <t>216</t>
  </si>
  <si>
    <t>7495300420</t>
  </si>
  <si>
    <t>Přístroje vn Měřící přístroje Transformátor napětí 22/V3//0,1/V3//0,1/3kV jednopólově izolovaný</t>
  </si>
  <si>
    <t>1481974359</t>
  </si>
  <si>
    <t>217</t>
  </si>
  <si>
    <t>7495354012</t>
  </si>
  <si>
    <t>Montáž měřících přístrojů přístrojových transformátorů napětí - včetně uvedení do provozu včetně předepsaných zkoušek a atestů</t>
  </si>
  <si>
    <t>-1420730572</t>
  </si>
  <si>
    <t>218</t>
  </si>
  <si>
    <t>7494010340</t>
  </si>
  <si>
    <t>Přístroje pro spínání a ovládání Měřící přístroje, elektroměry Elektroměry trojfázový pro nepřímé měření  x / 5A, čtyřkavadrantní</t>
  </si>
  <si>
    <t>-1543351254</t>
  </si>
  <si>
    <t>219</t>
  </si>
  <si>
    <t>7494010345</t>
  </si>
  <si>
    <t>Přístroje pro spínání a ovládání Měřící přístroje, elektroměry Elektroměry Univerzální skříň měření RAMEZ</t>
  </si>
  <si>
    <t>-2004296437</t>
  </si>
  <si>
    <t>220</t>
  </si>
  <si>
    <t>7495453015</t>
  </si>
  <si>
    <t>Montáž příslušenství transformátorů konektoru pro izolované připojení vn kabelu na trasformátor - včetně uvedení do provozu, včetně předepsaných zkoušek, výchozí revize</t>
  </si>
  <si>
    <t>-1851144055</t>
  </si>
  <si>
    <t>221</t>
  </si>
  <si>
    <t>7495472010</t>
  </si>
  <si>
    <t>Demontáže příslušenství transformátorů příslušenství</t>
  </si>
  <si>
    <t>688099911</t>
  </si>
  <si>
    <t>222</t>
  </si>
  <si>
    <t>7495651010</t>
  </si>
  <si>
    <t>Montáž statických měnič/frekvenčních měničů pro napájení z trakčního vedení (TV) do domku - včetně uvedení do provozu včetně nastavení ochran, předepsaných zkoušek a výchozí revize, neobsahuje uzemnění statického měniče</t>
  </si>
  <si>
    <t>-1440369269</t>
  </si>
  <si>
    <t>223</t>
  </si>
  <si>
    <t>7496673015</t>
  </si>
  <si>
    <t>Demontáž usměrňovačů (nabíječů), střídačů 3x400 V</t>
  </si>
  <si>
    <t>-2073327373</t>
  </si>
  <si>
    <t>224</t>
  </si>
  <si>
    <t>7496676040</t>
  </si>
  <si>
    <t>Demontáž akumulátoru (baterie) do 110 V přes 100 do 200 Ah</t>
  </si>
  <si>
    <t>2041049122</t>
  </si>
  <si>
    <t>225</t>
  </si>
  <si>
    <t>7496751010</t>
  </si>
  <si>
    <t>Naprogramování, oživení a odzkoušení dotykového ovládacího panelu pro DŘT a SKŘ do celkového počtu 5 přepínatelných zobrazení ovládací plochy - naprogramování, odzkoušení a oživení ovládacího a zobrazovacího dotykového panelu pro řízení techlonogií na TT, SpS, EPZ a R22kV do daného rozsahu, zprovoznění komunikace, odzkoušení všech povelů a hlášek s nadřazenými PLC nebo PC</t>
  </si>
  <si>
    <t>186332036</t>
  </si>
  <si>
    <t>226</t>
  </si>
  <si>
    <t>7497152010</t>
  </si>
  <si>
    <t>Montáž kotevního sloupku trakčního vedení</t>
  </si>
  <si>
    <t>-1861892755</t>
  </si>
  <si>
    <t>227</t>
  </si>
  <si>
    <t>7497258015</t>
  </si>
  <si>
    <t>Montáž hlavičky na základ trakčního vedení typ HP</t>
  </si>
  <si>
    <t>-1074153807</t>
  </si>
  <si>
    <t>228</t>
  </si>
  <si>
    <t>7497271030</t>
  </si>
  <si>
    <t>Demontáže zařízení trakčního vedení stožáru DPVSu - demontáž stávajícího zařízení se všemi pomocnými doplňujícími úpravami</t>
  </si>
  <si>
    <t>-1651957331</t>
  </si>
  <si>
    <t>229</t>
  </si>
  <si>
    <t>7497271045</t>
  </si>
  <si>
    <t>Demontáže zařízení trakčního vedení stožáru konzoly TV - demontáž stávajícího zařízení se všemi pomocnými doplňujícími úpravami, včetně upevnění</t>
  </si>
  <si>
    <t>-1614777566</t>
  </si>
  <si>
    <t>230</t>
  </si>
  <si>
    <t>7497271050</t>
  </si>
  <si>
    <t>Demontáže zařízení trakčního vedení stožáru konzoly ZV, OV - demontáž stávajícího zařízení se všemi pomocnými doplňujícími úpravami, včetně závěsu</t>
  </si>
  <si>
    <t>1224363612</t>
  </si>
  <si>
    <t>231</t>
  </si>
  <si>
    <t>7497350020</t>
  </si>
  <si>
    <t>Montáž závěsu na konzole bez přídavného lana</t>
  </si>
  <si>
    <t>2110145196</t>
  </si>
  <si>
    <t>232</t>
  </si>
  <si>
    <t>7497350045</t>
  </si>
  <si>
    <t>Montáž držáku bočního</t>
  </si>
  <si>
    <t>-1185735400</t>
  </si>
  <si>
    <t>233</t>
  </si>
  <si>
    <t>7497300060</t>
  </si>
  <si>
    <t>Vodiče trakčního vedení  Boční držák</t>
  </si>
  <si>
    <t>379588324</t>
  </si>
  <si>
    <t>234</t>
  </si>
  <si>
    <t>7497350235</t>
  </si>
  <si>
    <t>Montáž spojky - svorky izolované trolejové</t>
  </si>
  <si>
    <t>-913498856</t>
  </si>
  <si>
    <t>235</t>
  </si>
  <si>
    <t>7497350295</t>
  </si>
  <si>
    <t>Montáž kotvení pevného bodu na stožár BP - jedna kolej</t>
  </si>
  <si>
    <t>550799663</t>
  </si>
  <si>
    <t>236</t>
  </si>
  <si>
    <t>7497350330</t>
  </si>
  <si>
    <t>Montáž lan pevných bodů a odtahů 50 mm2 Bz, Fe</t>
  </si>
  <si>
    <t>1176436346</t>
  </si>
  <si>
    <t>237</t>
  </si>
  <si>
    <t>7497300120</t>
  </si>
  <si>
    <t>Vodiče trakčního vedení  Závěs nebo pevný bod na bráně</t>
  </si>
  <si>
    <t>630522877</t>
  </si>
  <si>
    <t>238</t>
  </si>
  <si>
    <t>7497300350</t>
  </si>
  <si>
    <t>Vodiče trakčního vedení  Materiál sestavení pro kotvení pevného bodu na stož. BP - jedna kolej</t>
  </si>
  <si>
    <t>-190626635</t>
  </si>
  <si>
    <t>239</t>
  </si>
  <si>
    <t>7497300520</t>
  </si>
  <si>
    <t>Vodiče trakčního vedení  lano 50 mm2 Fe (např. lano ochranné, pevných bodů, odtahů)</t>
  </si>
  <si>
    <t>-1503398551</t>
  </si>
  <si>
    <t>240</t>
  </si>
  <si>
    <t>7497350442</t>
  </si>
  <si>
    <t>Montáž pohyblivého kotvení sestavy trakčního vedení troleje a nosného lana na stožár BP 10 kN</t>
  </si>
  <si>
    <t>2051824176</t>
  </si>
  <si>
    <t>241</t>
  </si>
  <si>
    <t>7497350464</t>
  </si>
  <si>
    <t>Montáž pohyblivého kotvení sestavy trakčního vedení troleje nebo nosného lana na stožár BP 15 kN</t>
  </si>
  <si>
    <t>523929062</t>
  </si>
  <si>
    <t>242</t>
  </si>
  <si>
    <t>7497350625</t>
  </si>
  <si>
    <t>Montáž ochranného koše 2 sady závaží</t>
  </si>
  <si>
    <t>-919628379</t>
  </si>
  <si>
    <t>243</t>
  </si>
  <si>
    <t>7497350640</t>
  </si>
  <si>
    <t>Pevné kotvení sestavy trakčního vedení na stožár BP, T, 2xT, 2T/2TB - do 15 kN</t>
  </si>
  <si>
    <t>235149392</t>
  </si>
  <si>
    <t>244</t>
  </si>
  <si>
    <t>7497350670</t>
  </si>
  <si>
    <t>Zakotvení stožáru BP nebo T - 21 kN</t>
  </si>
  <si>
    <t>-712354853</t>
  </si>
  <si>
    <t>245</t>
  </si>
  <si>
    <t>7497300760</t>
  </si>
  <si>
    <t>Vodiče trakčního vedení  Zakotvení stožáru BP, stožáru T   (0 - 21kN)</t>
  </si>
  <si>
    <t>2113024755</t>
  </si>
  <si>
    <t>246</t>
  </si>
  <si>
    <t>7497300020</t>
  </si>
  <si>
    <t>Vodiče trakčního vedení  Závěs na konzole</t>
  </si>
  <si>
    <t>-380667592</t>
  </si>
  <si>
    <t>247</t>
  </si>
  <si>
    <t>7497301130</t>
  </si>
  <si>
    <t>Vodiče trakčního vedení  Materiál sestavení pro připevnění pohonu odpojovače na stožár typu BP</t>
  </si>
  <si>
    <t>-1308799671</t>
  </si>
  <si>
    <t>248</t>
  </si>
  <si>
    <t>7497301140</t>
  </si>
  <si>
    <t>Vodiče trakčního vedení  Materiál sestavení pro připevnění odpojovače na stožár typu BP</t>
  </si>
  <si>
    <t>-926692593</t>
  </si>
  <si>
    <t>249</t>
  </si>
  <si>
    <t>7497301150</t>
  </si>
  <si>
    <t>Vodiče trakčního vedení  Pohon odpojovače motorový</t>
  </si>
  <si>
    <t>-764673512</t>
  </si>
  <si>
    <t>250</t>
  </si>
  <si>
    <t>7497301170</t>
  </si>
  <si>
    <t>Vodiče trakčního vedení  Táhlo motorového odpojovače</t>
  </si>
  <si>
    <t>-321921407</t>
  </si>
  <si>
    <t>251</t>
  </si>
  <si>
    <t>7497301050</t>
  </si>
  <si>
    <t>Vodiče trakčního vedení  Materiál sestavení proudového připojení lana 95 Cu nebo 120 Cu na lano ZV, NV, OV</t>
  </si>
  <si>
    <t>-1600609333</t>
  </si>
  <si>
    <t>252</t>
  </si>
  <si>
    <t>7497350970</t>
  </si>
  <si>
    <t>Montáž odpojovače motorového</t>
  </si>
  <si>
    <t>-860080326</t>
  </si>
  <si>
    <t>253</t>
  </si>
  <si>
    <t>7497350990</t>
  </si>
  <si>
    <t>Montáž odpojovače nebo odpínače, příp. s uzemňovacím nožem na stožár trakčního vedení</t>
  </si>
  <si>
    <t>2023046239</t>
  </si>
  <si>
    <t>254</t>
  </si>
  <si>
    <t>7497351010</t>
  </si>
  <si>
    <t>Montáž kotvení svodu z odpojovače s připojením na trakční vedení jednoho na stožár BP</t>
  </si>
  <si>
    <t>1741169447</t>
  </si>
  <si>
    <t>255</t>
  </si>
  <si>
    <t>7497100070</t>
  </si>
  <si>
    <t>Základy trakčního vedení  Svorník kotevní kovaný pro základ TV vč. povrch. úpravy dle TKP</t>
  </si>
  <si>
    <t>426307587</t>
  </si>
  <si>
    <t>256</t>
  </si>
  <si>
    <t>7497301160</t>
  </si>
  <si>
    <t>Vodiče trakčního vedení  Pohon odpojovače ruční</t>
  </si>
  <si>
    <t>-703970172</t>
  </si>
  <si>
    <t>257</t>
  </si>
  <si>
    <t>7497301180</t>
  </si>
  <si>
    <t>Vodiče trakčního vedení  Odpojovač nebo odpínač na stož. TV</t>
  </si>
  <si>
    <t>-555285506</t>
  </si>
  <si>
    <t>258</t>
  </si>
  <si>
    <t>7497301220</t>
  </si>
  <si>
    <t>Vodiče trakčního vedení  Kotvení dvou svodů z odpoj. s připoj. na TV - BP</t>
  </si>
  <si>
    <t>1266027982</t>
  </si>
  <si>
    <t>259</t>
  </si>
  <si>
    <t>7497100100</t>
  </si>
  <si>
    <t>Základy trakčního vedení  Kotevní sloupek TV</t>
  </si>
  <si>
    <t>1794854209</t>
  </si>
  <si>
    <t>260</t>
  </si>
  <si>
    <t>7497300730</t>
  </si>
  <si>
    <t>Vodiče trakčního vedení  Pevné kotv. sestavy TV na BP, T, 2xT, 2T/2TB - do 15kN</t>
  </si>
  <si>
    <t>-557786128</t>
  </si>
  <si>
    <t>261</t>
  </si>
  <si>
    <t>7497300600</t>
  </si>
  <si>
    <t>Vodiče trakčního vedení  Pohyb. kotvení TR nebo NL, na BP - 10kN</t>
  </si>
  <si>
    <t>1368779615</t>
  </si>
  <si>
    <t>262</t>
  </si>
  <si>
    <t>7497300610</t>
  </si>
  <si>
    <t>Vodiče trakčního vedení  Pohyb. kotvení TR nebo NL, na BP - 15kN</t>
  </si>
  <si>
    <t>1680916696</t>
  </si>
  <si>
    <t>263</t>
  </si>
  <si>
    <t>7497301320</t>
  </si>
  <si>
    <t>Vodiče trakčního vedení  Dva svody z napájecího převěsu na TV lany 120 Cu</t>
  </si>
  <si>
    <t>-816731295</t>
  </si>
  <si>
    <t>264</t>
  </si>
  <si>
    <t>7497351065</t>
  </si>
  <si>
    <t>Montáž svodu trakčního vedení lany 120 Cu z dvojitého napájecího převěsu</t>
  </si>
  <si>
    <t>1842432118</t>
  </si>
  <si>
    <t>265</t>
  </si>
  <si>
    <t>7497351100</t>
  </si>
  <si>
    <t>Montáž vložené izolace v laně napáj. převěsu Bz nebo Cu</t>
  </si>
  <si>
    <t>1013514072</t>
  </si>
  <si>
    <t>266</t>
  </si>
  <si>
    <t>7497300290</t>
  </si>
  <si>
    <t>Vodiče trakčního vedení  Izolovaná spojka troleje</t>
  </si>
  <si>
    <t>1403781114</t>
  </si>
  <si>
    <t>267</t>
  </si>
  <si>
    <t>7497351170</t>
  </si>
  <si>
    <t>Připevnění kotevní lišty napáj. převěsu s 3-6 třmeny na stožár BP</t>
  </si>
  <si>
    <t>-1037577372</t>
  </si>
  <si>
    <t>268</t>
  </si>
  <si>
    <t>7497302150</t>
  </si>
  <si>
    <t>Vodiče trakčního vedení  Montážní lávka na BP délky - 3050mm</t>
  </si>
  <si>
    <t>1550631558</t>
  </si>
  <si>
    <t>269</t>
  </si>
  <si>
    <t>7497301450</t>
  </si>
  <si>
    <t>Vodiče trakčního vedení  Kotvení lana napáj. převěsu - 50, 70 mm2 Bz  bez izolace</t>
  </si>
  <si>
    <t>2102770401</t>
  </si>
  <si>
    <t>270</t>
  </si>
  <si>
    <t>7497301460</t>
  </si>
  <si>
    <t>Vodiče trakčního vedení  Kotvení lana napáj. převěsu - 120 mm2 Cu  s izolací</t>
  </si>
  <si>
    <t>1096446487</t>
  </si>
  <si>
    <t>271</t>
  </si>
  <si>
    <t>7497351180</t>
  </si>
  <si>
    <t>Kotvení lana napáj. převěsu jednoho 50, 70 mm2 Bz bez izolace</t>
  </si>
  <si>
    <t>-1578865006</t>
  </si>
  <si>
    <t>272</t>
  </si>
  <si>
    <t>7497351185</t>
  </si>
  <si>
    <t>Kotvení lana napáj. převěsu jednoho 120 mm2 Cu s izolací</t>
  </si>
  <si>
    <t>1206931368</t>
  </si>
  <si>
    <t>273</t>
  </si>
  <si>
    <t>7497301290</t>
  </si>
  <si>
    <t>Vodiče trakčního vedení  Svod z napájecího převěsu na TV lanem 120 Cu</t>
  </si>
  <si>
    <t>-160964123</t>
  </si>
  <si>
    <t>274</t>
  </si>
  <si>
    <t>7497301300</t>
  </si>
  <si>
    <t>Vodiče trakčního vedení  Svody z dvojitého napáj. převěsu na TV lany 120 Cu</t>
  </si>
  <si>
    <t>-1161052643</t>
  </si>
  <si>
    <t>275</t>
  </si>
  <si>
    <t>7497351400</t>
  </si>
  <si>
    <t>Upevnění konzol středové, stranové</t>
  </si>
  <si>
    <t>-2009307659</t>
  </si>
  <si>
    <t>276</t>
  </si>
  <si>
    <t>7497301800</t>
  </si>
  <si>
    <t>Vodiče trakčního vedení  Materiál sestavení pro upevnění konzol středové,stranové</t>
  </si>
  <si>
    <t>436979737</t>
  </si>
  <si>
    <t>277</t>
  </si>
  <si>
    <t>7497351445</t>
  </si>
  <si>
    <t>Montáž soupravy nosných lišt pro pohon odpojovače např. na stožáru Bp, T, 2T</t>
  </si>
  <si>
    <t>-616067682</t>
  </si>
  <si>
    <t>278</t>
  </si>
  <si>
    <t>7497351660</t>
  </si>
  <si>
    <t>Tažení ochranného lana do 240 mm2</t>
  </si>
  <si>
    <t>-698753545</t>
  </si>
  <si>
    <t>279</t>
  </si>
  <si>
    <t>7497300530</t>
  </si>
  <si>
    <t>Vodiče trakčního vedení  lano 70 mm2 Fe (např. lano ochranné, pevných bodů, odtahů)</t>
  </si>
  <si>
    <t>1623750629</t>
  </si>
  <si>
    <t>280</t>
  </si>
  <si>
    <t>7497351675</t>
  </si>
  <si>
    <t>Montáž montážních lávek na BP délky 1035, 2045 mm</t>
  </si>
  <si>
    <t>-667426072</t>
  </si>
  <si>
    <t>281</t>
  </si>
  <si>
    <t>7497302140</t>
  </si>
  <si>
    <t>Vodiče trakčního vedení  Montážní lávka na BP délky - 1035, 2045mm</t>
  </si>
  <si>
    <t>-975972818</t>
  </si>
  <si>
    <t>282</t>
  </si>
  <si>
    <t>7497351680</t>
  </si>
  <si>
    <t>Montáž montážních lávek na BP délky 3050 mm</t>
  </si>
  <si>
    <t>-99031673</t>
  </si>
  <si>
    <t>283</t>
  </si>
  <si>
    <t>7497301440</t>
  </si>
  <si>
    <t>Vodiče trakčního vedení  Kotevní lišta napáj. převěsu s 3-6 třmeny na stož. BP</t>
  </si>
  <si>
    <t>1706772176</t>
  </si>
  <si>
    <t>284</t>
  </si>
  <si>
    <t>7497351770</t>
  </si>
  <si>
    <t>Montáž výstražných tabulek na stožáru T, P, BP, DS</t>
  </si>
  <si>
    <t>1397520822</t>
  </si>
  <si>
    <t>285</t>
  </si>
  <si>
    <t>7499700400</t>
  </si>
  <si>
    <t>Nátěry trakčního vedení  Barva a řed. pro bezpečnostní bíločervený pruh na podpěře TV</t>
  </si>
  <si>
    <t>942292357</t>
  </si>
  <si>
    <t>286</t>
  </si>
  <si>
    <t>7497351820</t>
  </si>
  <si>
    <t>Aktualizace KSU a TP dle kolejových postupů za 100 m zprovozňované skupiny - po každém stavebním postupu</t>
  </si>
  <si>
    <t>1509036499</t>
  </si>
  <si>
    <t>287</t>
  </si>
  <si>
    <t>7497351830</t>
  </si>
  <si>
    <t>Aktualizace trakčního vedení dle kolejových postupů za 100 m zprovozňované skupiny - po každém stavebním postupu</t>
  </si>
  <si>
    <t>-1548115538</t>
  </si>
  <si>
    <t>288</t>
  </si>
  <si>
    <t>7497300515</t>
  </si>
  <si>
    <t>Vodiče trakčního vedení  lano Bz 10 mm2</t>
  </si>
  <si>
    <t>-758720793</t>
  </si>
  <si>
    <t>289</t>
  </si>
  <si>
    <t>7497300250</t>
  </si>
  <si>
    <t>Vodiče trakčního vedení  Svorka věšáková bronzová pro lano Bz10 mm2, např. T33/I</t>
  </si>
  <si>
    <t>-1503587386</t>
  </si>
  <si>
    <t>290</t>
  </si>
  <si>
    <t>7497302250</t>
  </si>
  <si>
    <t>Vodiče trakčního vedení  Výstražné tabulky na stožáru T, P, BP, DS</t>
  </si>
  <si>
    <t>205871985</t>
  </si>
  <si>
    <t>291</t>
  </si>
  <si>
    <t>7497371350</t>
  </si>
  <si>
    <t>Demontáže zařízení trakčního vedení kotvení zesilovacího, napájecího, obcházecího vedení včetně připevnění lišt - demontáž stávajícího zařízení se všemi pomocnými doplňujícími úpravami</t>
  </si>
  <si>
    <t>-221603137</t>
  </si>
  <si>
    <t>292</t>
  </si>
  <si>
    <t>7497371510</t>
  </si>
  <si>
    <t>Demontáže zařízení trakčního vedení kotvení svodu - převěsu z odpojovače jednoduché lano - demontáž stávajícího zařízení se všemi pomocnými doplňujícími úpravami</t>
  </si>
  <si>
    <t>-424466708</t>
  </si>
  <si>
    <t>293</t>
  </si>
  <si>
    <t>7497371515</t>
  </si>
  <si>
    <t>Demontáže zařízení trakčního vedení kotvení svodu - převěsu z odpojovače dvojité lano - demontáž stávajícího zařízení se všemi pomocnými doplňujícími úpravami</t>
  </si>
  <si>
    <t>-944515225</t>
  </si>
  <si>
    <t>294</t>
  </si>
  <si>
    <t>7497371710</t>
  </si>
  <si>
    <t>Demontáže zařízení trakčního vedení lávky pro odpojovač montážní - demontáž stávajícího zařízení se všemi pomocnými doplňujícími úpravami</t>
  </si>
  <si>
    <t>77894799</t>
  </si>
  <si>
    <t>295</t>
  </si>
  <si>
    <t>7497371805</t>
  </si>
  <si>
    <t>Demontáže zařízení trakčního vedení spojky Cu lana 120 mm2 s izolací - demontáž stávajícího zařízení se všemi pomocnými doplňujícími úpravami</t>
  </si>
  <si>
    <t>-1782666665</t>
  </si>
  <si>
    <t>296</t>
  </si>
  <si>
    <t>7497371810</t>
  </si>
  <si>
    <t>Demontáže zařízení trakčního vedení spojky Cu lana 120 mm2 bez izolace - demontáž stávajícího zařízení se všemi pomocnými doplňujícími úpravami</t>
  </si>
  <si>
    <t>-463464449</t>
  </si>
  <si>
    <t>297</t>
  </si>
  <si>
    <t>7497550310</t>
  </si>
  <si>
    <t>Připevnění konzoly na stožár T, P, BP, DS prosté</t>
  </si>
  <si>
    <t>-1903547449</t>
  </si>
  <si>
    <t>298</t>
  </si>
  <si>
    <t>7497550910</t>
  </si>
  <si>
    <t>Připevnění konzoly ZOK prosté</t>
  </si>
  <si>
    <t>1585849058</t>
  </si>
  <si>
    <t>299</t>
  </si>
  <si>
    <t>7497552715</t>
  </si>
  <si>
    <t>Montáž závěsu ZOK na kladce</t>
  </si>
  <si>
    <t>1879848725</t>
  </si>
  <si>
    <t>300</t>
  </si>
  <si>
    <t>7497500010</t>
  </si>
  <si>
    <t>Závěsný optický kabel (ZOK) na trakční vedení  Materiál sestavení  pro připevnění konzoly-prosté ZOK na stož. T,P,BP,DS</t>
  </si>
  <si>
    <t>1209032263</t>
  </si>
  <si>
    <t>301</t>
  </si>
  <si>
    <t>7497500070</t>
  </si>
  <si>
    <t>Závěsný optický kabel (ZOK) na trakční vedení  Konzola ZOK prostá</t>
  </si>
  <si>
    <t>-258404759</t>
  </si>
  <si>
    <t>302</t>
  </si>
  <si>
    <t>7497557310</t>
  </si>
  <si>
    <t>Montáž výškové regulace závěsného kabelu 22 kV do 3x70mm</t>
  </si>
  <si>
    <t>882361656</t>
  </si>
  <si>
    <t>303</t>
  </si>
  <si>
    <t>7497557910</t>
  </si>
  <si>
    <t>Zavěšení a sundání pomocných kladek pro závěsný kabel 22 kV</t>
  </si>
  <si>
    <t>-698008852</t>
  </si>
  <si>
    <t>304</t>
  </si>
  <si>
    <t>7498152520</t>
  </si>
  <si>
    <t>Vyhotovení pravidelné revizní zprávy pro rozvodnu/ DTS / TTS doba provedení do 5 hod - celková prohlídka zařízení včetně měření, zkoušek zařízení tohoto provozního souboru nebo stavebního objektu revizním technikem na zařízení podle požadavku ČSN, včetně hodnocení a vyhotovení celkové revizní zprávy</t>
  </si>
  <si>
    <t>-279826258</t>
  </si>
  <si>
    <t>305</t>
  </si>
  <si>
    <t>7498153522</t>
  </si>
  <si>
    <t>Provedení prohlídky a zkoušky v provozu (§ 48) transformovny zděné, BTS, betonové přes 1000 kVA - celková prohlídka zařízení provozního souboru nebo stavebního objektu včetně měření, zkoušek zařízení tohoto provozního souboru nebo stavebního objektu osobou odborně způsobilou (inspektorem) na zařízení podle požadavku ČSN, včetně hodnocení a vyhotovení protokolu</t>
  </si>
  <si>
    <t>1579613000</t>
  </si>
  <si>
    <t>306</t>
  </si>
  <si>
    <t>7494009262</t>
  </si>
  <si>
    <t>Pojistkové systémy Pojistky VN VN pojistkové vložky např. PM45 40A, Un 22/25 kV, I1 50 kA</t>
  </si>
  <si>
    <t>-845527912</t>
  </si>
  <si>
    <t>307</t>
  </si>
  <si>
    <t>7494009266</t>
  </si>
  <si>
    <t>Pojistkové systémy Pojistky VN VN pojistkové vložky např. PM45 63A, Un 22/25 kV, I1 50 kA</t>
  </si>
  <si>
    <t>-1398732360</t>
  </si>
  <si>
    <t>308</t>
  </si>
  <si>
    <t>7498557010</t>
  </si>
  <si>
    <t>Revize požární kabelové ucpávky do 40 kusů - provedení revize a vystavení protokolu o jejím provedení</t>
  </si>
  <si>
    <t>-2129815660</t>
  </si>
  <si>
    <t>309</t>
  </si>
  <si>
    <t>7496600150</t>
  </si>
  <si>
    <t>Vlastní spotřeba Usměrňovače 3x400/110V DC 40A, modulární, instalace do skříně</t>
  </si>
  <si>
    <t>676048308</t>
  </si>
  <si>
    <t>310</t>
  </si>
  <si>
    <t>7496600720</t>
  </si>
  <si>
    <t>Vlastní spotřeba Akumulátory Staniční olověné ventilem řízené gelové baterie (záložní baterie VRLA) 12V/150 Ah</t>
  </si>
  <si>
    <t>-709224336</t>
  </si>
  <si>
    <t>311</t>
  </si>
  <si>
    <t>7492501970</t>
  </si>
  <si>
    <t>Kabely, vodiče, šňůry Cu - nn Kabel silový 4 a 5-žílový Cu, plastová izolace CYKY 5J50 (5Cx50)</t>
  </si>
  <si>
    <t>1334702625</t>
  </si>
  <si>
    <t>312</t>
  </si>
  <si>
    <t>7492501840</t>
  </si>
  <si>
    <t>Kabely, vodiče, šňůry Cu - nn Kabel silový 4 a 5-žílový Cu, plastová izolace CYKY 3J50+35 (3Bx50+35)</t>
  </si>
  <si>
    <t>-890730751</t>
  </si>
  <si>
    <t>313</t>
  </si>
  <si>
    <t>7492554014</t>
  </si>
  <si>
    <t>Montáž kabelů 4- a 5-žílových Cu do 50 mm2 - uložení do země, chráničky, na rošty, pod omítku apod.</t>
  </si>
  <si>
    <t>-1592088793</t>
  </si>
  <si>
    <t>314</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</si>
  <si>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</si>
  <si>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</si>
  <si>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615152621</t>
  </si>
  <si>
    <t>315</t>
  </si>
  <si>
    <t>7492752016</t>
  </si>
  <si>
    <t>Montáž ukončení kabelů nn kabelovou spojkou 3/4/5 - žílové kabely s plastovou izolací do 120 mm2 - včetně odizolování pláště a izolace žil kabelu, včetně ukončení žil a stínění - oko</t>
  </si>
  <si>
    <t>-1795897287</t>
  </si>
  <si>
    <t>316</t>
  </si>
  <si>
    <t>7497500350</t>
  </si>
  <si>
    <t>Závěsný optický kabel (ZOK) na trakční vedení  Závěs ZOK na kladce   do 70 m</t>
  </si>
  <si>
    <t>-1296925259</t>
  </si>
  <si>
    <t>317</t>
  </si>
  <si>
    <t>7498105090</t>
  </si>
  <si>
    <t>DŘT, SKŘ technologie DŘT a SKŘ skříně pro automatizaci PLC automaty dle kompatibilní technologie PLC typ_5 (TECOMAT) Napájecí moduly Napájecí zdroj pro CPU (PW), 110VDC</t>
  </si>
  <si>
    <t>-433344986</t>
  </si>
  <si>
    <t>318</t>
  </si>
  <si>
    <t>7498100340</t>
  </si>
  <si>
    <t>DŘT, SKŘ technologie DŘT a SKŘ skříně pro automatizaci Napájecí zdroje Spínané Napájecí zdroj externí 110V DC/24V 75W, DIN</t>
  </si>
  <si>
    <t>616539418</t>
  </si>
  <si>
    <t>319</t>
  </si>
  <si>
    <t>7498102030</t>
  </si>
  <si>
    <t>DŘT, SKŘ technologie DŘT a SKŘ skříně pro automatizaci Průmyslové počítače Software a ostatní Základní programové vybavení tlm. jednotky pro objekt NS</t>
  </si>
  <si>
    <t>2042808028</t>
  </si>
  <si>
    <t>320</t>
  </si>
  <si>
    <t>7496753052</t>
  </si>
  <si>
    <t>Montáž SKŘ - DŘT, IPC, PLC připojení, oživení a zprovoznění přenosové cesty v objektu NS</t>
  </si>
  <si>
    <t>-1164050434</t>
  </si>
  <si>
    <t>321</t>
  </si>
  <si>
    <t>7498102130</t>
  </si>
  <si>
    <t>DŘT, SKŘ technologie DŘT a SKŘ skříně pro automatizaci Průmyslové počítače Software a ostatní Dokumentace skutečného stavu pro nové telemechanické zařízení v objektu NS</t>
  </si>
  <si>
    <t>1795604410</t>
  </si>
  <si>
    <t>322</t>
  </si>
  <si>
    <t>7496754042</t>
  </si>
  <si>
    <t>Elektrodispečink SKŘ-DŘT úprava struktur a řídících programových tabulek ŘS ED pro objekt NS</t>
  </si>
  <si>
    <t>-1185425533</t>
  </si>
  <si>
    <t>323</t>
  </si>
  <si>
    <t>7496754052</t>
  </si>
  <si>
    <t>Elektrodispečink SKŘ-DŘT definice a deklarace struktur dat ŘS ED pro objekt NS</t>
  </si>
  <si>
    <t>-298429741</t>
  </si>
  <si>
    <t>324</t>
  </si>
  <si>
    <t>7496754060</t>
  </si>
  <si>
    <t>Elektrodispečink SKŘ-DŘT školení dispečerů</t>
  </si>
  <si>
    <t>1085206910</t>
  </si>
  <si>
    <t>325</t>
  </si>
  <si>
    <t>7496754086</t>
  </si>
  <si>
    <t>Elektrodispečink SKŘ-DŘT verifikace signálů a povelů s novými daty pro objekt NS</t>
  </si>
  <si>
    <t>1583207547</t>
  </si>
  <si>
    <t>326</t>
  </si>
  <si>
    <t>7496772020</t>
  </si>
  <si>
    <t>Demontáž SKŘ, IPC, PLC sestavení stávající telemechanické jednotky - rozvaděč, PLC</t>
  </si>
  <si>
    <t>-1697335691</t>
  </si>
  <si>
    <t>327</t>
  </si>
  <si>
    <t>7498102100</t>
  </si>
  <si>
    <t>DŘT, SKŘ technologie DŘT a SKŘ skříně pro automatizaci Průmyslové počítače Periférie Drobný montážní materiál pro telemechanickou jednotku v objektu NS</t>
  </si>
  <si>
    <t>-949187350</t>
  </si>
  <si>
    <t>328</t>
  </si>
  <si>
    <t>7491254010</t>
  </si>
  <si>
    <t>Montáž zásuvek instalačních domovních 10/16 A, 250 V, IP20 bez přepěťové ochrany nebo se zabudovanou přepěťovou ochranou jednoduchých nebo dvojitých - včetně zapojení a osazení</t>
  </si>
  <si>
    <t>711237596</t>
  </si>
  <si>
    <t>329</t>
  </si>
  <si>
    <t>7494151022</t>
  </si>
  <si>
    <t>Montáž modulárních rozvodnic min. IP 55, třída izolace II, počet modulů přes 72 do 144 - do zdi, na zeď nebo konstrukci, včetně montáže nosné konstrukce, kotevní, spojovací prvků, provedení zkoušek, dodání atestů, revizní zprávy včetně kusové zkoušky. Neobsahuje elektrovýzbroj</t>
  </si>
  <si>
    <t>-649313883</t>
  </si>
  <si>
    <t>330</t>
  </si>
  <si>
    <t>7494004096</t>
  </si>
  <si>
    <t>Modulární přístroje Přepěťové ochrany Kombinované svodiče bleskových proudů a přepětí typ 1 + 2, Iimp 25 kA, Uc AC 350 V, výměnné moduly, se signalizací, jiskřiště, varistor, 3+N-pól</t>
  </si>
  <si>
    <t>-966851103</t>
  </si>
  <si>
    <t>331</t>
  </si>
  <si>
    <t>7494004022</t>
  </si>
  <si>
    <t>Modulární přístroje Proudové chrániče Proudové chrániče s nadproudovou ochranou 10 kA typ A In 6 A, Ue AC 230 V, charakteristika B, Idn 30 mA, 1+N-pól, Icn 10 kA, typ A</t>
  </si>
  <si>
    <t>-1248099434</t>
  </si>
  <si>
    <t>332</t>
  </si>
  <si>
    <t>7494004026</t>
  </si>
  <si>
    <t>Modulární přístroje Proudové chrániče Proudové chrániče s nadproudovou ochranou 10 kA typ A In 16 A, Ue AC 230 V, charakteristika B, Idn 30 mA, 1+N-pól, Icn 10 kA, typ A</t>
  </si>
  <si>
    <t>-1591296115</t>
  </si>
  <si>
    <t>333</t>
  </si>
  <si>
    <t>7494351030</t>
  </si>
  <si>
    <t>Montáž jističů (do 10 kA) třípólových do 20 A</t>
  </si>
  <si>
    <t>-1825948327</t>
  </si>
  <si>
    <t>334</t>
  </si>
  <si>
    <t>7494003624</t>
  </si>
  <si>
    <t>Modulární přístroje Jističe do 125 A; 10 kA 3-pólové In 100 A, Ue AC 230/400 V / DC 216 V, charakteristika B, 3pól, Icn 10 kA</t>
  </si>
  <si>
    <t>681583595</t>
  </si>
  <si>
    <t>335</t>
  </si>
  <si>
    <t>7494004662</t>
  </si>
  <si>
    <t>Modulární přístroje Ostatní přístroje -modulární přístroje Soklové zásuvky In 16 A, Ue AC 230 V, provedení "schuko", přívod zespodu, přívod seshora, šířka 2,5 modulu</t>
  </si>
  <si>
    <t>-440899908</t>
  </si>
  <si>
    <t>336</t>
  </si>
  <si>
    <t>7494450520</t>
  </si>
  <si>
    <t>Montáž proudových chráničů dvoupólových s nadproudovou ochranou (10 kA) - do skříně nebo rozvaděče</t>
  </si>
  <si>
    <t>442437013</t>
  </si>
  <si>
    <t>337</t>
  </si>
  <si>
    <t>7494004007</t>
  </si>
  <si>
    <t>Modulární přístroje Proudové chrániče Proudové chrániče s nadproudovou ochranou 10 kA typ A 3f 10kA charakteristika A, 100mA, B16A</t>
  </si>
  <si>
    <t>-1416542298</t>
  </si>
  <si>
    <t>338</t>
  </si>
  <si>
    <t>7494551024</t>
  </si>
  <si>
    <t>Montáž vačkových silových spínačů - vypínačů třípólových nebo čtyřpólových do 160 A - vypínač 0-1</t>
  </si>
  <si>
    <t>894117271</t>
  </si>
  <si>
    <t>339</t>
  </si>
  <si>
    <t>7494010432</t>
  </si>
  <si>
    <t>Přístroje pro spínání a ovládání Svornice a pomocný materiál Svornice Svorka RSA 35 A řadová bílá</t>
  </si>
  <si>
    <t>-2142080982</t>
  </si>
  <si>
    <t>340</t>
  </si>
  <si>
    <t>7492500010</t>
  </si>
  <si>
    <t>Kabely, vodiče, šňůry Cu - nn Vodič jednožílový Cu, plastová izolace H07V-U 16 černý (CY)</t>
  </si>
  <si>
    <t>-1712094733</t>
  </si>
  <si>
    <t>341</t>
  </si>
  <si>
    <t>7492500340</t>
  </si>
  <si>
    <t>Kabely, vodiče, šňůry Cu - nn Vodič jednožílový Cu, plastová izolace H07V-U 6 černý (CY)</t>
  </si>
  <si>
    <t>1905326107</t>
  </si>
  <si>
    <t>342</t>
  </si>
  <si>
    <t>7492500350</t>
  </si>
  <si>
    <t>Kabely, vodiče, šňůry Cu - nn Vodič jednožílový Cu, plastová izolace H07V-U 6 hnědý (CY)</t>
  </si>
  <si>
    <t>1682441191</t>
  </si>
  <si>
    <t>343</t>
  </si>
  <si>
    <t>7492500360</t>
  </si>
  <si>
    <t>Kabely, vodiče, šňůry Cu - nn Vodič jednožílový Cu, plastová izolace H07V-U 6 sv.modrý (CY)</t>
  </si>
  <si>
    <t>369980484</t>
  </si>
  <si>
    <t>344</t>
  </si>
  <si>
    <t>7492500320</t>
  </si>
  <si>
    <t>Kabely, vodiče, šňůry Cu - nn Vodič jednožílový Cu, plastová izolace H07V-U 4 sv.modrý (CY)</t>
  </si>
  <si>
    <t>1717811911</t>
  </si>
  <si>
    <t>345</t>
  </si>
  <si>
    <t>7494004542</t>
  </si>
  <si>
    <t>Modulární přístroje Ostatní přístroje -modulární přístroje Vypínače In 100 A, Ue AC 250/440 V, 3+N-pól</t>
  </si>
  <si>
    <t>634428774</t>
  </si>
  <si>
    <t>346</t>
  </si>
  <si>
    <t>7493600020</t>
  </si>
  <si>
    <t>Kabelové a zásuvkové skříně, elektroměrové rozvaděče Přípojkové skříně pro vodiče do průřezu 50 mm2 (SP) 1 až 2 sady pojistkových spodků velikosti 00 do výklenku ve stěně (zděném pilíři)</t>
  </si>
  <si>
    <t>1862532845</t>
  </si>
  <si>
    <t>347</t>
  </si>
  <si>
    <t>7493655010</t>
  </si>
  <si>
    <t>Montáž skříní elektroměrových venkovních pro přímé měření do 80 A pro připojení kabelů do 16 mm2 jednosazbové, včetně jističe do 80 A do výklenku - včetně elektrovýzbroje, včetně zednického zapravení zdiva, neobsahuje cenu za vybourání niky</t>
  </si>
  <si>
    <t>1114226384</t>
  </si>
  <si>
    <t>348</t>
  </si>
  <si>
    <t>7491100420</t>
  </si>
  <si>
    <t>Trubková vedení Kovové elektroinstalační trubky 6021 pr.21 panc.lak.se záv.</t>
  </si>
  <si>
    <t>-1064021707</t>
  </si>
  <si>
    <t>349</t>
  </si>
  <si>
    <t>7494004442</t>
  </si>
  <si>
    <t>Modulární přístroje Spínací přístroje Monitorovací relé Napětí sledování nadpětí, podpětí, výpadku fáze, sledu fází a asymetrie, Un AC 230 V, 1x přepínací kontakt 8 A</t>
  </si>
  <si>
    <t>1946790354</t>
  </si>
  <si>
    <t>350</t>
  </si>
  <si>
    <t>7492100330</t>
  </si>
  <si>
    <t>Spojovací vedení, podpěrné izolátory Podpěrné izolátory, průchodky Ochranná kabelová průchodka</t>
  </si>
  <si>
    <t>51960557</t>
  </si>
  <si>
    <t>351</t>
  </si>
  <si>
    <t>7497200130</t>
  </si>
  <si>
    <t>Stožáry trakčního vedení  Stožár TV  -  typ  ( TS,TSI 245 ) do 10m     vč. uzavíracího nátěru</t>
  </si>
  <si>
    <t>-205208836</t>
  </si>
  <si>
    <t>352</t>
  </si>
  <si>
    <t>7497200170</t>
  </si>
  <si>
    <t>Stožáry trakčního vedení  Stožár TV  -  typ  ( TBS,TBSI 219 )     do 10m     vč. uzavíracího nátěru</t>
  </si>
  <si>
    <t>-639579373</t>
  </si>
  <si>
    <t>353</t>
  </si>
  <si>
    <t>7497200280</t>
  </si>
  <si>
    <t>Stožáry trakčního vedení  Stožár TV  -  typ  ( 2TS 245 ) od 10m - do14m     vč. uzavíracího nátěru</t>
  </si>
  <si>
    <t>489640644</t>
  </si>
  <si>
    <t>354</t>
  </si>
  <si>
    <t>7497200290</t>
  </si>
  <si>
    <t>Stožáry trakčního vedení  Stožár TV  -  typ  ( 2TBS,2TBSI 219 )      do 10m     vč. uzavíracího nátěru</t>
  </si>
  <si>
    <t>-103248670</t>
  </si>
  <si>
    <t>355</t>
  </si>
  <si>
    <t>7497200420</t>
  </si>
  <si>
    <t>Stožáry trakčního vedení  Stožár TV  -  typ  ( BP  9m )    vč. podlití</t>
  </si>
  <si>
    <t>-1870368807</t>
  </si>
  <si>
    <t>356</t>
  </si>
  <si>
    <t>7497200430</t>
  </si>
  <si>
    <t>Stožáry trakčního vedení  Stožár TV  -  typ  ( BP 10m )    vč. podlití</t>
  </si>
  <si>
    <t>766259283</t>
  </si>
  <si>
    <t>357</t>
  </si>
  <si>
    <t>7590560064</t>
  </si>
  <si>
    <t>Optické kabely Optické kabely střední konstrukce pro záfuk, přifuk do HDPE chráničky 36 vl. 6x6 vl./trubička, HDPE plášť 8,1 mm (6 el.)</t>
  </si>
  <si>
    <t>-1893515578</t>
  </si>
  <si>
    <t>358</t>
  </si>
  <si>
    <t>7491654030</t>
  </si>
  <si>
    <t>Montáž svorek zkušební včetně ochranného úhelníku či trubky včetně držáků do zdiva, označovací štítek se 4 šrouby (typ SZ apod.).,</t>
  </si>
  <si>
    <t>359299735</t>
  </si>
  <si>
    <t>359</t>
  </si>
  <si>
    <t>7491601841</t>
  </si>
  <si>
    <t>Uzemnění Hromosvodné vedení Úhelník ochranný OU 2.0 na ochranu svodu 2 m</t>
  </si>
  <si>
    <t>-611052408</t>
  </si>
  <si>
    <t>360</t>
  </si>
  <si>
    <t>7491654040</t>
  </si>
  <si>
    <t>Montáž svorek tvarování prvků jímacího vedení</t>
  </si>
  <si>
    <t>878214552</t>
  </si>
  <si>
    <t>361</t>
  </si>
  <si>
    <t>7590520604</t>
  </si>
  <si>
    <t>Venkovní vedení kabelová - metalické sítě Plněné 4x0,8 TCEPKPFLEY 3 x 4 x 0,8</t>
  </si>
  <si>
    <t>-141885068</t>
  </si>
  <si>
    <t>362</t>
  </si>
  <si>
    <t>7590525125</t>
  </si>
  <si>
    <t>Montáž kabelu metalického zatažení do chráničky do 2 kg/m</t>
  </si>
  <si>
    <t>-1360128396</t>
  </si>
  <si>
    <t>363</t>
  </si>
  <si>
    <t>7590525688</t>
  </si>
  <si>
    <t>Montáž ukončení celoplastového kabelu v závěru nebo rozvaděči se zářezovými svorkovnicemi bez pancíře do 40 žil - odstranění pláště kabelu, vyformování, zaříznutí vodičů do svorkovnice, přezkoušení izolačního stavu kabelových žil</t>
  </si>
  <si>
    <t>-1621867472</t>
  </si>
  <si>
    <t>364</t>
  </si>
  <si>
    <t>7590560818</t>
  </si>
  <si>
    <t>Optické kabely Spojky a příslušenství pro optické sítě Optické Patchcordy SM 9/125 E2000/APC-E2000/APC H+S, 9/125/900/1800, délka 1 m</t>
  </si>
  <si>
    <t>806941596</t>
  </si>
  <si>
    <t>365</t>
  </si>
  <si>
    <t>7590560379</t>
  </si>
  <si>
    <t>Optické kabely Spojky a příslušenství pro optické sítě Hrncová spojka, uspořádání vláken: UCNCP 5-18 S standardní, pro max 72 svárů</t>
  </si>
  <si>
    <t>-1827197867</t>
  </si>
  <si>
    <t>366</t>
  </si>
  <si>
    <t>7590560671</t>
  </si>
  <si>
    <t>Optické kabely Spojky a příslušenství pro optické sítě Optické Pigtaily SM 9/125 E 2000 H+S</t>
  </si>
  <si>
    <t>-790934484</t>
  </si>
  <si>
    <t>367</t>
  </si>
  <si>
    <t>7598025080</t>
  </si>
  <si>
    <t>Měření dálkových kabelů závěrečné zkrácené v jednom směru za provozu 5 čtyřek</t>
  </si>
  <si>
    <t>úsek</t>
  </si>
  <si>
    <t>-555112197</t>
  </si>
  <si>
    <t>368</t>
  </si>
  <si>
    <t>7598035190</t>
  </si>
  <si>
    <t>Kontrola průchodnosti trubky pro optický kabel</t>
  </si>
  <si>
    <t>km</t>
  </si>
  <si>
    <t>-801988647</t>
  </si>
  <si>
    <t>369</t>
  </si>
  <si>
    <t>7492501770</t>
  </si>
  <si>
    <t>Kabely, vodiče, šňůry Cu - nn Kabel silový 2 a 3-žílový Cu, plastová izolace CYKY 3J2,5  (3Cx 2,5)</t>
  </si>
  <si>
    <t>1492003682</t>
  </si>
  <si>
    <t>370</t>
  </si>
  <si>
    <t>7491651010</t>
  </si>
  <si>
    <t>Montáž vnitřního uzemnění uzemňovacích vodičů pevně na povrchu z pozinkované oceli (FeZn) do 120 mm2 - včetně upevnění, propojení a připojení pomocí svorek (chráničky, na rošty apod.)</t>
  </si>
  <si>
    <t>-82458686</t>
  </si>
  <si>
    <t>371</t>
  </si>
  <si>
    <t>7493655025</t>
  </si>
  <si>
    <t>Montáž skříní elektroměrových venkovních pro přímé měření do 80 A pro připojení kabelů do 16 mm2 dvousazbové, včetně jističe do 80 A a jističe 2 B/1 kompaktní pilíř - včetně elektrovýzbroje, neobsahuje cenu za zemní práce</t>
  </si>
  <si>
    <t>-93843134</t>
  </si>
  <si>
    <t>372</t>
  </si>
  <si>
    <t>7491600200</t>
  </si>
  <si>
    <t>Uzemnění Vnější Pásek pozink. FeZn 30x4</t>
  </si>
  <si>
    <t>2054243979</t>
  </si>
  <si>
    <t>373</t>
  </si>
  <si>
    <t>7494252020</t>
  </si>
  <si>
    <t>Montáž přípojnice do rozvaděčů nn včetně podpěrných izolátorů nebo držáků do 2 x 100 x 10 mm - montáž elektrovodné pásoviny, vodivého propojení pomocí spojek, ukončení na přístrojích</t>
  </si>
  <si>
    <t>-514363745</t>
  </si>
  <si>
    <t>374</t>
  </si>
  <si>
    <t>7494551030</t>
  </si>
  <si>
    <t>Montáž vačkových silových spínačů - vypínačů třípólových nebo čtyřpólových do 800 A - vypínač 0-1</t>
  </si>
  <si>
    <t>-561141142</t>
  </si>
  <si>
    <t>375</t>
  </si>
  <si>
    <t>7495071035</t>
  </si>
  <si>
    <t>Demontáže technologických zařízení vn vypínače do 38,5 kV včetně vozíku a motorického pohonu</t>
  </si>
  <si>
    <t>755620335</t>
  </si>
  <si>
    <t>376</t>
  </si>
  <si>
    <t>7495351020</t>
  </si>
  <si>
    <t>Montáž vypínačů vakuování a plnění plynem vypínače SF6 - včetně kontroly přetěsnění vypínače</t>
  </si>
  <si>
    <t>-1658601105</t>
  </si>
  <si>
    <t>377</t>
  </si>
  <si>
    <t>7494004530</t>
  </si>
  <si>
    <t>Modulární přístroje Ostatní přístroje -modulární přístroje Vypínače In 125 A, Ue AC 250/440 V, 3pól</t>
  </si>
  <si>
    <t>-901915888</t>
  </si>
  <si>
    <t>378</t>
  </si>
  <si>
    <t>7493301090</t>
  </si>
  <si>
    <t>Elektrický ohřev výhybek (EOV) SW Vnitřní vakuový jednofázový vypínač 12kV do 1000A</t>
  </si>
  <si>
    <t>-307574341</t>
  </si>
  <si>
    <t>379</t>
  </si>
  <si>
    <t>7497350835</t>
  </si>
  <si>
    <t>Připevnění konzoly zesilovacího, napájecího a obcházecího vedení "V" závěs na stožár T, P, BP, DS</t>
  </si>
  <si>
    <t>466845489</t>
  </si>
  <si>
    <t>380</t>
  </si>
  <si>
    <t>7497300970</t>
  </si>
  <si>
    <t>Vodiče trakčního vedení  Konzola  ZV, NV OV pro "V" závěs na T, P, BP, DS</t>
  </si>
  <si>
    <t>945456050</t>
  </si>
  <si>
    <t>381</t>
  </si>
  <si>
    <t>7497350860</t>
  </si>
  <si>
    <t>Montáž závěsu zesilovacího, napájecího a obcházecího vedení (ZV, NV, OV) typ "V" 1 - 2 lan</t>
  </si>
  <si>
    <t>-260300815</t>
  </si>
  <si>
    <t>382</t>
  </si>
  <si>
    <t>7497301010</t>
  </si>
  <si>
    <t>Vodiče trakčního vedení  "V" závěs  1-2 lan ZV, NV, OV</t>
  </si>
  <si>
    <t>-1917424259</t>
  </si>
  <si>
    <t>383</t>
  </si>
  <si>
    <t>7497350780</t>
  </si>
  <si>
    <t>Připevnění lišty pro kotvení zesilovací, napájecí a obcházecí vedení (ZV, NV, OV) jednostranné</t>
  </si>
  <si>
    <t>-224514824</t>
  </si>
  <si>
    <t>384</t>
  </si>
  <si>
    <t>7497300890</t>
  </si>
  <si>
    <t>Vodiče trakčního vedení  Připev. jednostranné lišty pro kotvení ZV, NV, OV</t>
  </si>
  <si>
    <t>768670386</t>
  </si>
  <si>
    <t>385</t>
  </si>
  <si>
    <t>7497350800</t>
  </si>
  <si>
    <t>Montáž kotvení lana zesilovacího, napájecího a obcházecího vedení jednoho</t>
  </si>
  <si>
    <t>-892933184</t>
  </si>
  <si>
    <t>386</t>
  </si>
  <si>
    <t>7497300910</t>
  </si>
  <si>
    <t>Vodiče trakčního vedení  Kotvení 1 lana ZV, NV, OV</t>
  </si>
  <si>
    <t>-1985526129</t>
  </si>
  <si>
    <t>387</t>
  </si>
  <si>
    <t>7497350850</t>
  </si>
  <si>
    <t>Montáž závěsu zesilovacího, napájecího a obcházecího vedení (ZV, NV, OV) svislého 1 - 2 lan</t>
  </si>
  <si>
    <t>1716142955</t>
  </si>
  <si>
    <t>388</t>
  </si>
  <si>
    <t>7497300990</t>
  </si>
  <si>
    <t>Vodiče trakčního vedení  Svislý závěs 1-2 lan ZV, NV, OV</t>
  </si>
  <si>
    <t>-399747435</t>
  </si>
  <si>
    <t>389</t>
  </si>
  <si>
    <t>7497350920</t>
  </si>
  <si>
    <t>Montáž lisované spojky zesilovacího, napájecího a obcházecího vedení dvou lan</t>
  </si>
  <si>
    <t>-1053981043</t>
  </si>
  <si>
    <t>390</t>
  </si>
  <si>
    <t>7497301080</t>
  </si>
  <si>
    <t>Vodiče trakčního vedení  Lisovaná spojka dvou lan ZV, NV, OV</t>
  </si>
  <si>
    <t>1100360847</t>
  </si>
  <si>
    <t>391</t>
  </si>
  <si>
    <t>7497350960</t>
  </si>
  <si>
    <t>Tažení lana pro zesilovací, napájecí a obcházecí vedení do 240 mm2 Cu, AlFe</t>
  </si>
  <si>
    <t>-1955548549</t>
  </si>
  <si>
    <t>392</t>
  </si>
  <si>
    <t>7497371410</t>
  </si>
  <si>
    <t>Demontáže zařízení trakčního vedení lana zesilovacího vedení stříhání - demontáž stávajícího zařízení se všemi pomocnými doplňujícími úpravami</t>
  </si>
  <si>
    <t>-2107929487</t>
  </si>
  <si>
    <t>393</t>
  </si>
  <si>
    <t>7497350975</t>
  </si>
  <si>
    <t>Montáž odpojovače ručního</t>
  </si>
  <si>
    <t>1412263069</t>
  </si>
  <si>
    <t>394</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</si>
  <si>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</si>
  <si>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</si>
  <si>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2108562340</t>
  </si>
  <si>
    <t>395</t>
  </si>
  <si>
    <t>7491601650</t>
  </si>
  <si>
    <t>Uzemnění Hromosvodné vedení Svorka SU FeZn</t>
  </si>
  <si>
    <t>-21502475</t>
  </si>
  <si>
    <t>396</t>
  </si>
  <si>
    <t>7494351034</t>
  </si>
  <si>
    <t>Montáž jističů (do 10 kA) třípólových přes 63 do 125 A</t>
  </si>
  <si>
    <t>-2070459762</t>
  </si>
  <si>
    <t>397</t>
  </si>
  <si>
    <t>7494003400</t>
  </si>
  <si>
    <t>Modulární přístroje Jističe do 80 A; 10 kA 3-pólové In 80 A, Ue AC 230/400 V / DC 216 V, charakteristika B, 3pól, Icn 10 kA</t>
  </si>
  <si>
    <t>1651821776</t>
  </si>
  <si>
    <t>398</t>
  </si>
  <si>
    <t>7493600890</t>
  </si>
  <si>
    <t>Kabelové a zásuvkové skříně, elektroměrové rozvaděče Skříně elektroměrové pro přímé měření Rozváděč pro dvousazbový třífázový elektroměr 40A až 80A kompaktní pilíř včetně základu, PUR lak</t>
  </si>
  <si>
    <t>133309936</t>
  </si>
  <si>
    <t>399</t>
  </si>
  <si>
    <t>7492501990</t>
  </si>
  <si>
    <t>Kabely, vodiče, šňůry Cu - nn Kabel silový 4 a 5-žílový Cu, plastová izolace CYKY 5J16 (5Cx16)</t>
  </si>
  <si>
    <t>-738966649</t>
  </si>
  <si>
    <t>400</t>
  </si>
  <si>
    <t>7494658035</t>
  </si>
  <si>
    <t>Montáž elektroměrů úřední cejchování - do rozvaděče nebo skříně</t>
  </si>
  <si>
    <t>688160357</t>
  </si>
  <si>
    <t>401</t>
  </si>
  <si>
    <t>7497300010</t>
  </si>
  <si>
    <t>Vodiče trakčního vedení  Ocelové konstrukce nestandartní</t>
  </si>
  <si>
    <t>-1291691398</t>
  </si>
  <si>
    <t>402</t>
  </si>
  <si>
    <t>7491600060</t>
  </si>
  <si>
    <t>Uzemnění Vnitřní H07V-U 6 zž (CY)</t>
  </si>
  <si>
    <t>-922851240</t>
  </si>
  <si>
    <t>403</t>
  </si>
  <si>
    <t>7494010536</t>
  </si>
  <si>
    <t>Přístroje pro spínání a ovládání Svornice a pomocný materiál Ucpávkové vývodky Vývodka SCAME PG 11   s matkou</t>
  </si>
  <si>
    <t>517702063</t>
  </si>
  <si>
    <t>404</t>
  </si>
  <si>
    <t>7494003126</t>
  </si>
  <si>
    <t>Modulární přístroje Jističe do 80 A; 10 kA 1-pólové In 13 A, Ue AC 230 V / DC 72 V, charakteristika B, 1pól, Icn 10 kA</t>
  </si>
  <si>
    <t>-997890283</t>
  </si>
  <si>
    <t>405</t>
  </si>
  <si>
    <t>7491100330</t>
  </si>
  <si>
    <t>Trubková vedení Pevné elektroinstalační trubky 8025 pr.25 1250N PVC černá</t>
  </si>
  <si>
    <t>-785369250</t>
  </si>
  <si>
    <t>406</t>
  </si>
  <si>
    <t>7491400250</t>
  </si>
  <si>
    <t>Kabelové rošty a žlaby Elektroinstalační lišty a kabelové žlaby Lišta LHD 40x20 vkládací bílá 3m</t>
  </si>
  <si>
    <t>-1109688055</t>
  </si>
  <si>
    <t>407</t>
  </si>
  <si>
    <t>7491152010</t>
  </si>
  <si>
    <t>Montáž trubek pevných elektroinstalačních tuhých z PVC uložených pevně na povrchu, volně nebo pod omítkou průměru do 40 mm - včetně naznačení trasy, rozměření, řezání trubek, kladení, osazení, zajištění a upevnění</t>
  </si>
  <si>
    <t>-62241614</t>
  </si>
  <si>
    <t>408</t>
  </si>
  <si>
    <t>7491251010</t>
  </si>
  <si>
    <t>Montáž lišt elektroinstalačních, kabelových žlabů z PVC-U jednokomorových zaklapávacích rozměru 40/40 mm - na konstrukci, omítku apod. včetně spojek, ohybů, rohů, bez krabic</t>
  </si>
  <si>
    <t>-2026728947</t>
  </si>
  <si>
    <t>409</t>
  </si>
  <si>
    <t>7498150510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</si>
  <si>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</si>
  <si>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-637152519</t>
  </si>
  <si>
    <t>410</t>
  </si>
  <si>
    <t>7495100160</t>
  </si>
  <si>
    <t>Rozvaděče vn Modulární rozváděč 3-f do Un 25kV,630A, 20kA 24kV SafePlus V, trafa, REF615, motor, s izolací SF6, připojovací pole s vypínačem, ochranou REF615, motorovým ovládáním, průvlekovými transformátory proudu</t>
  </si>
  <si>
    <t>-771509692</t>
  </si>
  <si>
    <t>411</t>
  </si>
  <si>
    <t>7498100160</t>
  </si>
  <si>
    <t>DŘT, SKŘ technologie DŘT a SKŘ skříně pro automatizaci Oddělovací členy Elektromechanické relé do 16A, DC max 24V včetně patice a LED modulu</t>
  </si>
  <si>
    <t>-1371147387</t>
  </si>
  <si>
    <t>412</t>
  </si>
  <si>
    <t>7498100640</t>
  </si>
  <si>
    <t>DŘT, SKŘ technologie DŘT a SKŘ skříně pro automatizaci Technologické switche a modemy Základní switche Datový switch 4x ethernet 10/100Base T (průmyslové provedení), vč. 2xFO</t>
  </si>
  <si>
    <t>-528721457</t>
  </si>
  <si>
    <t>413</t>
  </si>
  <si>
    <t>7498100770</t>
  </si>
  <si>
    <t>DŘT, SKŘ technologie DŘT a SKŘ skříně pro automatizaci Technologické switche a modemy Konfigurované switche Optický swirch řady SCALANCE , 4x 10/100Mbit/s, 2x 100Mbit/s multimode BFOC, managed, redundant, X204-2</t>
  </si>
  <si>
    <t>44563247</t>
  </si>
  <si>
    <t>414</t>
  </si>
  <si>
    <t>7498100870</t>
  </si>
  <si>
    <t>DŘT, SKŘ technologie DŘT a SKŘ skříně pro automatizaci Technologické switche a modemy Vysokorychlostní modemy SHDSL modem, 15.3Mbit/s, point-point, 15km</t>
  </si>
  <si>
    <t>-1196599965</t>
  </si>
  <si>
    <t>415</t>
  </si>
  <si>
    <t>7498101250</t>
  </si>
  <si>
    <t>DŘT, SKŘ technologie DŘT a SKŘ skříně pro automatizaci Převodníky veličin Napětí Převodník pro měření hodnot U a I z napěťových a proudovách měničů</t>
  </si>
  <si>
    <t>-461593248</t>
  </si>
  <si>
    <t>416</t>
  </si>
  <si>
    <t>7498102090</t>
  </si>
  <si>
    <t>DŘT, SKŘ technologie DŘT a SKŘ skříně pro automatizaci Průmyslové počítače Periférie Drobný montážní materiál pro telemechanickou jednotku v objektu ŽST</t>
  </si>
  <si>
    <t>1407906280</t>
  </si>
  <si>
    <t>417</t>
  </si>
  <si>
    <t>7498102080</t>
  </si>
  <si>
    <t>DŘT, SKŘ technologie DŘT a SKŘ skříně pro automatizaci Průmyslové počítače Software a ostatní SW-ovladače komunikace, parametrizace na ED - pro jeden objekt (ŽST, NS, SpS, TS)</t>
  </si>
  <si>
    <t>2085475419</t>
  </si>
  <si>
    <t>418</t>
  </si>
  <si>
    <t>7498102120</t>
  </si>
  <si>
    <t>DŘT, SKŘ technologie DŘT a SKŘ skříně pro automatizaci Průmyslové počítače Software a ostatní Dokumentace skutečného stavu pro nové telemechanické zařízení v objektu ŽST</t>
  </si>
  <si>
    <t>-2011682323</t>
  </si>
  <si>
    <t>419</t>
  </si>
  <si>
    <t>7498200690</t>
  </si>
  <si>
    <t>ED řídící pracoviště ED řídící pracoviště Ostatní Provozní dokumentace ŘS ED - úprava</t>
  </si>
  <si>
    <t>1101330246</t>
  </si>
  <si>
    <t>420</t>
  </si>
  <si>
    <t>7498105140</t>
  </si>
  <si>
    <t>DŘT, SKŘ technologie DŘT a SKŘ skříně pro automatizaci PLC automaty dle kompatibilní technologie PLC typ_5 (TECOMAT) Centrální řídící jednotka Procesorová jednotka CPU (CP), kom. rozhranní ethernet, serial, USB</t>
  </si>
  <si>
    <t>2057472477</t>
  </si>
  <si>
    <t>421</t>
  </si>
  <si>
    <t>7498105080</t>
  </si>
  <si>
    <t>DŘT, SKŘ technologie DŘT a SKŘ skříně pro automatizaci PLC automaty dle kompatibilní technologie PLC typ_5 (TECOMAT) Napájecí moduly Napájecí zdroj pro CPU (PW), 230VAC</t>
  </si>
  <si>
    <t>151404419</t>
  </si>
  <si>
    <t>422</t>
  </si>
  <si>
    <t>7498105510</t>
  </si>
  <si>
    <t>DŘT, SKŘ technologie DŘT a SKŘ skříně pro automatizaci PLC automaty dle kompatibilní technologie PLC typ_5 (TECOMAT) Ostatní Vana pro PLC včetně kabeláže a konektorů</t>
  </si>
  <si>
    <t>1168211905</t>
  </si>
  <si>
    <t>423</t>
  </si>
  <si>
    <t>7498105440</t>
  </si>
  <si>
    <t>DŘT, SKŘ technologie DŘT a SKŘ skříně pro automatizaci PLC automaty dle kompatibilní technologie PLC typ_5 (TECOMAT) Komunikační moduly Komunikační jednotka (SC), kom. rozhranní ethernet, serial</t>
  </si>
  <si>
    <t>-739221460</t>
  </si>
  <si>
    <t>424</t>
  </si>
  <si>
    <t>7498105280</t>
  </si>
  <si>
    <t>DŘT, SKŘ technologie DŘT a SKŘ skříně pro automatizaci PLC automaty dle kompatibilní technologie PLC typ_5 (TECOMAT) Binární vstupy a výstupy Vstupní jednotka PLC GO 16xDI (IB), 24VDC, kompletní</t>
  </si>
  <si>
    <t>-579513992</t>
  </si>
  <si>
    <t>425</t>
  </si>
  <si>
    <t>7498105310</t>
  </si>
  <si>
    <t>DŘT, SKŘ technologie DŘT a SKŘ skříně pro automatizaci PLC automaty dle kompatibilní technologie PLC typ_5 (TECOMAT) Binární vstupy a výstupy Výstupní jednotka PLC GO (OR), 16xRO, 12-230V, kompletní</t>
  </si>
  <si>
    <t>115150833</t>
  </si>
  <si>
    <t>426</t>
  </si>
  <si>
    <t>7498105370</t>
  </si>
  <si>
    <t>DŘT, SKŘ technologie DŘT a SKŘ skříně pro automatizaci PLC automaty dle kompatibilní technologie PLC typ_5 (TECOMAT) Analogové vstupy a výstupy Analogová jednotka PLC GO, 8xAI (IT), kompletní</t>
  </si>
  <si>
    <t>1463788813</t>
  </si>
  <si>
    <t>427</t>
  </si>
  <si>
    <t>7495100150</t>
  </si>
  <si>
    <t>Rozvaděče vn Modulární rozváděč 3-f do Un 25kV,630A, 20kA 24kV SafePlus F, s izolací SF6, připojovací pole s odpínačem s pojistkami</t>
  </si>
  <si>
    <t>-524223443</t>
  </si>
  <si>
    <t>428</t>
  </si>
  <si>
    <t>7495200160</t>
  </si>
  <si>
    <t>Ovládací skříně Ovládací skříně na vn rozvaděče Ovládání s PLC, s ochranou - proudové a motorové funkce</t>
  </si>
  <si>
    <t>-604239360</t>
  </si>
  <si>
    <t>429</t>
  </si>
  <si>
    <t>7495200090</t>
  </si>
  <si>
    <t>Ovládací skříně Ovládací skříně na vn rozvaděče Ovládání releové, s ochranou - proudové a motorové funkce</t>
  </si>
  <si>
    <t>-1568318394</t>
  </si>
  <si>
    <t>430</t>
  </si>
  <si>
    <t>7495300290</t>
  </si>
  <si>
    <t>Přístroje vn Jistící přístroje Svodič přepětí 7,2kV, do 10kA</t>
  </si>
  <si>
    <t>-1960666090</t>
  </si>
  <si>
    <t>431</t>
  </si>
  <si>
    <t>7496500220</t>
  </si>
  <si>
    <t>FKZ - 1-f. Přístrojové transformátory proudu a napětí Přístrojový transformátor vnitřní 250/5, 5P20, 8VA (rozdílová ochrana dekompenzační větve)</t>
  </si>
  <si>
    <t>1264920513</t>
  </si>
  <si>
    <t>432</t>
  </si>
  <si>
    <t>7492453010</t>
  </si>
  <si>
    <t>Montáž koncovek kabelů vn jednožílových do 120 mm2 - včetně odizolování pláště a izolace žil kabelu, ukončení žil a stínění - oko</t>
  </si>
  <si>
    <t>943761567</t>
  </si>
  <si>
    <t>433</t>
  </si>
  <si>
    <t>7492454010</t>
  </si>
  <si>
    <t>Montáž připojovacích systémů pro izolované vodiče a pomocné práce pro kabely vn svazkování vn</t>
  </si>
  <si>
    <t>-1944170659</t>
  </si>
  <si>
    <t>434</t>
  </si>
  <si>
    <t>7492471020</t>
  </si>
  <si>
    <t>Demontáže kabelových vedení vn - demontáž ze zemní kynety, roštu, rozvaděče, trubky, chráničky apod.</t>
  </si>
  <si>
    <t>-1402637228</t>
  </si>
  <si>
    <t>435</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</si>
  <si>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</si>
  <si>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</si>
  <si>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-227002593</t>
  </si>
  <si>
    <t>436</t>
  </si>
  <si>
    <t>7492751050</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</si>
  <si>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</si>
  <si>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1332009116</t>
  </si>
  <si>
    <t>437</t>
  </si>
  <si>
    <t>7494271015</t>
  </si>
  <si>
    <t>Demontáž rozvaděčů 1 kusu pole nn - včetně demontáže přívodních, vývodových kabelů, rámu apod., včetně nakládky rozvaděče na určený prostředek</t>
  </si>
  <si>
    <t>729838734</t>
  </si>
  <si>
    <t>438</t>
  </si>
  <si>
    <t>7495151010</t>
  </si>
  <si>
    <t>Montáž pole vn rozvaděčů 3-f Un do 25 kV AC - uvedení zařízení do provozu včetně předepsaných zkoušek a výchozí revize</t>
  </si>
  <si>
    <t>1793804962</t>
  </si>
  <si>
    <t>439</t>
  </si>
  <si>
    <t>7495271010</t>
  </si>
  <si>
    <t>Demontáže ovládacích skříní ochrany z ovládací skříně vn</t>
  </si>
  <si>
    <t>-1219890992</t>
  </si>
  <si>
    <t>440</t>
  </si>
  <si>
    <t>7496731020</t>
  </si>
  <si>
    <t>Úprava nebo rozšíření SW na elektrodispečinku pro zobrazování a výpis hlášek z technologie DŘT, SKŘ a DDTS - úprava nebo rozšíření zobrazované hlášky na elektrodispečinku včetně jejího zařazení do systému, umístění do vhodné úrovně důležitostui a odzkoušení funkčnosti se zdrojovou techologií</t>
  </si>
  <si>
    <t>-1242235614</t>
  </si>
  <si>
    <t>441</t>
  </si>
  <si>
    <t>7496731030</t>
  </si>
  <si>
    <t>Úprava nebo rozšíření SW na elektrodispečinku servisní zásah v pracovní době - 6.00 - 14.00 hod.</t>
  </si>
  <si>
    <t>hod</t>
  </si>
  <si>
    <t>1826873356</t>
  </si>
  <si>
    <t>442</t>
  </si>
  <si>
    <t>7496753018</t>
  </si>
  <si>
    <t>Montáž SKŘ - DŘT, IPC, PLC doplnění stávajícího programu o datovou komunikaci s nadřazeným řídícím systémem, oživení a odzkoušení PLC automatu pro zařízení DŘT, SKŘ, DDTS - celkový počet do 64 binárních vstupů a výstupů, 16 analogových vstupů/výstupů a 3 komunikačních sběrnic</t>
  </si>
  <si>
    <t>1645639113</t>
  </si>
  <si>
    <t>443</t>
  </si>
  <si>
    <t>7496753022</t>
  </si>
  <si>
    <t>Montáž SKŘ - DŘT, IPC, PLC rozvaděče s PLC v objektu jednostranného</t>
  </si>
  <si>
    <t>-780410392</t>
  </si>
  <si>
    <t>444</t>
  </si>
  <si>
    <t>7496753040</t>
  </si>
  <si>
    <t>Montáž SKŘ - DŘT, IPC, PLC instalace montážního materiálu v objektu ŽST</t>
  </si>
  <si>
    <t>-1854474101</t>
  </si>
  <si>
    <t>445</t>
  </si>
  <si>
    <t>7496753050</t>
  </si>
  <si>
    <t>Montáž SKŘ - DŘT, IPC, PLC připojení, oživení a zprovoznění přenosové cesty v objektu ŽST</t>
  </si>
  <si>
    <t>1067762337</t>
  </si>
  <si>
    <t>446</t>
  </si>
  <si>
    <t>7496753060</t>
  </si>
  <si>
    <t>Montáž SKŘ - DŘT, IPC, PLC provozní zkoušky telemechanické jednotky v objektu ŽST</t>
  </si>
  <si>
    <t>-1072740279</t>
  </si>
  <si>
    <t>447</t>
  </si>
  <si>
    <t>7496753080</t>
  </si>
  <si>
    <t>Montáž SKŘ - DŘT, IPC, PLC školení obsluhy na nové telemechanické zařízení</t>
  </si>
  <si>
    <t>-44001167</t>
  </si>
  <si>
    <t>448</t>
  </si>
  <si>
    <t>7496754020</t>
  </si>
  <si>
    <t>Elektrodispečink SKŘ-DŘT parametrizace přenášených dat z koncového zařízení na ED (konfigurace komunikovaných dat, nastavení základních poloh, nastavení výpisů, nastavení protokolu IEC 60870-5-104) - nastavení parametrů jednotlivých koncových zařízení, zkomunikování, propojení a odzkoušení s ED, naprogramování funkcí vstupů, výstupů, blokovacích podmínek a měření pro PLC automat určený pro řízení techlonogií funkčních zkoušek</t>
  </si>
  <si>
    <t>1706960643</t>
  </si>
  <si>
    <t>449</t>
  </si>
  <si>
    <t>7496754046</t>
  </si>
  <si>
    <t>Elektrodispečink SKŘ-DŘT úprava struktur a řídících programových tabulek ŘS ED pro objekt TS</t>
  </si>
  <si>
    <t>-1380986837</t>
  </si>
  <si>
    <t>450</t>
  </si>
  <si>
    <t>7496754056</t>
  </si>
  <si>
    <t>Elektrodispečink SKŘ-DŘT definice a deklarace struktur dat ŘS ED pro objekt TS</t>
  </si>
  <si>
    <t>580485474</t>
  </si>
  <si>
    <t>451</t>
  </si>
  <si>
    <t>7496754080</t>
  </si>
  <si>
    <t>Elektrodispečink SKŘ-DŘT zprovoznění systému s novými daty pro objekt TS</t>
  </si>
  <si>
    <t>1709070052</t>
  </si>
  <si>
    <t>452</t>
  </si>
  <si>
    <t>7496754090</t>
  </si>
  <si>
    <t>Elektrodispečink SKŘ-DŘT verifikace signálů a povelů s novými daty pro objekt TS</t>
  </si>
  <si>
    <t>1980829608</t>
  </si>
  <si>
    <t>453</t>
  </si>
  <si>
    <t>7492400060</t>
  </si>
  <si>
    <t>Kabely, vodiče - vn Kabely do 6kV včetně - izolace PVC 6-AYKCY do 1x70 mm2, kabel silový, stíněný</t>
  </si>
  <si>
    <t>954928643</t>
  </si>
  <si>
    <t>454</t>
  </si>
  <si>
    <t>7492400110</t>
  </si>
  <si>
    <t>Kabely, vodiče - vn Kabely do 6kV včetně - izolace PVC 6-AYKCY 3x35,3x50 mm2, kabel silový, stíněný</t>
  </si>
  <si>
    <t>-868261536</t>
  </si>
  <si>
    <t>455</t>
  </si>
  <si>
    <t>7492501900</t>
  </si>
  <si>
    <t>Kabely, vodiče, šňůry Cu - nn Kabel silový 4 a 5-žílový Cu, plastová izolace CYKY 4J25 (4Bx25)</t>
  </si>
  <si>
    <t>1696070228</t>
  </si>
  <si>
    <t>456</t>
  </si>
  <si>
    <t>7492501773</t>
  </si>
  <si>
    <t>Kabely, vodiče, šňůry Cu - nn Kabel silový 2 a 3-žílový Cu, plastová izolace kabel H07RN-F-X 4x4 mm2</t>
  </si>
  <si>
    <t>482021383</t>
  </si>
  <si>
    <t>457</t>
  </si>
  <si>
    <t>7492502340</t>
  </si>
  <si>
    <t>Kabely, vodiče, šňůry Cu - nn Kabel silový Cu, silikonová izolace, stíněný CMFM 12G1 (12Cx1)</t>
  </si>
  <si>
    <t>-1925001336</t>
  </si>
  <si>
    <t>458</t>
  </si>
  <si>
    <t>7498100040</t>
  </si>
  <si>
    <t>DŘT, SKŘ technologie DŘT a SKŘ skříně pro automatizaci Skříň pro telemechanickou jednotku 600x2000, jednostranný přístup, vybavená</t>
  </si>
  <si>
    <t>1658556799</t>
  </si>
  <si>
    <t>459</t>
  </si>
  <si>
    <t>7498100050</t>
  </si>
  <si>
    <t>DŘT, SKŘ technologie DŘT a SKŘ skříně pro automatizaci Skříň pro telemechanickou jednotku 600x2000, oboustranný přístup, vybavená</t>
  </si>
  <si>
    <t>1017896899</t>
  </si>
  <si>
    <t>460</t>
  </si>
  <si>
    <t>7498100060</t>
  </si>
  <si>
    <t>DŘT, SKŘ technologie DŘT a SKŘ skříně pro automatizaci R110 kV, měnírny, TNS, spínací stanice SKŘ - DŘT a DD TS ŽDC SKŘ - DŘT, skříně pro automatizaci Rozvodnicová skříň pro PLC/IPC pro ovládání pole R110kV, velikost max.800x600x2000 Kompletně …</t>
  </si>
  <si>
    <t>-210398332</t>
  </si>
  <si>
    <t>Poznámka k položce:_x000D_
síťovým rozvodem pro hlavní i záložní napájení a montážní zásuvku včetně přepěťových ochran, montáž dalšího vybavení na DIN lištu, včetně veškerého podružného materiálu, vývody kab.průchodkami spodem/horem, bez terminálu ochrany</t>
  </si>
  <si>
    <t>461</t>
  </si>
  <si>
    <t>7498100090</t>
  </si>
  <si>
    <t>DŘT, SKŘ technologie DŘT a SKŘ skříně pro automatizaci Dálkový ovladač úsekových odpojovačů řízený automatem PLC pro dálkové ovládání motorových pohonů trakčních odpojovačů pro 16 motorových pohonů</t>
  </si>
  <si>
    <t>-2130383204</t>
  </si>
  <si>
    <t>462</t>
  </si>
  <si>
    <t>7498100140</t>
  </si>
  <si>
    <t>DŘT, SKŘ technologie DŘT a SKŘ skříně pro automatizaci Oddělovací členy Oddělovací člen pro V/V jednotky, 6kV, kont.1P/6A, šíře 6mm</t>
  </si>
  <si>
    <t>-1012973621</t>
  </si>
  <si>
    <t>463</t>
  </si>
  <si>
    <t>7498100210</t>
  </si>
  <si>
    <t>DŘT, SKŘ technologie DŘT a SKŘ skříně pro automatizaci Svorkovnice Svorkovnice (ježek) pro vyvedení 8 signálů/povelů/měření včetně napájecího obvodu 24V DC</t>
  </si>
  <si>
    <t>1540776527</t>
  </si>
  <si>
    <t>464</t>
  </si>
  <si>
    <t>7498100280</t>
  </si>
  <si>
    <t>DŘT, SKŘ technologie DŘT a SKŘ skříně pro automatizaci Napájecí zdroje Spínané Napájecí zdroj externí 230V AC/12V 55W, DIN</t>
  </si>
  <si>
    <t>360584573</t>
  </si>
  <si>
    <t>465</t>
  </si>
  <si>
    <t>7498100290</t>
  </si>
  <si>
    <t>DŘT, SKŘ technologie DŘT a SKŘ skříně pro automatizaci Napájecí zdroje Spínané Napájecí zdroj externí 230V AC/24V 55W, DIN</t>
  </si>
  <si>
    <t>-311084522</t>
  </si>
  <si>
    <t>466</t>
  </si>
  <si>
    <t>7498100310</t>
  </si>
  <si>
    <t>DŘT, SKŘ technologie DŘT a SKŘ skříně pro automatizaci Napájecí zdroje Spínané Napájecí zdroj externí 230V AC/24V 150W, DIN</t>
  </si>
  <si>
    <t>-1809499800</t>
  </si>
  <si>
    <t>467</t>
  </si>
  <si>
    <t>7498100330</t>
  </si>
  <si>
    <t>DŘT, SKŘ technologie DŘT a SKŘ skříně pro automatizaci Napájecí zdroje Spínané Napájecí zdroj externí 110V DC/24V 55W, DIN</t>
  </si>
  <si>
    <t>836133007</t>
  </si>
  <si>
    <t>468</t>
  </si>
  <si>
    <t>7498100350</t>
  </si>
  <si>
    <t>DŘT, SKŘ technologie DŘT a SKŘ skříně pro automatizaci Napájecí zdroje Spínané Napájecí zdroj externí 110V DC/24V 150W, DIN</t>
  </si>
  <si>
    <t>-313473527</t>
  </si>
  <si>
    <t>469</t>
  </si>
  <si>
    <t>7498100360</t>
  </si>
  <si>
    <t>DŘT, SKŘ technologie DŘT a SKŘ skříně pro automatizaci Napájecí zdroje Spínané Napájecí zdroj externí 110V DC/48V 350W, DIN</t>
  </si>
  <si>
    <t>810499296</t>
  </si>
  <si>
    <t>470</t>
  </si>
  <si>
    <t>7498100540</t>
  </si>
  <si>
    <t>DŘT, SKŘ technologie DŘT a SKŘ skříně pro automatizaci Čidla Čidlo teploty analogové (rozsah teploty dle specifikace projektu) pro přímé připojení k PLC</t>
  </si>
  <si>
    <t>-2091491331</t>
  </si>
  <si>
    <t>471</t>
  </si>
  <si>
    <t>7498100550</t>
  </si>
  <si>
    <t>DŘT, SKŘ technologie DŘT a SKŘ skříně pro automatizaci Čidla Čidlo pro měření teploty a vlhkosti vzduchu kombinované, s displejem, možnost upevění na zeď</t>
  </si>
  <si>
    <t>-1514201674</t>
  </si>
  <si>
    <t>472</t>
  </si>
  <si>
    <t>7498100630</t>
  </si>
  <si>
    <t>DŘT, SKŘ technologie DŘT a SKŘ skříně pro automatizaci Technologické switche a modemy Základní switche Průmyslový switch  5x 10/100 Base-TX portů na DIN lištu</t>
  </si>
  <si>
    <t>-220626395</t>
  </si>
  <si>
    <t>473</t>
  </si>
  <si>
    <t>7498100650</t>
  </si>
  <si>
    <t>DŘT, SKŘ technologie DŘT a SKŘ skříně pro automatizaci Technologické switche a modemy Základní switche Datový switch 8x ethernet 10/100Base T (průmyslové provedení), vč. 2xFO</t>
  </si>
  <si>
    <t>525331569</t>
  </si>
  <si>
    <t>474</t>
  </si>
  <si>
    <t>7498100850</t>
  </si>
  <si>
    <t>DŘT, SKŘ technologie DŘT a SKŘ skříně pro automatizaci Technologické switche a modemy Vysokorychlostní modemy Vysokorychlostní modem na metalické vedení, do 2MBit/s, rozhraní a protokol dle specifikace, napájení 24V DC nebo 230V AC</t>
  </si>
  <si>
    <t>268882397</t>
  </si>
  <si>
    <t>475</t>
  </si>
  <si>
    <t>7498100860</t>
  </si>
  <si>
    <t>DŘT, SKŘ technologie DŘT a SKŘ skříně pro automatizaci Technologické switche a modemy Vysokorychlostní modemy Vysokorychlostní modem na metalické vedení pro dvě nezávislé linky , do 2MBit/s každá. Rozhraní a protokol dle specifikace, napájení 24V DC</t>
  </si>
  <si>
    <t>-1232936782</t>
  </si>
  <si>
    <t>476</t>
  </si>
  <si>
    <t>7498100920</t>
  </si>
  <si>
    <t>DŘT, SKŘ technologie DŘT a SKŘ skříně pro automatizaci Technologické switche a modemy Bezdrátové routery (GSM síť) GSM modem</t>
  </si>
  <si>
    <t>415596687</t>
  </si>
  <si>
    <t>477</t>
  </si>
  <si>
    <t>7498100930</t>
  </si>
  <si>
    <t>DŘT, SKŘ technologie DŘT a SKŘ skříně pro automatizaci Technologické switche a modemy Bezdrátové routery (GSM síť) GSM komunikační modem využívající speciální VPN. (např. UR5i v2B RS485 SE set)</t>
  </si>
  <si>
    <t>-931478954</t>
  </si>
  <si>
    <t>478</t>
  </si>
  <si>
    <t>7498101000</t>
  </si>
  <si>
    <t>DŘT, SKŘ technologie DŘT a SKŘ skříně pro automatizaci Převodníky komunikace Ethernet sériová linka Převodník SPA BUS / PROFIBUS</t>
  </si>
  <si>
    <t>-302713672</t>
  </si>
  <si>
    <t>479</t>
  </si>
  <si>
    <t>7498101110</t>
  </si>
  <si>
    <t>DŘT, SKŘ technologie DŘT a SKŘ skříně pro automatizaci Převodníky komunikace Sériová linka optika Převodník OPTIKA/RS 232, RS422, RS485</t>
  </si>
  <si>
    <t>1309012455</t>
  </si>
  <si>
    <t>480</t>
  </si>
  <si>
    <t>7498101490</t>
  </si>
  <si>
    <t>DŘT, SKŘ technologie DŘT a SKŘ skříně pro automatizaci Grafické dotykové panely Dotykový panel HMI, 7" TFT, PROFINET, Win CE, konfig. WinCC</t>
  </si>
  <si>
    <t>-326123956</t>
  </si>
  <si>
    <t>481</t>
  </si>
  <si>
    <t>7498101500</t>
  </si>
  <si>
    <t>DŘT, SKŘ technologie DŘT a SKŘ skříně pro automatizaci Grafické dotykové panely Operátorský panel znakový RS 232, 422, 485</t>
  </si>
  <si>
    <t>-73536841</t>
  </si>
  <si>
    <t>482</t>
  </si>
  <si>
    <t>7498101520</t>
  </si>
  <si>
    <t>DŘT, SKŘ technologie DŘT a SKŘ skříně pro automatizaci Grafické dotykové panely Operátorský panel dotykový 8", grafický barevný, LAN, USB, RS 232, RS 485</t>
  </si>
  <si>
    <t>1109474011</t>
  </si>
  <si>
    <t>483</t>
  </si>
  <si>
    <t>7498101530</t>
  </si>
  <si>
    <t>DŘT, SKŘ technologie DŘT a SKŘ skříně pro automatizaci Grafické dotykové panely Operátorský panel dotykový 10", grafický barevný, LAN, USB, RS 232, RS 485</t>
  </si>
  <si>
    <t>-185160232</t>
  </si>
  <si>
    <t>484</t>
  </si>
  <si>
    <t>7498101540</t>
  </si>
  <si>
    <t>DŘT, SKŘ technologie DŘT a SKŘ skříně pro automatizaci Grafické dotykové panely Operátorský panel dotykový 15", grafický barevný, LAN, USB, RS 232, RS 485</t>
  </si>
  <si>
    <t>518280879</t>
  </si>
  <si>
    <t>485</t>
  </si>
  <si>
    <t>7498101620</t>
  </si>
  <si>
    <t>DŘT, SKŘ technologie DŘT a SKŘ skříně pro automatizaci Průmyslové počítače S integrovanou dotykovou obrazovkou (určeno k vestavění do rozvaděče) Průmyslový PC kompakt (15", i3 - 2,26GHz, 2GB, USB, RJ45, RS 232, VGA, SATA)</t>
  </si>
  <si>
    <t>1497884745</t>
  </si>
  <si>
    <t>486</t>
  </si>
  <si>
    <t>7498101630</t>
  </si>
  <si>
    <t>DŘT, SKŘ technologie DŘT a SKŘ skříně pro automatizaci Průmyslové počítače S integrovanou dotykovou obrazovkou (určeno k vestavění do rozvaděče) Průmyslový PC 19" provedení (15", i3 - 2,26GHz, 2GB, USB, RJ45, RS 232, VGA, SATA)</t>
  </si>
  <si>
    <t>274211933</t>
  </si>
  <si>
    <t>487</t>
  </si>
  <si>
    <t>7498101680</t>
  </si>
  <si>
    <t>DŘT, SKŘ technologie DŘT a SKŘ skříně pro automatizaci Průmyslové počítače Klasické rozložení (PC, monitor a vstupní zařízení zvlášť) IPC - průmyslový počítač PC kompatibilní kompletní s monitorem do 17", klávesnicí a myší (popř.touchpad nebo …</t>
  </si>
  <si>
    <t>-1540123878</t>
  </si>
  <si>
    <t>488</t>
  </si>
  <si>
    <t>7498101690</t>
  </si>
  <si>
    <t>DŘT, SKŘ technologie DŘT a SKŘ skříně pro automatizaci Průmyslové počítače Klasické rozložení (PC, monitor a vstupní zařízení zvlášť) IPC - průmyslový počítač PC kompatibilní kompletní s monitorem do 22", klávesnicí a myší (popř.touchpad nebo …</t>
  </si>
  <si>
    <t>-424574330</t>
  </si>
  <si>
    <t>489</t>
  </si>
  <si>
    <t>7498101700</t>
  </si>
  <si>
    <t>DŘT, SKŘ technologie DŘT a SKŘ skříně pro automatizaci Průmyslové počítače Klasické rozložení (PC, monitor a vstupní zařízení zvlášť) Průmyslové řídící PC - Řídící průmyslové PC umístěné v kompaktní odolné plechové šasí vybavené prachovým filtrem …</t>
  </si>
  <si>
    <t>1600932414</t>
  </si>
  <si>
    <t>Poznámka k položce:_x000D_
Dále vybaven 1-2 jádrovým CPU s min 2 GB ram a odolným 24/7 HDD.</t>
  </si>
  <si>
    <t>490</t>
  </si>
  <si>
    <t>7498101750</t>
  </si>
  <si>
    <t>DŘT, SKŘ technologie DŘT a SKŘ skříně pro automatizaci Průmyslové počítače Periférie LCD monitor s rozlišením 1280x1024(16"), vstupem HDMI, DVI, IPS panel s LED podsvícením.</t>
  </si>
  <si>
    <t>1508277764</t>
  </si>
  <si>
    <t>491</t>
  </si>
  <si>
    <t>7498101760</t>
  </si>
  <si>
    <t>DŘT, SKŘ technologie DŘT a SKŘ skříně pro automatizaci Průmyslové počítače Periférie LCD monitor s full HD rozlišením 1920x1080, vstupem HDMI, DVI, IPS panel s LED podsvícením, 24"</t>
  </si>
  <si>
    <t>476219619</t>
  </si>
  <si>
    <t>492</t>
  </si>
  <si>
    <t>7498101770</t>
  </si>
  <si>
    <t>DŘT, SKŘ technologie DŘT a SKŘ skříně pro automatizaci Průmyslové počítače Periférie Klávesnice provedení pro montáž do 19" Rack skříně</t>
  </si>
  <si>
    <t>2014919728</t>
  </si>
  <si>
    <t>493</t>
  </si>
  <si>
    <t>7498101780</t>
  </si>
  <si>
    <t>DŘT, SKŘ technologie DŘT a SKŘ skříně pro automatizaci Průmyslové počítače Periférie PC výstupní karta pro 32 kanálů např. (Advantech PCLD-734)</t>
  </si>
  <si>
    <t>-468299072</t>
  </si>
  <si>
    <t>494</t>
  </si>
  <si>
    <t>7498101790</t>
  </si>
  <si>
    <t>DŘT, SKŘ technologie DŘT a SKŘ skříně pro automatizaci Průmyslové počítače Periférie PC vstupní karta pro 32 kanálů např. (Advantech PCLD-733)</t>
  </si>
  <si>
    <t>-1309538387</t>
  </si>
  <si>
    <t>495</t>
  </si>
  <si>
    <t>7498101800</t>
  </si>
  <si>
    <t>DŘT, SKŘ technologie DŘT a SKŘ skříně pro automatizaci Průmyslové počítače Periférie Pasivní sběrnice pro průmyslové PC (např. Advantech PCA-6106-0B2E)</t>
  </si>
  <si>
    <t>-1744957849</t>
  </si>
  <si>
    <t>496</t>
  </si>
  <si>
    <t>7498101810</t>
  </si>
  <si>
    <t>DŘT, SKŘ technologie DŘT a SKŘ skříně pro automatizaci Průmyslové počítače Periférie Napájecí zdroj pro průmyslová PC formátu ATX</t>
  </si>
  <si>
    <t>-821507422</t>
  </si>
  <si>
    <t>497</t>
  </si>
  <si>
    <t>7498101820</t>
  </si>
  <si>
    <t>DŘT, SKŘ technologie DŘT a SKŘ skříně pro automatizaci Průmyslové počítače Periférie Základní deska průmyslového PC</t>
  </si>
  <si>
    <t>-1304430864</t>
  </si>
  <si>
    <t>498</t>
  </si>
  <si>
    <t>7498101830</t>
  </si>
  <si>
    <t>DŘT, SKŘ technologie DŘT a SKŘ skříně pro automatizaci Průmyslové počítače Periférie Povelová karta pro průmylové PC (např. PCLD785B)</t>
  </si>
  <si>
    <t>956697365</t>
  </si>
  <si>
    <t>499</t>
  </si>
  <si>
    <t>7498101840</t>
  </si>
  <si>
    <t>DŘT, SKŘ technologie DŘT a SKŘ skříně pro automatizaci Průmyslové počítače Periférie Signálová karta pro průmylové PC (např. PCLD782B)</t>
  </si>
  <si>
    <t>1119543072</t>
  </si>
  <si>
    <t>500</t>
  </si>
  <si>
    <t>7498101850</t>
  </si>
  <si>
    <t>DŘT, SKŘ technologie DŘT a SKŘ skříně pro automatizaci Průmyslové počítače Periférie Řadič sběrnice pro průmyslová PC (např. PCD722 144)</t>
  </si>
  <si>
    <t>932787623</t>
  </si>
  <si>
    <t>501</t>
  </si>
  <si>
    <t>7498101860</t>
  </si>
  <si>
    <t>DŘT, SKŘ technologie DŘT a SKŘ skříně pro automatizaci Průmyslové počítače Periférie Přechodová svorkovnice vstupů a výstupů pro průmyslové PC (např. ADAM 3937)</t>
  </si>
  <si>
    <t>730060269</t>
  </si>
  <si>
    <t>502</t>
  </si>
  <si>
    <t>7498101870</t>
  </si>
  <si>
    <t>DŘT, SKŘ technologie DŘT a SKŘ skříně pro automatizaci Průmyslové počítače Periférie Přechodová svorkovnice pro komunikační katu průmyslového PC (např. ADAM 3925)</t>
  </si>
  <si>
    <t>1110132462</t>
  </si>
  <si>
    <t>503</t>
  </si>
  <si>
    <t>7498101880</t>
  </si>
  <si>
    <t>DŘT, SKŘ technologie DŘT a SKŘ skříně pro automatizaci Průmyslové počítače Periférie Izolovaný převodník analogového signálu pro průmyslová PC (např. ADAM 3014)</t>
  </si>
  <si>
    <t>1245132435</t>
  </si>
  <si>
    <t>504</t>
  </si>
  <si>
    <t>7498101890</t>
  </si>
  <si>
    <t>DŘT, SKŘ technologie DŘT a SKŘ skříně pro automatizaci Průmyslové počítače Periférie Izolovaný zesilovač analogového signálu pro průmyslová PC (např. VariTrans A 21000)</t>
  </si>
  <si>
    <t>-2127457902</t>
  </si>
  <si>
    <t>505</t>
  </si>
  <si>
    <t>7498101900</t>
  </si>
  <si>
    <t>DŘT, SKŘ technologie DŘT a SKŘ skříně pro automatizaci Průmyslové počítače Periférie Operační paměť pro průmyslová PC DDR1-400</t>
  </si>
  <si>
    <t>348291165</t>
  </si>
  <si>
    <t>506</t>
  </si>
  <si>
    <t>7498101910</t>
  </si>
  <si>
    <t>DŘT, SKŘ technologie DŘT a SKŘ skříně pro automatizaci Průmyslové počítače Periférie Operační paměť pro průmyslová PC DDR2-800</t>
  </si>
  <si>
    <t>554350612</t>
  </si>
  <si>
    <t>507</t>
  </si>
  <si>
    <t>7498101920</t>
  </si>
  <si>
    <t>DŘT, SKŘ technologie DŘT a SKŘ skříně pro automatizaci Průmyslové počítače Periférie Pevný disk pro průmyslová PC 24/7 kapacita 2TB</t>
  </si>
  <si>
    <t>1101773651</t>
  </si>
  <si>
    <t>508</t>
  </si>
  <si>
    <t>7498101940</t>
  </si>
  <si>
    <t>DŘT, SKŘ technologie DŘT a SKŘ skříně pro automatizaci Průmyslové počítače Periférie Přijímač GPS, ethernetové rozhraní, včetně montážní sady, bleskojistky, konektoru</t>
  </si>
  <si>
    <t>-1644179512</t>
  </si>
  <si>
    <t>509</t>
  </si>
  <si>
    <t>7498101950</t>
  </si>
  <si>
    <t>DŘT, SKŘ technologie DŘT a SKŘ skříně pro automatizaci Průmyslové počítače Periférie Anténa GPS, včetně držáku, bleskojistky, konektoru</t>
  </si>
  <si>
    <t>2114292939</t>
  </si>
  <si>
    <t>510</t>
  </si>
  <si>
    <t>7498102040</t>
  </si>
  <si>
    <t>DŘT, SKŘ technologie DŘT a SKŘ skříně pro automatizaci Průmyslové počítače Software a ostatní Základní programové vybavení tlm. jednotky pro objekt SpS</t>
  </si>
  <si>
    <t>1644053224</t>
  </si>
  <si>
    <t>511</t>
  </si>
  <si>
    <t>7498102140</t>
  </si>
  <si>
    <t>DŘT, SKŘ technologie DŘT a SKŘ skříně pro automatizaci Průmyslové počítače Software a ostatní Dokumentace skutečného stavu pro nové telemechanické zařízení v objektu SpS, TS</t>
  </si>
  <si>
    <t>1069718484</t>
  </si>
  <si>
    <t>7498105290</t>
  </si>
  <si>
    <t>DŘT, SKŘ technologie DŘT a SKŘ skříně pro automatizaci PLC automaty dle kompatibilní technologie PLC typ_5 (TECOMAT) Binární vstupy a výstupy Vstupní jednotka PLC kompakt (IB), 12xDI, 24VDC, GO</t>
  </si>
  <si>
    <t>411308404</t>
  </si>
  <si>
    <t>513</t>
  </si>
  <si>
    <t>7498105320</t>
  </si>
  <si>
    <t>DŘT, SKŘ technologie DŘT a SKŘ skříně pro automatizaci PLC automaty dle kompatibilní technologie PLC typ_5 (TECOMAT) Binární vstupy a výstupy Výstupní jednotka PLC kompakt (IR), 4xDI, 8xRO, 24VDC</t>
  </si>
  <si>
    <t>1834323867</t>
  </si>
  <si>
    <t>514</t>
  </si>
  <si>
    <t>7498105460</t>
  </si>
  <si>
    <t>DŘT, SKŘ technologie DŘT a SKŘ skříně pro automatizaci PLC automaty dle kompatibilní technologie PLC typ_5 (TECOMAT) Komunikační moduly Modemová jednotka FSK, kompletní (MR)</t>
  </si>
  <si>
    <t>1310832212</t>
  </si>
  <si>
    <t>515</t>
  </si>
  <si>
    <t>7498200010</t>
  </si>
  <si>
    <t>ED řídící pracoviště ED řídící pracoviště Datový rozvaděč (RACK) Skříň datového rozváděče 19" pro servery kompletní, vč.napájecího rozvodu, přepěťových ochran a ventilačních jednotek</t>
  </si>
  <si>
    <t>-134647601</t>
  </si>
  <si>
    <t>516</t>
  </si>
  <si>
    <t>7498200030</t>
  </si>
  <si>
    <t>ED řídící pracoviště ED řídící pracoviště Datový rozvaděč (RACK) Optický patchcord duplexní ST-ST, multimode, ST-ST, 62,5/125um</t>
  </si>
  <si>
    <t>75360253</t>
  </si>
  <si>
    <t>517</t>
  </si>
  <si>
    <t>7498200050</t>
  </si>
  <si>
    <t>ED řídící pracoviště ED řídící pracoviště Datový rozvaděč (RACK) Datový rozbočovač/přepínač průmyslový (switch) do 24 přípojek LAN</t>
  </si>
  <si>
    <t>1347369813</t>
  </si>
  <si>
    <t>518</t>
  </si>
  <si>
    <t>7498200100</t>
  </si>
  <si>
    <t>ED řídící pracoviště ED řídící pracoviště Servery a klientská PC včetně příslušenství RACK PC 19" řady SIMATIC, Core I7, 16 GB DDR3, Win 7 Ult 64,Gbit La, USB, COM, audio, DVI, display port, redundant nap. 230V, IPC547D</t>
  </si>
  <si>
    <t>-262958005</t>
  </si>
  <si>
    <t>519</t>
  </si>
  <si>
    <t>7498200110</t>
  </si>
  <si>
    <t>ED řídící pracoviště ED řídící pracoviště Servery a klientská PC včetně příslušenství Dispečerské pracoviště kompletní vč.řídicí jednotky a zobrazovačů (HW i SW)</t>
  </si>
  <si>
    <t>553891887</t>
  </si>
  <si>
    <t>520</t>
  </si>
  <si>
    <t>7498200130</t>
  </si>
  <si>
    <t>ED řídící pracoviště ED řídící pracoviště Servery a klientská PC včetně příslušenství HW vybavení - 64-bitový server v této minimální základní konfiguraci, 2x Intel Xeon 8-core, 4x 8GB DDR4 RAM, 4x 146 GB SAS hot-plug pevný disk 1x 4-portový …</t>
  </si>
  <si>
    <t>1261533056</t>
  </si>
  <si>
    <t>521</t>
  </si>
  <si>
    <t>7498200133</t>
  </si>
  <si>
    <t>ED řídící pracoviště ED řídící pracoviště Servery a klientská PC včetně příslušenství Elektrodispečink - SW nadstavba pro snímání obrazovek PC stanice v síti</t>
  </si>
  <si>
    <t>1533400391</t>
  </si>
  <si>
    <t>522</t>
  </si>
  <si>
    <t>7498200136</t>
  </si>
  <si>
    <t>ED řídící pracoviště ED řídící pracoviště Servery a klientská PC včetně příslušenství HW vybavení - Vysoce výkonný grafický klient na platformě windows s 8 výstuky 4K a 4 vstupy 4K včetně softwaru pro správu a konfiguraci videostěny.</t>
  </si>
  <si>
    <t>-1895728541</t>
  </si>
  <si>
    <t>Poznámka k položce:_x000D_
Minimální parametry: - Rozměry 19", 4RU, - 11x volných slotů IN/OUT- Procesor: Intel® I7 3.6GHz- Paměť: 16 GB RAM, Disk: 500 GB - SSD - RAID1 - Hotplug,- Zdroj: 2 x 800 W, Dvojitý redundantní s funkcí Hotswap,- Rackové provedení, 2x LAN 10/100/1000 Mbps RJ452x výstupní karta grafického klienta s minimálními parametry:- výstup 4x DP/HDMI s podporou rozlišení až 3840x2160/60Hz.Vstupní karta grafického klienta s minimálními parametry:- vstup 4x HDMI s podporou rozlišení 4x 3840x2160/60HzSW pro konfiguraci a správu video stěny,neomezený počet současně pracujících operátorů, možno definovat pro každého uživatele různá přístupová práva, přiřazení jednotlivých oblasti ovládání na video stěně apod. Možnost ořezávání a úpravy obrazu jednotlivých zdrojů včetně zvýraznění a popisu jednotlivých oken. Snímání obrazovek PC stanic ve stejné síti a zobrazení na video stěně, vč. virtuálních klientů a sdílení jejich dat. Alarm management - možnost vyvolání přednastavené scény a varovného hlášení po komunikaci s návaznými systémy. SW modul pro komunikaci a napojení na řídicí systém.</t>
  </si>
  <si>
    <t>523</t>
  </si>
  <si>
    <t>7498200140</t>
  </si>
  <si>
    <t>ED řídící pracoviště ED řídící pracoviště Servery a klientská PC včetně příslušenství Komunikační server PC nebo komunikační jednotka PLC pro řízení sítě podřízených stanic - kompletní (HW i SW)</t>
  </si>
  <si>
    <t>-905288738</t>
  </si>
  <si>
    <t>524</t>
  </si>
  <si>
    <t>7498200150</t>
  </si>
  <si>
    <t>ED řídící pracoviště ED řídící pracoviště Servery a klientská PC včetně příslušenství Mobilní klientské pracoviště včetně operačního systému, programového vybavení</t>
  </si>
  <si>
    <t>-1141948720</t>
  </si>
  <si>
    <t>525</t>
  </si>
  <si>
    <t>7498200200</t>
  </si>
  <si>
    <t>ED řídící pracoviště ED řídící pracoviště Vizualizační hardware včetně příslušenství Ovládací počítač se specializovaným SW a HW</t>
  </si>
  <si>
    <t>-194243812</t>
  </si>
  <si>
    <t>526</t>
  </si>
  <si>
    <t>7498200205</t>
  </si>
  <si>
    <t>ED řídící pracoviště ED řídící pracoviště Vizualizační hardware včetně příslušenství Integrační koncentrátor (Dodávka Integračního koncentrátoru v provedení, které vyhovuje dle platných specifikací SŽDC, s možností připojení I/O informací, …</t>
  </si>
  <si>
    <t>-488758608</t>
  </si>
  <si>
    <t>527</t>
  </si>
  <si>
    <t>7498200210</t>
  </si>
  <si>
    <t>ED řídící pracoviště ED řídící pracoviště Vizualizační hardware včetně příslušenství Velkoplošný zobrazovač 55", S-PVA, LED, full HD</t>
  </si>
  <si>
    <t>331306828</t>
  </si>
  <si>
    <t>528</t>
  </si>
  <si>
    <t>7498200220</t>
  </si>
  <si>
    <t>ED řídící pracoviště ED řídící pracoviště Vizualizační hardware včetně příslušenství Velkoplošný zobrazovač včetně řídicí jednotky PC</t>
  </si>
  <si>
    <t>-2014956013</t>
  </si>
  <si>
    <t>529</t>
  </si>
  <si>
    <t>7498200230</t>
  </si>
  <si>
    <t>ED řídící pracoviště ED řídící pracoviště Vizualizační hardware včetně příslušenství Zobrazovací DLP panel do 60" (určeno pro sestavu více panelů - tenký rámeček provoz 24hod)</t>
  </si>
  <si>
    <t>1448452311</t>
  </si>
  <si>
    <t>530</t>
  </si>
  <si>
    <t>7498200240</t>
  </si>
  <si>
    <t>ED řídící pracoviště ED řídící pracoviště Vizualizační hardware včetně příslušenství Zobrazovací LCD panel do 55" (určeno pro sestavu více panelů - tenký rámeček provoz 24hod)</t>
  </si>
  <si>
    <t>1929677262</t>
  </si>
  <si>
    <t>531</t>
  </si>
  <si>
    <t>7498200250</t>
  </si>
  <si>
    <t>ED řídící pracoviště ED řídící pracoviště Vizualizační hardware včetně příslušenství Obrazový procesor pro zobrazení vizualizační aplikace</t>
  </si>
  <si>
    <t>-479268958</t>
  </si>
  <si>
    <t>532</t>
  </si>
  <si>
    <t>7498200260</t>
  </si>
  <si>
    <t>ED řídící pracoviště ED řídící pracoviště Vizualizační hardware včetně příslušenství RGB digitální vstupní jednotka</t>
  </si>
  <si>
    <t>1349833841</t>
  </si>
  <si>
    <t>533</t>
  </si>
  <si>
    <t>7498200270</t>
  </si>
  <si>
    <t>ED řídící pracoviště ED řídící pracoviště Vizualizační hardware včetně příslušenství Grafická karta 4xDVI</t>
  </si>
  <si>
    <t>-629414845</t>
  </si>
  <si>
    <t>534</t>
  </si>
  <si>
    <t>7498200340</t>
  </si>
  <si>
    <t>ED řídící pracoviště ED řídící pracoviště Vizualizační software dle kompatibilní technologie Vizualizační software pro platformu reliance web server - klient (5 licencí)</t>
  </si>
  <si>
    <t>539729680</t>
  </si>
  <si>
    <t>535</t>
  </si>
  <si>
    <t>7498200350</t>
  </si>
  <si>
    <t>ED řídící pracoviště ED řídící pracoviště Vizualizační software dle kompatibilní technologie Vizualizační software pro platformu reliance for control s celkovým počtem 3000 aktivních bodů</t>
  </si>
  <si>
    <t>-320898897</t>
  </si>
  <si>
    <t>536</t>
  </si>
  <si>
    <t>7498200355</t>
  </si>
  <si>
    <t>ED řídící pracoviště ED řídící pracoviště Vizualizační software dle kompatibilní technologie Vizualizační software pro platformu reliance for control s celkovým počtem nad 10000 aktivních bodů</t>
  </si>
  <si>
    <t>1167918182</t>
  </si>
  <si>
    <t>537</t>
  </si>
  <si>
    <t>7498200360</t>
  </si>
  <si>
    <t>ED řídící pracoviště ED řídící pracoviště Vizualizační software dle kompatibilní technologie Vizualizační software pro platformu reliance for control s celkovým počtem 500 aktivních bodů</t>
  </si>
  <si>
    <t>-2068854386</t>
  </si>
  <si>
    <t>538</t>
  </si>
  <si>
    <t>7498200370</t>
  </si>
  <si>
    <t>ED řídící pracoviště ED řídící pracoviště Vizualizační software dle kompatibilní technologie Reliance OPC Server - Komunikační software - rozhraní mezi PC a PLC</t>
  </si>
  <si>
    <t>-517508576</t>
  </si>
  <si>
    <t>539</t>
  </si>
  <si>
    <t>7498200380</t>
  </si>
  <si>
    <t>ED řídící pracoviště ED řídící pracoviště Vizualizační software dle kompatibilní technologie Komunikační driver pro PLC IEC60870-5-104</t>
  </si>
  <si>
    <t>-1892459726</t>
  </si>
  <si>
    <t>540</t>
  </si>
  <si>
    <t>7498200590</t>
  </si>
  <si>
    <t>ED řídící pracoviště ED řídící pracoviště Záložní napájení (lze využít UPS z vlastní spotřeby) Zdroj UPS do  1KVA</t>
  </si>
  <si>
    <t>-818711691</t>
  </si>
  <si>
    <t>541</t>
  </si>
  <si>
    <t>7498200600</t>
  </si>
  <si>
    <t>ED řídící pracoviště ED řídící pracoviště Záložní napájení (lze využít UPS z vlastní spotřeby) UPS do max.10kVA včetně monitoringu a řízení činnosti servery</t>
  </si>
  <si>
    <t>592322414</t>
  </si>
  <si>
    <t>542</t>
  </si>
  <si>
    <t>7498200640</t>
  </si>
  <si>
    <t>ED řídící pracoviště ED řídící pracoviště Ostatní Extender pro přenos signálu mezi PC a monitorem, klávesnicí a myší po UTP kabelu cat 5 a vyšší</t>
  </si>
  <si>
    <t>-2069008760</t>
  </si>
  <si>
    <t>543</t>
  </si>
  <si>
    <t>7498200645</t>
  </si>
  <si>
    <t>ED řídící pracoviště ED řídící pracoviště Ostatní USB kabel s extenderem pro propojení PC s klávesnicí a myší délky min 20m</t>
  </si>
  <si>
    <t>-42752509</t>
  </si>
  <si>
    <t>544</t>
  </si>
  <si>
    <t>7498200650</t>
  </si>
  <si>
    <t>ED řídící pracoviště ED řídící pracoviště Ostatní Držák zobrazovače na zeď, do 90", 75 kg</t>
  </si>
  <si>
    <t>1874344611</t>
  </si>
  <si>
    <t>545</t>
  </si>
  <si>
    <t>7498200660</t>
  </si>
  <si>
    <t>ED řídící pracoviště ED řídící pracoviště Ostatní Ocelová nosná konstrukce pro konfiguraci DLP nebo LCD panelů o velikosti 5x2</t>
  </si>
  <si>
    <t>-343200523</t>
  </si>
  <si>
    <t>546</t>
  </si>
  <si>
    <t>7498200665</t>
  </si>
  <si>
    <t>ED řídící pracoviště ED řídící pracoviště Ostatní Ocelová nosná konstrukce pro konfiguraci DLP nebo LCD panelů pro dva panely nad sebou</t>
  </si>
  <si>
    <t>-1935860754</t>
  </si>
  <si>
    <t>547</t>
  </si>
  <si>
    <t>7498200670</t>
  </si>
  <si>
    <t>ED řídící pracoviště ED řídící pracoviště Ostatní Motorový přípravek pro nastavování projektorů</t>
  </si>
  <si>
    <t>1629421380</t>
  </si>
  <si>
    <t>548</t>
  </si>
  <si>
    <t>7498200680</t>
  </si>
  <si>
    <t>ED řídící pracoviště ED řídící pracoviště Ostatní Propojovací kabel mezi zobrazovací jednotkou a obrazovým procesorem</t>
  </si>
  <si>
    <t>1844337352</t>
  </si>
  <si>
    <t>549</t>
  </si>
  <si>
    <t>7498200683</t>
  </si>
  <si>
    <t>ED řídící pracoviště ED řídící pracoviště Ostatní Propojovací kabel mezi zobrazovací jednotkou a obrazovým procesorem, podpora 4K, HDMI nebo DP kabel délky  2-3m</t>
  </si>
  <si>
    <t>-726998487</t>
  </si>
  <si>
    <t>550</t>
  </si>
  <si>
    <t>7498200686</t>
  </si>
  <si>
    <t>ED řídící pracoviště ED řídící pracoviště Ostatní Převodník HDMI - DP podpora 4K rozlišení</t>
  </si>
  <si>
    <t>1932031981</t>
  </si>
  <si>
    <t>551</t>
  </si>
  <si>
    <t>7492502350</t>
  </si>
  <si>
    <t>Kabely, vodiče, šňůry Cu - nn Kabel silový Cu, silikonová izolace, stíněný CMFM 19G1 (19Cx1)</t>
  </si>
  <si>
    <t>-281483176</t>
  </si>
  <si>
    <t>552</t>
  </si>
  <si>
    <t>7492502540</t>
  </si>
  <si>
    <t>Kabely, vodiče, šňůry Cu - nn Kabel silový Cu, silikonová izolace, stíněný CMFM 7G1 (7Cx1)</t>
  </si>
  <si>
    <t>1953188597</t>
  </si>
  <si>
    <t>553</t>
  </si>
  <si>
    <t>7492501710</t>
  </si>
  <si>
    <t>Kabely, vodiče, šňůry Cu - nn Kabel silový 2 a 3-žílový Cu, plastová izolace CYKY 2O4 (2Dx4)</t>
  </si>
  <si>
    <t>1664239477</t>
  </si>
  <si>
    <t>554</t>
  </si>
  <si>
    <t>7492501690</t>
  </si>
  <si>
    <t>Kabely, vodiče, šňůry Cu - nn Kabel silový 2 a 3-žílový Cu, plastová izolace CYKY 2O1,5 (2Dx1,5)</t>
  </si>
  <si>
    <t>-1741819336</t>
  </si>
  <si>
    <t>555</t>
  </si>
  <si>
    <t>7496755010</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</si>
  <si>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</si>
  <si>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-1264904564</t>
  </si>
  <si>
    <t>556</t>
  </si>
  <si>
    <t>7492501730</t>
  </si>
  <si>
    <t>Kabely, vodiče, šňůry Cu - nn Kabel silový 2 a 3-žílový Cu, plastová izolace CYKY 3J6 (3Cx 6)</t>
  </si>
  <si>
    <t>-1072103205</t>
  </si>
  <si>
    <t>557</t>
  </si>
  <si>
    <t>7494003128</t>
  </si>
  <si>
    <t>Modulární přístroje Jističe do 80 A; 10 kA 1-pólové In 16 A, Ue AC 230 V / DC 72 V, charakteristika B, 1pól, Icn 10 kA</t>
  </si>
  <si>
    <t>-1789146078</t>
  </si>
  <si>
    <t>558</t>
  </si>
  <si>
    <t>7494000584</t>
  </si>
  <si>
    <t>Rozvodnicové a rozváděčové skříně Distri Rozvodnicové skříně DistriSet Nástěnné (IP43) pro nástěnnou montáž, jednokřídlé dveře, neprůhledné dveře, vnitřní V x Š 557 x 510, počet řad 3, rozteč 150 mm, počet modulů v řadě 24, krytí IP43, materiál: …</t>
  </si>
  <si>
    <t>1128290632</t>
  </si>
  <si>
    <t>559</t>
  </si>
  <si>
    <t>7499151010</t>
  </si>
  <si>
    <t>Dokončovací práce na elektrickém zařízení - uvádění zařízení do provozu, drobné montážní práce v rozvaděčích, koordinaci se zhotoviteli souvisejících zařízení apod.</t>
  </si>
  <si>
    <t>1449541255</t>
  </si>
  <si>
    <t>560</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</si>
  <si>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</si>
  <si>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</si>
  <si>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1506580249</t>
  </si>
  <si>
    <t>561</t>
  </si>
  <si>
    <t>7499151030</t>
  </si>
  <si>
    <t>Dokončovací práce zkušební provoz - včetně prokázání technických a kvalitativních parametrů zařízení</t>
  </si>
  <si>
    <t>-503258096</t>
  </si>
  <si>
    <t>562</t>
  </si>
  <si>
    <t>7499151040</t>
  </si>
  <si>
    <t>Dokončovací práce zaškolení obsluhy - seznámení obsluhy s funkcemi zařízení včetně odevzdání dokumentace skutečného provedení</t>
  </si>
  <si>
    <t>-983962808</t>
  </si>
  <si>
    <t>563</t>
  </si>
  <si>
    <t>7499151050</t>
  </si>
  <si>
    <t>Dokončovací práce manipulace na zařízeních prováděné provozovatelem - manipulace nutné pro další práce zhotovitele na technologickém souboru</t>
  </si>
  <si>
    <t>828844744</t>
  </si>
  <si>
    <t>564</t>
  </si>
  <si>
    <t>7492501880</t>
  </si>
  <si>
    <t>Kabely, vodiče, šňůry Cu - nn Kabel silový 4 a 5-žílový Cu, plastová izolace CYKY 4J16 (4Bx16)</t>
  </si>
  <si>
    <t>2021232406</t>
  </si>
  <si>
    <t>565</t>
  </si>
  <si>
    <t>7492502020</t>
  </si>
  <si>
    <t>Kabely, vodiče, šňůry Cu - nn Kabel silový 4 a 5-žílový Cu, plastová izolace CYKY 5J4 (5Cx4)</t>
  </si>
  <si>
    <t>596774225</t>
  </si>
  <si>
    <t>566</t>
  </si>
  <si>
    <t>7499700860</t>
  </si>
  <si>
    <t>Kabely trakčního vedení, Různé TV  Ukončení vodiče do 50 mm2</t>
  </si>
  <si>
    <t>849933531</t>
  </si>
  <si>
    <t>567</t>
  </si>
  <si>
    <t>7492554010</t>
  </si>
  <si>
    <t>Montáž kabelů 4- a 5-žílových Cu do 16 mm2 - uložení do země, chráničky, na rošty, pod omítku apod.</t>
  </si>
  <si>
    <t>965475388</t>
  </si>
  <si>
    <t>568</t>
  </si>
  <si>
    <t>7492600220</t>
  </si>
  <si>
    <t>Kabely, vodiče, šňůry Al - nn Kabel silový 4 a 5-žílový, plastová izolace 1-AYKY 4x50</t>
  </si>
  <si>
    <t>478056367</t>
  </si>
  <si>
    <t>569</t>
  </si>
  <si>
    <t>7492652012</t>
  </si>
  <si>
    <t>Montáž kabelů 4- a 5-žílových Al do 50 mm2 - uložení do země, chráničky, na rošty, pod omítku apod.</t>
  </si>
  <si>
    <t>-711538903</t>
  </si>
  <si>
    <t>570</t>
  </si>
  <si>
    <t>7492500190</t>
  </si>
  <si>
    <t>Kabely, vodiče, šňůry Cu - nn Vodič jednožílový Cu, plastová izolace H07V-U 1,5 černý (CY)</t>
  </si>
  <si>
    <t>2035106641</t>
  </si>
  <si>
    <t>571</t>
  </si>
  <si>
    <t>7492500220</t>
  </si>
  <si>
    <t>Kabely, vodiče, šňůry Cu - nn Vodič jednožílový Cu, plastová izolace H07V-U 1,5 sv.modrý (CY)</t>
  </si>
  <si>
    <t>2008715163</t>
  </si>
  <si>
    <t>572</t>
  </si>
  <si>
    <t>7492500240</t>
  </si>
  <si>
    <t>Kabely, vodiče, šňůry Cu - nn Vodič jednožílový Cu, plastová izolace H07V-U 1,5 zž (CY)</t>
  </si>
  <si>
    <t>-1190206916</t>
  </si>
  <si>
    <t>573</t>
  </si>
  <si>
    <t>7492551010</t>
  </si>
  <si>
    <t>Montáž vodičů jednožílových Cu do 16 mm2 - uložení na rošty, pod omítku, do rozvaděče apod.</t>
  </si>
  <si>
    <t>460718480</t>
  </si>
  <si>
    <t>574</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</si>
  <si>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</si>
  <si>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</si>
  <si>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-1188335905</t>
  </si>
  <si>
    <t>575</t>
  </si>
  <si>
    <t>7492501870</t>
  </si>
  <si>
    <t>Kabely, vodiče, šňůry Cu - nn Kabel silový 4 a 5-žílový Cu, plastová izolace CYKY 4J10 (4Bx10)</t>
  </si>
  <si>
    <t>387344329</t>
  </si>
  <si>
    <t>576</t>
  </si>
  <si>
    <t>7492501720</t>
  </si>
  <si>
    <t>Kabely, vodiče, šňůry Cu - nn Kabel silový 2 a 3-žílový Cu, plastová izolace CYKY 3J4 (3Cx 4)</t>
  </si>
  <si>
    <t>-722867300</t>
  </si>
  <si>
    <t>577</t>
  </si>
  <si>
    <t>7492501510</t>
  </si>
  <si>
    <t>Kabely, vodiče, šňůry Cu - nn Kabel silový Cu pro pohyblivé přívody, izolace pryžová H05RR-F 3G1,5 (3Cx1,5 CGSG)</t>
  </si>
  <si>
    <t>921944861</t>
  </si>
  <si>
    <t>578</t>
  </si>
  <si>
    <t>7492756020</t>
  </si>
  <si>
    <t>Pomocné práce pro montáž kabelů montáž označovacího štítku na kabel</t>
  </si>
  <si>
    <t>1339247687</t>
  </si>
  <si>
    <t>579</t>
  </si>
  <si>
    <t>7492700190</t>
  </si>
  <si>
    <t>Ukončení vodičů a kabelů Nn Lisovací dutinky izolované 16-12mm, sada 100 ks</t>
  </si>
  <si>
    <t>1638231288</t>
  </si>
  <si>
    <t>580</t>
  </si>
  <si>
    <t>7492756040</t>
  </si>
  <si>
    <t>Pomocné práce pro montáž kabelů zatažení kabelů do chráničky do 4 kg/m</t>
  </si>
  <si>
    <t>-450821393</t>
  </si>
  <si>
    <t>581</t>
  </si>
  <si>
    <t>7497751010</t>
  </si>
  <si>
    <t>Nátěr trakčního vedení bezpečnostních pruhů na osvětlovací stožár nebo věž</t>
  </si>
  <si>
    <t>609731738</t>
  </si>
  <si>
    <t>582</t>
  </si>
  <si>
    <t>7498105150</t>
  </si>
  <si>
    <t>DŘT, SKŘ technologie DŘT a SKŘ skříně pro automatizaci PLC automaty dle kompatibilní technologie PLC typ_5 (TECOMAT) Centrální řídící jednotka Procesorová jednotka kompakt CPU (CP), kom. rozhranní ethernet, seriál</t>
  </si>
  <si>
    <t>1359776032</t>
  </si>
  <si>
    <t>583</t>
  </si>
  <si>
    <t>7496600600</t>
  </si>
  <si>
    <t>Vlastní spotřeba Akumulátory Staniční olověné ventilem řízené gelové baterie (záložní baterie VRLA) 12V/50 Ah</t>
  </si>
  <si>
    <t>-1948670722</t>
  </si>
  <si>
    <t>584</t>
  </si>
  <si>
    <t>7496600630</t>
  </si>
  <si>
    <t>Vlastní spotřeba Akumulátory Staniční olověné ventilem řízené gelové baterie (záložní baterie VRLA) 12V/60 Ah</t>
  </si>
  <si>
    <t>1422273115</t>
  </si>
  <si>
    <t>585</t>
  </si>
  <si>
    <t>7496600530</t>
  </si>
  <si>
    <t>Vlastní spotřeba Akumulátory UPS 12V /7,2 Ah - gelový s životností min. 5 let</t>
  </si>
  <si>
    <t>1374081927</t>
  </si>
  <si>
    <t>586</t>
  </si>
  <si>
    <t>7496600660</t>
  </si>
  <si>
    <t>Vlastní spotřeba Akumulátory Staniční olověné ventilem řízené gelové baterie (záložní baterie VRLA) 12V/90 Ah</t>
  </si>
  <si>
    <t>820093935</t>
  </si>
  <si>
    <t>587</t>
  </si>
  <si>
    <t>7499700840</t>
  </si>
  <si>
    <t>Kabely trakčního vedení, Různé TV  Kabelové oko pro připojení - do 120 mm2 Cu</t>
  </si>
  <si>
    <t>-1909170833</t>
  </si>
  <si>
    <t>588</t>
  </si>
  <si>
    <t>7492501520</t>
  </si>
  <si>
    <t>Kabely, vodiče, šňůry Cu - nn Kabel silový Cu pro pohyblivé přívody, izolace pryžová H05RR-F 3G2,5 (3Cx2,5 CGSG)</t>
  </si>
  <si>
    <t>-392077245</t>
  </si>
  <si>
    <t>589</t>
  </si>
  <si>
    <t>7492501360</t>
  </si>
  <si>
    <t>Kabely, vodiče, šňůry Cu - nn Kabel jednožílový Cu, plastová izolace 1-YY 1 x 95 - 120 mm2</t>
  </si>
  <si>
    <t>40201756</t>
  </si>
  <si>
    <t>590</t>
  </si>
  <si>
    <t>7496600890</t>
  </si>
  <si>
    <t>Vlastní spotřeba Skříně a stojany pro baterie Stojan do 150 Ah</t>
  </si>
  <si>
    <t>1706269765</t>
  </si>
  <si>
    <t>591</t>
  </si>
  <si>
    <t>7498102020</t>
  </si>
  <si>
    <t>DŘT, SKŘ technologie DŘT a SKŘ skříně pro automatizaci Průmyslové počítače Software a ostatní Základní programové vybavení tlm. jednotky pro objekt ŽST</t>
  </si>
  <si>
    <t>-516946480</t>
  </si>
  <si>
    <t>592</t>
  </si>
  <si>
    <t>7498102060</t>
  </si>
  <si>
    <t>DŘT, SKŘ technologie DŘT a SKŘ skříně pro automatizaci Průmyslové počítače Software a ostatní SW-ovladače komunikace, parametrizace - pro nadřazený systém</t>
  </si>
  <si>
    <t>-1361785401</t>
  </si>
  <si>
    <t>593</t>
  </si>
  <si>
    <t>7492400460</t>
  </si>
  <si>
    <t>Kabely, vodiče - vn Kabely nad 22kV Označovací štítek na kabel (100 ks)</t>
  </si>
  <si>
    <t>sada</t>
  </si>
  <si>
    <t>-732046377</t>
  </si>
  <si>
    <t>594</t>
  </si>
  <si>
    <t>7491152030</t>
  </si>
  <si>
    <t>Montáž trubek pevných elektroinstalačních pancéřových z PVC uložených pod nebo na omítku, na rošt, na stožár apod. průměru do 63 mm - včetně naznačení trasy, rozměření, řezání trubek, kladení, osazení, zajištění a upevnění</t>
  </si>
  <si>
    <t>25144852</t>
  </si>
  <si>
    <t>595</t>
  </si>
  <si>
    <t>7491251025</t>
  </si>
  <si>
    <t>Montáž lišt elektroinstalačních, kabelových žlabů z PVC-U jednokomorových zaklapávacích rozměru 100/100 - 100/150 mm - na konstrukci, omítku apod. včetně spojek, ohybů, rohů, bez krabic</t>
  </si>
  <si>
    <t>554228754</t>
  </si>
  <si>
    <t>596</t>
  </si>
  <si>
    <t>7491252010</t>
  </si>
  <si>
    <t>Montáž krabic elektroinstalačních, rozvodek - bez zapojení krabice přístrojové - včetně zhotovení otvoru</t>
  </si>
  <si>
    <t>1817966908</t>
  </si>
  <si>
    <t>597</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</si>
  <si>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</si>
  <si>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</si>
  <si>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-61524980</t>
  </si>
  <si>
    <t>598</t>
  </si>
  <si>
    <t>7491600020</t>
  </si>
  <si>
    <t>Uzemnění Vnitřní Uzemňovací vedení na povrchu, páskem FeZn do 120 mm2</t>
  </si>
  <si>
    <t>-708575072</t>
  </si>
  <si>
    <t>599</t>
  </si>
  <si>
    <t>7491601470</t>
  </si>
  <si>
    <t>Uzemnění Hromosvodné vedení Svorka SR 3b - plech</t>
  </si>
  <si>
    <t>1587111607</t>
  </si>
  <si>
    <t>600</t>
  </si>
  <si>
    <t>7491652080</t>
  </si>
  <si>
    <t>Montáž vnějšího uzemnění ostatní práce obsyp uzemňovacího vedení Bentonitem (2 kg/m) - příprava a uložení do výkopů</t>
  </si>
  <si>
    <t>617195198</t>
  </si>
  <si>
    <t>601</t>
  </si>
  <si>
    <t>7491600180</t>
  </si>
  <si>
    <t>Uzemnění Vnější Uzemňovací vedení v zemi, páskem FeZn do 120 mm2</t>
  </si>
  <si>
    <t>-35574099</t>
  </si>
  <si>
    <t>602</t>
  </si>
  <si>
    <t>7492700130</t>
  </si>
  <si>
    <t>Ukončení vodičů a kabelů Nn Lisovací dutinky izolované 1,5-8mm, sada 100 ks</t>
  </si>
  <si>
    <t>-1368533578</t>
  </si>
  <si>
    <t>603</t>
  </si>
  <si>
    <t>7497351135</t>
  </si>
  <si>
    <t>Montáž proudového propojení sestav trakčního vedení</t>
  </si>
  <si>
    <t>354418644</t>
  </si>
  <si>
    <t>604</t>
  </si>
  <si>
    <t>7497350060</t>
  </si>
  <si>
    <t>Posunutí ramene trakčního vedení, SIK-u, závěsu výškové, směrové - včetně demontáže a montáže konzol a závěsů</t>
  </si>
  <si>
    <t>-1709945373</t>
  </si>
  <si>
    <t>605</t>
  </si>
  <si>
    <t>7497350730</t>
  </si>
  <si>
    <t>Montáž definitivní regulace pohyblivého kotvení troleje</t>
  </si>
  <si>
    <t>1447210162</t>
  </si>
  <si>
    <t>606</t>
  </si>
  <si>
    <t>7497350732</t>
  </si>
  <si>
    <t>Montáž definitivní regulace pohyblivého kotvení nosného lana</t>
  </si>
  <si>
    <t>-1955155725</t>
  </si>
  <si>
    <t>607</t>
  </si>
  <si>
    <t>7497371045</t>
  </si>
  <si>
    <t>Demontáže zařízení trakčního vedení závěsu podélné nebo příčné proudové propojky - demontáž stávajícího zařízení se všemi pomocnými doplňujícími úpravami</t>
  </si>
  <si>
    <t>-1399044263</t>
  </si>
  <si>
    <t>608</t>
  </si>
  <si>
    <t>7497371110</t>
  </si>
  <si>
    <t>Demontáže zařízení trakčního vedení troleje včetně nástavků stříhání - demontáž stávajícího zařízení se všemi pomocnými doplňujícími úpravami</t>
  </si>
  <si>
    <t>-1601401466</t>
  </si>
  <si>
    <t>609</t>
  </si>
  <si>
    <t>7497371210</t>
  </si>
  <si>
    <t>Demontáže zařízení trakčního vedení nosného lana včetně nástavků stříhání - demontáž stávajícího zařízení se všemi pomocnými doplňujícími úpravami</t>
  </si>
  <si>
    <t>529006513</t>
  </si>
  <si>
    <t>610</t>
  </si>
  <si>
    <t>7497300270</t>
  </si>
  <si>
    <t>Vodiče trakčního vedení  Proudová propojení</t>
  </si>
  <si>
    <t>-780092648</t>
  </si>
  <si>
    <t>611</t>
  </si>
  <si>
    <t>7497301390</t>
  </si>
  <si>
    <t>Vodiče trakčního vedení  Proudové propojení  troleje s nosným lanem</t>
  </si>
  <si>
    <t>145716159</t>
  </si>
  <si>
    <t>612</t>
  </si>
  <si>
    <t>7497351130</t>
  </si>
  <si>
    <t>Montáž proudového propojení troleje s nosným lanem</t>
  </si>
  <si>
    <t>635119706</t>
  </si>
  <si>
    <t>613</t>
  </si>
  <si>
    <t>7497350200</t>
  </si>
  <si>
    <t>Montáž věšáku troleje</t>
  </si>
  <si>
    <t>-1300064177</t>
  </si>
  <si>
    <t>614</t>
  </si>
  <si>
    <t>7492700140</t>
  </si>
  <si>
    <t>Ukončení vodičů a kabelů Nn Lisovací dutinky neizolované 2,5-7, sada 100 ks</t>
  </si>
  <si>
    <t>-1250846847</t>
  </si>
  <si>
    <t>615</t>
  </si>
  <si>
    <t>7492700740</t>
  </si>
  <si>
    <t>Ukončení vodičů a kabelů VN Kabelové koncovky pro plastové a pryžové kabely do 6kV Venkovní pro třížílové kabely s plastovou izolací pro 6kV, do 50 mm2</t>
  </si>
  <si>
    <t>-1596695667</t>
  </si>
  <si>
    <t>616</t>
  </si>
  <si>
    <t>7492452032</t>
  </si>
  <si>
    <t>Montáž spojek kabelů vn třížílových přes 120 mm2 - včetně odizolování pláště a izolace žil kabelu, ukončení žil a stínění - oko</t>
  </si>
  <si>
    <t>-1044683577</t>
  </si>
  <si>
    <t>617</t>
  </si>
  <si>
    <t>7492501800</t>
  </si>
  <si>
    <t>Kabely, vodiče, šňůry Cu - nn Kabel silový 4 a 5-žílový Cu, plastová izolace CYKY 3J150+70 (3Bx150+70)</t>
  </si>
  <si>
    <t>2017588470</t>
  </si>
  <si>
    <t>618</t>
  </si>
  <si>
    <t>7494008394</t>
  </si>
  <si>
    <t>Pojistkové systémy Výkonové pojistkové vložky Pojistkové vložky Nožové pojistkové vložky, velikost 00 In 125A, Un AC 500 V / DC 250 V, velikost 00, gG - charakteristika pro všeobecné použití, Cd/Pb free</t>
  </si>
  <si>
    <t>-73575983</t>
  </si>
  <si>
    <t>619</t>
  </si>
  <si>
    <t>7492700480</t>
  </si>
  <si>
    <t>Ukončení vodičů a kabelů VN Kabelové spojky pro plastové a pryžové kabely do 6kV Třížílové kabely s plastovou izolací pro 6kV, 150 - 240 mm2</t>
  </si>
  <si>
    <t>-1922188228</t>
  </si>
  <si>
    <t>620</t>
  </si>
  <si>
    <t>7492553010</t>
  </si>
  <si>
    <t>Montáž kabelů 2- a 3-žílových Cu do 16 mm2 - uložení do země, chráničky, na rošty, pod omítku apod.</t>
  </si>
  <si>
    <t>1733999350</t>
  </si>
  <si>
    <t>621</t>
  </si>
  <si>
    <t>7493601430</t>
  </si>
  <si>
    <t>Kabelové a zásuvkové skříně, elektroměrové rozvaděče Prázdné skříně a pilíře Skříň plastová do výklenku ve stěně (zděném pilíři), IP44, šířka 300 mm, výška 700 mm, hloubka do 400 mm, PUR lak</t>
  </si>
  <si>
    <t>-127780061</t>
  </si>
  <si>
    <t>622</t>
  </si>
  <si>
    <t>7494010336</t>
  </si>
  <si>
    <t>Přístroje pro spínání a ovládání Měřící přístroje, elektroměry Elektroměry iME3zr trojfázový digitální</t>
  </si>
  <si>
    <t>156937669</t>
  </si>
  <si>
    <t>623</t>
  </si>
  <si>
    <t>7492501980</t>
  </si>
  <si>
    <t>Kabely, vodiče, šňůry Cu - nn Kabel silový 4 a 5-žílový Cu, plastová izolace CYKY 5J10 (5Cx10)</t>
  </si>
  <si>
    <t>1825939621</t>
  </si>
  <si>
    <t>624</t>
  </si>
  <si>
    <t>7492501760</t>
  </si>
  <si>
    <t>Kabely, vodiče, šňůry Cu - nn Kabel silový 2 a 3-žílový Cu, plastová izolace CYKY 3J1,5  (3Cx 1,5)</t>
  </si>
  <si>
    <t>-842365057</t>
  </si>
  <si>
    <t>625</t>
  </si>
  <si>
    <t>7494000006</t>
  </si>
  <si>
    <t>Rozvodnicové a rozváděčové skříně Distri Rozvodnicové skříně DistriTon Plastové Nástěnné (IP40) pro nástěnnou montáž, neprůhledné dveře, počet řad 2, počet modulů v řadě 14, krytí IP40, PE+N, barva bílá, materiál: plast</t>
  </si>
  <si>
    <t>-1344080585</t>
  </si>
  <si>
    <t>626</t>
  </si>
  <si>
    <t>7494003134</t>
  </si>
  <si>
    <t>Modulární přístroje Jističe do 80 A; 10 kA 1-pólové In 32 A, Ue AC 230 V / DC 72 V, charakteristika B, 1pól, Icn 10 kA</t>
  </si>
  <si>
    <t>1798450513</t>
  </si>
  <si>
    <t>627</t>
  </si>
  <si>
    <t>7494003132</t>
  </si>
  <si>
    <t>Modulární přístroje Jističe do 80 A; 10 kA 1-pólové In 25 A, Ue AC 230 V / DC 72 V, charakteristika B, 1pól, Icn 10 kA</t>
  </si>
  <si>
    <t>-1630703952</t>
  </si>
  <si>
    <t>628</t>
  </si>
  <si>
    <t>7493153015</t>
  </si>
  <si>
    <t>Výměna zdroje nebo čištění svítidla na železnici na stožáru výšky do 6 m</t>
  </si>
  <si>
    <t>-36058029</t>
  </si>
  <si>
    <t>629</t>
  </si>
  <si>
    <t>7493171010</t>
  </si>
  <si>
    <t>Demontáž osvětlovacích stožárů výšky do 6 m - včetně veškeré elektrovýzbroje (svítidla, kabely, rozvodnice)</t>
  </si>
  <si>
    <t>-172329673</t>
  </si>
  <si>
    <t>630</t>
  </si>
  <si>
    <t>7493172010</t>
  </si>
  <si>
    <t>Demontáž osvětlovací věže trubkové do výšky 25 m - včetně veškeré elektrovýzbroje (svítidla, kabely, rozvodnice)</t>
  </si>
  <si>
    <t>-674075085</t>
  </si>
  <si>
    <t>631</t>
  </si>
  <si>
    <t>7493173010</t>
  </si>
  <si>
    <t>Demontáž elektrovýzbroje osvětlovacích stožárů do výšky 14 m - svítidlo, kabely, rozvodnice</t>
  </si>
  <si>
    <t>-117647659</t>
  </si>
  <si>
    <t>632</t>
  </si>
  <si>
    <t>7493173012</t>
  </si>
  <si>
    <t>Demontáž elektrovýzbroje osvětlovacích stožárů do výšky 35 m - svítidlo, kabely, rozvodnice</t>
  </si>
  <si>
    <t>-1615931665</t>
  </si>
  <si>
    <t>633</t>
  </si>
  <si>
    <t>7493651010</t>
  </si>
  <si>
    <t>Montáž skříní pro venkovní vedení přípojkových pojistkových plastových na sloup nebo do zdi pro připojení kabelu do 50 mm2 s 1 sadou nebo 2 sadami jistících prvků do 63 A - včetně elektrovýzbroje a zednického zapravení zdiva po dokončené montáži, neobsahuje vybourání niky ve zdi</t>
  </si>
  <si>
    <t>1762276727</t>
  </si>
  <si>
    <t>634</t>
  </si>
  <si>
    <t>7491100130</t>
  </si>
  <si>
    <t>Trubková vedení Ohebné elektroinstalační trubky KOPOFLEX 110 rudá</t>
  </si>
  <si>
    <t>-6769449</t>
  </si>
  <si>
    <t>635</t>
  </si>
  <si>
    <t>7492502030</t>
  </si>
  <si>
    <t>Kabely, vodiče, šňůry Cu - nn Kabel silový 4 a 5-žílový Cu, plastová izolace CYKY 5J6 (5Cx6)</t>
  </si>
  <si>
    <t>-1429335198</t>
  </si>
  <si>
    <t>636</t>
  </si>
  <si>
    <t>7499700480</t>
  </si>
  <si>
    <t>Kabely trakčního vedení, Různé TV  Betonový  žlab TK 1-neasfalt.</t>
  </si>
  <si>
    <t>50398302</t>
  </si>
  <si>
    <t>637</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</si>
  <si>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</si>
  <si>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</si>
  <si>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334025319</t>
  </si>
  <si>
    <t>638</t>
  </si>
  <si>
    <t>7494153020</t>
  </si>
  <si>
    <t>Montáž prázdných plastových kabelových skříní min. IP 44, výšky do 800 mm, hloubky do 320 mm do výklenku nebo na stěnu nebo na stožár š do 530 mm - včetně elektrovýzbroje</t>
  </si>
  <si>
    <t>-1505645077</t>
  </si>
  <si>
    <t>639</t>
  </si>
  <si>
    <t>7493601110</t>
  </si>
  <si>
    <t>Kabelové a zásuvkové skříně, elektroměrové rozvaděče Prázdné skříně a pilíře Skříň plastová na stěnu (konstrukci), IP44, šířka do 600 mm, výška do 700 mm, hloubka do 300 mm, PUR lak</t>
  </si>
  <si>
    <t>1459436174</t>
  </si>
  <si>
    <t>640</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</si>
  <si>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</si>
  <si>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</si>
  <si>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-1578924244</t>
  </si>
  <si>
    <t>641</t>
  </si>
  <si>
    <t>7494658012</t>
  </si>
  <si>
    <t>Montáž elektroměrů trojfázových - do rozvaděče nebo skříně</t>
  </si>
  <si>
    <t>-100664996</t>
  </si>
  <si>
    <t>642</t>
  </si>
  <si>
    <t>7491201550</t>
  </si>
  <si>
    <t>Elektroinstalační materiál Elektroinstalační krabice a rozvodky Bez zapojení Krabicová rozvodka 6455-11, acidur, IP67 5P</t>
  </si>
  <si>
    <t>2076946457</t>
  </si>
  <si>
    <t>643</t>
  </si>
  <si>
    <t>7491201110</t>
  </si>
  <si>
    <t>Elektroinstalační materiál Elektroinstalační krabice a rozvodky Bez zapojení Krabice KP 67x67 přístrojová</t>
  </si>
  <si>
    <t>66008757</t>
  </si>
  <si>
    <t>644</t>
  </si>
  <si>
    <t>7494752010</t>
  </si>
  <si>
    <t>Montáž svodičů přepětí pro sítě nn - typ 1+2 (třída B+C) pro třífázové sítě - do rozvaděče nebo skříně</t>
  </si>
  <si>
    <t>1458052821</t>
  </si>
  <si>
    <t>645</t>
  </si>
  <si>
    <t>7492500200</t>
  </si>
  <si>
    <t>Kabely, vodiče, šňůry Cu - nn Vodič jednožílový Cu, plastová izolace H07V-U 1,5 hnědý (CY)</t>
  </si>
  <si>
    <t>-1970999575</t>
  </si>
  <si>
    <t>646</t>
  </si>
  <si>
    <t>7496652010</t>
  </si>
  <si>
    <t>Montáž usměrňovačů/nabíječů do 230/110 V DC do 230 V - včetně propojení silových a ovládacích kabelů, nastavení a seřízení usměrňovače, provedení zkoušek, dodání atestů a revizních zpráv</t>
  </si>
  <si>
    <t>436354514</t>
  </si>
  <si>
    <t>647</t>
  </si>
  <si>
    <t>7496655010</t>
  </si>
  <si>
    <t>Montáž staničních baterií (akumulátorů) gelových do 12 V do 20 Ah - montáž článků akumulátorové baterie včetně proudových propojek, propojení, kontrola spojů, provedení zkoušek, dodání atestů a revizních zpráv</t>
  </si>
  <si>
    <t>-2053422392</t>
  </si>
  <si>
    <t>648</t>
  </si>
  <si>
    <t>7496655014</t>
  </si>
  <si>
    <t>Montáž staničních baterií (akumulátorů) gelových do 12 V přes 40 do 100 Ah - montáž článků akumulátorové baterie včetně proudových propojek, propojení, kontrola spojů, provedení zkoušek, dodání atestů a revizních zpráv</t>
  </si>
  <si>
    <t>2032988419</t>
  </si>
  <si>
    <t>649</t>
  </si>
  <si>
    <t>7496655016</t>
  </si>
  <si>
    <t>Montáž staničních baterií (akumulátorů) gelových do 12 V přes 100 do 200 Ah - montáž článků akumulátorové baterie včetně proudových propojek, propojení, kontrola spojů, provedení zkoušek, dodání atestů a revizních zpráv, sada 9 akumulátorů</t>
  </si>
  <si>
    <t>-1233116530</t>
  </si>
  <si>
    <t>650</t>
  </si>
  <si>
    <t>7496656010</t>
  </si>
  <si>
    <t>Montáž stojanu pro baterie do 150 Ah - usazení, případné zašroubování do podlahy</t>
  </si>
  <si>
    <t>117720884</t>
  </si>
  <si>
    <t>651</t>
  </si>
  <si>
    <t>7496676010</t>
  </si>
  <si>
    <t>Demontáž akumulátoru (baterie) do 12 V do 20 Ah</t>
  </si>
  <si>
    <t>17154292</t>
  </si>
  <si>
    <t>652</t>
  </si>
  <si>
    <t>7496676020</t>
  </si>
  <si>
    <t>Demontáž akumulátoru (baterie) do 12 V přes 40 do 100 Ah</t>
  </si>
  <si>
    <t>-1807088588</t>
  </si>
  <si>
    <t>653</t>
  </si>
  <si>
    <t>7496753030</t>
  </si>
  <si>
    <t>Montáž SKŘ - DŘT, IPC, PLC instalace, zprovoznění, oživení telemechanické jednotky v objektu ŽST</t>
  </si>
  <si>
    <t>2058647463</t>
  </si>
  <si>
    <t>654</t>
  </si>
  <si>
    <t>7496753085</t>
  </si>
  <si>
    <t>Montáž SKŘ - DŘT, IPC, PLC vypracování revizní zprávy revizním technikem pro objekt</t>
  </si>
  <si>
    <t>-248896469</t>
  </si>
  <si>
    <t>655</t>
  </si>
  <si>
    <t>7496754040</t>
  </si>
  <si>
    <t>Elektrodispečink SKŘ-DŘT úprava struktur a řídících programových tabulek ŘS ED pro objekt ŽST</t>
  </si>
  <si>
    <t>-1950346070</t>
  </si>
  <si>
    <t>656</t>
  </si>
  <si>
    <t>7496754058</t>
  </si>
  <si>
    <t>Elektrodispečink SKŘ-DŘT odzkoušení upraveného ŘS ED</t>
  </si>
  <si>
    <t>2042151393</t>
  </si>
  <si>
    <t>657</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</si>
  <si>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</si>
  <si>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</si>
  <si>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-1853370878</t>
  </si>
  <si>
    <t>658</t>
  </si>
  <si>
    <t>7493100060</t>
  </si>
  <si>
    <t>Venkovní osvětlení Osvětlovací stožáry sklopné výšky od 10 do 12 m, žárově zinkovaný, vč. výstroje, stožár nesmí mít dvířka (z důvodu neoprávněného vstupu), přístup ke svorkovnici bude možný až po sklopení stožáru, kdy se dolní část plně otevře …</t>
  </si>
  <si>
    <t>-2040556120</t>
  </si>
  <si>
    <t>659</t>
  </si>
  <si>
    <t>7493152530</t>
  </si>
  <si>
    <t>Montáž svítidla pro železnici na sklopný stožár - kompletace a montáž včetně "superlife" světelného zdroje, elektronického předřadníku a připojení kabelu</t>
  </si>
  <si>
    <t>1249506003</t>
  </si>
  <si>
    <t>660</t>
  </si>
  <si>
    <t>7493100660</t>
  </si>
  <si>
    <t>Venkovní osvětlení Svítidla pro železnici LED svítidlo o příkonu 36 - 55 W určené pro osvětlení venkovních prostor veřejnosti přístupných (nástupiště, přechody kolejiště) na ŽDC. Svítidlo opatřeno difuzorem z plochého tvrzeného skla s minimální …</t>
  </si>
  <si>
    <t>743652634</t>
  </si>
  <si>
    <t>661</t>
  </si>
  <si>
    <t>7493100650</t>
  </si>
  <si>
    <t>Venkovní osvětlení Svítidla pro železnici LED svítidlo o příkonu 26 - 35 W určené pro osvětlení venkovních prostor veřejnosti přístupných (nástupiště, přechody kolejiště) na ŽDC. Svítidlo opatřeno difuzorem z plochého tvrzeného skla s minimální …</t>
  </si>
  <si>
    <t>1015102107</t>
  </si>
  <si>
    <t>662</t>
  </si>
  <si>
    <t>7493155010</t>
  </si>
  <si>
    <t>Montáž elektrovýzbroje stožárů do 4 okruhů - včetně kabelového propojení se svítidlem, instalace rozvodnice do stožáru</t>
  </si>
  <si>
    <t>2006960233</t>
  </si>
  <si>
    <t>663</t>
  </si>
  <si>
    <t>7493100010</t>
  </si>
  <si>
    <t>Venkovní osvětlení Osvětlovací stožáry sklopné výšky do 6 m, žárově zinkovaný, vč. výstroje, stožár nesmí mít dvířka (z důvodu neoprávněného vstupu), přístup ke svorkovnici bude možný až po sklopení stožáru, kdy se dolní část plně otevře a …</t>
  </si>
  <si>
    <t>175467910</t>
  </si>
  <si>
    <t>664</t>
  </si>
  <si>
    <t>7494003124</t>
  </si>
  <si>
    <t>Modulární přístroje Jističe do 80 A; 10 kA 1-pólové In 10 A, Ue AC 230 V / DC 72 V, charakteristika B, 1pól, Icn 10 kA</t>
  </si>
  <si>
    <t>1298110951</t>
  </si>
  <si>
    <t>665</t>
  </si>
  <si>
    <t>7493100761</t>
  </si>
  <si>
    <t>Venkovní osvětlení Svítidla pro železnici Soumrakový spínač upevnění na DIN lištu</t>
  </si>
  <si>
    <t>388864551</t>
  </si>
  <si>
    <t>666</t>
  </si>
  <si>
    <t>7493156010</t>
  </si>
  <si>
    <t>Montáž rozvaděče pro napájení osvětlení železničních prostranství do 8 kusů 3-f vývodů - do terénu nebo rozvodny včetně elektrovýzbroje</t>
  </si>
  <si>
    <t>1533429874</t>
  </si>
  <si>
    <t>667</t>
  </si>
  <si>
    <t>7494351010</t>
  </si>
  <si>
    <t>Montáž jističů (do 10 kA) jednopólových do 20 A</t>
  </si>
  <si>
    <t>-1742496733</t>
  </si>
  <si>
    <t>668</t>
  </si>
  <si>
    <t>7494004492</t>
  </si>
  <si>
    <t>Modulární přístroje Ostatní přístroje -modulární přístroje Vypínače In 32 A, Ue AC 250 V, 1pól</t>
  </si>
  <si>
    <t>-286417364</t>
  </si>
  <si>
    <t>669</t>
  </si>
  <si>
    <t>7494450510</t>
  </si>
  <si>
    <t>Montáž proudových chráničů dvoupólových do 40 A (10 kA) - do skříně nebo rozvaděče</t>
  </si>
  <si>
    <t>83517294</t>
  </si>
  <si>
    <t>670</t>
  </si>
  <si>
    <t>7491205690</t>
  </si>
  <si>
    <t>Elektroinstalační materiál Zásuvky instalační Zásuvka 1 fázová 230V/16A montáž na DIN lištu</t>
  </si>
  <si>
    <t>1011614274</t>
  </si>
  <si>
    <t>671</t>
  </si>
  <si>
    <t>7494004574</t>
  </si>
  <si>
    <t>Modulární přístroje Ostatní přístroje -modulární přístroje Spínače a tlačítka Tlačítkové spínače Ith 25 A, Ue AC 230/400 V, 1x zapínací kontakt, 1x rozpínací kontakt, zapínací tlačítko - barva zelená, vypínací tlačítko - barva červená</t>
  </si>
  <si>
    <t>879859259</t>
  </si>
  <si>
    <t>672</t>
  </si>
  <si>
    <t>7494551012</t>
  </si>
  <si>
    <t>Montáž vačkových silových spínačů - vypínačů jednopólových do 63 A - vypínač 0-1</t>
  </si>
  <si>
    <t>-364281246</t>
  </si>
  <si>
    <t>673</t>
  </si>
  <si>
    <t>7494002992</t>
  </si>
  <si>
    <t>Modulární přístroje Jističe do 63 A; 6 kA 1-pólové In 16 A, Ue AC 230 V / DC 72 V, charakteristika B, 1pól, Icn 6 kA</t>
  </si>
  <si>
    <t>-43595766</t>
  </si>
  <si>
    <t>674</t>
  </si>
  <si>
    <t>7494010420</t>
  </si>
  <si>
    <t>Přístroje pro spínání a ovládání Svornice a pomocný materiál Svornice Svorka RSA 16 A řadová bílá</t>
  </si>
  <si>
    <t>-410433713</t>
  </si>
  <si>
    <t>675</t>
  </si>
  <si>
    <t>7494003984</t>
  </si>
  <si>
    <t>Modulární přístroje Proudové chrániče Proudové chrániče s nadproudovou ochranou 10 kA typ AC In 16 A, Ue AC 230 V, charakteristika B, Idn 30 mA, 1+N-pól, Icn 10 kA, typ AC</t>
  </si>
  <si>
    <t>1845345195</t>
  </si>
  <si>
    <t>676</t>
  </si>
  <si>
    <t>7494556010</t>
  </si>
  <si>
    <t>Montáž vzduchových stykačů do 100 A - včetně pomocných kontaktů</t>
  </si>
  <si>
    <t>-1478566426</t>
  </si>
  <si>
    <t>677</t>
  </si>
  <si>
    <t>7494010264</t>
  </si>
  <si>
    <t>Přístroje pro spínání a ovládání Měřící přístroje, elektroměry Ostatní měřící přístroje Fotosnímač Turnus 200 ke spínacím hodinám</t>
  </si>
  <si>
    <t>50897085</t>
  </si>
  <si>
    <t>678</t>
  </si>
  <si>
    <t>7494559010</t>
  </si>
  <si>
    <t>Montáž relé modulárního</t>
  </si>
  <si>
    <t>-1429852732</t>
  </si>
  <si>
    <t>679</t>
  </si>
  <si>
    <t>7494004094</t>
  </si>
  <si>
    <t>Modulární přístroje Přepěťové ochrany Kombinované svodiče bleskových proudů a přepětí typ 1 + 2, Iimp 25 kA, Uc AC 350 V, výměnné moduly, se signalizací, jiskřiště, varistor, 3pól</t>
  </si>
  <si>
    <t>8041262</t>
  </si>
  <si>
    <t>680</t>
  </si>
  <si>
    <t>7494651010</t>
  </si>
  <si>
    <t>Montáž ovládacích tlačítek kompletních</t>
  </si>
  <si>
    <t>1284793836</t>
  </si>
  <si>
    <t>681</t>
  </si>
  <si>
    <t>7494004196</t>
  </si>
  <si>
    <t>Modulární přístroje Spínací přístroje Instalační stykače AC Ith 20 A, Uc AC 230 V, 1x zapínací kontakt, 1x rozpínací kontakt,  AC-3: zap. 9A, rozp.6A</t>
  </si>
  <si>
    <t>421362764</t>
  </si>
  <si>
    <t>682</t>
  </si>
  <si>
    <t>7494658010</t>
  </si>
  <si>
    <t>Montáž elektroměrů jednofázových - do rozvaděče nebo skříně</t>
  </si>
  <si>
    <t>234834273</t>
  </si>
  <si>
    <t>683</t>
  </si>
  <si>
    <t>7494757010</t>
  </si>
  <si>
    <t>Montáž ucpávkových vývodek pro kabely, průměru do 17 mm - do rozvaděče nebo skříně</t>
  </si>
  <si>
    <t>1783338372</t>
  </si>
  <si>
    <t>684</t>
  </si>
  <si>
    <t>7495353030</t>
  </si>
  <si>
    <t>Montáž jistících přístrojů svodičů přepětí - včetně uvedení do provozu včetně předepsaných zkoušek a atestů</t>
  </si>
  <si>
    <t>-800504363</t>
  </si>
  <si>
    <t>685</t>
  </si>
  <si>
    <t>7493601090</t>
  </si>
  <si>
    <t>Kabelové a zásuvkové skříně, elektroměrové rozvaděče Prázdné skříně a pilíře Skříň plastová kompaktní pilíř včetně základu, IP44, šířka do 400 mm, výška do 700 mm, hloubka do 300 mm, PUR lak</t>
  </si>
  <si>
    <t>2058277907</t>
  </si>
  <si>
    <t>686</t>
  </si>
  <si>
    <t>7494010324</t>
  </si>
  <si>
    <t>Přístroje pro spínání a ovládání Měřící přístroje, elektroměry Elektroměry iME1z jednofázový digitální</t>
  </si>
  <si>
    <t>-1949530331</t>
  </si>
  <si>
    <t>687</t>
  </si>
  <si>
    <t>7498452010</t>
  </si>
  <si>
    <t>Měření zemnících sítí zemnicí sítě délky pásku do 1 000 mm - včetně vyhotovení protokolu</t>
  </si>
  <si>
    <t>-995198129</t>
  </si>
  <si>
    <t>688</t>
  </si>
  <si>
    <t>7494010574</t>
  </si>
  <si>
    <t>Přístroje pro spínání a ovládání Svornice a pomocný materiál Ostatní Obal na výkresy do rozvaděče nn</t>
  </si>
  <si>
    <t>1594052379</t>
  </si>
  <si>
    <t>689</t>
  </si>
  <si>
    <t>7493102200</t>
  </si>
  <si>
    <t>Venkovní osvětlení Rozvaděče pro napájení osvětlení železničních prostranství do 4ks 3-f větví s PLC řídícím systémem</t>
  </si>
  <si>
    <t>-2036190825</t>
  </si>
  <si>
    <t>690</t>
  </si>
  <si>
    <t>7493102230</t>
  </si>
  <si>
    <t>Venkovní osvětlení Rozvaděče pro napájení osvětlení železničních prostranství Rozšíření rozvaděče osvětlení o venkovní zásuvky, 1x 32A/3f , 1x 16A/1f</t>
  </si>
  <si>
    <t>-1503879937</t>
  </si>
  <si>
    <t>691</t>
  </si>
  <si>
    <t>7494003390</t>
  </si>
  <si>
    <t>Modulární přístroje Jističe do 80 A; 10 kA 3-pólové In 25 A, Ue AC 230/400 V / DC 216 V, charakteristika B, 3pól, Icn 10 kA</t>
  </si>
  <si>
    <t>707285390</t>
  </si>
  <si>
    <t>692</t>
  </si>
  <si>
    <t>7494007756</t>
  </si>
  <si>
    <t>Pojistkové systémy Řadové pojistkové odpínače Příslušenství příložková svorka např.pro  FH00-1./F, připojení vodičů Cu 2,5-70 mm2, 1 ks</t>
  </si>
  <si>
    <t>-782104355</t>
  </si>
  <si>
    <t>693</t>
  </si>
  <si>
    <t>7494010366</t>
  </si>
  <si>
    <t>Přístroje pro spínání a ovládání Svornice a pomocný materiál Svornice Svorka RSA  2,5 A řadová bílá</t>
  </si>
  <si>
    <t>-2072630926</t>
  </si>
  <si>
    <t>694</t>
  </si>
  <si>
    <t>7494551010</t>
  </si>
  <si>
    <t>Montáž vačkových silových spínačů - vypínačů jednopólových do 25 A - vypínač 0-1</t>
  </si>
  <si>
    <t>631783982</t>
  </si>
  <si>
    <t>695</t>
  </si>
  <si>
    <t>7494003084</t>
  </si>
  <si>
    <t>Modulární přístroje Jističe do 63 A; 6 kA 3-pólové In 25 A, Ue AC 230/400 V / DC 216 V, charakteristika B, 3pól, Icn 6 kA</t>
  </si>
  <si>
    <t>-4636290</t>
  </si>
  <si>
    <t>696</t>
  </si>
  <si>
    <t>7494010082</t>
  </si>
  <si>
    <t>Přístroje pro spínání a ovládání Ovladače, signálky Ovladače CM přepínač 2 polohy 2přep 20A</t>
  </si>
  <si>
    <t>1899579131</t>
  </si>
  <si>
    <t>697</t>
  </si>
  <si>
    <t>7494003392</t>
  </si>
  <si>
    <t>Modulární přístroje Jističe do 80 A; 10 kA 3-pólové In 32 A, Ue AC 230/400 V / DC 216 V, charakteristika B, 3pól, Icn 10 kA</t>
  </si>
  <si>
    <t>1210042155</t>
  </si>
  <si>
    <t>698</t>
  </si>
  <si>
    <t>7493600830</t>
  </si>
  <si>
    <t>Kabelové a zásuvkové skříně, elektroměrové rozvaděče Skříně elektroměrové pro přímé měření Rozváděč pro jednosazbový třífázový elektroměr 40A až 80A kompaktní pilíř včetně základu, PUR lak</t>
  </si>
  <si>
    <t>-9761734</t>
  </si>
  <si>
    <t>699</t>
  </si>
  <si>
    <t>7493600100</t>
  </si>
  <si>
    <t>Kabelové a zásuvkové skříně, elektroměrové rozvaděče Přípojkové skříně pro vodiče do průřezu 50 mm2 (SP) 1 až 2 sady pojistkových odpínačů válcových pojistek na opěrný bod venkovního vedení</t>
  </si>
  <si>
    <t>989329595</t>
  </si>
  <si>
    <t>700</t>
  </si>
  <si>
    <t>7494008268</t>
  </si>
  <si>
    <t>Pojistkové systémy Výkonové pojistkové vložky Válcové pojistkové vložky In 50A, Un AC 500 V / DC 250 V, velikost 14×51, gG - charakteristika pro všeobecné použití, Cd/Pb free</t>
  </si>
  <si>
    <t>-73182177</t>
  </si>
  <si>
    <t>701</t>
  </si>
  <si>
    <t>7494003136</t>
  </si>
  <si>
    <t>Modulární přístroje Jističe do 80 A; 10 kA 1-pólové In 40 A, Ue AC 230 V / DC 72 V, charakteristika B, 1pól, Icn 10 kA</t>
  </si>
  <si>
    <t>-30153048</t>
  </si>
  <si>
    <t>702</t>
  </si>
  <si>
    <t>7493655015</t>
  </si>
  <si>
    <t>Montáž skříní elektroměrových venkovních pro přímé měření do 80 A pro připojení kabelů do 16 mm2 jednosazbové, včetně jističe do 80 A kompaktní pilíř - včetně elektrovýzbroje, neobsahuje cenu za zemní práce</t>
  </si>
  <si>
    <t>226156613</t>
  </si>
  <si>
    <t>703</t>
  </si>
  <si>
    <t>7494351032</t>
  </si>
  <si>
    <t>Montáž jističů (do 10 kA) třípólových přes 20 do 63 A</t>
  </si>
  <si>
    <t>2098317062</t>
  </si>
  <si>
    <t>704</t>
  </si>
  <si>
    <t>7498152015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</si>
  <si>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</si>
  <si>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-1991330615</t>
  </si>
  <si>
    <t>705</t>
  </si>
  <si>
    <t>7498154010</t>
  </si>
  <si>
    <t>Měření intenzity osvětlení venkovních železničních prostranství - měření intenzity umělého osvětlení v rozsahu tohoto SO dle ČSN EN 12464-1/2 včetně vyhotovení protokolu. Měrná jednotka je kus - tj. měření v místě rozpětí svítidel</t>
  </si>
  <si>
    <t>1468731887</t>
  </si>
  <si>
    <t>706</t>
  </si>
  <si>
    <t>7498351010</t>
  </si>
  <si>
    <t>Vydání průkazu způsobilosti pro funkční celek, provizorní stav - vyhotovení dokladu o silnoproudých zařízeních a vydání průkazu způsobilosti</t>
  </si>
  <si>
    <t>-1503374532</t>
  </si>
  <si>
    <t>707</t>
  </si>
  <si>
    <t>7498451010</t>
  </si>
  <si>
    <t>Měření zemničů zemních odporů - zemniče prvního nebo samostatného - včetně vyhotovení protokolu</t>
  </si>
  <si>
    <t>1943392208</t>
  </si>
  <si>
    <t>708</t>
  </si>
  <si>
    <t>7493102270</t>
  </si>
  <si>
    <t>Venkovní osvětlení Rozvaděče pro napájení osvětlení železničních prostranství Rozvodnice nerezová skříň na podstavci 350x2000x275+350x200x275</t>
  </si>
  <si>
    <t>1494826521</t>
  </si>
  <si>
    <t>709</t>
  </si>
  <si>
    <t>7494004152</t>
  </si>
  <si>
    <t>Modulární přístroje Přepěťové ochrany Svodiče přepětí typ 2, náhradní díl, Imax 20 kA, Uc AC 400 V, pouze výměnný modul, varistor, např. pro SVM-440-Z, SVM-440-ZS</t>
  </si>
  <si>
    <t>919628326</t>
  </si>
  <si>
    <t>710</t>
  </si>
  <si>
    <t>7495452010</t>
  </si>
  <si>
    <t>Montáž transformátorů nn/nn 3-f do 63 kVA - včetně uvedení do provozu včetně předepsaných zkoušek a atestů</t>
  </si>
  <si>
    <t>2127111912</t>
  </si>
  <si>
    <t>711</t>
  </si>
  <si>
    <t>7496600940</t>
  </si>
  <si>
    <t>Vlastní spotřeba Zkoušky, revize Revize transformátorů Distribuční olejové do 160 kVA ( těsnící materiál, barva, olej )</t>
  </si>
  <si>
    <t>508931046</t>
  </si>
  <si>
    <t>712</t>
  </si>
  <si>
    <t>7498152010</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</si>
  <si>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</si>
  <si>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-1047148975</t>
  </si>
  <si>
    <t>713</t>
  </si>
  <si>
    <t>7492752010</t>
  </si>
  <si>
    <t>Montáž ukončení kabelů nn kabelovou spojkou 3/4/5 - žílové kabely s plastovou izolací do 16 mm2 - včetně odizolování pláště a izolace žil kabelu, včetně ukončení žil a stínění - oko</t>
  </si>
  <si>
    <t>-1833573438</t>
  </si>
  <si>
    <t>714</t>
  </si>
  <si>
    <t>7492752040</t>
  </si>
  <si>
    <t>Montáž ukončení kabelů nn kabelovou spojkou vícežilové kabely s plastovou izolací do 4 mm2 4-7 - žílové kabely - včetně odizolování pláště a izolace žil kabelu, včetně ukončení žil a stínění - oko</t>
  </si>
  <si>
    <t>834174955</t>
  </si>
  <si>
    <t>715</t>
  </si>
  <si>
    <t>7492600190</t>
  </si>
  <si>
    <t>Kabely, vodiče, šňůry Al - nn Kabel silový 4 a 5-žílový, plastová izolace 1-AYKY 4x16</t>
  </si>
  <si>
    <t>-947441372</t>
  </si>
  <si>
    <t>716</t>
  </si>
  <si>
    <t>7492102790</t>
  </si>
  <si>
    <t>Spojovací vedení, podpěrné izolátory Spojky, ukončení pasu, ostatní Spojka AL  25 kabelová</t>
  </si>
  <si>
    <t>-832821319</t>
  </si>
  <si>
    <t>717</t>
  </si>
  <si>
    <t>7492102990</t>
  </si>
  <si>
    <t>Spojovací vedení, podpěrné izolátory Spojky, ukončení pasu, ostatní Spojka OSZ 2,5-16 zalévací odbočná</t>
  </si>
  <si>
    <t>1852117491</t>
  </si>
  <si>
    <t>718</t>
  </si>
  <si>
    <t>7492103610</t>
  </si>
  <si>
    <t>Spojovací vedení, podpěrné izolátory Spojky, ukončení pasu, ostatní Spojka SVCZC 16-50 smršťovací</t>
  </si>
  <si>
    <t>-1994957481</t>
  </si>
  <si>
    <t>719</t>
  </si>
  <si>
    <t>7492756030</t>
  </si>
  <si>
    <t>Pomocné práce pro montáž kabelů vyhledání stávajících kabelů ( měření, sonda ) - v obvodu žel. stanice nebo na na trati včetně provedení sondy</t>
  </si>
  <si>
    <t>-1129162626</t>
  </si>
  <si>
    <t>720</t>
  </si>
  <si>
    <t>7491351010</t>
  </si>
  <si>
    <t>Montáž ocelových profilů tyčí, úhelníků</t>
  </si>
  <si>
    <t>721535117</t>
  </si>
  <si>
    <t>721</t>
  </si>
  <si>
    <t>7491353032</t>
  </si>
  <si>
    <t>Montáž nosné ocelové konstrukce nosných ocelových konstrukce pro přístroje a zařízení z válcovaných profilů U, L, I , hmotnosti do 50 kg - výroba a montáž</t>
  </si>
  <si>
    <t>627951554</t>
  </si>
  <si>
    <t>722</t>
  </si>
  <si>
    <t>7494271010</t>
  </si>
  <si>
    <t>Demontáž rozvaděčů rozvodnice nn - včetně demontáže přívodních, vývodových kabelů, rámu apod., včetně nakládky rozvaděče na určený prostředek</t>
  </si>
  <si>
    <t>1501865100</t>
  </si>
  <si>
    <t>723</t>
  </si>
  <si>
    <t>7497350100</t>
  </si>
  <si>
    <t>Montáž závěsu lana na bráně (táhlem, bez táhla)</t>
  </si>
  <si>
    <t>1652627840</t>
  </si>
  <si>
    <t>724</t>
  </si>
  <si>
    <t>7497350230</t>
  </si>
  <si>
    <t>Montáž spojky - svorky dvou lan nebo troleje a lana</t>
  </si>
  <si>
    <t>-341317306</t>
  </si>
  <si>
    <t>725</t>
  </si>
  <si>
    <t>7497350400</t>
  </si>
  <si>
    <t>Montáž závěsů lan směrových</t>
  </si>
  <si>
    <t>-1366855507</t>
  </si>
  <si>
    <t>726</t>
  </si>
  <si>
    <t>7497350940</t>
  </si>
  <si>
    <t>Montáž vložené izolace zesilovacího, napájecího a obcházecího vedení v 1 laně</t>
  </si>
  <si>
    <t>1596732703</t>
  </si>
  <si>
    <t>727</t>
  </si>
  <si>
    <t>7497371010</t>
  </si>
  <si>
    <t>Demontáže zařízení trakčního vedení závěsu na bráně - demontáž stávajícího zařízení se všemi pomocnými doplňujícími úpravami</t>
  </si>
  <si>
    <t>-537618197</t>
  </si>
  <si>
    <t>728</t>
  </si>
  <si>
    <t>7497371030</t>
  </si>
  <si>
    <t>Demontáže zařízení trakčního vedení závěsu příčných lan směrových, nosných - demontáž stávajícího zařízení se všemi pomocnými doplňujícími úpravami, včetně kotvení</t>
  </si>
  <si>
    <t>-2042685492</t>
  </si>
  <si>
    <t>729</t>
  </si>
  <si>
    <t>7497371050</t>
  </si>
  <si>
    <t>Demontáže zařízení trakčního vedení závěsu spojky - demontáž stávajícího zařízení se všemi pomocnými doplňujícími úpravami, úplná</t>
  </si>
  <si>
    <t>1407870921</t>
  </si>
  <si>
    <t>730</t>
  </si>
  <si>
    <t>7493301000</t>
  </si>
  <si>
    <t>Elektrický ohřev výhybek (EOV) SW Rozváděč MSU:</t>
  </si>
  <si>
    <t>490659689</t>
  </si>
  <si>
    <t>731</t>
  </si>
  <si>
    <t>7493352045</t>
  </si>
  <si>
    <t>Montáž rozvaděče pro elektrický ohřev výhybky výměna dotykové obrazovky v ovladači EOV a osvětlení</t>
  </si>
  <si>
    <t>-11624506</t>
  </si>
  <si>
    <t>732</t>
  </si>
  <si>
    <t>7493300970</t>
  </si>
  <si>
    <t>Elektrický ohřev výhybek (EOV) SW Parametrizace PLC</t>
  </si>
  <si>
    <t>139152970</t>
  </si>
  <si>
    <t>733</t>
  </si>
  <si>
    <t>7495300540</t>
  </si>
  <si>
    <t>Přístroje vn Příslušenství pro VN odpínače a VN vypínače Zhášecí komora vypínače do 35 kV</t>
  </si>
  <si>
    <t>581832423</t>
  </si>
  <si>
    <t>734</t>
  </si>
  <si>
    <t>7492700590</t>
  </si>
  <si>
    <t>Ukončení vodičů a kabelů VN Spojky pro kabely s papírovou izolací a přechodové spojky Přechodová spojka pro třížílové kabely s papírovou izolací a jednožílové kabely s plastovou izolací do 35kV, 150 - 240mm2</t>
  </si>
  <si>
    <t>423806292</t>
  </si>
  <si>
    <t>735</t>
  </si>
  <si>
    <t>7492400450</t>
  </si>
  <si>
    <t>Kabely, vodiče - vn Kabely nad 22kV 50-AXEKVCEY 1x240/35 mm2, kabel silový, stíněný ( bez kabelových příchytek )</t>
  </si>
  <si>
    <t>1974274207</t>
  </si>
  <si>
    <t>736</t>
  </si>
  <si>
    <t>7493156020</t>
  </si>
  <si>
    <t>Montáž rozvaděče pro napájení osvětlení železničních prostranství řídící PLC jednotky</t>
  </si>
  <si>
    <t>1007479361</t>
  </si>
  <si>
    <t>737</t>
  </si>
  <si>
    <t>7496400070</t>
  </si>
  <si>
    <t>R3 kV-DC Stejnosměrný rozvaděč 3kV DC, bez SKŘ Rezervní vozík s rychlovypínačem Un 3000V DC, In 4000 A, kompletně vybavený</t>
  </si>
  <si>
    <t>-1307934051</t>
  </si>
  <si>
    <t>738</t>
  </si>
  <si>
    <t>7494251024</t>
  </si>
  <si>
    <t>Montáž rozvaděčů skříňových oceloplechových IP40, prázdných jednostranného pole výška do 2 250 mm hloubka přes 800 do 1 000 mm š 900-1 200 mm - včetně bočních zákrytů, dodání atestů a celkové revizní zprávy včetně kusové zkoušky, neobsahuje elektrovýzbroj</t>
  </si>
  <si>
    <t>-1642458913</t>
  </si>
  <si>
    <t>739</t>
  </si>
  <si>
    <t>7496673010</t>
  </si>
  <si>
    <t>Demontáž usměrňovačů (nabíječů), střídačů 230 V</t>
  </si>
  <si>
    <t>-301963917</t>
  </si>
  <si>
    <t>740</t>
  </si>
  <si>
    <t>7494005180</t>
  </si>
  <si>
    <t>Kompaktní jističe Kompaktní jističe Jističe do 630A Spínací bloky 3+N-pól, Iu 630 A, Icu 65 kA, např. pro BH630</t>
  </si>
  <si>
    <t>-1114406044</t>
  </si>
  <si>
    <t>741</t>
  </si>
  <si>
    <t>7494005464</t>
  </si>
  <si>
    <t>Kompaktní jističe Kompaktní jističe Jističe do 1000A Nadproudové spouště charakteristika univerzální U, In 1000 A, nastavení IR 400 - 1000 A, např. pro BL1000</t>
  </si>
  <si>
    <t>831426361</t>
  </si>
  <si>
    <t>742</t>
  </si>
  <si>
    <t>7494005538</t>
  </si>
  <si>
    <t>Kompaktní jističe Kompaktní jističe Jističe Napěťové spouště Ue AC/DC 500 V, např. pro BL1600/BL1000</t>
  </si>
  <si>
    <t>915149264</t>
  </si>
  <si>
    <t>743</t>
  </si>
  <si>
    <t>7494005042</t>
  </si>
  <si>
    <t>Kompaktní jističe Kompaktní jističe Jističe do 250A Výsuvná zařízení 3+N-pól, 4pól, např. pro BD250</t>
  </si>
  <si>
    <t>605212015</t>
  </si>
  <si>
    <t>744</t>
  </si>
  <si>
    <t>7494006810</t>
  </si>
  <si>
    <t>Vzduchové jističe Základní příslušenství - vzduchové jističe do 6300A Pohony motorový pohon a ruční pohon s elektrickým zapínáním, Ue AC 230 V / DC 220</t>
  </si>
  <si>
    <t>-484700515</t>
  </si>
  <si>
    <t>745</t>
  </si>
  <si>
    <t>7494004544</t>
  </si>
  <si>
    <t>Modulární přístroje Ostatní přístroje -modulární přístroje Vypínače In 125 A, Ue AC 250/440 V, 3+N-pól</t>
  </si>
  <si>
    <t>-772981033</t>
  </si>
  <si>
    <t>746</t>
  </si>
  <si>
    <t>7492600210</t>
  </si>
  <si>
    <t>Kabely, vodiče, šňůry Al - nn Kabel silový 4 a 5-žílový, plastová izolace 1-AYKY 4x35</t>
  </si>
  <si>
    <t>885299808</t>
  </si>
  <si>
    <t>747</t>
  </si>
  <si>
    <t>7493600790</t>
  </si>
  <si>
    <t>Kabelové a zásuvkové skříně, elektroměrové rozvaděče Skříně elektroměrové pro přímé měření Rozváděč pro jednosazbový/dvousazbový jednofázový elektroměr do 25A kompaktní pilíř včetně základu, PUR lak</t>
  </si>
  <si>
    <t>16469688</t>
  </si>
  <si>
    <t>748</t>
  </si>
  <si>
    <t>7491100200</t>
  </si>
  <si>
    <t>Trubková vedení Ohebné elektroinstalační trubky KOPOFLEX  63 rudá</t>
  </si>
  <si>
    <t>-408388385</t>
  </si>
  <si>
    <t>7493600080</t>
  </si>
  <si>
    <t>Kabelové a zásuvkové skříně, elektroměrové rozvaděče Přípojkové skříně pro vodiče do průřezu 50 mm2 (SP) 1 až 2 sady pojistkových spodků velikosti 00 na opěrný bod venkovního vedení</t>
  </si>
  <si>
    <t>1716328301</t>
  </si>
  <si>
    <t>750</t>
  </si>
  <si>
    <t>7494008318</t>
  </si>
  <si>
    <t>Pojistkové systémy Výkonové pojistkové vložky Válcové pojistkové vložky In 80A, Un AC 500 V / DC 250 V, velikost 22×58, gG - charakteristika pro všeobecné použití, Cd/Pb free</t>
  </si>
  <si>
    <t>-1026379291</t>
  </si>
  <si>
    <t>751</t>
  </si>
  <si>
    <t>7491100430</t>
  </si>
  <si>
    <t>Trubková vedení Kovové elektroinstalační trubky 6029 pr.29 panc.lak.se záv.</t>
  </si>
  <si>
    <t>1863128496</t>
  </si>
  <si>
    <t>752</t>
  </si>
  <si>
    <t>7494008310</t>
  </si>
  <si>
    <t>Pojistkové systémy Výkonové pojistkové vložky Válcové pojistkové vložky In 32A, Un AC 690 V / DC 250 V, velikost 22×58, gG - charakteristika pro všeobecné použití, Cd/Pb free</t>
  </si>
  <si>
    <t>-745374229</t>
  </si>
  <si>
    <t>753</t>
  </si>
  <si>
    <t>7492204730</t>
  </si>
  <si>
    <t>Venkovní vedení nn Podpěrné body Betonový sloup 9/10kN</t>
  </si>
  <si>
    <t>1839415515</t>
  </si>
  <si>
    <t>754</t>
  </si>
  <si>
    <t>7492103270</t>
  </si>
  <si>
    <t>Spojovací vedení, podpěrné izolátory Spojky, ukončení pasu, ostatní Spojka SVCZC 35 AL smršťovací</t>
  </si>
  <si>
    <t>-1074548944</t>
  </si>
  <si>
    <t>755</t>
  </si>
  <si>
    <t>7492204800</t>
  </si>
  <si>
    <t>Venkovní vedení nn Vodiče a závěsné kabely AYKYz 4J35(4Bx35)</t>
  </si>
  <si>
    <t>518802492</t>
  </si>
  <si>
    <t>756</t>
  </si>
  <si>
    <t>7493600060</t>
  </si>
  <si>
    <t>Kabelové a zásuvkové skříně, elektroměrové rozvaděče Přípojkové skříně pro vodiče do průřezu 50 mm2 (SP) 1 až 2 sady pojistkových odpínačů velikosti 00 do výklenku ve stěně (zděném pilíři), do 35mm2</t>
  </si>
  <si>
    <t>-648434481</t>
  </si>
  <si>
    <t>757</t>
  </si>
  <si>
    <t>7494000018</t>
  </si>
  <si>
    <t>Rozvodnicové a rozváděčové skříně Distri Rozvodnicové skříně DistriTon Plastové Nástěnné (IP40) pro nástěnnou montáž, průhledné dveře, počet řad 3, počet modulů v řadě 14, krytí IP40, PE+N, barva bílá, materiál: plast</t>
  </si>
  <si>
    <t>-537743124</t>
  </si>
  <si>
    <t>758</t>
  </si>
  <si>
    <t>7492600150</t>
  </si>
  <si>
    <t>Kabely, vodiče, šňůry Al - nn Kabel silový 4 a 5-žílový, plastová izolace 1-AYKY 3x120+70</t>
  </si>
  <si>
    <t>-169582694</t>
  </si>
  <si>
    <t>759</t>
  </si>
  <si>
    <t>7492600180</t>
  </si>
  <si>
    <t>Kabely, vodiče, šňůry Al - nn Kabel silový 4 a 5-žílový, plastová izolace 1-AYKY 3x240+120</t>
  </si>
  <si>
    <t>1623600138</t>
  </si>
  <si>
    <t>760</t>
  </si>
  <si>
    <t>7492103190</t>
  </si>
  <si>
    <t>Spojovací vedení, podpěrné izolátory Spojky, ukončení pasu, ostatní Spojka SE 150 ALU-ZE sektorová</t>
  </si>
  <si>
    <t>-1166650878</t>
  </si>
  <si>
    <t>761</t>
  </si>
  <si>
    <t>7498551050</t>
  </si>
  <si>
    <t>Zkoušky elektromagnetické kompatibility (EMC) měření nastavení kompenzací kabelů - pokud není uvedeno jinak, zahrnují níže uvedené ceny náklady na přípravu a sjednání zkoušek, vlastní realizaci zkoušek, zpracování výstupních dat do protokolu (zprávy), vyhotovení tohoto protokolu (zprávy) pouze elektronicky, předání protokolu (zprávy), náklady vzniklé časovou ztrátou při přepravě na místo měření a zpět a poměrnou část nákladů souvisejících s údržbou a udržení měřicí techniky ve spolehlivém a provozuschopném stavu a zajištění návaznosti na národní či mezinárodní etalony, ověřování nastavení kompenzace kapacitního výkonu kabelu u kabelových a obdobných vedení bez rozlišení napěťové hladiny, měrnou jednotkou je kus = každý kabelový úsek mezi napájecími stanicemi rozvodu či každá větev rozvodu paprskovitě zapojeného</t>
  </si>
  <si>
    <t>1053367492</t>
  </si>
  <si>
    <t>762</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</si>
  <si>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</si>
  <si>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</si>
  <si>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t</t>
  </si>
  <si>
    <t>-526217330</t>
  </si>
  <si>
    <t>Poznámka k položce:_x000D_
Měrnou jednotkou je t přepravovaného materiálu.</t>
  </si>
  <si>
    <t>763</t>
  </si>
  <si>
    <t>7591915021</t>
  </si>
  <si>
    <t>Montáž šroubového bloku kompresoru</t>
  </si>
  <si>
    <t>2124504243</t>
  </si>
  <si>
    <t>764</t>
  </si>
  <si>
    <t>7591915055</t>
  </si>
  <si>
    <t>Montáž regulační klapky</t>
  </si>
  <si>
    <t>2032217708</t>
  </si>
  <si>
    <t>765</t>
  </si>
  <si>
    <t>7591915060</t>
  </si>
  <si>
    <t>Montáž servopohonu regulační klapky</t>
  </si>
  <si>
    <t>-782157986</t>
  </si>
  <si>
    <t>766</t>
  </si>
  <si>
    <t>7591915065</t>
  </si>
  <si>
    <t>Montáž potrubí vzduchotechniky</t>
  </si>
  <si>
    <t>1562531866</t>
  </si>
  <si>
    <t>767</t>
  </si>
  <si>
    <t>7591915080</t>
  </si>
  <si>
    <t>Montáž samočinné žaluzie pro ventilátor - zahrnuje umístění a připojení k rozvodům tlakového vzduchu, k NN</t>
  </si>
  <si>
    <t>-51648587</t>
  </si>
  <si>
    <t>768</t>
  </si>
  <si>
    <t>7591917055</t>
  </si>
  <si>
    <t>Demontáž regulační klapky</t>
  </si>
  <si>
    <t>-1834333950</t>
  </si>
  <si>
    <t>769</t>
  </si>
  <si>
    <t>7591917060</t>
  </si>
  <si>
    <t>Demontáž servopohonu regulační klapky</t>
  </si>
  <si>
    <t>-988896459</t>
  </si>
  <si>
    <t>770</t>
  </si>
  <si>
    <t>7597110328</t>
  </si>
  <si>
    <t>EZS Ústředna až 48 zón a 8 grup v krytu s klávesnicí MK7, komunikátorem, zdrojem a akumulátorem UT12180</t>
  </si>
  <si>
    <t>904655882</t>
  </si>
  <si>
    <t>771</t>
  </si>
  <si>
    <t>7597110338</t>
  </si>
  <si>
    <t>EZS LCD klávesnice pro ústředny GD</t>
  </si>
  <si>
    <t>-1007601869</t>
  </si>
  <si>
    <t>772</t>
  </si>
  <si>
    <t>7597110345</t>
  </si>
  <si>
    <t>EZS Koncentrátor v plastovém krytu pro 8 zón a 4 PGM výstupy</t>
  </si>
  <si>
    <t>-1759346792</t>
  </si>
  <si>
    <t>773</t>
  </si>
  <si>
    <t>7597110351</t>
  </si>
  <si>
    <t>EZS Posilovací zdroj 2,75 A</t>
  </si>
  <si>
    <t>15318846</t>
  </si>
  <si>
    <t>774</t>
  </si>
  <si>
    <t>7597110352</t>
  </si>
  <si>
    <t>EZS Systémový Ethernet (TCP/IP) komunikátor bez krytu, nové HW provedení</t>
  </si>
  <si>
    <t>-1286649740</t>
  </si>
  <si>
    <t>775</t>
  </si>
  <si>
    <t>7597110361</t>
  </si>
  <si>
    <t>EZS systémový GSM v kovovém krytu pro posílání SMS a volání uživateli</t>
  </si>
  <si>
    <t>391074076</t>
  </si>
  <si>
    <t>776</t>
  </si>
  <si>
    <t>7597110434</t>
  </si>
  <si>
    <t>EZS Interní TCP IP komunikátor</t>
  </si>
  <si>
    <t>-145056289</t>
  </si>
  <si>
    <t>777</t>
  </si>
  <si>
    <t>7596937210</t>
  </si>
  <si>
    <t>Demontáž stožárů venkovního nadzemního vedení dřevěných typ A kozlík s patkou EZP 11-290 v rovině</t>
  </si>
  <si>
    <t>-13358042</t>
  </si>
  <si>
    <t>778</t>
  </si>
  <si>
    <t>7593501070</t>
  </si>
  <si>
    <t>Trasy kabelového vedení Ohebná dvouplášťová korugovaná chránička KF 09063 průměr 63/52 mm</t>
  </si>
  <si>
    <t>1939330691</t>
  </si>
  <si>
    <t>779</t>
  </si>
  <si>
    <t>7593500895</t>
  </si>
  <si>
    <t>Trasy kabelového vedení Ohebná dvouplášťová korugovaná chránička 63/50 smotek - černá UV stabilní</t>
  </si>
  <si>
    <t>-889751698</t>
  </si>
  <si>
    <t>780</t>
  </si>
  <si>
    <t>7593500609</t>
  </si>
  <si>
    <t>Trasy kabelového vedení Kabelové krycí desky a pásy Fólie výstražná červená š. 34cm (HM0673909992034)</t>
  </si>
  <si>
    <t>1435655098</t>
  </si>
  <si>
    <t>781</t>
  </si>
  <si>
    <t>7593321522</t>
  </si>
  <si>
    <t>Prvky Translátor 150:150 (4kV)</t>
  </si>
  <si>
    <t>-2078694221</t>
  </si>
  <si>
    <t>782</t>
  </si>
  <si>
    <t>7593501825</t>
  </si>
  <si>
    <t>Trasy kabelového vedení Lokátory a markery Ball Marker 1428 - XR ID, fialový zabezpečováci zapisovatelný</t>
  </si>
  <si>
    <t>1711389716</t>
  </si>
  <si>
    <t>783</t>
  </si>
  <si>
    <t>7593501065</t>
  </si>
  <si>
    <t>Trasy kabelového vedení Ohebná dvouplášťová korugovaná chránička KF 09050  průměr 50/41 mm</t>
  </si>
  <si>
    <t>969062509</t>
  </si>
  <si>
    <t>784</t>
  </si>
  <si>
    <t>7590565030</t>
  </si>
  <si>
    <t>Spojování a ukončení kabelů optických instalace do spojky nebo rozvaděče - práce spojené s montáží specifikované kabelizace specifikovaným způsobem</t>
  </si>
  <si>
    <t>vlákno</t>
  </si>
  <si>
    <t>-1681740727</t>
  </si>
  <si>
    <t>785</t>
  </si>
  <si>
    <t>7590565120</t>
  </si>
  <si>
    <t>Montáž optické konektorové spojky v optickém rozvaděči</t>
  </si>
  <si>
    <t>-957884823</t>
  </si>
  <si>
    <t>786</t>
  </si>
  <si>
    <t>7590565125</t>
  </si>
  <si>
    <t>Uložení a propojení propojovací šňůry (patchcord) s konektory</t>
  </si>
  <si>
    <t>794874251</t>
  </si>
  <si>
    <t>787</t>
  </si>
  <si>
    <t>7590565210</t>
  </si>
  <si>
    <t>Optimalizace provozu převedení provozu v optickém kabelu</t>
  </si>
  <si>
    <t>79761194</t>
  </si>
  <si>
    <t>788</t>
  </si>
  <si>
    <t>7593505090</t>
  </si>
  <si>
    <t>Montáž těsnicí kabelové příruby průchodky JackMoon</t>
  </si>
  <si>
    <t>570742030</t>
  </si>
  <si>
    <t>789</t>
  </si>
  <si>
    <t>7593505134</t>
  </si>
  <si>
    <t>Zakrytí kabelu resp. trubek výstražnou folií (bez folie)</t>
  </si>
  <si>
    <t>-1791103192</t>
  </si>
  <si>
    <t>790</t>
  </si>
  <si>
    <t>7593505202</t>
  </si>
  <si>
    <t>Uložení HDPE trubky pro optický kabel do výkopu bez zřízení lože a bez krytí</t>
  </si>
  <si>
    <t>-199364327</t>
  </si>
  <si>
    <t>791</t>
  </si>
  <si>
    <t>7593505270</t>
  </si>
  <si>
    <t>Montáž kabelového označníku Ball Marker - upevnění kabelového označníku na plášť kabelu upevňovacími prvky</t>
  </si>
  <si>
    <t>361325030</t>
  </si>
  <si>
    <t>792</t>
  </si>
  <si>
    <t>7593501820</t>
  </si>
  <si>
    <t>Trasy kabelového vedení Lokátory a markery Ball Marker 1408-XR, fialový zabezpečováci</t>
  </si>
  <si>
    <t>-316506237</t>
  </si>
  <si>
    <t>793</t>
  </si>
  <si>
    <t>7593501125</t>
  </si>
  <si>
    <t>Trasy kabelového vedení Chráničky optického kabelu HDPE 6040 průměr 40/33 mm</t>
  </si>
  <si>
    <t>664159005</t>
  </si>
  <si>
    <t>794</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</si>
  <si>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</si>
  <si>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</si>
  <si>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-815632410</t>
  </si>
  <si>
    <t>795</t>
  </si>
  <si>
    <t>9903100100</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</si>
  <si>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</si>
  <si>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542240146</t>
  </si>
  <si>
    <t>796</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</si>
  <si>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</si>
  <si>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</si>
  <si>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-1281652580</t>
  </si>
  <si>
    <t>797</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</si>
  <si>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</si>
  <si>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</si>
  <si>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-2073120802</t>
  </si>
  <si>
    <t>798</t>
  </si>
  <si>
    <t>7592920730</t>
  </si>
  <si>
    <t>Baterie Staniční akumulátory Pb blok 12 V/50 Ah C10 s pancéřovanou trubkovou elektrodou,  uzavřený - gel, cena včetně spojovacího materiálu a bateriového nosiče či stojanu</t>
  </si>
  <si>
    <t>1178595264</t>
  </si>
  <si>
    <t>799</t>
  </si>
  <si>
    <t>7593000010</t>
  </si>
  <si>
    <t>Dobíječe, usměrňovače, napáječe Usměrňovač E230 G12/25, na polici/na zeď/na DIN lištu, základní stavová indikace opticky i bezpotenciálově, teplotní kompenzace</t>
  </si>
  <si>
    <t>160043196</t>
  </si>
  <si>
    <t>800</t>
  </si>
  <si>
    <t>7593000020</t>
  </si>
  <si>
    <t>Dobíječe, usměrňovače, napáječe Usměrňovač E230 G24/25, na polici/na zeď/na DIN lištu, základní stavová indikace opticky i bezpotenciálově, teplotní kompenzace</t>
  </si>
  <si>
    <t>639628103</t>
  </si>
  <si>
    <t>801</t>
  </si>
  <si>
    <t>7592920740</t>
  </si>
  <si>
    <t>Baterie Staniční akumulátory Pb blok 12 V/90 Ah C10 s pancéřovanou trubkovou elektrodou,  uzavřený - gel, cena včetně spojovacího materiálu a bateriového nosiče či stojanu</t>
  </si>
  <si>
    <t>108151272</t>
  </si>
  <si>
    <t>802</t>
  </si>
  <si>
    <t>7596640175</t>
  </si>
  <si>
    <t>Hodinová zařízení Zářivkové trubice 36 W</t>
  </si>
  <si>
    <t>-1274556496</t>
  </si>
  <si>
    <t>803</t>
  </si>
  <si>
    <t>9902201200</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</si>
  <si>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</si>
  <si>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211082041</t>
  </si>
  <si>
    <t>804</t>
  </si>
  <si>
    <t>7593000080</t>
  </si>
  <si>
    <t>Dobíječe, usměrňovače, napáječe Usměrňovač E230 G24/20, oceloplechová nástěnná skříň 700x500x500, rozšířená stavová indikace opticky i bezpotenciálově, autoamtické testování baterie, programovatelná nabíjecí automatika.</t>
  </si>
  <si>
    <t>81056322</t>
  </si>
  <si>
    <t>805</t>
  </si>
  <si>
    <t>7595605185</t>
  </si>
  <si>
    <t>Montáž routeru (směrovače), switche (přepínače) a huby (rozbočovače) instalace a konfigurace switche L2 upevněného - expertní</t>
  </si>
  <si>
    <t>-1909617657</t>
  </si>
  <si>
    <t>806</t>
  </si>
  <si>
    <t>7593500535</t>
  </si>
  <si>
    <t>Trasy kabelového vedení Kabelové krycí desky a pásy Kabelová krycí deska 250/2 PE červená</t>
  </si>
  <si>
    <t>1148942384</t>
  </si>
  <si>
    <t>807</t>
  </si>
  <si>
    <t>7593500595</t>
  </si>
  <si>
    <t>Trasy kabelového vedení Kabelové krycí desky a pásy Fólie výstražná modrá š. 20cm (HM0673909991020)</t>
  </si>
  <si>
    <t>-1589055460</t>
  </si>
  <si>
    <t>808</t>
  </si>
  <si>
    <t>7592920760</t>
  </si>
  <si>
    <t>Baterie Staniční akumulátory Pb blok 12 V/180 Ah C10 s pancéřovanou trubkovou elektrodou,  uzavřený - gel, cena včetně spojovacího materiálu a bateriového nosiče či stojanu</t>
  </si>
  <si>
    <t>-1654742268</t>
  </si>
  <si>
    <t>809</t>
  </si>
  <si>
    <t>7593005042</t>
  </si>
  <si>
    <t>Montáž zdroje napájecího - se zapojením vodičů a přezkoušení funkce</t>
  </si>
  <si>
    <t>-1752230586</t>
  </si>
  <si>
    <t>810</t>
  </si>
  <si>
    <t>7593501085</t>
  </si>
  <si>
    <t>Trasy kabelového vedení Ohebná dvouplášťová korugovaná chránička KF 09110 průměr 110/94 mm</t>
  </si>
  <si>
    <t>-197200510</t>
  </si>
  <si>
    <t>811</t>
  </si>
  <si>
    <t>7590725106</t>
  </si>
  <si>
    <t>Zapojení spouštěcího tlačítka koncového na zdi nebo přístrojové skříni</t>
  </si>
  <si>
    <t>-1053175220</t>
  </si>
  <si>
    <t>812</t>
  </si>
  <si>
    <t>7592920180</t>
  </si>
  <si>
    <t>Baterie Staniční akumulátory Pb blok 12 V/50 Ah C10 s pancéřovanou trubkovou elektrodou, uzavřený větraný, cena včetně spojovacího materiálu a bateriového nosiče či stojanu</t>
  </si>
  <si>
    <t>-2062189871</t>
  </si>
  <si>
    <t>813</t>
  </si>
  <si>
    <t>7593005012</t>
  </si>
  <si>
    <t>Montáž dobíječe, usměrňovače, napáječe nástěnného - včetně připojení vodičů elektrické sítě ss rozvodu a uzemnění, přezkoušení funkce</t>
  </si>
  <si>
    <t>-280731584</t>
  </si>
  <si>
    <t>814</t>
  </si>
  <si>
    <t>7593321029</t>
  </si>
  <si>
    <t>Prvky Reléová karta S97914-A2284-A52</t>
  </si>
  <si>
    <t>674702602</t>
  </si>
  <si>
    <t>815</t>
  </si>
  <si>
    <t>7593500875</t>
  </si>
  <si>
    <t>Trasy kabelového vedení Ohebná dvouplášťová korugovaná chránička 50/39smotek - černá UV stabilní</t>
  </si>
  <si>
    <t>-1112733795</t>
  </si>
  <si>
    <t>816</t>
  </si>
  <si>
    <t>7593500600</t>
  </si>
  <si>
    <t>Trasy kabelového vedení Kabelové krycí desky a pásy Fólie výstražná modrá š. 34cm (HM0673909991034)</t>
  </si>
  <si>
    <t>1272578532</t>
  </si>
  <si>
    <t>817</t>
  </si>
  <si>
    <t>7593500710</t>
  </si>
  <si>
    <t>Trasy kabelového vedení PVC trubky hrdlované 063/3,0/4000, třída 4</t>
  </si>
  <si>
    <t>-572279573</t>
  </si>
  <si>
    <t>818</t>
  </si>
  <si>
    <t>7590540589</t>
  </si>
  <si>
    <t>Slaboproudé rozvody, kabely pro přívod a vnitřní instalaci UTP/FTP kategorie 6,  250MHz  1 Gbps FTP Stíněný, vnitřní, drát, nehořlavý, bezhalogenní, nízkodýmavý</t>
  </si>
  <si>
    <t>2070535446</t>
  </si>
  <si>
    <t>819</t>
  </si>
  <si>
    <t>7492501750</t>
  </si>
  <si>
    <t>Kabely, vodiče, šňůry Cu - nn Kabel silový 2 a 3-žílový Cu, plastová izolace CYKY 3O2,5 (3Ax2,5)</t>
  </si>
  <si>
    <t>-1833401402</t>
  </si>
  <si>
    <t>820</t>
  </si>
  <si>
    <t>7498100670</t>
  </si>
  <si>
    <t>DŘT, SKŘ technologie DŘT a SKŘ skříně pro automatizaci Technologické switche a modemy Základní switche Datový switch 24x ethernet 10/100Base T (průmyslové provedení), vč. 2xFO</t>
  </si>
  <si>
    <t>-342932308</t>
  </si>
  <si>
    <t>821</t>
  </si>
  <si>
    <t>7598095700</t>
  </si>
  <si>
    <t>Dozor pracovníků provozovatele při práci na živém zařízení</t>
  </si>
  <si>
    <t>-1906515359</t>
  </si>
  <si>
    <t>822</t>
  </si>
  <si>
    <t>7493601240</t>
  </si>
  <si>
    <t>Kabelové a zásuvkové skříně, elektroměrové rozvaděče Prázdné skříně a pilíře Skříň plastová kompaktní pilíř včetně základu, IP44, šířka 600 mm, výška 700 mm, hloubka do 400 mm, PUR lak</t>
  </si>
  <si>
    <t>372094459</t>
  </si>
  <si>
    <t>823</t>
  </si>
  <si>
    <t>7492103010</t>
  </si>
  <si>
    <t>Spojovací vedení, podpěrné izolátory Spojky, ukončení pasu, ostatní Spojka OSZ 35-70 zalévací odbočná</t>
  </si>
  <si>
    <t>-1768348886</t>
  </si>
  <si>
    <t>824</t>
  </si>
  <si>
    <t>7491100120</t>
  </si>
  <si>
    <t>Trubková vedení Ohebné elektroinstalační trubky KOPOFLEX  50 rudá</t>
  </si>
  <si>
    <t>620884936</t>
  </si>
  <si>
    <t>825</t>
  </si>
  <si>
    <t>7494008322</t>
  </si>
  <si>
    <t>Pojistkové systémy Výkonové pojistkové vložky Válcové pojistkové vložky In 125A, Un AC 500 V / DC 250 V, velikost 22×58, gG - charakteristika pro všeobecné použití, Cd/Pb free</t>
  </si>
  <si>
    <t>619162650</t>
  </si>
  <si>
    <t>826</t>
  </si>
  <si>
    <t>7492103000</t>
  </si>
  <si>
    <t>Spojovací vedení, podpěrné izolátory Spojky, ukončení pasu, ostatní Spojka OSZ 2,5-25 zalévací odbočná</t>
  </si>
  <si>
    <t>264806464</t>
  </si>
  <si>
    <t>827</t>
  </si>
  <si>
    <t>7496756036</t>
  </si>
  <si>
    <t>Montáž dálkové diagnostiky TS ŽDC sofware pro integraci EOV - jednoho rozváděče EOV do integračního koncentrátoru DDTS ŽDC, licence s potřebnými protokoly MODBUS, DBNet, S-Net, IEC 60870-5-104 atd.,parametrizace a naplnění datových, technologických, telemetrických a řídicích struktur DDTS ŽDC</t>
  </si>
  <si>
    <t>-1949232112</t>
  </si>
  <si>
    <t>828</t>
  </si>
  <si>
    <t>7493300960</t>
  </si>
  <si>
    <t>Elektrický ohřev výhybek (EOV) SW do PLC</t>
  </si>
  <si>
    <t>-1674538335</t>
  </si>
  <si>
    <t>829</t>
  </si>
  <si>
    <t>7493151040</t>
  </si>
  <si>
    <t>Montáž osvětlovacích stožárů včetně výstroje pevných železničních JŽ s výložníkem do 14 m se spouštěcím zařízením - včetně připojovací svorkovnice s oddělovacím transformátorem, kabelového vedení ke svítidlu a veškerého příslušenství (výložník, spouštěcí zařízení apod.). Neobsahuje základovou konstrukci a montáž svítidla</t>
  </si>
  <si>
    <t>-891185241</t>
  </si>
  <si>
    <t>830</t>
  </si>
  <si>
    <t>7491652040</t>
  </si>
  <si>
    <t>Montáž vnějšího uzemnění zemnící tyče z pozinkované oceli (FeZn), délky do 2 m - zemnící tyče (horní konec tyče min. 80 cm pod povrchem) včetně připojení tyče k pásku</t>
  </si>
  <si>
    <t>-1643757585</t>
  </si>
  <si>
    <t>831</t>
  </si>
  <si>
    <t>7493100190</t>
  </si>
  <si>
    <t>Venkovní osvětlení Osvětlovací stožáry pevné JŽ 12 Zstožár železniční</t>
  </si>
  <si>
    <t>1475776564</t>
  </si>
  <si>
    <t>832</t>
  </si>
  <si>
    <t>7493155510</t>
  </si>
  <si>
    <t>Montáž stožárových rozvodnic s jedním až dvěmi jistícími prvky</t>
  </si>
  <si>
    <t>1602821911</t>
  </si>
  <si>
    <t>833</t>
  </si>
  <si>
    <t>7493102020</t>
  </si>
  <si>
    <t>Venkovní osvětlení Elektrovýzbroje stožárů a stožárové rozvodnice Stožárová rozvodnice s jedním až dvěma jistícími prvky</t>
  </si>
  <si>
    <t>-1854587230</t>
  </si>
  <si>
    <t>834</t>
  </si>
  <si>
    <t>7493152010</t>
  </si>
  <si>
    <t>Montáž ocelových výložníků pro osvětlovací stožáry na sloup nebo stěnu výšky do 6 m jednoramenných - včetně veškerého příslušenství a výstroje</t>
  </si>
  <si>
    <t>453610829</t>
  </si>
  <si>
    <t>835</t>
  </si>
  <si>
    <t>7493100410</t>
  </si>
  <si>
    <t>Venkovní osvětlení Výložníky pro osvětlovací stožáry JŽ 1-900/ Zvýložník ke stožáru JŽ, JŽD</t>
  </si>
  <si>
    <t>-1277518615</t>
  </si>
  <si>
    <t>836</t>
  </si>
  <si>
    <t>7493100590</t>
  </si>
  <si>
    <t>Venkovní osvětlení Svítidla pro železnici závěsné výbojkové železniční, pro sodík.výbojku NAV 250W, 220V, váha 14 kg</t>
  </si>
  <si>
    <t>1262223242</t>
  </si>
  <si>
    <t>837</t>
  </si>
  <si>
    <t>7491600250</t>
  </si>
  <si>
    <t>Uzemnění Vnější Tyč ZT 1.5k K- kříž zemnící</t>
  </si>
  <si>
    <t>617306306</t>
  </si>
  <si>
    <t>838</t>
  </si>
  <si>
    <t>7492103600</t>
  </si>
  <si>
    <t>Spojovací vedení, podpěrné izolátory Spojky, ukončení pasu, ostatní Spojka SVCZC  6-35 smršťovací</t>
  </si>
  <si>
    <t>972443002</t>
  </si>
  <si>
    <t>839</t>
  </si>
  <si>
    <t>5913420070</t>
  </si>
  <si>
    <t>Nátěr výstroje dráhy jednobarevný trubky průměru 100 mm. Poznámka: 1. V cenách jsou započteny náklady na očištění od starého nátěru a nečistot, provedení nového nátěru barvou schváleného typu a odstínu. 2. V cenách nejsou obsaženy náklady na dodávku materiálu.</t>
  </si>
  <si>
    <t>1121607381</t>
  </si>
  <si>
    <t>840</t>
  </si>
  <si>
    <t>7494231010</t>
  </si>
  <si>
    <t>Přeložky rozvaděčů rozvodnice nn - demontáž, potřebné přemístění, montáž na novém místě, propojení, obnovení funkce, včetně nezbytně nutné opravy poškozených částí</t>
  </si>
  <si>
    <t>-1901053041</t>
  </si>
  <si>
    <t>841</t>
  </si>
  <si>
    <t>7494000586</t>
  </si>
  <si>
    <t>Rozvodnicové a rozváděčové skříně Distri Rozvodnicové skříně DistriSet Nástěnné (IP43) pro nástěnnou montáž, jednokřídlé dveře, neprůhledné dveře, vnitřní V x Š 757 x 510, počet řad 5, rozteč 150 mm, počet modulů v řadě 24, krytí IP43, materiál: …</t>
  </si>
  <si>
    <t>690661714</t>
  </si>
  <si>
    <t>842</t>
  </si>
  <si>
    <t>7494003480</t>
  </si>
  <si>
    <t>Modulární přístroje Jističe do 80 A; 10 kA 3+N-pólové In 20 A, Ue AC 230/400 V / DC 216 V, charakteristika B, 3+N-pól, Icn 10 kA</t>
  </si>
  <si>
    <t>-1386443680</t>
  </si>
  <si>
    <t>843</t>
  </si>
  <si>
    <t>7494351040</t>
  </si>
  <si>
    <t>Montáž jističů (do 10 kA) tři+N pólových do 20 A</t>
  </si>
  <si>
    <t>-1372077534</t>
  </si>
  <si>
    <t>844</t>
  </si>
  <si>
    <t>7494003870</t>
  </si>
  <si>
    <t>Modulární přístroje Proudové chrániče 10 kA typ A 4-pólové In 25 A, Ue AC 230/400 V, Idn 30 mA, 4pól, Inc 10 kA, typ A</t>
  </si>
  <si>
    <t>630118875</t>
  </si>
  <si>
    <t>845</t>
  </si>
  <si>
    <t>7492500260</t>
  </si>
  <si>
    <t>Kabely, vodiče, šňůry Cu - nn Vodič jednožílový Cu, plastová izolace H07V-U 2,5 černý (CY)</t>
  </si>
  <si>
    <t>-1803044011</t>
  </si>
  <si>
    <t>846</t>
  </si>
  <si>
    <t>7497350250</t>
  </si>
  <si>
    <t>Montáž děliče v troleji včetně tabulky</t>
  </si>
  <si>
    <t>239352748</t>
  </si>
  <si>
    <t>847</t>
  </si>
  <si>
    <t>7497350080</t>
  </si>
  <si>
    <t>Montáž přídavného lana pro nosné lano</t>
  </si>
  <si>
    <t>-813158419</t>
  </si>
  <si>
    <t>848</t>
  </si>
  <si>
    <t>7497300080</t>
  </si>
  <si>
    <t>Vodiče trakčního vedení  Přídavné lano pro nosné lano</t>
  </si>
  <si>
    <t>-991733003</t>
  </si>
  <si>
    <t>849</t>
  </si>
  <si>
    <t>7492400330</t>
  </si>
  <si>
    <t>Kabely, vodiče - vn Kabely do 22kV včetně 22-AXEKVCEY 1x70/16 - 1x120/16 mm2,  kabel silový, stíněný ( bez kabelových příchytek )</t>
  </si>
  <si>
    <t>-487801951</t>
  </si>
  <si>
    <t>850</t>
  </si>
  <si>
    <t>7492700780</t>
  </si>
  <si>
    <t>Ukončení vodičů a kabelů VN Kabelové koncovky pro plastové kabely nad 6kV Vnitřní  pro jednožílové kabely s plastovou izolací, 10-35kV, 70 - 150 mm2</t>
  </si>
  <si>
    <t>1869130257</t>
  </si>
  <si>
    <t>851</t>
  </si>
  <si>
    <t>7495300125</t>
  </si>
  <si>
    <t>Přístroje vn Odpínače Pojiskový 22kV 400A   třípólový (typ H27SEA)</t>
  </si>
  <si>
    <t>-1437912886</t>
  </si>
  <si>
    <t>852</t>
  </si>
  <si>
    <t>7494009252</t>
  </si>
  <si>
    <t>Pojistkové systémy Pojistky VN VN pojistkové vložky např. PM45 10A, Un 22/25 kV, I1 50 kA</t>
  </si>
  <si>
    <t>2063340551</t>
  </si>
  <si>
    <t>853</t>
  </si>
  <si>
    <t>7496600170</t>
  </si>
  <si>
    <t>Vlastní spotřeba Usměrňovače 3x400/110V DC 80A, modulární, instalace do skříně</t>
  </si>
  <si>
    <t>-1070279941</t>
  </si>
  <si>
    <t>854</t>
  </si>
  <si>
    <t>7492501370</t>
  </si>
  <si>
    <t>Kabely, vodiče, šňůry Cu - nn Kabel jednožílový Cu, plastová izolace 1-YY 1 x 150 - 185 mm2</t>
  </si>
  <si>
    <t>1548798664</t>
  </si>
  <si>
    <t>855</t>
  </si>
  <si>
    <t>7494007822</t>
  </si>
  <si>
    <t>Pojistkové systémy Řadové pojistkové odpínače Řadové pojistkové odpínače velikosti 3 do 630 A Ie 630 A (750 A/ZP3, 1000 A/ZP3/1000), Ue 690 V, 3pól. provedení se signalizací stavu pojistek, konektor bez kabelu, M12 - šrouby přiloženy</t>
  </si>
  <si>
    <t>-1850280291</t>
  </si>
  <si>
    <t>856</t>
  </si>
  <si>
    <t>7495400010</t>
  </si>
  <si>
    <t>Transformátory Transformátory 3-f, 6/0,4 kV - vzduchem chlazené, IP 00 do 100kVA</t>
  </si>
  <si>
    <t>1430894473</t>
  </si>
  <si>
    <t>857</t>
  </si>
  <si>
    <t>7491401270</t>
  </si>
  <si>
    <t>Kabelové rošty a žlaby Kabelové rošty pozinkované CF 54/400 EZ</t>
  </si>
  <si>
    <t>1759453440</t>
  </si>
  <si>
    <t>858</t>
  </si>
  <si>
    <t>7498100990</t>
  </si>
  <si>
    <t>DŘT, SKŘ technologie DŘT a SKŘ skříně pro automatizaci Převodníky komunikace Ethernet sériová linka Převodník ETHERNET/RS 232, RS422, RS485</t>
  </si>
  <si>
    <t>-1600039170</t>
  </si>
  <si>
    <t>859</t>
  </si>
  <si>
    <t>7498105070</t>
  </si>
  <si>
    <t>DŘT, SKŘ technologie DŘT a SKŘ skříně pro automatizaci PLC automaty dle kompatibilní technologie PLC typ_5 (TECOMAT) Napájecí moduly Napájecí zdroj pro CPU (PW), 24VDC</t>
  </si>
  <si>
    <t>-1870478224</t>
  </si>
  <si>
    <t>860</t>
  </si>
  <si>
    <t>7498105300</t>
  </si>
  <si>
    <t>DŘT, SKŘ technologie DŘT a SKŘ skříně pro automatizaci PLC automaty dle kompatibilní technologie PLC typ_5 (TECOMAT) Binární vstupy a výstupy Vstupní jednotka PLC GO 32xDI (IB), 24VDC, kompletní</t>
  </si>
  <si>
    <t>471783692</t>
  </si>
  <si>
    <t>861</t>
  </si>
  <si>
    <t>7498200390</t>
  </si>
  <si>
    <t>ED řídící pracoviště ED řídící pracoviště Vizualizační software dle kompatibilní technologie Doplnění funkcí aplikace sw řídícího systému</t>
  </si>
  <si>
    <t>-1391126320</t>
  </si>
  <si>
    <t>862</t>
  </si>
  <si>
    <t>7498100300</t>
  </si>
  <si>
    <t>DŘT, SKŘ technologie DŘT a SKŘ skříně pro automatizaci Napájecí zdroje Spínané Napájecí zdroj externí 230V AC/24V 75W, DIN</t>
  </si>
  <si>
    <t>1028960885</t>
  </si>
  <si>
    <t>863</t>
  </si>
  <si>
    <t>7491100040</t>
  </si>
  <si>
    <t>Trubková vedení Ohebné elektroinstalační trubky 1429/1 pr.29 320N MONOFLEX</t>
  </si>
  <si>
    <t>432580999</t>
  </si>
  <si>
    <t>864</t>
  </si>
  <si>
    <t>7494004346</t>
  </si>
  <si>
    <t>Modulární přístroje Spínací přístroje Instalační relé Un AC 230 V, AC/DC 24 V, 1x přepínací kontakt 16 A, zelená signálka</t>
  </si>
  <si>
    <t>-1280453122</t>
  </si>
  <si>
    <t>865</t>
  </si>
  <si>
    <t>7494004270</t>
  </si>
  <si>
    <t>Modulární přístroje Spínací přístroje Instalační stykače AC s manuálním ovládáním Ith 63 A, Uc AC 230 V, 4x zapínací kontakt, s manuálním ovládáním,  AC-3: 30A</t>
  </si>
  <si>
    <t>1283961489</t>
  </si>
  <si>
    <t>866</t>
  </si>
  <si>
    <t>7494004254</t>
  </si>
  <si>
    <t>Modulární přístroje Spínací přístroje Instalační stykače AC s manuálním ovládáním Ith 25 A, Uc AC 230 V, 4x zapínací kontakt, s manuálním ovládáním, AC-3: 8,5A</t>
  </si>
  <si>
    <t>187496560</t>
  </si>
  <si>
    <t>867</t>
  </si>
  <si>
    <t>7494559020</t>
  </si>
  <si>
    <t>Montáž relé paticového včetně patice</t>
  </si>
  <si>
    <t>-1675776679</t>
  </si>
  <si>
    <t>868</t>
  </si>
  <si>
    <t>7493102650</t>
  </si>
  <si>
    <t>Venkovní osvětlení Řídící systém silnoproudu Zdrouj DSP30-24/DIN</t>
  </si>
  <si>
    <t>1576231868</t>
  </si>
  <si>
    <t>869</t>
  </si>
  <si>
    <t>7491206770</t>
  </si>
  <si>
    <t>Elektroinstalační materiál Elektrické přímotopy Termostat, 0...60°C, rozpínací k. pro topení</t>
  </si>
  <si>
    <t>-1624170302</t>
  </si>
  <si>
    <t>870</t>
  </si>
  <si>
    <t>7495271020</t>
  </si>
  <si>
    <t>Demontáže ovládacích skříní ovládacího dotykového panelu</t>
  </si>
  <si>
    <t>1754708943</t>
  </si>
  <si>
    <t>871</t>
  </si>
  <si>
    <t>7493352030</t>
  </si>
  <si>
    <t>Montáž rozvaděče pro elektrický ohřev výhybky ovladače pro EOV a osvětlení - včetně instalace ovladače do vnitřního prostoru včetně napojení na podružné rozvaděče a nadřazený systém včetně připojovacích poplatků</t>
  </si>
  <si>
    <t>452660273</t>
  </si>
  <si>
    <t>872</t>
  </si>
  <si>
    <t>7496756030</t>
  </si>
  <si>
    <t>Montáž dálkové diagnostiky TS ŽDC serverového operačního systému Linux</t>
  </si>
  <si>
    <t>1124962900</t>
  </si>
  <si>
    <t>873</t>
  </si>
  <si>
    <t>7493654024</t>
  </si>
  <si>
    <t>Montáž rozpojovacích skříní SR a SD venkovních na pojistkové lišty nebo na pojistkové spodky do 400 A pro připojení kabelů (i kabelové smyčky) do 240 mm2 kompaktní pilíř s 6 - 7 sadami pojistkových lišt - včetně elektrovýzbroje, neobsahuje cenu za zemní práce</t>
  </si>
  <si>
    <t>-861393748</t>
  </si>
  <si>
    <t>874</t>
  </si>
  <si>
    <t>7493600530</t>
  </si>
  <si>
    <t>Kabelové a zásuvkové skříně, elektroměrové rozvaděče Rozpojovací jisticí skříně - lištové (SR) 7 pojistkových lišt velikosti 2 kompaktní pilíř včetně základu</t>
  </si>
  <si>
    <t>-272738682</t>
  </si>
  <si>
    <t>875</t>
  </si>
  <si>
    <t>7494457010</t>
  </si>
  <si>
    <t>Montáž lištových pojistkových odpínačů pro nožové pojistky třípolové včetně připojovací sady do 160 A velikosti 00, 000, vč. připojovací sady - včetně 2 ks připojovacích sad do rozvaděče nebo skříně</t>
  </si>
  <si>
    <t>227116988</t>
  </si>
  <si>
    <t>876</t>
  </si>
  <si>
    <t>7494007976</t>
  </si>
  <si>
    <t>Pojistkové systémy Lištové pojistkové odpínače Lištové pojistkové odpínače velikosti 00 do 160 A Ie 160 A (240 A/ZP000), Ue 690 V, 3pól. ovládání, rozteč přípojnic 100 mm, velikost 00, M8, kryt připojovacího prostoru, náhrada za např. FD00-33K/FC</t>
  </si>
  <si>
    <t>-1829287392</t>
  </si>
  <si>
    <t>877</t>
  </si>
  <si>
    <t>7494452010</t>
  </si>
  <si>
    <t>Montáž pojistek nn do 25 A</t>
  </si>
  <si>
    <t>-934808180</t>
  </si>
  <si>
    <t>878</t>
  </si>
  <si>
    <t>7494008528</t>
  </si>
  <si>
    <t>Pojistkové systémy Výkonové pojistkové vložky Pojistkové vložky Nožové pojistkové vložky, velikost 000, AC 690 V / DC 250 V In 25A, Un AC 690 V / DC 250 V, velikost 000, gG - charakteristika pro všeobecné použití, Cd/Pb free</t>
  </si>
  <si>
    <t>887148976</t>
  </si>
  <si>
    <t>879</t>
  </si>
  <si>
    <t>7494452015</t>
  </si>
  <si>
    <t>Montáž pojistek nn do 63 A</t>
  </si>
  <si>
    <t>1694568599</t>
  </si>
  <si>
    <t>880</t>
  </si>
  <si>
    <t>7494008534</t>
  </si>
  <si>
    <t>Pojistkové systémy Výkonové pojistkové vložky Pojistkové vložky Nožové pojistkové vložky, velikost 000, AC 690 V / DC 250 V In 40A, Un AC 690 V / DC 250 V, velikost 000, gG - charakteristika pro všeobecné použití, Cd/Pb free</t>
  </si>
  <si>
    <t>-413510708</t>
  </si>
  <si>
    <t>881</t>
  </si>
  <si>
    <t>7494008536</t>
  </si>
  <si>
    <t>Pojistkové systémy Výkonové pojistkové vložky Pojistkové vložky Nožové pojistkové vložky, velikost 000, AC 690 V / DC 250 V In 50A, Un AC 690 V / DC 250 V, velikost 000, gG - charakteristika pro všeobecné použití, Cd/Pb free</t>
  </si>
  <si>
    <t>-502025698</t>
  </si>
  <si>
    <t>882</t>
  </si>
  <si>
    <t>7494008362</t>
  </si>
  <si>
    <t>Pojistkové systémy Výkonové pojistkové vložky Pojistkové vložky Nožové pojistkové vložky, velikost 000 In 63A, Un AC 500 V / DC 250 V, velikost 000, gG - charakteristika pro všeobecné použití, Cd/Pb free</t>
  </si>
  <si>
    <t>-1872567042</t>
  </si>
  <si>
    <t>883</t>
  </si>
  <si>
    <t>7493600911</t>
  </si>
  <si>
    <t>Kabelové a zásuvkové skříně, elektroměrové rozvaděče Skříně elektroměrové pro nepřímé měření Elektroměrový rozváděč pro nepřímé měření, kompaktní pilíř včetně základu, PUR lak</t>
  </si>
  <si>
    <t>1438209238</t>
  </si>
  <si>
    <t>884</t>
  </si>
  <si>
    <t>7491151040</t>
  </si>
  <si>
    <t>Montáž trubek ohebných elektroinstalačních ochranných z tvrdého PE uložených pevně, průměru do 100 mm - včetně naznačení trasy, rozměření, řezání trubek, kladení, osazení, zajištění a upevnění</t>
  </si>
  <si>
    <t>1657875006</t>
  </si>
  <si>
    <t>885</t>
  </si>
  <si>
    <t>7497200470</t>
  </si>
  <si>
    <t>Stožáry trakčního vedení  Stožár TV  -  typ  ( BP 16m )    vč. podlití</t>
  </si>
  <si>
    <t>-684600570</t>
  </si>
  <si>
    <t>886</t>
  </si>
  <si>
    <t>7497251050</t>
  </si>
  <si>
    <t>Montáž stožárů trakčního vedení výšky do do 16 m, typ BP - včetně konečné regulace po zatížení</t>
  </si>
  <si>
    <t>236297896</t>
  </si>
  <si>
    <t>887</t>
  </si>
  <si>
    <t>7497200500</t>
  </si>
  <si>
    <t>Stožáry trakčního vedení  Břevno typ  23 L</t>
  </si>
  <si>
    <t>-1104501729</t>
  </si>
  <si>
    <t>888</t>
  </si>
  <si>
    <t>7497200580</t>
  </si>
  <si>
    <t>Stožáry trakčního vedení  Materiál sestavení pro připevnění závěsu břevna 23,34 na BP</t>
  </si>
  <si>
    <t>-140745381</t>
  </si>
  <si>
    <t>889</t>
  </si>
  <si>
    <t>7497200540</t>
  </si>
  <si>
    <t>Stožáry trakčního vedení  Materiál pro připevnění břevna 23,34 vč. ukončení břevna  C na BP</t>
  </si>
  <si>
    <t>-562561547</t>
  </si>
  <si>
    <t>890</t>
  </si>
  <si>
    <t>7497254015</t>
  </si>
  <si>
    <t>Připevnění závěsu břevna typ 23, 34</t>
  </si>
  <si>
    <t>-1769453792</t>
  </si>
  <si>
    <t>891</t>
  </si>
  <si>
    <t>7497252015</t>
  </si>
  <si>
    <t>Jednostranné připevnění břevna typ 23, 34</t>
  </si>
  <si>
    <t>-636754242</t>
  </si>
  <si>
    <t>892</t>
  </si>
  <si>
    <t>7497300160</t>
  </si>
  <si>
    <t>Vodiče trakčního vedení  Závěs na bráně s rozpěrkou</t>
  </si>
  <si>
    <t>1257483961</t>
  </si>
  <si>
    <t>893</t>
  </si>
  <si>
    <t>7497300200</t>
  </si>
  <si>
    <t>Vodiče trakčního vedení  Závěs SIK</t>
  </si>
  <si>
    <t>-835171103</t>
  </si>
  <si>
    <t>894</t>
  </si>
  <si>
    <t>7497350115</t>
  </si>
  <si>
    <t>Montáž závěsu nebo pevného bodu na bráně</t>
  </si>
  <si>
    <t>-129689808</t>
  </si>
  <si>
    <t>895</t>
  </si>
  <si>
    <t>7497300240</t>
  </si>
  <si>
    <t>Vodiče trakčního vedení  Křížení sestav</t>
  </si>
  <si>
    <t>-244645976</t>
  </si>
  <si>
    <t>896</t>
  </si>
  <si>
    <t>7497350190</t>
  </si>
  <si>
    <t>Montáž křížení sestav</t>
  </si>
  <si>
    <t>911612106</t>
  </si>
  <si>
    <t>897</t>
  </si>
  <si>
    <t>7497301090</t>
  </si>
  <si>
    <t>Vodiče trakčního vedení  Materiál sestavení připojení ZV, NV, OV 1-2 lana na TV</t>
  </si>
  <si>
    <t>355810917</t>
  </si>
  <si>
    <t>898</t>
  </si>
  <si>
    <t>7497350930</t>
  </si>
  <si>
    <t>Připojení zesilovacího, napájecího a obcházecího vedení 1 - 2 lan na trakční vedení</t>
  </si>
  <si>
    <t>-1940293560</t>
  </si>
  <si>
    <t>899</t>
  </si>
  <si>
    <t>7497301980</t>
  </si>
  <si>
    <t>Vodiče trakčního vedení  Ukolejnění s průrazkou T, P, 2T, BP, DS, OK   - 1 vodič</t>
  </si>
  <si>
    <t>822661434</t>
  </si>
  <si>
    <t>900</t>
  </si>
  <si>
    <t>7497351590</t>
  </si>
  <si>
    <t>Montáž ukolejnění s průrazkou T, P, 2T, BP, DS, OK - 1 vodič</t>
  </si>
  <si>
    <t>1172921551</t>
  </si>
  <si>
    <t>901</t>
  </si>
  <si>
    <t>7497300750</t>
  </si>
  <si>
    <t>Vodiče trakčního vedení  Pevné kotvení 2lan 50-70 mm2 na BP - do 15kN</t>
  </si>
  <si>
    <t>1981264901</t>
  </si>
  <si>
    <t>902</t>
  </si>
  <si>
    <t>7497350655</t>
  </si>
  <si>
    <t>Pevné kotvení lana do 15 kN dvou lan 50-70 mm2 na stožár BP</t>
  </si>
  <si>
    <t>1991600380</t>
  </si>
  <si>
    <t>903</t>
  </si>
  <si>
    <t>7497300860</t>
  </si>
  <si>
    <t>Vodiče trakčního vedení  Trolejový drát  100 mm2 Cu</t>
  </si>
  <si>
    <t>855079216</t>
  </si>
  <si>
    <t>904</t>
  </si>
  <si>
    <t>7497271035</t>
  </si>
  <si>
    <t>Demontáže zařízení trakčního vedení stožáru BP, AP - demontáž stávajícího zařízení se všemi pomocnými doplňujícími úpravami</t>
  </si>
  <si>
    <t>-1325736001</t>
  </si>
  <si>
    <t>905</t>
  </si>
  <si>
    <t>7497271040</t>
  </si>
  <si>
    <t>Demontáže zařízení trakčního vedení stožáru brány krakorce 23, 34 - demontáž stávajícího zařízení se všemi pomocnými doplňujícími úpravami, včetně vyvěšení a ukončení</t>
  </si>
  <si>
    <t>1837940776</t>
  </si>
  <si>
    <t>906</t>
  </si>
  <si>
    <t>7497371625</t>
  </si>
  <si>
    <t>Demontáže zařízení trakčního vedení svodu ukolejnění konstrukcí a stožárů - demontáž stávajícího zařízení se všemi pomocnými doplňujícími úpravami</t>
  </si>
  <si>
    <t>494055292</t>
  </si>
  <si>
    <t>907</t>
  </si>
  <si>
    <t>7498156010</t>
  </si>
  <si>
    <t>Měření dotykových napětí u trakčního stožáru - obsahuje i cenu měření a kontrolu parametrů trolejových vedení a trakčních zařízení podle požadavku ČSN, jejich vyhodnocení včetně nájmu mechanizmu a měřících zařízení</t>
  </si>
  <si>
    <t>-374131359</t>
  </si>
  <si>
    <t>908</t>
  </si>
  <si>
    <t>7492600140</t>
  </si>
  <si>
    <t>Kabely, vodiče, šňůry Al - nn Kabel silový 4 a 5-žílový, plastová izolace 1-AYKY 3x95+70</t>
  </si>
  <si>
    <t>-692556242</t>
  </si>
  <si>
    <t>909</t>
  </si>
  <si>
    <t>7493102210</t>
  </si>
  <si>
    <t>Venkovní osvětlení Rozvaděče pro napájení osvětlení železničních prostranství pro 5 - 8ks 3-f větví s PLC řídícím systémem</t>
  </si>
  <si>
    <t>180994565</t>
  </si>
  <si>
    <t>910</t>
  </si>
  <si>
    <t>7493301070</t>
  </si>
  <si>
    <t>Elektrický ohřev výhybek (EOV) SW Parametrizace okruhu OV (na okruh OV), dle počtu okruhů osvětlení</t>
  </si>
  <si>
    <t>175556918</t>
  </si>
  <si>
    <t>911</t>
  </si>
  <si>
    <t>7493400090</t>
  </si>
  <si>
    <t>Elektrické předtápěcí zařízení ( EPZ ) Ovládací panely Odzkoušení (okruh OV, EOV) (na okruh OV/výhybku)</t>
  </si>
  <si>
    <t>-327483522</t>
  </si>
  <si>
    <t>912</t>
  </si>
  <si>
    <t>7493301020</t>
  </si>
  <si>
    <t>407384770</t>
  </si>
  <si>
    <t>913</t>
  </si>
  <si>
    <t>7498200400</t>
  </si>
  <si>
    <t>ED řídící pracoviště ED řídící pracoviště Vizualizační software dle kompatibilní technologie Doplnění stávajícího programu o datovou komunikaci s nadřazeným řídícím systémem, oživení a odzkoušení  PLC automatu pro zařízení DŘT, SKŘ, DDTS.</t>
  </si>
  <si>
    <t>1516266208</t>
  </si>
  <si>
    <t>Poznámka k položce:_x000D_
Do celkového počtu 64 binárních vstupů a výstupů, 16  analogových vstupů/výstupů a 3 komunikačních sběrnic.</t>
  </si>
  <si>
    <t>914</t>
  </si>
  <si>
    <t>7496756040</t>
  </si>
  <si>
    <t>Montáž dálkové diagnostiky TS ŽDC nové aplikace integračního koncentrátoru pro technologický systém</t>
  </si>
  <si>
    <t>138896984</t>
  </si>
  <si>
    <t>915</t>
  </si>
  <si>
    <t>7493301050</t>
  </si>
  <si>
    <t>Elektrický ohřev výhybek (EOV) SW Projekt vizualizace</t>
  </si>
  <si>
    <t>-1295157541</t>
  </si>
  <si>
    <t>916</t>
  </si>
  <si>
    <t>7491256020</t>
  </si>
  <si>
    <t>Montáž elektrických přímotopů termostatů prostorových 0-40° C - včetně zapojení a osazení</t>
  </si>
  <si>
    <t>-1479595730</t>
  </si>
  <si>
    <t>917</t>
  </si>
  <si>
    <t>7494004602</t>
  </si>
  <si>
    <t>Modulární přístroje Ostatní přístroje -modulární přístroje Spínače a tlačítka Ovládací tlačítka Ith 25 A, Ue AC 230/400 V, 2x (1x zapínací kontakt, 1x rozpínací kontakt ), tlačítka - barva černá</t>
  </si>
  <si>
    <t>-389807053</t>
  </si>
  <si>
    <t>918</t>
  </si>
  <si>
    <t>7494004626</t>
  </si>
  <si>
    <t>Modulární přístroje Ostatní přístroje -modulární přístroje Světelná návěstí Ue AC 230 V, pro doplnění dvěma signálkami</t>
  </si>
  <si>
    <t>977208374</t>
  </si>
  <si>
    <t>919</t>
  </si>
  <si>
    <t>7494004638</t>
  </si>
  <si>
    <t>Modulární přístroje Ostatní přístroje -modulární přístroje Světelná návěstí Ue AC/DC 24 V, barva žlutá, např. pro MSP, MTX, MKA</t>
  </si>
  <si>
    <t>-1472308013</t>
  </si>
  <si>
    <t>920</t>
  </si>
  <si>
    <t>7494004632</t>
  </si>
  <si>
    <t>Modulární přístroje Ostatní přístroje -modulární přístroje Světelná návěstí Ue AC 230 V, barva zelená, např. pro MSP, MTX, MKA</t>
  </si>
  <si>
    <t>484344675</t>
  </si>
  <si>
    <t>921</t>
  </si>
  <si>
    <t>7494004636</t>
  </si>
  <si>
    <t>Modulární přístroje Ostatní přístroje -modulární přístroje Světelná návěstí Ue AC/DC 24 V, barva červená, např. pro MSP, MTX, MKA</t>
  </si>
  <si>
    <t>2018692808</t>
  </si>
  <si>
    <t>922</t>
  </si>
  <si>
    <t>7494652010</t>
  </si>
  <si>
    <t>Montáž signálek kompaktních</t>
  </si>
  <si>
    <t>-2054740013</t>
  </si>
  <si>
    <t>923</t>
  </si>
  <si>
    <t>7493102560</t>
  </si>
  <si>
    <t>Venkovní osvětlení Řídící systém silnoproudu Jednotka SHTCJ2</t>
  </si>
  <si>
    <t>-39997710</t>
  </si>
  <si>
    <t>924</t>
  </si>
  <si>
    <t>7493102550</t>
  </si>
  <si>
    <t>Venkovní osvětlení Řídící systém silnoproudu Jednotka SHT4I</t>
  </si>
  <si>
    <t>1409593186</t>
  </si>
  <si>
    <t>925</t>
  </si>
  <si>
    <t>7493102570</t>
  </si>
  <si>
    <t>Venkovní osvětlení Řídící systém silnoproudu Modul CIZ</t>
  </si>
  <si>
    <t>2092408219</t>
  </si>
  <si>
    <t>926</t>
  </si>
  <si>
    <t>7493102590</t>
  </si>
  <si>
    <t>Venkovní osvětlení Řídící systém silnoproudu Modul CIZ PWR</t>
  </si>
  <si>
    <t>-252247621</t>
  </si>
  <si>
    <t>927</t>
  </si>
  <si>
    <t>7493102610</t>
  </si>
  <si>
    <t>Venkovní osvětlení Řídící systém silnoproudu Modul CIZTIM</t>
  </si>
  <si>
    <t>347849223</t>
  </si>
  <si>
    <t>928</t>
  </si>
  <si>
    <t>7493102620</t>
  </si>
  <si>
    <t>Venkovní osvětlení Řídící systém silnoproudu Modul TS6</t>
  </si>
  <si>
    <t>1637342635</t>
  </si>
  <si>
    <t>929</t>
  </si>
  <si>
    <t>7493352020</t>
  </si>
  <si>
    <t>Montáž rozvaděče pro elektrický ohřev výhybky řídící PLC jednotky do rozvaděče EOV</t>
  </si>
  <si>
    <t>-1758998849</t>
  </si>
  <si>
    <t>930</t>
  </si>
  <si>
    <t>7494756010</t>
  </si>
  <si>
    <t>Montáž svornic řadových nn včetně upevnění a štítku pro Cu/Al vodiče do 2,5 mm2 - do rozvaděče nebo skříně</t>
  </si>
  <si>
    <t>1379941346</t>
  </si>
  <si>
    <t>931</t>
  </si>
  <si>
    <t>7493300990</t>
  </si>
  <si>
    <t>Elektrický ohřev výhybek (EOV) SW Odzkoušení rozváděče</t>
  </si>
  <si>
    <t>-2068311105</t>
  </si>
  <si>
    <t>932</t>
  </si>
  <si>
    <t>7493301080</t>
  </si>
  <si>
    <t>Elektrický ohřev výhybek (EOV) SW Parametrizace okruhu EOV (na výhybku), dle počtu výhybek</t>
  </si>
  <si>
    <t>1231558947</t>
  </si>
  <si>
    <t>933</t>
  </si>
  <si>
    <t>7493102630</t>
  </si>
  <si>
    <t>Venkovní osvětlení Řídící systém silnoproudu PLC FBs včetně SW</t>
  </si>
  <si>
    <t>14631565</t>
  </si>
  <si>
    <t>934</t>
  </si>
  <si>
    <t>7498101510</t>
  </si>
  <si>
    <t>DŘT, SKŘ technologie DŘT a SKŘ skříně pro automatizaci Grafické dotykové panely Operátorský panel dotykový 7", grafický barevný, LAN, USB, RS 232, RS 485</t>
  </si>
  <si>
    <t>-216181462</t>
  </si>
  <si>
    <t>935</t>
  </si>
  <si>
    <t>7495251025</t>
  </si>
  <si>
    <t>Montáž ovládacích skříní ovládacího dotykového panelu - včetně uvedení do provozu včetně výpočtu a nastavení ochran, předepsaných zkoušek, vystavení protokolů a výchozí revize</t>
  </si>
  <si>
    <t>-68123153</t>
  </si>
  <si>
    <t>936</t>
  </si>
  <si>
    <t>7493300780</t>
  </si>
  <si>
    <t>Elektrický ohřev výhybek (EOV) Příslušenství Srážkové čidlo včetně držáku</t>
  </si>
  <si>
    <t>-332011533</t>
  </si>
  <si>
    <t>937</t>
  </si>
  <si>
    <t>7493300760</t>
  </si>
  <si>
    <t>Elektrický ohřev výhybek (EOV) Příslušenství Klec ochranná</t>
  </si>
  <si>
    <t>-1704695658</t>
  </si>
  <si>
    <t>938</t>
  </si>
  <si>
    <t>7493351110</t>
  </si>
  <si>
    <t>Montáž elektrického ohřevu výhybek (EOV) topné tyče teplotního čidla</t>
  </si>
  <si>
    <t>437002979</t>
  </si>
  <si>
    <t>939</t>
  </si>
  <si>
    <t>7493351115</t>
  </si>
  <si>
    <t>Montáž elektrického ohřevu výhybek (EOV) topné tyče srážkového čidla včetně držáku</t>
  </si>
  <si>
    <t>-1144564950</t>
  </si>
  <si>
    <t>940</t>
  </si>
  <si>
    <t>7493351120</t>
  </si>
  <si>
    <t>Montáž elektrického ohřevu výhybek (EOV) topné tyče ochranné klece</t>
  </si>
  <si>
    <t>-1180333438</t>
  </si>
  <si>
    <t>941</t>
  </si>
  <si>
    <t>7496756045</t>
  </si>
  <si>
    <t>Montáž dálkové diagnostiky TS ŽDC doplnění aplikace integračního koncentrátoru pro technologický systém</t>
  </si>
  <si>
    <t>-1750266423</t>
  </si>
  <si>
    <t>942</t>
  </si>
  <si>
    <t>7496756061</t>
  </si>
  <si>
    <t>Montáž dálkové diagnostiky TS ŽDC doplnění aplikace integračního serveru o technologický systém</t>
  </si>
  <si>
    <t>-2136480153</t>
  </si>
  <si>
    <t>943</t>
  </si>
  <si>
    <t>7496756063</t>
  </si>
  <si>
    <t>Montáž dálkové diagnostiky TS ŽDC doplnění aplikace na klientských pracovištích</t>
  </si>
  <si>
    <t>97260184</t>
  </si>
  <si>
    <t>944</t>
  </si>
  <si>
    <t>7496756075</t>
  </si>
  <si>
    <t>Montáž dálkové diagnostiky TS ŽDC doplnění/úprava aplikace integračního serveru</t>
  </si>
  <si>
    <t>-1666854008</t>
  </si>
  <si>
    <t>945</t>
  </si>
  <si>
    <t>7496756098</t>
  </si>
  <si>
    <t>Montáž dálkové diagnostiky TS ŽDC komplexní a individuální zkoušky systému pro datový objekt</t>
  </si>
  <si>
    <t>712494080</t>
  </si>
  <si>
    <t>946</t>
  </si>
  <si>
    <t>7491151030</t>
  </si>
  <si>
    <t>Montáž trubek ohebných elektroinstalačních ochranných z tvrdého PE uložených pevně, průměru do 47 mm - včetně naznačení trasy, rozměření, řezání trubek, kladení, osazení, zajištění a upevnění</t>
  </si>
  <si>
    <t>-1518385564</t>
  </si>
  <si>
    <t>947</t>
  </si>
  <si>
    <t>7491400190</t>
  </si>
  <si>
    <t>Kabelové rošty a žlaby Elektroinstalační lišty a kabelové žlaby Lišta LV 40x15 vkládací bílá 2m</t>
  </si>
  <si>
    <t>768853505</t>
  </si>
  <si>
    <t>948</t>
  </si>
  <si>
    <t>7590525146</t>
  </si>
  <si>
    <t>Uložení do žlabu/trubky/lišty kabelu SYKFY 5x2x0,5</t>
  </si>
  <si>
    <t>-350392298</t>
  </si>
  <si>
    <t>949</t>
  </si>
  <si>
    <t>7590525147</t>
  </si>
  <si>
    <t>Uložení do žlabu/trubky/lišty kabelu SYKFY 10x2x0,5</t>
  </si>
  <si>
    <t>1789992435</t>
  </si>
  <si>
    <t>950</t>
  </si>
  <si>
    <t>7590540055</t>
  </si>
  <si>
    <t>Slaboproudé rozvody, kabely pro přívod a vnitřní instalaci Instalační kabely SYKFY  10 x 2 x 0,5</t>
  </si>
  <si>
    <t>1660187571</t>
  </si>
  <si>
    <t>951</t>
  </si>
  <si>
    <t>7590540050</t>
  </si>
  <si>
    <t>Slaboproudé rozvody, kabely pro přívod a vnitřní instalaci Instalační kabely SYKFY  5 x 2 x 0,5</t>
  </si>
  <si>
    <t>-1623399516</t>
  </si>
  <si>
    <t>952</t>
  </si>
  <si>
    <t>7492501700</t>
  </si>
  <si>
    <t>Kabely, vodiče, šňůry Cu - nn Kabel silový 2 a 3-žílový Cu, plastová izolace CYKY 2O2,5 (2Dx2,5)</t>
  </si>
  <si>
    <t>602631928</t>
  </si>
  <si>
    <t>953</t>
  </si>
  <si>
    <t>7492500370</t>
  </si>
  <si>
    <t>Kabely, vodiče, šňůry Cu - nn Vodič jednožílový Cu, plastová izolace H07V-U 6 zž (CY)</t>
  </si>
  <si>
    <t>-189134690</t>
  </si>
  <si>
    <t>954</t>
  </si>
  <si>
    <t>7491201990</t>
  </si>
  <si>
    <t>Elektroinstalační materiál Spínací přístroje instalační Přepínáč střídavý do ocelových dveřních zárubní, řazení 6</t>
  </si>
  <si>
    <t>1389796949</t>
  </si>
  <si>
    <t>955</t>
  </si>
  <si>
    <t>7498102050</t>
  </si>
  <si>
    <t>DŘT, SKŘ technologie DŘT a SKŘ skříně pro automatizaci Průmyslové počítače Software a ostatní Základní programové vybavení tlm. jednotky pro objekt TS</t>
  </si>
  <si>
    <t>-288611564</t>
  </si>
  <si>
    <t>956</t>
  </si>
  <si>
    <t>7498102110</t>
  </si>
  <si>
    <t>DŘT, SKŘ technologie DŘT a SKŘ skříně pro automatizaci Průmyslové počítače Periférie Drobný montážní materiál pro telemechanickou jednotku v objektu SpS, TS</t>
  </si>
  <si>
    <t>-1543428088</t>
  </si>
  <si>
    <t>957</t>
  </si>
  <si>
    <t>7496753036</t>
  </si>
  <si>
    <t>Montáž SKŘ - DŘT, IPC, PLC instalace, zprovoznění, oživení telemechanické jednotky v objektu TS</t>
  </si>
  <si>
    <t>1640166550</t>
  </si>
  <si>
    <t>958</t>
  </si>
  <si>
    <t>7496753044</t>
  </si>
  <si>
    <t>Montáž SKŘ - DŘT, IPC, PLC instalace montážního materiálu v objektu SpS, TS</t>
  </si>
  <si>
    <t>-1711018382</t>
  </si>
  <si>
    <t>959</t>
  </si>
  <si>
    <t>7496753054</t>
  </si>
  <si>
    <t>Montáž SKŘ - DŘT, IPC, PLC připojení, oživení a zprovoznění přenosové cesty v objektu SpS, TS</t>
  </si>
  <si>
    <t>1240406236</t>
  </si>
  <si>
    <t>960</t>
  </si>
  <si>
    <t>7496753066</t>
  </si>
  <si>
    <t>Montáž SKŘ - DŘT, IPC, PLC provozní zkoušky telemechanické jednotky v objektu TS</t>
  </si>
  <si>
    <t>-1432808208</t>
  </si>
  <si>
    <t>961</t>
  </si>
  <si>
    <t>7496754035</t>
  </si>
  <si>
    <t>Elektrodispečink SKŘ-DŘT připojení telemechanické cesty na ED, oživení, zprovoznění - 1. směr</t>
  </si>
  <si>
    <t>1123339204</t>
  </si>
  <si>
    <t>962</t>
  </si>
  <si>
    <t>7496754092</t>
  </si>
  <si>
    <t>Elektrodispečink SKŘ-DŘT komplexní vyzkoušení ŘS ED</t>
  </si>
  <si>
    <t>-578931623</t>
  </si>
  <si>
    <t>963</t>
  </si>
  <si>
    <t>7496600340</t>
  </si>
  <si>
    <t>Vlastní spotřeba Zdroje střídavého proudu 15 kVA, 110V DC/230V AC, jednofázový tranzistorem řízený střídač v samostatné skříni</t>
  </si>
  <si>
    <t>-231840630</t>
  </si>
  <si>
    <t>964</t>
  </si>
  <si>
    <t>7491451010</t>
  </si>
  <si>
    <t>Montáž kabelových stojin a ocelových roštů stojin nástěnných nebo závěsných s kabelovými výložníky pro kabelové rošty do 3 x 300-400 mm - včetně rozměření, usazení, vyvážení, upevnění, sváření a elektrického pospojování</t>
  </si>
  <si>
    <t>-361969610</t>
  </si>
  <si>
    <t>965</t>
  </si>
  <si>
    <t>7492551016</t>
  </si>
  <si>
    <t>Montáž vodičů jednožílových Cu do 120 mm2 - uložení na rošty, pod omítku, do rozvaděče apod.</t>
  </si>
  <si>
    <t>1451111349</t>
  </si>
  <si>
    <t>966</t>
  </si>
  <si>
    <t>7494453015</t>
  </si>
  <si>
    <t>Montáž pojistkových odpínačů pro válcové pojistky včetně montáže pojistek do 63 A třípólový - do skříně nebo rozvaděče</t>
  </si>
  <si>
    <t>-668310172</t>
  </si>
  <si>
    <t>967</t>
  </si>
  <si>
    <t>7494009232</t>
  </si>
  <si>
    <t>Pojistkové systémy Pojistky VN VN pojistkové vložky např. PL45 16A, Un 10/12 kV, I1 63 kA</t>
  </si>
  <si>
    <t>-1841707750</t>
  </si>
  <si>
    <t>968</t>
  </si>
  <si>
    <t>7495451010</t>
  </si>
  <si>
    <t>Montáž transformátorů vn/tlumivek do 100 kVA - včetně uvedení do provozu včetně předepsaných zkoušek a atestů</t>
  </si>
  <si>
    <t>-1111562953</t>
  </si>
  <si>
    <t>969</t>
  </si>
  <si>
    <t>7496652015</t>
  </si>
  <si>
    <t>Montáž usměrňovačů/nabíječů do 3x400/110 V DC - včetně propojení silových a ovládacích kabelů, nastavení a seřízení usměrňovače, provedení zkoušek, dodání atestů a revizních zpráv</t>
  </si>
  <si>
    <t>-1303684028</t>
  </si>
  <si>
    <t>970</t>
  </si>
  <si>
    <t>7496653015</t>
  </si>
  <si>
    <t>Montáž měničů do 110 V DC/230 V AC od 10 do 15 kVA - včetně propojení silových a ovládacích kabelů, nastavení a seřízení měniče, provedení zkoušek, dodání atestů a revizních zpráv</t>
  </si>
  <si>
    <t>2028160490</t>
  </si>
  <si>
    <t>971</t>
  </si>
  <si>
    <t>7498105450</t>
  </si>
  <si>
    <t>DŘT, SKŘ technologie DŘT a SKŘ skříně pro automatizaci PLC automaty dle kompatibilní technologie PLC typ_5 (TECOMAT) Komunikační moduly Komunikační submodul pro seriové rozhraní, GO (MR)</t>
  </si>
  <si>
    <t>1404351846</t>
  </si>
  <si>
    <t>972</t>
  </si>
  <si>
    <t>7494004158</t>
  </si>
  <si>
    <t>Modulární přístroje Přepěťové ochrany Svodiče přepětí typ 3, náhradní díl, Imax 3 kA, Uc AC 253 V, pouze výměnný modul, varistor, např. pro SVD-253, 1+N-pól</t>
  </si>
  <si>
    <t>-33534870</t>
  </si>
  <si>
    <t>973</t>
  </si>
  <si>
    <t>7498102070</t>
  </si>
  <si>
    <t>DŘT, SKŘ technologie DŘT a SKŘ skříně pro automatizaci Průmyslové počítače Software a ostatní SW-ovladače komunikace, parametrizace - pro podřízený PLC, ochrana, terminál</t>
  </si>
  <si>
    <t>1630818826</t>
  </si>
  <si>
    <t>974</t>
  </si>
  <si>
    <t>7496754050</t>
  </si>
  <si>
    <t>Elektrodispečink SKŘ-DŘT definice a deklarace struktur dat ŘS ED pro objekt ŽST</t>
  </si>
  <si>
    <t>1731118858</t>
  </si>
  <si>
    <t>975</t>
  </si>
  <si>
    <t>7496754074</t>
  </si>
  <si>
    <t>Elektrodispečink SKŘ-DŘT zprovoznění systému s novými daty pro objekt ŽST</t>
  </si>
  <si>
    <t>-730399323</t>
  </si>
  <si>
    <t>976</t>
  </si>
  <si>
    <t>7495352020</t>
  </si>
  <si>
    <t>Montáž odpínačů/odpojovačů pohonu ručního - včetně uvedení do provozu včetně předepsaných zkoušek a atestů</t>
  </si>
  <si>
    <t>-1732193912</t>
  </si>
  <si>
    <t>977</t>
  </si>
  <si>
    <t>7495353020</t>
  </si>
  <si>
    <t>Montáž jistících přístrojů pojistkových patron</t>
  </si>
  <si>
    <t>-1282774100</t>
  </si>
  <si>
    <t>978</t>
  </si>
  <si>
    <t>7498251020</t>
  </si>
  <si>
    <t>Zkoušky a prohlídky rozvodných zařízení napěťová zkouška rozvodny včetně spínacích prvků kabel 6, 22 kV - včetně vystavení protokolu</t>
  </si>
  <si>
    <t>-407253131</t>
  </si>
  <si>
    <t>979</t>
  </si>
  <si>
    <t>7498251025</t>
  </si>
  <si>
    <t>Zkoušky a prohlídky rozvodných zařízení napěťová zkouška rozvodny včetně spínacích prvků přístroj do 6, 22 kV - včetně vystavení protokolu</t>
  </si>
  <si>
    <t>1506920816</t>
  </si>
  <si>
    <t>980</t>
  </si>
  <si>
    <t>7497350210</t>
  </si>
  <si>
    <t>Demontáž a opětovná montáž proudového propojení</t>
  </si>
  <si>
    <t>1392066338</t>
  </si>
  <si>
    <t>981</t>
  </si>
  <si>
    <t>7497350270</t>
  </si>
  <si>
    <t>Montáž pevného bodu kompenzované sestavy</t>
  </si>
  <si>
    <t>-1090304839</t>
  </si>
  <si>
    <t>982</t>
  </si>
  <si>
    <t>7497350280</t>
  </si>
  <si>
    <t>Montáž a demontáž svorky pevného bodu TD a NL k NL</t>
  </si>
  <si>
    <t>-1821642525</t>
  </si>
  <si>
    <t>983</t>
  </si>
  <si>
    <t>7497350332</t>
  </si>
  <si>
    <t>Montáž lan pevných bodů a odtahů 70 mm2 Bz, Fe</t>
  </si>
  <si>
    <t>640874784</t>
  </si>
  <si>
    <t>984</t>
  </si>
  <si>
    <t>7497350690</t>
  </si>
  <si>
    <t>Výměna lana pro kladkostroj v kotvení nosného lana a troleje</t>
  </si>
  <si>
    <t>538166820</t>
  </si>
  <si>
    <t>985</t>
  </si>
  <si>
    <t>7497350734</t>
  </si>
  <si>
    <t>Montáž definitivní regulace pohyblivého kotvení nosného lana a troleje</t>
  </si>
  <si>
    <t>602820265</t>
  </si>
  <si>
    <t>986</t>
  </si>
  <si>
    <t>7497371035</t>
  </si>
  <si>
    <t>Demontáže zařízení trakčního vedení závěsu přídavného lana pro nosné lano - demontáž stávajícího zařízení se všemi pomocnými doplňujícími úpravami</t>
  </si>
  <si>
    <t>890512076</t>
  </si>
  <si>
    <t>987</t>
  </si>
  <si>
    <t>7497371070</t>
  </si>
  <si>
    <t>Demontáže zařízení trakčního vedení závěsu pevného bodu - demontáž stávajícího zařízení se všemi pomocnými doplňujícími úpravami, včetně zakotvení</t>
  </si>
  <si>
    <t>1683187097</t>
  </si>
  <si>
    <t>988</t>
  </si>
  <si>
    <t>7497300330</t>
  </si>
  <si>
    <t>Vodiče trakčního vedení  Pevný bod kompenzované sestavy</t>
  </si>
  <si>
    <t>-1372044137</t>
  </si>
  <si>
    <t>989</t>
  </si>
  <si>
    <t>7497300780</t>
  </si>
  <si>
    <t>Vodiče trakčního vedení  Lano pro kladkostroj v kotvení NL a TR</t>
  </si>
  <si>
    <t>-1237526222</t>
  </si>
  <si>
    <t>990</t>
  </si>
  <si>
    <t>7497301490</t>
  </si>
  <si>
    <t>Vodiče trakčního vedení  Podpěrný izolátor pro NV na liště, bráně, stož. T, BP</t>
  </si>
  <si>
    <t>786000592</t>
  </si>
  <si>
    <t>991</t>
  </si>
  <si>
    <t>7497300310</t>
  </si>
  <si>
    <t>Vodiče trakčního vedení  Dělič v troleji vč. tabulky</t>
  </si>
  <si>
    <t>-224836930</t>
  </si>
  <si>
    <t>992</t>
  </si>
  <si>
    <t>7497351210</t>
  </si>
  <si>
    <t>Montáž podpěrného izolátoru jednoho pro NV na liště, bráně, stožár T, BP</t>
  </si>
  <si>
    <t>455521838</t>
  </si>
  <si>
    <t>993</t>
  </si>
  <si>
    <t>7497371060</t>
  </si>
  <si>
    <t>Demontáže zařízení trakčního vedení závěsu děliče - demontáž stávajícího zařízení se všemi pomocnými doplňujícími úpravami, úplná</t>
  </si>
  <si>
    <t>1102847620</t>
  </si>
  <si>
    <t>994</t>
  </si>
  <si>
    <t>7492500270</t>
  </si>
  <si>
    <t>Kabely, vodiče, šňůry Cu - nn Vodič jednožílový Cu, plastová izolace H07V-U 2,5 hnědý (CY)</t>
  </si>
  <si>
    <t>-1911450849</t>
  </si>
  <si>
    <t>995</t>
  </si>
  <si>
    <t>7492500300</t>
  </si>
  <si>
    <t>Kabely, vodiče, šňůry Cu - nn Vodič jednožílový Cu, plastová izolace H07V-U 2,5 zž (CY)</t>
  </si>
  <si>
    <t>-774775822</t>
  </si>
  <si>
    <t>996</t>
  </si>
  <si>
    <t>7492500290</t>
  </si>
  <si>
    <t>Kabely, vodiče, šňůry Cu - nn Vodič jednožílový Cu, plastová izolace H07V-U 2,5 sv.modrý (CY)</t>
  </si>
  <si>
    <t>987640986</t>
  </si>
  <si>
    <t>997</t>
  </si>
  <si>
    <t>7492500310</t>
  </si>
  <si>
    <t>Kabely, vodiče, šňůry Cu - nn Vodič jednožílový Cu, plastová izolace H07V-U 4 černý (CY)</t>
  </si>
  <si>
    <t>-303679064</t>
  </si>
  <si>
    <t>998</t>
  </si>
  <si>
    <t>7492500330</t>
  </si>
  <si>
    <t>Kabely, vodiče, šňůry Cu - nn Vodič jednožílový Cu, plastová izolace H07V-U 4 zž (CY)</t>
  </si>
  <si>
    <t>1169767587</t>
  </si>
  <si>
    <t>999</t>
  </si>
  <si>
    <t>7494010378</t>
  </si>
  <si>
    <t>Přístroje pro spínání a ovládání Svornice a pomocný materiál Svornice Svorka RSA  4 A (RSA4) řadová bílá</t>
  </si>
  <si>
    <t>-1977305267</t>
  </si>
  <si>
    <t>1000</t>
  </si>
  <si>
    <t>7494010446</t>
  </si>
  <si>
    <t>Přístroje pro spínání a ovládání Svornice a pomocný materiál Svornice Svorka RSA PE  4 A (RSA PE 4)    zž</t>
  </si>
  <si>
    <t>-683946532</t>
  </si>
  <si>
    <t>1001</t>
  </si>
  <si>
    <t>7499700420</t>
  </si>
  <si>
    <t>Nátěry trakčního vedení  Barva a řed. pro rekonstrukci nátěru stožárů a bran</t>
  </si>
  <si>
    <t>641484940</t>
  </si>
  <si>
    <t>1002</t>
  </si>
  <si>
    <t>7491455012</t>
  </si>
  <si>
    <t>Montáž plechových pozinkovaných kabelových žlabů (včetně příslušenství) šířky 40-250/50 mm včetně víka a nosníků - včetně rozměření, usazení, vyvážení, upevnění a elektrické pospojování</t>
  </si>
  <si>
    <t>2066196490</t>
  </si>
  <si>
    <t>1003</t>
  </si>
  <si>
    <t>7491403540</t>
  </si>
  <si>
    <t>Kabelové rošty a žlaby Kabelové žlaby plechové, pozinkované MARS NKZI 50X62X0.70 S pozink</t>
  </si>
  <si>
    <t>-1342952515</t>
  </si>
  <si>
    <t>1004</t>
  </si>
  <si>
    <t>7496756340</t>
  </si>
  <si>
    <t>Montáž dálkové diagnostiky TS ŽDC SW integrace jednoho rozváděče EOV do integračního koncentrátoru - licence s potřebnými protokoly MODBUS, DBNet, S-Net, IEC 60870-5-104 atd., parametrizace a naplnění datových, technologických, telemetrických a řídicích struktur</t>
  </si>
  <si>
    <t>92620765</t>
  </si>
  <si>
    <t>1005</t>
  </si>
  <si>
    <t>7498152600</t>
  </si>
  <si>
    <t>Vyhotovení pravidelné revizní zprávy pro EOV doba provedení do 5 hod - celková prohlídka zařízení včetně měření, zkoušek zařízení tohoto provozního souboru nebo stavebního objektu revizním technikem na zařízení podle požadavku ČSN, včetně hodnocení a vyhotovení celkové revizní zprávy</t>
  </si>
  <si>
    <t>2080155184</t>
  </si>
  <si>
    <t>1006</t>
  </si>
  <si>
    <t>7493300980</t>
  </si>
  <si>
    <t>Elektrický ohřev výhybek (EOV) SW Parametrizace komunikace</t>
  </si>
  <si>
    <t>247242415</t>
  </si>
  <si>
    <t>1007</t>
  </si>
  <si>
    <t>7496756037</t>
  </si>
  <si>
    <t>Montáž dálkové diagnostiky TS ŽDC sofware pro integraci OSV - jednoho rozváděče OSV do integračního koncentrátoru DDTS ŽDC, licence s potřebnými protokoly MODBUS, DBNet, S-Net, IEC 60870-5-104 atd., parametrizace a naplnění datových, technologických, telemetrických a řídicích struktur DDTS ŽDC, programátorské práce</t>
  </si>
  <si>
    <t>1368857840</t>
  </si>
  <si>
    <t>1008</t>
  </si>
  <si>
    <t>7498151010</t>
  </si>
  <si>
    <t>Provedení technické prohlídky a zkoušky na silnoproudém zařízení, zařízení TV, zařízení NS, transformoven, EPZ pro opravné práce pro objem investičních nákladů do 100 000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</si>
  <si>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921033859</t>
  </si>
  <si>
    <t>1009</t>
  </si>
  <si>
    <t>7492752012</t>
  </si>
  <si>
    <t>Montáž ukončení kabelů nn kabelovou spojkou 3/4/5 - žílové kabely s plastovou izolací do 35 mm2 - včetně odizolování pláště a izolace žil kabelu, včetně ukončení žil a stínění - oko</t>
  </si>
  <si>
    <t>1489616939</t>
  </si>
  <si>
    <t>1010</t>
  </si>
  <si>
    <t>7493654026</t>
  </si>
  <si>
    <t>Montáž rozpojovacích skříní SR a SD venkovních na pojistkové lišty nebo na pojistkové spodky do 400 A pro připojení kabelů (i kabelové smyčky) do 240 mm2 kompaktní pilíř s 8 - 10 sadami pojistkových lišt - včetně elektrovýzbroje, neobsahuje cenu za zemní práce</t>
  </si>
  <si>
    <t>-280088401</t>
  </si>
  <si>
    <t>1011</t>
  </si>
  <si>
    <t>7494450515</t>
  </si>
  <si>
    <t>Montáž proudových chráničů čtyřpólových (10 kA) - do skříně nebo rozvaděče</t>
  </si>
  <si>
    <t>-1161958400</t>
  </si>
  <si>
    <t>1012</t>
  </si>
  <si>
    <t>7494458010</t>
  </si>
  <si>
    <t>Montáž nožových pojistkových vložek velikosti 000, 1, 2, 3, 4a</t>
  </si>
  <si>
    <t>-148656718</t>
  </si>
  <si>
    <t>1013</t>
  </si>
  <si>
    <t>7491651020</t>
  </si>
  <si>
    <t>Montáž vnitřního uzemnění uzemňovacích vodičů pevně na povrchu měděných (Cu) do 50 mm2 - včetně upevnění, propojení a připojení pomocí svorek (chráničky, na rošty apod.)</t>
  </si>
  <si>
    <t>1343250438</t>
  </si>
  <si>
    <t>1014</t>
  </si>
  <si>
    <t>7492551012</t>
  </si>
  <si>
    <t>Montáž vodičů jednožílových Cu do 50 mm2 - uložení na rošty, pod omítku, do rozvaděče apod.</t>
  </si>
  <si>
    <t>-974169155</t>
  </si>
  <si>
    <t>1015</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</si>
  <si>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</si>
  <si>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</si>
  <si>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949322570</t>
  </si>
  <si>
    <t>1016</t>
  </si>
  <si>
    <t>7493654010</t>
  </si>
  <si>
    <t>Montáž rozpojovacích skříní SR a SD venkovních na pojistkové lišty nebo na pojistkové spodky do 400 A pro připojení kabelů (i kabelové smyčky) do 240 mm2 do výklenku s 2 - 3 sadami pojistkových lišt - včetně elektrovýzbroje a zednického zapravení zdiva, neobsahuje cenu za vybourání niky</t>
  </si>
  <si>
    <t>1983009149</t>
  </si>
  <si>
    <t>1017</t>
  </si>
  <si>
    <t>7494000016</t>
  </si>
  <si>
    <t>Rozvodnicové a rozváděčové skříně Distri Rozvodnicové skříně DistriTon Plastové Nástěnné (IP40) pro nástěnnou montáž, průhledné dveře, počet řad 2, počet modulů v řadě 14, krytí IP40, PE+N, barva bílá, materiál: plast</t>
  </si>
  <si>
    <t>-1239697844</t>
  </si>
  <si>
    <t>1018</t>
  </si>
  <si>
    <t>7492501000</t>
  </si>
  <si>
    <t>Kabely, vodiče, šňůry Cu - nn Vodič jednožílový Cu, plastová izolace H07V-K 25 černý (CYA)</t>
  </si>
  <si>
    <t>-132524540</t>
  </si>
  <si>
    <t>1019</t>
  </si>
  <si>
    <t>7494352020</t>
  </si>
  <si>
    <t>Montáž spínacích bloků kompaktních jističů 250 A (do 65 kA) - včetně 2 ks připojovacích sad pro kabely, pasy do rozvaděče nebo skříně</t>
  </si>
  <si>
    <t>-1328043186</t>
  </si>
  <si>
    <t>1020</t>
  </si>
  <si>
    <t>7496654015</t>
  </si>
  <si>
    <t>Montáž UPS 230/230V AC do 3x400 V do 30 KVA - včetně baterií, propojení silových a ovládacích kabelů, nastavení a seřízení UPS, provedení zkoušek, dodání atestů a revizních zpráv</t>
  </si>
  <si>
    <t>1093837014</t>
  </si>
  <si>
    <t>1021</t>
  </si>
  <si>
    <t>7496600360</t>
  </si>
  <si>
    <t>Vlastní spotřeba Elektronické spínací jednotky by-pass, 12kVA</t>
  </si>
  <si>
    <t>1054050833</t>
  </si>
  <si>
    <t>1022</t>
  </si>
  <si>
    <t>7496675015</t>
  </si>
  <si>
    <t>Demontáž UPS 3x400 V</t>
  </si>
  <si>
    <t>1067925674</t>
  </si>
  <si>
    <t>1023</t>
  </si>
  <si>
    <t>7494007790</t>
  </si>
  <si>
    <t>Pojistkové systémy Řadové pojistkové odpínače Řadové pojistkové odpínače velikosti 1 do 250 A Ie 250 A (325 A/ZP1), Ue 690 V, 1pól. provedení se signalizací stavu pojistek, M10 - šrouby přiloženy</t>
  </si>
  <si>
    <t>842770049</t>
  </si>
  <si>
    <t>1024</t>
  </si>
  <si>
    <t>7496677010</t>
  </si>
  <si>
    <t>Demontáž stojanu pro baterie</t>
  </si>
  <si>
    <t>-784061518</t>
  </si>
  <si>
    <t>1025</t>
  </si>
  <si>
    <t>7498256080</t>
  </si>
  <si>
    <t>Zkoušky a prohlídky elektrických přístrojů - ostatní kapacitní zkouška UPS baterií 480 V</t>
  </si>
  <si>
    <t>738999979</t>
  </si>
  <si>
    <t>1026</t>
  </si>
  <si>
    <t>7498454010</t>
  </si>
  <si>
    <t>Zkoušky vodičů a kabelů nn silových do 1 kV průřezu žíly do 300 mm2 - měření kabelu, vodiče včetně vyhotovení protokolu</t>
  </si>
  <si>
    <t>221197419</t>
  </si>
  <si>
    <t>1027</t>
  </si>
  <si>
    <t>7498455010</t>
  </si>
  <si>
    <t>Zkoušky vodičů a kabelů ovládacích jakéhokoliv počtu žil - měření kabelu, vodiče včetně vyhotovení protokolu</t>
  </si>
  <si>
    <t>1137233280</t>
  </si>
  <si>
    <t>1028</t>
  </si>
  <si>
    <t>7499251010</t>
  </si>
  <si>
    <t>Montáž bezpečnostní tabulky výstražné nebo označovací</t>
  </si>
  <si>
    <t>1225906764</t>
  </si>
  <si>
    <t>1029</t>
  </si>
  <si>
    <t>7499100160</t>
  </si>
  <si>
    <t>Ochranné prostředky a pracovní pomůcky Bezpečnostní tabulky Pozor-pod napětím, 30121</t>
  </si>
  <si>
    <t>-277749876</t>
  </si>
  <si>
    <t>1030</t>
  </si>
  <si>
    <t>7492500020</t>
  </si>
  <si>
    <t>Kabely, vodiče, šňůry Cu - nn Vodič jednožílový Cu, plastová izolace H07V-U 16 žz (CY)</t>
  </si>
  <si>
    <t>208571350</t>
  </si>
  <si>
    <t>1031</t>
  </si>
  <si>
    <t>7492555010</t>
  </si>
  <si>
    <t>Montáž kabelů vícežílových Cu 7 x 1,5 mm2 - uložení do země, chráničky, na rošty, pod omítku apod.</t>
  </si>
  <si>
    <t>1181249915</t>
  </si>
  <si>
    <t>1032</t>
  </si>
  <si>
    <t>7494000530</t>
  </si>
  <si>
    <t>Rozvodnicové a rozváděčové skříně Distri Rozvodnicové skříně DistriSet Zapuštěné (IP30) pro zapuštěnou montáž, jednokřídlé dveře, neprůhledné dveře, vnitřní V x Š 1550 x 510, počet řad 10, rozteč 150 mm, počet modulů v řadě 24, krytí IP43, …</t>
  </si>
  <si>
    <t>770783265</t>
  </si>
  <si>
    <t>1033</t>
  </si>
  <si>
    <t>7493100690</t>
  </si>
  <si>
    <t>Venkovní osvětlení Svítidla pro železnici LED svítidlo o příkonu 201 - 300 W určené pro osvětlení venkovních prostor veřejnosti přístupných (nástupiště, přechody kolejiště) na ŽDC. Svítidlo opatřeno difuzorem z plochého tvrzeného skla s minimální …</t>
  </si>
  <si>
    <t>-1696344004</t>
  </si>
  <si>
    <t>1034</t>
  </si>
  <si>
    <t>7493153020</t>
  </si>
  <si>
    <t>Výměna zdroje nebo čištění svítidla na železnici na sklopném stožáru nebo stožáru JŽ</t>
  </si>
  <si>
    <t>1091892240</t>
  </si>
  <si>
    <t>1035</t>
  </si>
  <si>
    <t>7496752010</t>
  </si>
  <si>
    <t>Montáž skříně SKŘ / automatizace 1 pole</t>
  </si>
  <si>
    <t>100424275</t>
  </si>
  <si>
    <t>1036</t>
  </si>
  <si>
    <t>7492103360</t>
  </si>
  <si>
    <t>Spojovací vedení, podpěrné izolátory Spojky, ukončení pasu, ostatní Spojka SLV 240AL smrš.(SE300+SE150)</t>
  </si>
  <si>
    <t>-834020666</t>
  </si>
  <si>
    <t>1037</t>
  </si>
  <si>
    <t>7492104730</t>
  </si>
  <si>
    <t>Spojovací vedení, podpěrné izolátory Spojky, ukončení pasu, ostatní Kabelová koncovka do 1kV KSCZ4X 150 - 240</t>
  </si>
  <si>
    <t>-1664503877</t>
  </si>
  <si>
    <t>1038</t>
  </si>
  <si>
    <t>7494008444</t>
  </si>
  <si>
    <t>Pojistkové systémy Výkonové pojistkové vložky Pojistkové vložky Nožové pojistkové vložky, velikost 1 In 250A, Un AC 690 V / DC 250 V, velikost 1, aM - charakteristika motorová pouze proti zkratu, Cd/Pb free</t>
  </si>
  <si>
    <t>141543009</t>
  </si>
  <si>
    <t>1039</t>
  </si>
  <si>
    <t>7494003798</t>
  </si>
  <si>
    <t>Modulární přístroje Proudové chrániče 6 kA 4-pólové In 40 A, Ue AC 230/400 V, Idn 300 mA, 4pól, Inc 6 kA, typ AC</t>
  </si>
  <si>
    <t>1767864174</t>
  </si>
  <si>
    <t>1040</t>
  </si>
  <si>
    <t>7492554012</t>
  </si>
  <si>
    <t>Montáž kabelů 4- a 5-žílových Cu do 25 mm2 - uložení do země, chráničky, na rošty, pod omítku apod.</t>
  </si>
  <si>
    <t>1458723673</t>
  </si>
  <si>
    <t>1041</t>
  </si>
  <si>
    <t>7492652014</t>
  </si>
  <si>
    <t>Montáž kabelů 4- a 5-žílových Al do 150 mm2 - uložení do země, chráničky, na rošty, pod omítku apod.</t>
  </si>
  <si>
    <t>-270086159</t>
  </si>
  <si>
    <t>1042</t>
  </si>
  <si>
    <t>7492652016</t>
  </si>
  <si>
    <t>Montáž kabelů 4- a 5-žílových Al do 240 mm2 - uložení do země, chráničky, na rošty, pod omítku apod.</t>
  </si>
  <si>
    <t>898785987</t>
  </si>
  <si>
    <t>1043</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</si>
  <si>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</si>
  <si>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</si>
  <si>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-550420218</t>
  </si>
  <si>
    <t>1044</t>
  </si>
  <si>
    <t>7492752018</t>
  </si>
  <si>
    <t>Montáž ukončení kabelů nn kabelovou spojkou 3/4/5 - žílové kabely s plastovou izolací do 240 mm2 - včetně odizolování pláště a izolace žil kabelu, včetně ukončení žil a stínění - oko</t>
  </si>
  <si>
    <t>1230293177</t>
  </si>
  <si>
    <t>1045</t>
  </si>
  <si>
    <t>7493655035</t>
  </si>
  <si>
    <t>Montáž skříní elektroměrových venkovních pro přímé měření do 80 A pro připojení kabelů do 16 mm2 v sestavě s elektroměrným rozvaděčem pro připojení kabelů do 240 mm2 s 1-2 sadami pojistkových spodků kompaktní pilíř - včetně elektrovýzbroje, neobsahuje cenu za zemní práce</t>
  </si>
  <si>
    <t>1211218631</t>
  </si>
  <si>
    <t>1046</t>
  </si>
  <si>
    <t>7494456517</t>
  </si>
  <si>
    <t>Montáž řadových pojistkových odpínačů pro nožové pojistky do 250 A třípólové velikosti 1 - včetně 2 ks připojovacích sad do rozvaděče nebo skříně</t>
  </si>
  <si>
    <t>-89551354</t>
  </si>
  <si>
    <t>1047</t>
  </si>
  <si>
    <t>7492252010</t>
  </si>
  <si>
    <t>Montáž vodičů a závěsných kabelů nn 4-žilových lan Al/Fe 42/7 mm2</t>
  </si>
  <si>
    <t>301236515</t>
  </si>
  <si>
    <t>1048</t>
  </si>
  <si>
    <t>7493651015</t>
  </si>
  <si>
    <t>Montáž skříní pro venkovní vedení přípojkových pojistkových plastových na sloup nebo do zdi pro připojení kabelu do 50 mm2 s 1 sadou nebo 2 sadami jistících prvků do 160 A - včetně elektrovýzbroje a zednického zapravení zdiva po dokončené montáži, neobsahuje vybourání niky ve zdi</t>
  </si>
  <si>
    <t>1552557183</t>
  </si>
  <si>
    <t>1049</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</si>
  <si>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</si>
  <si>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</si>
  <si>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m3</t>
  </si>
  <si>
    <t>-1787186689</t>
  </si>
  <si>
    <t>1050</t>
  </si>
  <si>
    <t>7494004880</t>
  </si>
  <si>
    <t>Kompaktní jističe Kompaktní jističe do 160A Chráničové moduly 4pól, In 63 A, Idn 0,03 - 3 A, s propojovacími pasy, Cu/Al kabely 2,5 - 95 mm2, např. pro BC160</t>
  </si>
  <si>
    <t>-2074256871</t>
  </si>
  <si>
    <t>1051</t>
  </si>
  <si>
    <t>7494355010</t>
  </si>
  <si>
    <t>Montáž retrofitu náhrada ARV10, provedení výsuvné/výsuvné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</si>
  <si>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-1361684814</t>
  </si>
  <si>
    <t>1052</t>
  </si>
  <si>
    <t>7496754084</t>
  </si>
  <si>
    <t>Elektrodispečink SKŘ-DŘT verifikace signálů a povelů s novými daty pro objekt ŽST</t>
  </si>
  <si>
    <t>-554218652</t>
  </si>
  <si>
    <t>1053</t>
  </si>
  <si>
    <t>7498256030</t>
  </si>
  <si>
    <t>Zkoušky a prohlídky elektrických přístrojů - ostatní zkoušky vn vypínače do 35 kV seřízení a uvedení do provozu - včetně vystavení protokolu</t>
  </si>
  <si>
    <t>202338709</t>
  </si>
  <si>
    <t>1054</t>
  </si>
  <si>
    <t>7496753032</t>
  </si>
  <si>
    <t>Montáž SKŘ - DŘT, IPC, PLC instalace, zprovoznění, oživení telemechanické jednotky v objektu NS</t>
  </si>
  <si>
    <t>692271940</t>
  </si>
  <si>
    <t>1055</t>
  </si>
  <si>
    <t>7496753042</t>
  </si>
  <si>
    <t>Montáž SKŘ - DŘT, IPC, PLC instalace montážního materiálu v objektu NS</t>
  </si>
  <si>
    <t>-1854401618</t>
  </si>
  <si>
    <t>1056</t>
  </si>
  <si>
    <t>7496753062</t>
  </si>
  <si>
    <t>Montáž SKŘ - DŘT, IPC, PLC provozní zkoušky telemechanické jednotky v objektu NS</t>
  </si>
  <si>
    <t>29957447</t>
  </si>
  <si>
    <t>1057</t>
  </si>
  <si>
    <t>7493156030</t>
  </si>
  <si>
    <t>Montáž rozvaděče pro napájení osvětlení železničních prostranství řídícího software do PLC řídící jednotky - pro možnost chodu rozvaděče a jeho oživení</t>
  </si>
  <si>
    <t>82217858</t>
  </si>
  <si>
    <t>1058</t>
  </si>
  <si>
    <t>7493175020</t>
  </si>
  <si>
    <t>Demontáž osvětlení řídící PLC jednotky z rozvaděče osvětlení</t>
  </si>
  <si>
    <t>-1259738438</t>
  </si>
  <si>
    <t>1059</t>
  </si>
  <si>
    <t>7496754015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</si>
  <si>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</si>
  <si>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1435870661</t>
  </si>
  <si>
    <t>1060</t>
  </si>
  <si>
    <t>7492452050</t>
  </si>
  <si>
    <t>Montáž spojek kabelů vn přechodových pro třížílové kabely s papírovou izolací a pro jednožílové kabely s plastovou izolací - včetně odizolování pláště a izolace žil kabelu, ukončení žil a stínění - oko</t>
  </si>
  <si>
    <t>-1801357761</t>
  </si>
  <si>
    <t>1061</t>
  </si>
  <si>
    <t>7492652010</t>
  </si>
  <si>
    <t>Montáž kabelů 4- a 5-žílových Al do 25 mm2 - uložení do země, chráničky, na rošty, pod omítku apod.</t>
  </si>
  <si>
    <t>-2074959048</t>
  </si>
  <si>
    <t>1062</t>
  </si>
  <si>
    <t>7492600200</t>
  </si>
  <si>
    <t>Kabely, vodiče, šňůry Al - nn Kabel silový 4 a 5-žílový, plastová izolace 1-AYKY 4x25</t>
  </si>
  <si>
    <t>947200312</t>
  </si>
  <si>
    <t>1063</t>
  </si>
  <si>
    <t>7493152015</t>
  </si>
  <si>
    <t>Montáž ocelových výložníků pro osvětlovací stožáry na sloup nebo stěnu výšky do 6 m dvouramenných - včetně veškerého příslušenství a výstroje</t>
  </si>
  <si>
    <t>961521671</t>
  </si>
  <si>
    <t>1064</t>
  </si>
  <si>
    <t>7493100460</t>
  </si>
  <si>
    <t>Venkovní osvětlení Výložníky pro osvětlovací stožáry Dvouramenný</t>
  </si>
  <si>
    <t>-1165071498</t>
  </si>
  <si>
    <t>1065</t>
  </si>
  <si>
    <t>7590135040</t>
  </si>
  <si>
    <t>Číslování skříně účastnického rozvaděče</t>
  </si>
  <si>
    <t>848822871</t>
  </si>
  <si>
    <t>1066</t>
  </si>
  <si>
    <t>7498251010</t>
  </si>
  <si>
    <t>Zkoušky a prohlídky rozvodných zařízení kontrola rozvaděčů nn silových, manipulačních, ovládacích, reléových, stejnosměrných 1 pole - kontrola, revize, seřízení a uvedení do provozu zařízení včetně vystavení protokolu</t>
  </si>
  <si>
    <t>-1645150539</t>
  </si>
  <si>
    <t>1067</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</si>
  <si>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</si>
  <si>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</si>
  <si>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500613459</t>
  </si>
  <si>
    <t>1068</t>
  </si>
  <si>
    <t>7491654010</t>
  </si>
  <si>
    <t>Montáž svorek spojovacích se 2 šrouby (typ SS, SO, SR03, aj.)</t>
  </si>
  <si>
    <t>894538671</t>
  </si>
  <si>
    <t>1069</t>
  </si>
  <si>
    <t>7492501670</t>
  </si>
  <si>
    <t>Kabely, vodiče, šňůry Cu - nn Kabel silový Cu pro pohyblivé přívody, izolace pryžová H05VV-F 1,5 (CYSY 3Cx1,5)  do osv. stožárů</t>
  </si>
  <si>
    <t>1563212411</t>
  </si>
  <si>
    <t>1070</t>
  </si>
  <si>
    <t>7492104480</t>
  </si>
  <si>
    <t>Spojovací vedení, podpěrné izolátory Spojky, ukončení pasu, ostatní Spojka A10410 kabelová zalévací</t>
  </si>
  <si>
    <t>402578584</t>
  </si>
  <si>
    <t>1071</t>
  </si>
  <si>
    <t>7493152520</t>
  </si>
  <si>
    <t>Montáž svítidla pro železnici na pevný stožár výšky do 6 m - kompletace a montáž včetně "superlife" světelného zdroje, elektronického předřadníku a připojení kabelu</t>
  </si>
  <si>
    <t>-494952165</t>
  </si>
  <si>
    <t>1072</t>
  </si>
  <si>
    <t>7499700390</t>
  </si>
  <si>
    <t>Nátěry trakčního vedení  Barva a řed. pro bezpečnostní černožluté pruhy na podpěře TV</t>
  </si>
  <si>
    <t>590474704</t>
  </si>
  <si>
    <t>1073</t>
  </si>
  <si>
    <t>7493102000</t>
  </si>
  <si>
    <t>Venkovní osvětlení Elektrovýzbroje stožárů a stožárové rozvodnice Elektrovýzbroj stožáru pro 1 - 2 okruhy</t>
  </si>
  <si>
    <t>-228748657</t>
  </si>
  <si>
    <t>1074</t>
  </si>
  <si>
    <t>7494008208</t>
  </si>
  <si>
    <t>Pojistkové systémy Výkonové pojistkové vložky Válcové pojistkové vložky In 10A, Un AC 500 V / DC 250 V, velikost 10x38, gG - charakteristika pro všeobecné použití, Cd/Pb free</t>
  </si>
  <si>
    <t>-2098913736</t>
  </si>
  <si>
    <t>1075</t>
  </si>
  <si>
    <t>7494153010</t>
  </si>
  <si>
    <t>Montáž prázdných plastových kabelových skříní min. IP 44, výšky do 800 mm, hloubky do 320 mm kompaktní pilíř š do 530 mm - včetně elektrovýzbroje</t>
  </si>
  <si>
    <t>-803418252</t>
  </si>
  <si>
    <t>1076</t>
  </si>
  <si>
    <t>7493601300</t>
  </si>
  <si>
    <t>Kabelové a zásuvkové skříně, elektroměrové rozvaděče Prázdné skříně a pilíře Skříň plastová kompaktní pilíř včetně základu, IP44, šířka 600 mm, výška 1000 mm, hloubka do 400 mm, PUR lak</t>
  </si>
  <si>
    <t>1036557890</t>
  </si>
  <si>
    <t>1077</t>
  </si>
  <si>
    <t>7497100160</t>
  </si>
  <si>
    <t>Základy trakčního vedení  Ochrana stožáru TV</t>
  </si>
  <si>
    <t>-973877540</t>
  </si>
  <si>
    <t>1078</t>
  </si>
  <si>
    <t>7590127025</t>
  </si>
  <si>
    <t>Demontáž skříně ŠM, PSK, SKP, SPP, KS - včetně odpojení zařízení od kabelových rozvodů</t>
  </si>
  <si>
    <t>2025677654</t>
  </si>
  <si>
    <t>1079</t>
  </si>
  <si>
    <t>7498150525</t>
  </si>
  <si>
    <t>Vyhotovení výchozí revizní zprávy příplatek za každých dalších i započatých 500 000 Kč přes 1 000 000 Kč</t>
  </si>
  <si>
    <t>-1264454298</t>
  </si>
  <si>
    <t>1080</t>
  </si>
  <si>
    <t>7498457010</t>
  </si>
  <si>
    <t>Měření intenzity osvětlení instalovaného v rozsahu 1 000 m2 zjišťované plochy - měření intenzity umělého osvětlení v rozsahu tohoto SO dle ČSN EN 12464-1/2 včetně vyhotovení protokolu</t>
  </si>
  <si>
    <t>-1149514035</t>
  </si>
  <si>
    <t>1081</t>
  </si>
  <si>
    <t>7493301030</t>
  </si>
  <si>
    <t>-563917008</t>
  </si>
  <si>
    <t>1082</t>
  </si>
  <si>
    <t>7496732010</t>
  </si>
  <si>
    <t>Oprava SW řídící jednotky RDOOS/EOV pro zprovoznění komunikace protokolem IEC 60870-5-104 - včetně zkoušek a parametrizace systému. Jedná se o řídící jednotky RDOOS z roku výroby 2009 a novější</t>
  </si>
  <si>
    <t>-133360956</t>
  </si>
  <si>
    <t>1083</t>
  </si>
  <si>
    <t>7497300280</t>
  </si>
  <si>
    <t>Vodiče trakčního vedení  Spojka  2  lan    nebo    TR + lana</t>
  </si>
  <si>
    <t>-1430891808</t>
  </si>
  <si>
    <t>1084</t>
  </si>
  <si>
    <t>7497300490</t>
  </si>
  <si>
    <t>Vodiče trakčního vedení  Závěs směrového lana</t>
  </si>
  <si>
    <t>-1921165300</t>
  </si>
  <si>
    <t>1085</t>
  </si>
  <si>
    <t>7497300090</t>
  </si>
  <si>
    <t>Vodiče trakčního vedení  Závěs  lana na bráně (táhlem, bez táhla)</t>
  </si>
  <si>
    <t>-1127357076</t>
  </si>
  <si>
    <t>1086</t>
  </si>
  <si>
    <t>7497301350</t>
  </si>
  <si>
    <t>Vodiče trakčního vedení  Vložená izolace v laně napáj. převěsu Bz nebo Cu</t>
  </si>
  <si>
    <t>1931191622</t>
  </si>
  <si>
    <t>1087</t>
  </si>
  <si>
    <t>7498151025</t>
  </si>
  <si>
    <t>Provedení technické prohlídky a zkoušky na silnoproudém zařízení, zařízení TV, zařízení NS, transformoven, EPZ příplatek za každých dalších i započatých 500 000 Kč přes 1 000 000 Kč</t>
  </si>
  <si>
    <t>-571784375</t>
  </si>
  <si>
    <t>1088</t>
  </si>
  <si>
    <t>7498152020</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</si>
  <si>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</si>
  <si>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1994213542</t>
  </si>
  <si>
    <t>1089</t>
  </si>
  <si>
    <t>7498152025</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</si>
  <si>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</si>
  <si>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1498697264</t>
  </si>
  <si>
    <t>1090</t>
  </si>
  <si>
    <t>7498155010</t>
  </si>
  <si>
    <t>Měření parametrů trakčního vedení dle ČSN měřícím vozem - obsahuje cenu měření a kontrolu parametrů trolejových vedení a trakčních zařízení</t>
  </si>
  <si>
    <t>den</t>
  </si>
  <si>
    <t>-1470439622</t>
  </si>
  <si>
    <t>1091</t>
  </si>
  <si>
    <t>7492501950</t>
  </si>
  <si>
    <t>Kabely, vodiče, šňůry Cu - nn Kabel silový 4 a 5-žílový Cu, plastová izolace CYKY 4O4 (4Dx4)</t>
  </si>
  <si>
    <t>-1134513451</t>
  </si>
  <si>
    <t>1092</t>
  </si>
  <si>
    <t>7498152614</t>
  </si>
  <si>
    <t>Vyhotovení pravidelné revizní zprávy pro DaK doba provedení do 5 hod - celková prohlídka zařízení včetně měření, zkoušek zařízení tohoto provozního souboru nebo stavebního objektu revizním technikem na zařízení podle požadavku ČSN, včetně hodnocení a vyhotovení celkové revizní zprávy</t>
  </si>
  <si>
    <t>-1995132449</t>
  </si>
  <si>
    <t>1093</t>
  </si>
  <si>
    <t>7498102760</t>
  </si>
  <si>
    <t>DŘT, SKŘ technologie DŘT a SKŘ skříně pro automatizaci PLC automaty dle kompatibilní technologie PLC typ_1 (SAIA) Binární vstupy a výstupy Výstupní modul s 16 tranzistorovými výstupy 5...500 mA, s ochranou proti zkratu. Bez galvanického oddělení, …</t>
  </si>
  <si>
    <t>-1767097360</t>
  </si>
  <si>
    <t>1094</t>
  </si>
  <si>
    <t>7498101930</t>
  </si>
  <si>
    <t>DŘT, SKŘ technologie DŘT a SKŘ skříně pro automatizaci Průmyslové počítače Periférie Komunikační karta pro průmyslová PC (např. PCT3212)</t>
  </si>
  <si>
    <t>-1819980673</t>
  </si>
  <si>
    <t>1095</t>
  </si>
  <si>
    <t>7495100130</t>
  </si>
  <si>
    <t>Rozvaděče vn Modulární rozváděč 3-f do Un 25kV,630A, 20kA 24kV SafePlus De, s izolací SF6, připojovací pole</t>
  </si>
  <si>
    <t>-1426666900</t>
  </si>
  <si>
    <t>1096</t>
  </si>
  <si>
    <t>7495151015</t>
  </si>
  <si>
    <t>Montáž pole vn rozvaděčů 3-f Un do 38 kV AC - uvedení zařízení do provozu včetně předepsaných zkoušek a výchozí revize</t>
  </si>
  <si>
    <t>-1369148402</t>
  </si>
  <si>
    <t>1097</t>
  </si>
  <si>
    <t>7495171010</t>
  </si>
  <si>
    <t>Demontáže vn rozvaděčů pole rozvaděče 3-f do Un 38,5 kV AC</t>
  </si>
  <si>
    <t>710414328</t>
  </si>
  <si>
    <t>1098</t>
  </si>
  <si>
    <t>7495100220</t>
  </si>
  <si>
    <t>Rozvaděče vn Modulární rozváděč 3-f do Un 38,5kV,630A, 20kA 38,5kV SafePlus C,  s izolací SF6, připojovací pole s odpínačem</t>
  </si>
  <si>
    <t>-1680147192</t>
  </si>
  <si>
    <t>1099</t>
  </si>
  <si>
    <t>7494003130</t>
  </si>
  <si>
    <t>Modulární přístroje Jističe do 80 A; 10 kA 1-pólové In 20 A, Ue AC 230 V / DC 72 V, charakteristika B, 1pól, Icn 10 kA</t>
  </si>
  <si>
    <t>-2103814643</t>
  </si>
  <si>
    <t>1100</t>
  </si>
  <si>
    <t>7497351780</t>
  </si>
  <si>
    <t>Číslování stožárů a pohonů odpojovačů 1 - 3 znaky</t>
  </si>
  <si>
    <t>-1152550903</t>
  </si>
  <si>
    <t>1101</t>
  </si>
  <si>
    <t>7493100600</t>
  </si>
  <si>
    <t>Venkovní osvětlení Svítidla pro železnici závěsné výbojkové železniční, pro sodík.výbojku NAV,HQI 400W, 220V, váha  15 - 17 kg</t>
  </si>
  <si>
    <t>1498982831</t>
  </si>
  <si>
    <t>1102</t>
  </si>
  <si>
    <t>7493102430</t>
  </si>
  <si>
    <t>Venkovní osvětlení Příslušenství Výbojka sodíková vysokotlaká 400W E40</t>
  </si>
  <si>
    <t>861727308</t>
  </si>
  <si>
    <t>1103</t>
  </si>
  <si>
    <t>7493100220</t>
  </si>
  <si>
    <t>Venkovní osvětlení Osvětlovací stožáry pevné Mísa Z pro železniční stožár JŽ 14m</t>
  </si>
  <si>
    <t>223490215</t>
  </si>
  <si>
    <t>1104</t>
  </si>
  <si>
    <t>7493100210</t>
  </si>
  <si>
    <t>Venkovní osvětlení Osvětlovací stožáry pevné Navíjedlo Z pro železniční stožár JŽ 14m</t>
  </si>
  <si>
    <t>672003931</t>
  </si>
  <si>
    <t>1105</t>
  </si>
  <si>
    <t>7493152525</t>
  </si>
  <si>
    <t>Montáž svítidla pro železnici na pevný stožár výšky přes 6 m mimo kolejiště - kompletace a montáž včetně "superlife" světelného zdroje, elektronického předřadníku a připojení kabelu</t>
  </si>
  <si>
    <t>2089811218</t>
  </si>
  <si>
    <t>1106</t>
  </si>
  <si>
    <t>7493100230</t>
  </si>
  <si>
    <t>Venkovní osvětlení Osvětlovací stožáry pevné Lanko pr. 3 mm pozink protisměrné pravé konstr. 6x19M-FC, suché, dle EN 12385-4</t>
  </si>
  <si>
    <t>-1077337069</t>
  </si>
  <si>
    <t>1107</t>
  </si>
  <si>
    <t>7493174015</t>
  </si>
  <si>
    <t>Demontáž svítidel z osvětlovacího stožáru, osvětlovací věže nebo brány trakčního vedení</t>
  </si>
  <si>
    <t>-1407024538</t>
  </si>
  <si>
    <t>1108</t>
  </si>
  <si>
    <t>7492471010</t>
  </si>
  <si>
    <t>Demontáže kabelových vedení nn - demontáž ze zemní kynety, roštu, rozvaděče, trubky, chráničky apod.</t>
  </si>
  <si>
    <t>158036700</t>
  </si>
  <si>
    <t>1109</t>
  </si>
  <si>
    <t>7497655010</t>
  </si>
  <si>
    <t>Tažné hnací vozidlo k pracovním soupravám pro montáž a demontáž - obsahuje i veškeré výkony tažného hnacího vozidla pro posun montážní techniky v kolejišti</t>
  </si>
  <si>
    <t>816640317</t>
  </si>
  <si>
    <t>1110</t>
  </si>
  <si>
    <t>7492103230</t>
  </si>
  <si>
    <t>Spojovací vedení, podpěrné izolátory Spojky, ukončení pasu, ostatní Spojka SVCZC 16 AL smršťovací</t>
  </si>
  <si>
    <t>-251350801</t>
  </si>
  <si>
    <t>1111</t>
  </si>
  <si>
    <t>7494271020</t>
  </si>
  <si>
    <t>Demontáž rozvaděčů ovládací skříně nebo ovládacího rozvaděče nn - včetně demontáže přívodních, vývodových kabelů, rámu apod., včetně nakládky rozvaděče na určený prostředek</t>
  </si>
  <si>
    <t>1629851898</t>
  </si>
  <si>
    <t>1112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</si>
  <si>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</si>
  <si>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</si>
  <si>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1058609729</t>
  </si>
  <si>
    <t>1113</t>
  </si>
  <si>
    <t>7497300510</t>
  </si>
  <si>
    <t>Vodiče trakčního vedení  Vložená izolace v podélných a příčných polích</t>
  </si>
  <si>
    <t>-985554437</t>
  </si>
  <si>
    <t>1114</t>
  </si>
  <si>
    <t>7497350040</t>
  </si>
  <si>
    <t>Výměna jednoho izolátoru v rameni trakčního vedení nebo SIK-u</t>
  </si>
  <si>
    <t>46925607</t>
  </si>
  <si>
    <t>1115</t>
  </si>
  <si>
    <t>7497301850</t>
  </si>
  <si>
    <t>Vodiče trakčního vedení  Bleskojistka růžková na stožáru T, P, BP</t>
  </si>
  <si>
    <t>1687401595</t>
  </si>
  <si>
    <t>VV</t>
  </si>
  <si>
    <t>24*0,6 "Přepočtené koeficientem množství</t>
  </si>
  <si>
    <t>1116</t>
  </si>
  <si>
    <t>7497350070</t>
  </si>
  <si>
    <t>Uvolnění a zpětná montáž troleje nebo nosného lana z ramene trakčního vedení, SIK, závěsu</t>
  </si>
  <si>
    <t>-1551171244</t>
  </si>
  <si>
    <t>1117</t>
  </si>
  <si>
    <t>7497300540</t>
  </si>
  <si>
    <t>Vodiče trakčního vedení  lano 50 mm2 Bz (např. lano nosné, směrové, příčné, pevných bodů, odtahů)</t>
  </si>
  <si>
    <t>1713225931</t>
  </si>
  <si>
    <t>300*0,6 "Přepočtené koeficientem množství</t>
  </si>
  <si>
    <t>1118</t>
  </si>
  <si>
    <t>7497300550</t>
  </si>
  <si>
    <t>Vodiče trakčního vedení  lano 70 mm2 Bz (např. lano nosné, směrové, příčné, pevných bodů, odtahů)</t>
  </si>
  <si>
    <t>-1504878224</t>
  </si>
  <si>
    <t>1119</t>
  </si>
  <si>
    <t>7497350202</t>
  </si>
  <si>
    <t>Montáž věšáku troleje pohyblivý s proměnnou délkou</t>
  </si>
  <si>
    <t>-332569112</t>
  </si>
  <si>
    <t>1120</t>
  </si>
  <si>
    <t>7497350420</t>
  </si>
  <si>
    <t>Vložení izolace v podélných a příčných polích</t>
  </si>
  <si>
    <t>269885076</t>
  </si>
  <si>
    <t>240*0,6 "Přepočtené koeficientem množství</t>
  </si>
  <si>
    <t>1121</t>
  </si>
  <si>
    <t>7497300050</t>
  </si>
  <si>
    <t>Vodiče trakčního vedení  Příplatek 2x plastový izolátor do ramena TV nebo SIK-u</t>
  </si>
  <si>
    <t>-55429381</t>
  </si>
  <si>
    <t>150*0,6 "Přepočtené koeficientem množství</t>
  </si>
  <si>
    <t>1122</t>
  </si>
  <si>
    <t>7497300040</t>
  </si>
  <si>
    <t>Vodiče trakčního vedení  Materiál podsestavení pro výměnu jednoho izolátoru v rameni TV nebo SIK-u</t>
  </si>
  <si>
    <t>-1403706806</t>
  </si>
  <si>
    <t>1123</t>
  </si>
  <si>
    <t>7493100030</t>
  </si>
  <si>
    <t>Venkovní osvětlení Osvětlovací stožáry sklopné pro přídavnou montáž rozhlasového zařízení výšky do 6m, žárově zinkovaný, vč. výstroje</t>
  </si>
  <si>
    <t>-1410861698</t>
  </si>
  <si>
    <t>1124</t>
  </si>
  <si>
    <t>7493102090</t>
  </si>
  <si>
    <t>Venkovní osvětlení Elektrovýzbroje stožárů a stožárové rozvodnice Stožárová svorkovnice EK 223 / Jistící skříň, k umístění vně stožáru, krytí IP 54, stupeň ochrany: ll, rozměry: šířka - 120 mm, hloubka - 100 mm, výška - 400 mm</t>
  </si>
  <si>
    <t>-1372418635</t>
  </si>
  <si>
    <t>1125</t>
  </si>
  <si>
    <t>7493100640</t>
  </si>
  <si>
    <t>Venkovní osvětlení Svítidla pro železnici LED svítidlo o příkonu do 25 W určené pro osvětlení venkovních prostor veřejnosti přístupných (nástupiště, přechody kolejiště) na ŽDC. Svítidlo opatřeno difuzorem z plochého tvrzeného skla s minimální …</t>
  </si>
  <si>
    <t>31800418</t>
  </si>
  <si>
    <t>1126</t>
  </si>
  <si>
    <t>7493171012</t>
  </si>
  <si>
    <t>Demontáž osvětlovacích stožárů výšky přes 6 do 14 m - včetně veškeré elektrovýzbroje (svítidla, kabely, rozvodnice)</t>
  </si>
  <si>
    <t>-693792815</t>
  </si>
  <si>
    <t>1127</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</si>
  <si>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</si>
  <si>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</si>
  <si>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-1230476092</t>
  </si>
  <si>
    <t>1128</t>
  </si>
  <si>
    <t>7499700570</t>
  </si>
  <si>
    <t>Kabely trakčního vedení, Různé TV  Beton nebo hlinobeton B 10 pro obetonování chráničky</t>
  </si>
  <si>
    <t>130392934</t>
  </si>
  <si>
    <t>1129</t>
  </si>
  <si>
    <t>7491353034</t>
  </si>
  <si>
    <t>Montáž nosné ocelové konstrukce nosných ocelových konstrukce pro přístroje a zařízení z válcovaných profilů U, L, I , hmotnosti do 100 kg - výroba a montáž</t>
  </si>
  <si>
    <t>16044157</t>
  </si>
  <si>
    <t>1130</t>
  </si>
  <si>
    <t>7491600130</t>
  </si>
  <si>
    <t>Uzemnění Vnější Zemnící pásek stožáru TV FeZn 30x4 mm2 v délce 25 m</t>
  </si>
  <si>
    <t>567906976</t>
  </si>
  <si>
    <t>1131</t>
  </si>
  <si>
    <t>7491601450</t>
  </si>
  <si>
    <t>Uzemnění Hromosvodné vedení Svorka SR 2b</t>
  </si>
  <si>
    <t>1155778126</t>
  </si>
  <si>
    <t>1132</t>
  </si>
  <si>
    <t>7492501920</t>
  </si>
  <si>
    <t>Kabely, vodiče, šňůry Cu - nn Kabel silový 4 a 5-žílový Cu, plastová izolace CYKY 4J4 (4Bx4)</t>
  </si>
  <si>
    <t>-1486907236</t>
  </si>
  <si>
    <t>1133</t>
  </si>
  <si>
    <t>7493100120</t>
  </si>
  <si>
    <t>Venkovní osvětlení Osvětlovací stožáry pevné Sklápěcí zařízení pružinové, určeno pro sklápění osvětlovacích stožárů od 5 m do 8 m</t>
  </si>
  <si>
    <t>182548181</t>
  </si>
  <si>
    <t>1134</t>
  </si>
  <si>
    <t>7492104650</t>
  </si>
  <si>
    <t>Spojovací vedení, podpěrné izolátory Spojky, ukončení pasu, ostatní Spojka 02050 pr.50 pro KOPOFLEX</t>
  </si>
  <si>
    <t>-687480024</t>
  </si>
  <si>
    <t>1135</t>
  </si>
  <si>
    <t>7493151020</t>
  </si>
  <si>
    <t>Montáž osvětlovacích stožárů včetně výstroje sklopných pro přídavnou montáž rozhlasového zařízení výšky do 12 m - včetně připojovací svorkovnice pro 2x svítidla, kabelového vedení ke svítidlům a veškerého příslušenství. Neobsahuje základovou konstrukci a montáž svítidla</t>
  </si>
  <si>
    <t>52091606</t>
  </si>
  <si>
    <t>1136</t>
  </si>
  <si>
    <t>7492452030</t>
  </si>
  <si>
    <t>Montáž spojek kabelů vn třížílových do 120 mm2 - včetně odizolování pláště a izolace žil kabelu, ukončení žil a stínění - oko</t>
  </si>
  <si>
    <t>896160504</t>
  </si>
  <si>
    <t>1137</t>
  </si>
  <si>
    <t>7492102810</t>
  </si>
  <si>
    <t>Spojovací vedení, podpěrné izolátory Spojky, ukončení pasu, ostatní Spojka AL 50 kabelová</t>
  </si>
  <si>
    <t>-1717804692</t>
  </si>
  <si>
    <t>1138</t>
  </si>
  <si>
    <t>7492700460</t>
  </si>
  <si>
    <t>Ukončení vodičů a kabelů VN Kabelové spojky pro plastové a pryžové kabely do 6kV Třížílové kabely s plastovou izolací pro 6kV, do 50 mm2</t>
  </si>
  <si>
    <t>-1744806825</t>
  </si>
  <si>
    <t>1139</t>
  </si>
  <si>
    <t>7498352010</t>
  </si>
  <si>
    <t>Vydání příkazu "B" jednoduché pracoviště - vyhotovení příkazu "B" pro zajištění pracoviště při práci na vypnutém a zajištěném zařízení vn</t>
  </si>
  <si>
    <t>183727670</t>
  </si>
  <si>
    <t>1140</t>
  </si>
  <si>
    <t>7497350430</t>
  </si>
  <si>
    <t>Tažení směrového, příčného lana do 120 mm2 Bz, Cu</t>
  </si>
  <si>
    <t>-1352210420</t>
  </si>
  <si>
    <t>600*0,6 "Přepočtené koeficientem množství</t>
  </si>
  <si>
    <t>1141</t>
  </si>
  <si>
    <t>7497300880</t>
  </si>
  <si>
    <t>Vodiče trakčního vedení  Trolejový drát  150 mm2 Cu</t>
  </si>
  <si>
    <t>462967535</t>
  </si>
  <si>
    <t>1142</t>
  </si>
  <si>
    <t>7497300830</t>
  </si>
  <si>
    <t>Vodiče trakčního vedení  lano 120 mm2 Cu ( lano - nosné, ZV, NV, OV, napájecích převěsů)</t>
  </si>
  <si>
    <t>1232028000</t>
  </si>
  <si>
    <t>1143</t>
  </si>
  <si>
    <t>7497350610</t>
  </si>
  <si>
    <t>Montáž pomocného a doplňkového sortimentu trakčního vedení</t>
  </si>
  <si>
    <t>-928668197</t>
  </si>
  <si>
    <t>1144</t>
  </si>
  <si>
    <t>7497350700</t>
  </si>
  <si>
    <t>Tažení nosného lana do 120 mm2 Bz, Cu</t>
  </si>
  <si>
    <t>-1129779615</t>
  </si>
  <si>
    <t>1145</t>
  </si>
  <si>
    <t>7497350710</t>
  </si>
  <si>
    <t>Tažení troleje do 150 mm2 Cu</t>
  </si>
  <si>
    <t>1250072485</t>
  </si>
  <si>
    <t>1146</t>
  </si>
  <si>
    <t>7497350720</t>
  </si>
  <si>
    <t>Výšková regulace troleje</t>
  </si>
  <si>
    <t>2068435310</t>
  </si>
  <si>
    <t>1147</t>
  </si>
  <si>
    <t>7497350750</t>
  </si>
  <si>
    <t>Zajištění kotvení nosného lana a troleje všech sestavení</t>
  </si>
  <si>
    <t>1944772730</t>
  </si>
  <si>
    <t>60*0,6 "Přepočtené koeficientem množství</t>
  </si>
  <si>
    <t>1148</t>
  </si>
  <si>
    <t>7497350760</t>
  </si>
  <si>
    <t>Zkouška trakčního vedení vlastností mechanických - prvotní zkouška dodaného zařízení podle TKP</t>
  </si>
  <si>
    <t>1311659449</t>
  </si>
  <si>
    <t>13,5*0,6 "Přepočtené koeficientem množství</t>
  </si>
  <si>
    <t>1149</t>
  </si>
  <si>
    <t>7497350765</t>
  </si>
  <si>
    <t>Zkouška trakčního vedení vlastností elektrických - prvotní zkouška dodaného zařízení podle TKP</t>
  </si>
  <si>
    <t>-52889590</t>
  </si>
  <si>
    <t>1150</t>
  </si>
  <si>
    <t>7497351450</t>
  </si>
  <si>
    <t>Montáž bleskojistky růžkové na stožáru T, P, BP</t>
  </si>
  <si>
    <t>-1574234613</t>
  </si>
  <si>
    <t>1151</t>
  </si>
  <si>
    <t>7497300260</t>
  </si>
  <si>
    <t>Vodiče trakčního vedení  Věšák troleje pohyblivý s proměnnou délkou</t>
  </si>
  <si>
    <t>818262123</t>
  </si>
  <si>
    <t>1152</t>
  </si>
  <si>
    <t>7497351810</t>
  </si>
  <si>
    <t>Úpravy stávajícího trakčního vedení provizorní stavy za 100 m - obsahuje i veškeré další práce a úpravy na stávajícím trakčního vedení, nutné ke zprovoznění trakčního vedení</t>
  </si>
  <si>
    <t>-1041308509</t>
  </si>
  <si>
    <t>3*0,6 "Přepočtené koeficientem množství</t>
  </si>
  <si>
    <t>1153</t>
  </si>
  <si>
    <t>7497400880</t>
  </si>
  <si>
    <t>Závěsný kabel na trakčním vedení  Pomocný a doplňkový sortiment (tzv. armatury) pro uchycení izolačních, nosných, tahových a směrových prvků TV</t>
  </si>
  <si>
    <t>-1901704982</t>
  </si>
  <si>
    <t>1154</t>
  </si>
  <si>
    <t>7497651010</t>
  </si>
  <si>
    <t>HZS na trakčním vedení</t>
  </si>
  <si>
    <t>1054970814</t>
  </si>
  <si>
    <t>30*0,6 "Přepočtené koeficientem množství</t>
  </si>
  <si>
    <t>1155</t>
  </si>
  <si>
    <t>7497371040</t>
  </si>
  <si>
    <t>Demontáže zařízení trakčního vedení závěsu věšáku - demontáž stávajícího zařízení se všemi pomocnými doplňujícími úpravami, úplná</t>
  </si>
  <si>
    <t>-357865721</t>
  </si>
  <si>
    <t>1156</t>
  </si>
  <si>
    <t>7497371065</t>
  </si>
  <si>
    <t>Demontáže zařízení trakčního vedení závěsu vložené izolace - demontáž stávajícího zařízení se všemi pomocnými doplňujícími úpravami</t>
  </si>
  <si>
    <t>1744087085</t>
  </si>
  <si>
    <t>1157</t>
  </si>
  <si>
    <t>7497371620</t>
  </si>
  <si>
    <t>Demontáže zařízení trakčního vedení svodu bleskojistky - demontáž stávajícího zařízení se všemi pomocnými doplňujícími úpravami, úplná</t>
  </si>
  <si>
    <t>-235632499</t>
  </si>
  <si>
    <t>1158</t>
  </si>
  <si>
    <t>7498157010</t>
  </si>
  <si>
    <t>Revize a kontroly technická kontrola - obsahuje i cenu měření a kontrolu parametrů trolejových vedení a trakčních zařízení podle požadavku ČSN, jejich vyhodnocení včetně nájmu mechanizmu a měřících zařízení</t>
  </si>
  <si>
    <t>-217659097</t>
  </si>
  <si>
    <t>1159</t>
  </si>
  <si>
    <t>7498158010</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</si>
  <si>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</si>
  <si>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517883522</t>
  </si>
  <si>
    <t>1160</t>
  </si>
  <si>
    <t>7498158020</t>
  </si>
  <si>
    <t>Výkon jednotek správce trakčního vedení mimo výkonů investora nespecifikované práce a úpravy stávajícího zařízení</t>
  </si>
  <si>
    <t>1576995690</t>
  </si>
  <si>
    <t>1161</t>
  </si>
  <si>
    <t>7498352020</t>
  </si>
  <si>
    <t>Vydání příkazu "B" složité pracoviště - vyhotovení příkazu "B" pro zajištění pracoviště při práci na vypnutém a zajištěném zařízení vn</t>
  </si>
  <si>
    <t>-761019577</t>
  </si>
  <si>
    <t>1162</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</si>
  <si>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</si>
  <si>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</si>
  <si>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-2015200451</t>
  </si>
  <si>
    <t>1163</t>
  </si>
  <si>
    <t>7493600860</t>
  </si>
  <si>
    <t>Kabelové a zásuvkové skříně, elektroměrové rozvaděče Skříně elektroměrové pro přímé měření Rozváděč pro dvousazbový třífázový elektroměr 40A až 80A do výklenku ve stěně (zděném pilíři), PUR lak</t>
  </si>
  <si>
    <t>-1716548578</t>
  </si>
  <si>
    <t>1164</t>
  </si>
  <si>
    <t>7493655020</t>
  </si>
  <si>
    <t>Montáž skříní elektroměrových venkovních pro přímé měření do 80 A pro připojení kabelů do 16 mm2 dvousazbové, včetně jističe do 80 A a jističe 2 B/1 do výklenku - včetně elektrovýzbroje, včetně zednického zapravení zdiva, neobsahuje cenu za vybourání niky</t>
  </si>
  <si>
    <t>-773457857</t>
  </si>
  <si>
    <t>1165</t>
  </si>
  <si>
    <t>7494656050</t>
  </si>
  <si>
    <t>Montáž ostatních měřících přístrojů přijímač hromadného dálkového ovládání HDO - do rozvaděče nebo skříně</t>
  </si>
  <si>
    <t>-494635659</t>
  </si>
  <si>
    <t>1166</t>
  </si>
  <si>
    <t>7494010260</t>
  </si>
  <si>
    <t>Přístroje pro spínání a ovládání Měřící přístroje, elektroměry Ostatní měřící přístroje Přijímač hromadného dálkového ovládání HDO</t>
  </si>
  <si>
    <t>653695509</t>
  </si>
  <si>
    <t>1167</t>
  </si>
  <si>
    <t>7494654010</t>
  </si>
  <si>
    <t>Montáž ampermetrů pro měření přímé do 100 A - do rozvaděče nebo skříně</t>
  </si>
  <si>
    <t>1368628221</t>
  </si>
  <si>
    <t>1168</t>
  </si>
  <si>
    <t>7590555402</t>
  </si>
  <si>
    <t>Montáž svorky řadové</t>
  </si>
  <si>
    <t>-265777108</t>
  </si>
  <si>
    <t>1169</t>
  </si>
  <si>
    <t>7494010394</t>
  </si>
  <si>
    <t>Přístroje pro spínání a ovládání Svornice a pomocný materiál Svornice Svorka RSA  6 A řadová</t>
  </si>
  <si>
    <t>1414475477</t>
  </si>
  <si>
    <t>1170</t>
  </si>
  <si>
    <t>7492756010</t>
  </si>
  <si>
    <t>Pomocné práce pro montáž kabelů odjutování a očištění kabelů do průměru 300 mm2</t>
  </si>
  <si>
    <t>1708500608</t>
  </si>
  <si>
    <t>1171</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</si>
  <si>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</si>
  <si>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</si>
  <si>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1896996443</t>
  </si>
  <si>
    <t>1172</t>
  </si>
  <si>
    <t>7491601410</t>
  </si>
  <si>
    <t>Uzemnění Hromosvodné vedení Svorka SP</t>
  </si>
  <si>
    <t>-1060764147</t>
  </si>
  <si>
    <t>1173</t>
  </si>
  <si>
    <t>7491600190</t>
  </si>
  <si>
    <t>Uzemnění Vnější Uzemňovací vedení v zemi, kruhovým vodičem FeZn do D=10 mm</t>
  </si>
  <si>
    <t>-999646951</t>
  </si>
  <si>
    <t>1174</t>
  </si>
  <si>
    <t>7497350010</t>
  </si>
  <si>
    <t>Montáž ocelových konstrukcí nestandardní</t>
  </si>
  <si>
    <t>1440352995</t>
  </si>
  <si>
    <t>1175</t>
  </si>
  <si>
    <t>7494756016</t>
  </si>
  <si>
    <t>Montáž svornic řadových nn včetně upevnění a štítku pro Cu/Al vodiče do 16 mm2 - do rozvaděče nebo skříně</t>
  </si>
  <si>
    <t>93571470</t>
  </si>
  <si>
    <t>1176</t>
  </si>
  <si>
    <t>7496200500</t>
  </si>
  <si>
    <t>R25 kV - 1-f. Přístroje pro 1-f rozvodny vn Un 27,5kV Digitální nadproudová ochrana pro ochranu filtrů FKZ nebo vývodů EPZ (např. MiCom P111)</t>
  </si>
  <si>
    <t>1784314738</t>
  </si>
  <si>
    <t>1177</t>
  </si>
  <si>
    <t>7498556010</t>
  </si>
  <si>
    <t>Diagnostika olejového transformátoru - příprava zařízení a pomůcek na provedení zkoušek, chemické a elektrické zkoušky oleje, vyhodnocení chemických a elektrických zkoušek, zpracování protokolu o měření, vyhodnocení oleje se stanovením trendu jeho stárnutí a doporučení dalšího odběru, komplexní vyhodnocení stavu transformátoru vzhledem ke zjištěným výsledkům, zanesení výsledků do databáze pro zpracování komplexního hodnocení stavu transformátorů, archivace dat a vedení databáze</t>
  </si>
  <si>
    <t>1131533459</t>
  </si>
  <si>
    <t>1178</t>
  </si>
  <si>
    <t>7495471010</t>
  </si>
  <si>
    <t>Demontáže transformátorů třífázových nn/nn - demontáž přívodního a vývodního vedení</t>
  </si>
  <si>
    <t>1244939697</t>
  </si>
  <si>
    <t>1179</t>
  </si>
  <si>
    <t>7498101160</t>
  </si>
  <si>
    <t>DŘT, SKŘ technologie DŘT a SKŘ skříně pro automatizaci Převodníky komunikace Převodníky mezi sériovými linkami RS-232,422,485 Základní oddělovací převodník RS-485 - RS485 (obnova linky)</t>
  </si>
  <si>
    <t>1834303495</t>
  </si>
  <si>
    <t>1180</t>
  </si>
  <si>
    <t>7498101170</t>
  </si>
  <si>
    <t>DŘT, SKŘ technologie DŘT a SKŘ skříně pro automatizaci Převodníky komunikace Převodníky mezi sériovými linkami RS-232,422,485 Převodník mezi RS 232, 422, 485</t>
  </si>
  <si>
    <t>2124814443</t>
  </si>
  <si>
    <t>1181</t>
  </si>
  <si>
    <t>7498101050</t>
  </si>
  <si>
    <t>DŘT, SKŘ technologie DŘT a SKŘ skříně pro automatizaci Převodníky komunikace Ethernet optika, sériová linka optika, převodníky mezi sériovými linkami RS-232,422,485 Jednoduchý převodník optika/metalika MM</t>
  </si>
  <si>
    <t>-525645544</t>
  </si>
  <si>
    <t>1182</t>
  </si>
  <si>
    <t>7498101100</t>
  </si>
  <si>
    <t>DŘT, SKŘ technologie DŘT a SKŘ skříně pro automatizaci Převodníky komunikace Sériová linka optika Transceiver pro konkrétní optický kabel SM, MM</t>
  </si>
  <si>
    <t>127296418</t>
  </si>
  <si>
    <t>1183</t>
  </si>
  <si>
    <t>7493300770</t>
  </si>
  <si>
    <t>Elektrický ohřev výhybek (EOV) Příslušenství Čidlo teploty kolejové</t>
  </si>
  <si>
    <t>124198142</t>
  </si>
  <si>
    <t>1184</t>
  </si>
  <si>
    <t>7496671035</t>
  </si>
  <si>
    <t>Demontáž zařízení vlastní spotřeby monitorovacího energetického zařízení - demontáž zařízení a přívodního a vývodního vedení</t>
  </si>
  <si>
    <t>-2081389256</t>
  </si>
  <si>
    <t>1185</t>
  </si>
  <si>
    <t>7496756092</t>
  </si>
  <si>
    <t>Montáž dálkové diagnostiky TS ŽDC konfigurace síťového spojení</t>
  </si>
  <si>
    <t>779258303</t>
  </si>
  <si>
    <t>1186</t>
  </si>
  <si>
    <t>7493600940</t>
  </si>
  <si>
    <t>Kabelové a zásuvkové skříně, elektroměrové rozvaděče Zásuvková skříň pilířová pro venkovní prostředí - 2x 230/16A + 1x400V/32A</t>
  </si>
  <si>
    <t>-657511865</t>
  </si>
  <si>
    <t>Ostatní</t>
  </si>
  <si>
    <t>EL-M</t>
  </si>
  <si>
    <t>elektromontážní práce a materiál</t>
  </si>
  <si>
    <t>OST</t>
  </si>
  <si>
    <t>1187</t>
  </si>
  <si>
    <t>7491151011</t>
  </si>
  <si>
    <t>-261171312</t>
  </si>
  <si>
    <t>1188</t>
  </si>
  <si>
    <t>7491151021</t>
  </si>
  <si>
    <t>1825906004</t>
  </si>
  <si>
    <t>1189</t>
  </si>
  <si>
    <t>7491151031</t>
  </si>
  <si>
    <t>-1363316876</t>
  </si>
  <si>
    <t>1190</t>
  </si>
  <si>
    <t>7491151041</t>
  </si>
  <si>
    <t>83081206</t>
  </si>
  <si>
    <t>1191</t>
  </si>
  <si>
    <t>7491152011</t>
  </si>
  <si>
    <t>916745341</t>
  </si>
  <si>
    <t>1192</t>
  </si>
  <si>
    <t>7491171010</t>
  </si>
  <si>
    <t>Demontáže elektroinstalace stávajících trubkových rozvodů</t>
  </si>
  <si>
    <t>-768565492</t>
  </si>
  <si>
    <t>1193</t>
  </si>
  <si>
    <t>7491251015</t>
  </si>
  <si>
    <t>Montáž lišt elektroinstalačních, kabelových žlabů z PVC-U jednokomorových zaklapávacích rozměru 50/50 - 50/100 mm - na konstrukci, omítku apod. včetně spojek, ohybů, rohů, bez krabic</t>
  </si>
  <si>
    <t>1155850469</t>
  </si>
  <si>
    <t>1194</t>
  </si>
  <si>
    <t>7491251020</t>
  </si>
  <si>
    <t>Montáž lišt elektroinstalačních, kabelových žlabů z PVC-U jednokomorových zaklapávacích rozměru 75/75 - 75/100 mm - na konstrukci, omítku apod. včetně spojek, ohybů, rohů, bez krabic</t>
  </si>
  <si>
    <t>-1575134006</t>
  </si>
  <si>
    <t>1195</t>
  </si>
  <si>
    <t>7491271010</t>
  </si>
  <si>
    <t>Demontáže elektroinstalace stávající elektroinstalace - kabely, svítidla, vypínače, zásuvky, krabice apod.</t>
  </si>
  <si>
    <t>-1802278875</t>
  </si>
  <si>
    <t>1196</t>
  </si>
  <si>
    <t>7491371010</t>
  </si>
  <si>
    <t>Demontáže elektroinstalace ocelové nosné konstrukce</t>
  </si>
  <si>
    <t>2035986054</t>
  </si>
  <si>
    <t>1197</t>
  </si>
  <si>
    <t>7491471010</t>
  </si>
  <si>
    <t>Demontáže elektroinstalace stávajících roštů nebo žlabů včetně kabelů, výložníků a stojin - včetně kabelových vedení umístěných na roštu</t>
  </si>
  <si>
    <t>-783512103</t>
  </si>
  <si>
    <t>1198</t>
  </si>
  <si>
    <t>7492555012</t>
  </si>
  <si>
    <t>Montáž kabelů vícežílových Cu 12 x 1,5 mm2 - uložení do země, chráničky, na rošty, pod omítku apod.</t>
  </si>
  <si>
    <t>-194604857</t>
  </si>
  <si>
    <t>1199</t>
  </si>
  <si>
    <t>7492555014</t>
  </si>
  <si>
    <t>Montáž kabelů vícežílových Cu 19 - 24 x 1,5 mm2 - uložení do země, chráničky, na rošty, pod omítku apod.</t>
  </si>
  <si>
    <t>16511442</t>
  </si>
  <si>
    <t>1200</t>
  </si>
  <si>
    <t>7492555016</t>
  </si>
  <si>
    <t>Montáž kabelů vícežílových Cu 37 - 48 x 1,5 mm2 - uložení do země, chráničky, na rošty, pod omítku apod.</t>
  </si>
  <si>
    <t>-562176198</t>
  </si>
  <si>
    <t>1201</t>
  </si>
  <si>
    <t>7492555018</t>
  </si>
  <si>
    <t>Montáž kabelů vícežílových Cu 7 x 2,5 mm2 - uložení do země, chráničky, na rošty, pod omítku apod.</t>
  </si>
  <si>
    <t>761440290</t>
  </si>
  <si>
    <t>1202</t>
  </si>
  <si>
    <t>7492555020</t>
  </si>
  <si>
    <t>Montáž kabelů vícežílových Cu 12 x 2,5 mm2 - uložení do země, chráničky, na rošty, pod omítku apod.</t>
  </si>
  <si>
    <t>-503868305</t>
  </si>
  <si>
    <t>1203</t>
  </si>
  <si>
    <t>7492555022</t>
  </si>
  <si>
    <t>Montáž kabelů vícežílových Cu 19 - 24 x 2,5 mm2 - uložení do země, chráničky, na rošty, pod omítku apod.</t>
  </si>
  <si>
    <t>200625656</t>
  </si>
  <si>
    <t>1204</t>
  </si>
  <si>
    <t>7492555024</t>
  </si>
  <si>
    <t>Montáž kabelů vícežílových Cu 37 - 48 x 2,5 mm2 - uložení do země, chráničky, na rošty, pod omítku apod.</t>
  </si>
  <si>
    <t>9950095</t>
  </si>
  <si>
    <t>1205</t>
  </si>
  <si>
    <t>7492555026</t>
  </si>
  <si>
    <t>Montáž kabelů vícežílových Cu 7 x 4 mm2 - uložení do země, chráničky, na rošty, pod omítku apod.</t>
  </si>
  <si>
    <t>1494467714</t>
  </si>
  <si>
    <t>1206</t>
  </si>
  <si>
    <t>7492555028</t>
  </si>
  <si>
    <t>Montáž kabelů vícežílových Cu 12 x 4 mm2 - uložení do země, chráničky, na rošty, pod omítku apod.</t>
  </si>
  <si>
    <t>1193481248</t>
  </si>
  <si>
    <t>1207</t>
  </si>
  <si>
    <t>7492555030</t>
  </si>
  <si>
    <t>Montáž kabelů vícežílových Cu 19 x 4 mm2 - uložení do země, chráničky, na rošty, pod omítku apod.</t>
  </si>
  <si>
    <t>1334399240</t>
  </si>
  <si>
    <t>1208</t>
  </si>
  <si>
    <t>7492751060</t>
  </si>
  <si>
    <t>Montáž ukončení kabelů nn v rozvaděči nebo na přístroji izolovaných s označením 37 - 48-ti žílových do 4 mm2 - montáž kabelové koncovky nebo záklopky včetně odizolování pláště a izolace žil kabelu, ukončení žil v rozvaděči, upevnění kabelových ok, roz. trubice, zakončení stínění apod.</t>
  </si>
  <si>
    <t>359562596</t>
  </si>
  <si>
    <t>1209</t>
  </si>
  <si>
    <t>7492756025</t>
  </si>
  <si>
    <t>Pomocné práce pro montáž kabelů svazkování jednožilových kabelů VN - montáž pásku pro svazkování kabelu včetně úpravy vedení apod.</t>
  </si>
  <si>
    <t>178227665</t>
  </si>
  <si>
    <t>1210</t>
  </si>
  <si>
    <t>7494752012</t>
  </si>
  <si>
    <t>Montáž svodičů přepětí pro sítě nn - typ 1+2 (třída B+C) pro jednofázové sítě - do rozvaděče nebo skříně</t>
  </si>
  <si>
    <t>1140910380</t>
  </si>
  <si>
    <t>1211</t>
  </si>
  <si>
    <t>7494752020</t>
  </si>
  <si>
    <t>Montáž svodičů přepětí pro sítě nn - typ 1+2 (třída B+C) modul dálkové signalizace s bezpotenciálovým přepínačem - do rozvaděče nebo skříně</t>
  </si>
  <si>
    <t>1340487082</t>
  </si>
  <si>
    <t>1212</t>
  </si>
  <si>
    <t>7494753010</t>
  </si>
  <si>
    <t>Montáž svodičů přepětí pro sítě nn - typ 2 (třída C) pro třífázové sítě - do rozvaděče nebo skříně</t>
  </si>
  <si>
    <t>-257625015</t>
  </si>
  <si>
    <t>1213</t>
  </si>
  <si>
    <t>7494753012</t>
  </si>
  <si>
    <t>Montáž svodičů přepětí pro sítě nn - typ 2 (třída C) pro jednofázové sítě - do rozvaděče nebo skříně</t>
  </si>
  <si>
    <t>1037709194</t>
  </si>
  <si>
    <t>1214</t>
  </si>
  <si>
    <t>7494754010</t>
  </si>
  <si>
    <t>Montáž svodičů přepětí pro sítě nn - typ 3 (třída D) pro třífázové sítě - do rozvaděče nebo skříně</t>
  </si>
  <si>
    <t>1381841478</t>
  </si>
  <si>
    <t>1215</t>
  </si>
  <si>
    <t>7494754012</t>
  </si>
  <si>
    <t>Montáž svodičů přepětí pro sítě nn - typ 3 (třída D) pro jednofázové sítě - do rozvaděče nebo skříně</t>
  </si>
  <si>
    <t>1255685743</t>
  </si>
  <si>
    <t>1216</t>
  </si>
  <si>
    <t>7494754020</t>
  </si>
  <si>
    <t>Montáž svodičů přepětí pro sítě nn - typ 3 (třída D) modulární pro sdělovací vedení 2 páry nebo duplexní linka (RS232, RS422, RS485, Ethernet apod.) - do rozvaděče nebo skříně</t>
  </si>
  <si>
    <t>711663186</t>
  </si>
  <si>
    <t>1217</t>
  </si>
  <si>
    <t>7496654010</t>
  </si>
  <si>
    <t>Montáž UPS 230/230V AC do 230 V - včetně baterií, propojení silových a ovládacích kabelů, nastavení a seřízení UPS, provedení zkoušek, dodání atestů a revizních zpráv</t>
  </si>
  <si>
    <t>-1298660199</t>
  </si>
  <si>
    <t>1218</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</si>
  <si>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</si>
  <si>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</si>
  <si>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199413434</t>
  </si>
  <si>
    <t>1219</t>
  </si>
  <si>
    <t>7497100020</t>
  </si>
  <si>
    <t>Základy trakčního vedení  Hloubený základ TV - materiál</t>
  </si>
  <si>
    <t>-232595021</t>
  </si>
  <si>
    <t>1220</t>
  </si>
  <si>
    <t>7497100060</t>
  </si>
  <si>
    <t>Základy trakčního vedení  Výztuž pro základ TV - jednodílná</t>
  </si>
  <si>
    <t>-1054724078</t>
  </si>
  <si>
    <t>1221</t>
  </si>
  <si>
    <t>7497150520</t>
  </si>
  <si>
    <t>Zhotovení základu trakčního vedení včetně geodet. bodu, vytyčení a sondy, výkop zemina tř. 2 až 4 těženého - obsahuje výkop v zemině třídy 2-4, zřízení a odstranění pažení a bednění, betonáž, montáže svorníkového koše, montáž základní technologické výztuže, montáž kovaných svorníků nebo provedení dutiny pro upevnění stožáru trakčního vedení</t>
  </si>
  <si>
    <t>88258948</t>
  </si>
  <si>
    <t>1222</t>
  </si>
  <si>
    <t>7497251025</t>
  </si>
  <si>
    <t>Montáž stožárů trakčního vedení výšky do 14 m, typ DS - včetně konečné regulace po zatížení</t>
  </si>
  <si>
    <t>-480828521</t>
  </si>
  <si>
    <t>1223</t>
  </si>
  <si>
    <t>7497255015</t>
  </si>
  <si>
    <t>Montáž břevínka pro spojení dvojice T stožárů</t>
  </si>
  <si>
    <t>1377468531</t>
  </si>
  <si>
    <t>1224</t>
  </si>
  <si>
    <t>7497257015</t>
  </si>
  <si>
    <t>Přeložení trakční podpěry trakčního vedení - včetně následné demontáže ocelového stožáru a konečné regulace po jeho zatížení</t>
  </si>
  <si>
    <t>-1003603824</t>
  </si>
  <si>
    <t>1225</t>
  </si>
  <si>
    <t>7497350290</t>
  </si>
  <si>
    <t>Montáž kotvení pevného bodu na stožár T, P, 2T, DS</t>
  </si>
  <si>
    <t>-1109808606</t>
  </si>
  <si>
    <t>1226</t>
  </si>
  <si>
    <t>7497350444</t>
  </si>
  <si>
    <t>Montáž pohyblivého kotvení sestavy trakčního vedení troleje a nosného lana na stožár BP 15 kN</t>
  </si>
  <si>
    <t>1427230786</t>
  </si>
  <si>
    <t>1227</t>
  </si>
  <si>
    <t>7497200210</t>
  </si>
  <si>
    <t>Stožáry trakčního vedení  Stožár TV  -  typ  ( DS 12 )   do 10m</t>
  </si>
  <si>
    <t>-291381570</t>
  </si>
  <si>
    <t>1228</t>
  </si>
  <si>
    <t>7497200230</t>
  </si>
  <si>
    <t>Stožáry trakčního vedení  Stožár TV  -  typ  ( DS 14 )   do 10m</t>
  </si>
  <si>
    <t>1903047496</t>
  </si>
  <si>
    <t>1229</t>
  </si>
  <si>
    <t>7497350890</t>
  </si>
  <si>
    <t>Připojení lana 95 Cu nebo 120 Cu na lano ZV, NV, OV</t>
  </si>
  <si>
    <t>-63204170</t>
  </si>
  <si>
    <t>1230</t>
  </si>
  <si>
    <t>7497351060</t>
  </si>
  <si>
    <t>Montáž svodu trakčního vedení lany 120 Cu z napájecího převěsu</t>
  </si>
  <si>
    <t>-1720507319</t>
  </si>
  <si>
    <t>1231</t>
  </si>
  <si>
    <t>7497300340</t>
  </si>
  <si>
    <t>Vodiče trakčního vedení  Materiál sestavení pro kotvení pevného bodu na stož. T, P, 2T, DS</t>
  </si>
  <si>
    <t>-1890525302</t>
  </si>
  <si>
    <t>1232</t>
  </si>
  <si>
    <t>7498132010</t>
  </si>
  <si>
    <t>113399528</t>
  </si>
  <si>
    <t>1233</t>
  </si>
  <si>
    <t>7498151030</t>
  </si>
  <si>
    <t>-391032790</t>
  </si>
  <si>
    <t>1234</t>
  </si>
  <si>
    <t>7498151035</t>
  </si>
  <si>
    <t>Naprogramování, oživení a odzkoušení dotykového ovládacího panelu pro DŘT a SKŘ do celkového počtu 20 přepínatelných zobrazení ovládací plochy - naprogramování, odzkoušení a oživení ovládacího a zobrazovacího dotykového panelu pro řízení techlonogií na TT, SpS, EPZ a R22kV do daného rozsahu, zprovoznění komunikace, odzkoušení všech povelů a hlášek s nadřazenými PLC nebo PC</t>
  </si>
  <si>
    <t>993273526</t>
  </si>
  <si>
    <t>1235</t>
  </si>
  <si>
    <t>7498152030</t>
  </si>
  <si>
    <t>-1689448178</t>
  </si>
  <si>
    <t>1236</t>
  </si>
  <si>
    <t>7498152035</t>
  </si>
  <si>
    <t>Montáž skříně SKŘ / automatizace naprogramování PLC pro R110 kV, oživení a odzkoušení komunikace PLC pro R110 kV s technologií TT a nadřazeným systémem - naprogramování funkcí vstupů, výstupů a měření, funkcí blokovacích podmínek, komunikace s nadřazeným systémem, komunikace s PLC R110 kV (sdílená data), komunikace mezi terminálem/ochranami a PLC</t>
  </si>
  <si>
    <t>-1541623247</t>
  </si>
  <si>
    <t>1237</t>
  </si>
  <si>
    <t>7498152040</t>
  </si>
  <si>
    <t>Montáž skříně SKŘ / automatizace výpočet nastavení, konfigurace, odzkoušení a uvedení ochranných funkcí do provozu u zákazníka</t>
  </si>
  <si>
    <t>1311257605</t>
  </si>
  <si>
    <t>1238</t>
  </si>
  <si>
    <t>7498152045</t>
  </si>
  <si>
    <t>Montáž skříně SKŘ / automatizace vypracování check listů - včetně popisu logických a blokovacích podmínek</t>
  </si>
  <si>
    <t>-1282999486</t>
  </si>
  <si>
    <t>1239</t>
  </si>
  <si>
    <t>7498152050</t>
  </si>
  <si>
    <t>Montáž skříně SKŘ / automatizace výpočet nastavení ochranných funkcí podle dodaných podkladů - včetně projednání a schválení provozovatelem DS</t>
  </si>
  <si>
    <t>981749781</t>
  </si>
  <si>
    <t>1240</t>
  </si>
  <si>
    <t>7498152055</t>
  </si>
  <si>
    <t>38079854</t>
  </si>
  <si>
    <t>1241</t>
  </si>
  <si>
    <t>7498152060</t>
  </si>
  <si>
    <t>Montáž skříně SKŘ / automatizace parametrizace a konfigurace regulátoru napětí (tvorba aplikačního software) - včetně datových struktur komunikace na nadřazený řídící systém</t>
  </si>
  <si>
    <t>-1950284880</t>
  </si>
  <si>
    <t>1242</t>
  </si>
  <si>
    <t>7498152065</t>
  </si>
  <si>
    <t>Montáž skříně SKŘ / automatizace zkoušky a zprovoznění ovládání, blokování a řízení</t>
  </si>
  <si>
    <t>844476561</t>
  </si>
  <si>
    <t>1243</t>
  </si>
  <si>
    <t>7498152070</t>
  </si>
  <si>
    <t>Montáž skříně SKŘ / automatizace primární a sekundární zkoušky ochran - rozdílová, nadproudová, zkratová, podpěťová a přepěťová, nádobová nadproudová ochrana včetně vypracování protokolů o zkouškách</t>
  </si>
  <si>
    <t>574362378</t>
  </si>
  <si>
    <t>1244</t>
  </si>
  <si>
    <t>7498152075</t>
  </si>
  <si>
    <t>Montáž skříně SKŘ / automatizace zkoušky a zprovoznění regulátoru napětí</t>
  </si>
  <si>
    <t>1156250535</t>
  </si>
  <si>
    <t>1245</t>
  </si>
  <si>
    <t>7498153010</t>
  </si>
  <si>
    <t>Montáž SKŘ - DŘT, IPC, PLC úprava nn pole vývodu FKZ (Compact) - signalizace měniče, rozdílová ochrana a úprava zapojení</t>
  </si>
  <si>
    <t>411769062</t>
  </si>
  <si>
    <t>1246</t>
  </si>
  <si>
    <t>7498153015</t>
  </si>
  <si>
    <t>Montáž SKŘ - DŘT, IPC, PLC výměna dotykové obrazovky v rozvaděči automatizace/SKŘ/DŘT vč. software</t>
  </si>
  <si>
    <t>1085970276</t>
  </si>
  <si>
    <t>1247</t>
  </si>
  <si>
    <t>7498153016</t>
  </si>
  <si>
    <t>Montáž SKŘ - DŘT, IPC, PLC zprovoznění synchronizace času všech zařízení připojených do SKŘ na NS</t>
  </si>
  <si>
    <t>-1081711751</t>
  </si>
  <si>
    <t>1248</t>
  </si>
  <si>
    <t>7498153017</t>
  </si>
  <si>
    <t>Montáž SKŘ - DŘT, IPC, PLC parametrizace, konfigurace a naprogramování řídícího PLC systému SKŘ pro NS</t>
  </si>
  <si>
    <t>-953616929</t>
  </si>
  <si>
    <t>1249</t>
  </si>
  <si>
    <t>7498153018</t>
  </si>
  <si>
    <t>-829308366</t>
  </si>
  <si>
    <t>1250</t>
  </si>
  <si>
    <t>7498153020</t>
  </si>
  <si>
    <t>Montáž SKŘ - DŘT, IPC, PLC rozvaděče s PLC v objektu nástěnného</t>
  </si>
  <si>
    <t>1343370240</t>
  </si>
  <si>
    <t>1251</t>
  </si>
  <si>
    <t>7498153022</t>
  </si>
  <si>
    <t>-266196989</t>
  </si>
  <si>
    <t>1252</t>
  </si>
  <si>
    <t>7498153024</t>
  </si>
  <si>
    <t>Montáž SKŘ - DŘT, IPC, PLC rozvaděče s PLC v objektu oboustrannného</t>
  </si>
  <si>
    <t>872240507</t>
  </si>
  <si>
    <t>1253</t>
  </si>
  <si>
    <t>7498153030</t>
  </si>
  <si>
    <t>-68498664</t>
  </si>
  <si>
    <t>1254</t>
  </si>
  <si>
    <t>7498153032</t>
  </si>
  <si>
    <t>-1139306728</t>
  </si>
  <si>
    <t>1255</t>
  </si>
  <si>
    <t>7498153034</t>
  </si>
  <si>
    <t>Montáž SKŘ - DŘT, IPC, PLC instalace, zprovoznění, oživení telemechanické jednotky v objektu SpS</t>
  </si>
  <si>
    <t>-1901708607</t>
  </si>
  <si>
    <t>1256</t>
  </si>
  <si>
    <t>7498153036</t>
  </si>
  <si>
    <t>1216443850</t>
  </si>
  <si>
    <t>1257</t>
  </si>
  <si>
    <t>7498153040</t>
  </si>
  <si>
    <t>988437263</t>
  </si>
  <si>
    <t>1258</t>
  </si>
  <si>
    <t>7498153042</t>
  </si>
  <si>
    <t>97797271</t>
  </si>
  <si>
    <t>1259</t>
  </si>
  <si>
    <t>7498153044</t>
  </si>
  <si>
    <t>-927372118</t>
  </si>
  <si>
    <t>1260</t>
  </si>
  <si>
    <t>7498153050</t>
  </si>
  <si>
    <t>-231189555</t>
  </si>
  <si>
    <t>1261</t>
  </si>
  <si>
    <t>7498153052</t>
  </si>
  <si>
    <t>1831706153</t>
  </si>
  <si>
    <t>1262</t>
  </si>
  <si>
    <t>7498153054</t>
  </si>
  <si>
    <t>905998285</t>
  </si>
  <si>
    <t>1263</t>
  </si>
  <si>
    <t>7498153060</t>
  </si>
  <si>
    <t>-1402974188</t>
  </si>
  <si>
    <t>1264</t>
  </si>
  <si>
    <t>7498153062</t>
  </si>
  <si>
    <t>-21287566</t>
  </si>
  <si>
    <t>1265</t>
  </si>
  <si>
    <t>7498153064</t>
  </si>
  <si>
    <t>-1169273710</t>
  </si>
  <si>
    <t>1266</t>
  </si>
  <si>
    <t>7498153066</t>
  </si>
  <si>
    <t>2023148761</t>
  </si>
  <si>
    <t>1267</t>
  </si>
  <si>
    <t>7498153070</t>
  </si>
  <si>
    <t>Montáž SKŘ - DŘT, IPC, PLC provozní zkoušky telemechanické jednotky MŘS - licence a sw vybavení vizualizace WinCC</t>
  </si>
  <si>
    <t>424733533</t>
  </si>
  <si>
    <t>1268</t>
  </si>
  <si>
    <t>7498153072</t>
  </si>
  <si>
    <t>Montáž SKŘ - DŘT, IPC, PLC provozní zkoušky telemechanické jednotky MŘS - montáž, oživení, instalace, datové a řídící struktury, prezentační obrazy, komunikace, odzkoušení</t>
  </si>
  <si>
    <t>1491861149</t>
  </si>
  <si>
    <t>1269</t>
  </si>
  <si>
    <t>7498153074</t>
  </si>
  <si>
    <t>Montáž SKŘ - DŘT, IPC, PLC provozní zkoušky telemechanické jednotky SW - parametrizace ochran DIGSI, instalace a zprovoznění</t>
  </si>
  <si>
    <t>1331895581</t>
  </si>
  <si>
    <t>1270</t>
  </si>
  <si>
    <t>7498153080</t>
  </si>
  <si>
    <t>641617945</t>
  </si>
  <si>
    <t>1271</t>
  </si>
  <si>
    <t>7498153085</t>
  </si>
  <si>
    <t>-1737453763</t>
  </si>
  <si>
    <t>1272</t>
  </si>
  <si>
    <t>7498155015</t>
  </si>
  <si>
    <t>810642512</t>
  </si>
  <si>
    <t>1273</t>
  </si>
  <si>
    <t>7498155020</t>
  </si>
  <si>
    <t>Montáž SKŘ-DŘT, čidla čidla - montáž zařízení, instalaci a uvedení do provozu, předepsaných zkoušek a vystavení protokolů a výchozí revize, účast na komplexním vyzkoušení ŘS jako celku, cenu dodavatelské dokumentace</t>
  </si>
  <si>
    <t>665851877</t>
  </si>
  <si>
    <t>1274</t>
  </si>
  <si>
    <t>7498155025</t>
  </si>
  <si>
    <t>Montáž SKŘ-DŘT, čidla optického patchcordu duplexní ST-ST multimode - montáž zařízení, instalaci a uvedení do provozu, předepsaných zkoušek a vystavení protokolů a výchozí revize, účast na komplexním vyzkoušení ŘS jako celku, cenu dodavatelské dokumentace</t>
  </si>
  <si>
    <t>-727956014</t>
  </si>
  <si>
    <t>1275</t>
  </si>
  <si>
    <t>7498171010</t>
  </si>
  <si>
    <t>Demontáž skříně SKŘ/automatizace 1 pole</t>
  </si>
  <si>
    <t>-1923904713</t>
  </si>
  <si>
    <t>1276</t>
  </si>
  <si>
    <t>7498172010</t>
  </si>
  <si>
    <t>Demontáž SKŘ, IPC, PLC sestavení řídící PLC jednotky z rozvaděče automatizace/SKŘ/DŘT</t>
  </si>
  <si>
    <t>-2098494876</t>
  </si>
  <si>
    <t>1277</t>
  </si>
  <si>
    <t>7498172015</t>
  </si>
  <si>
    <t>Demontáž SKŘ, IPC, PLC sestavení rozšiřujícího modulu PLC do rozvaděče automatizace/SKŘ/DŘT</t>
  </si>
  <si>
    <t>-2061439170</t>
  </si>
  <si>
    <t>1278</t>
  </si>
  <si>
    <t>7498172020</t>
  </si>
  <si>
    <t>1267796703</t>
  </si>
  <si>
    <t>1279</t>
  </si>
  <si>
    <t>7498173010</t>
  </si>
  <si>
    <t>Demontáž SKŘ-DŘT, čidla dveřního kontaktu signalizačního</t>
  </si>
  <si>
    <t>1293270185</t>
  </si>
  <si>
    <t>1280</t>
  </si>
  <si>
    <t>7498173015</t>
  </si>
  <si>
    <t>Demontáž SKŘ-DŘT, čidla čidla</t>
  </si>
  <si>
    <t>-1687546012</t>
  </si>
  <si>
    <t>1281</t>
  </si>
  <si>
    <t>7498173020</t>
  </si>
  <si>
    <t>Demontáž SKŘ-DŘT, čidla skříně SKŘ, DŘT, optického rozvaděče - demontáž zařízení, přívodního a vývodního vedení</t>
  </si>
  <si>
    <t>-2099947877</t>
  </si>
  <si>
    <t>1282</t>
  </si>
  <si>
    <t>7498231010</t>
  </si>
  <si>
    <t>Úprava nebo rozšíření SW na elektrodispečinku založeném na systému Reliance do serveru - úprava nebo rozšíření aktivního prvku v aplikaci pro vizualizaci a ovládání zařízení na elektrodispečinku včetně zavedení do systému celého řízení, oživení a odzkoušení</t>
  </si>
  <si>
    <t>646965727</t>
  </si>
  <si>
    <t>1283</t>
  </si>
  <si>
    <t>7498231020</t>
  </si>
  <si>
    <t>-1699468528</t>
  </si>
  <si>
    <t>1284</t>
  </si>
  <si>
    <t>7498231030</t>
  </si>
  <si>
    <t>-1222432495</t>
  </si>
  <si>
    <t>1285</t>
  </si>
  <si>
    <t>7498231040</t>
  </si>
  <si>
    <t>Úprava nebo rozšíření SW na elektrodispečinku servisní zásah v mimopracovní době - 14.00 - 6.00 hod.</t>
  </si>
  <si>
    <t>1042559003</t>
  </si>
  <si>
    <t>1286</t>
  </si>
  <si>
    <t>7498254010</t>
  </si>
  <si>
    <t>Elektrodispečink SKŘ-DŘT konfigurace softwaru na ED (nastavení koncentrátoru, plachta, monitorovací snímky, tech. výpis, montáž zařízení) překreslení stanice do systému Reliance, implementace nových vlastností - úprava software k jednotlivým postům ED, provedení grafických úprav jednotlivých objektů zařazených do ŘSED, montáž a následné provedení funkčních zkoušek, úprava a doplnění zobrazovaných hlášek na elektrodispečinku včetně jejího zařazení do systému, umístění do vhodné úrovně priorit</t>
  </si>
  <si>
    <t>-124274598</t>
  </si>
  <si>
    <t>1287</t>
  </si>
  <si>
    <t>7498254015</t>
  </si>
  <si>
    <t>517011532</t>
  </si>
  <si>
    <t>1288</t>
  </si>
  <si>
    <t>7498254020</t>
  </si>
  <si>
    <t>-1446342466</t>
  </si>
  <si>
    <t>1289</t>
  </si>
  <si>
    <t>7498254025</t>
  </si>
  <si>
    <t>Elektrodispečink SKŘ-DŘT úprava nebo rozšíření SW založeného na systému Reliance do serveru na elektrodispečinku - úprava nebo rozšíření aktivního prvku v aplikaci pro vizualizaci a ovládání zařízení na elektrodispečinku včetně zavedení do systému celého řízení, oživení a odzkoušení</t>
  </si>
  <si>
    <t>-51472654</t>
  </si>
  <si>
    <t>1290</t>
  </si>
  <si>
    <t>7498254030</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</si>
  <si>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</si>
  <si>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-52042414</t>
  </si>
  <si>
    <t>1291</t>
  </si>
  <si>
    <t>7498254035</t>
  </si>
  <si>
    <t>-2140660133</t>
  </si>
  <si>
    <t>1292</t>
  </si>
  <si>
    <t>7498254037</t>
  </si>
  <si>
    <t>Elektrodispečink SKŘ-DŘT montáž a oživení systémového serveru - SW vybavení: OS LINUX, SQL DB, update aplikačního programového vybavení řídicího systému, instalace, parametrizace a oživení SW, reinstalace archivních souborů, dat a formulářů</t>
  </si>
  <si>
    <t>1431453855</t>
  </si>
  <si>
    <t>1293</t>
  </si>
  <si>
    <t>7498254040</t>
  </si>
  <si>
    <t>-5131961</t>
  </si>
  <si>
    <t>1294</t>
  </si>
  <si>
    <t>7498254042</t>
  </si>
  <si>
    <t>1014810515</t>
  </si>
  <si>
    <t>1295</t>
  </si>
  <si>
    <t>7498254044</t>
  </si>
  <si>
    <t>Elektrodispečink SKŘ-DŘT úprava struktur a řídících programových tabulek ŘS ED pro objekt SpS</t>
  </si>
  <si>
    <t>-564260035</t>
  </si>
  <si>
    <t>1296</t>
  </si>
  <si>
    <t>7498254046</t>
  </si>
  <si>
    <t>-906442844</t>
  </si>
  <si>
    <t>1297</t>
  </si>
  <si>
    <t>7498254050</t>
  </si>
  <si>
    <t>1655654504</t>
  </si>
  <si>
    <t>1298</t>
  </si>
  <si>
    <t>7498254052</t>
  </si>
  <si>
    <t>-898902851</t>
  </si>
  <si>
    <t>1299</t>
  </si>
  <si>
    <t>7498254054</t>
  </si>
  <si>
    <t>Elektrodispečink SKŘ-DŘT definice a deklarace struktur dat ŘS ED pro objekt SpS</t>
  </si>
  <si>
    <t>53853179</t>
  </si>
  <si>
    <t>1300</t>
  </si>
  <si>
    <t>7498254056</t>
  </si>
  <si>
    <t>1898063960</t>
  </si>
  <si>
    <t>1301</t>
  </si>
  <si>
    <t>7498254058</t>
  </si>
  <si>
    <t>776847011</t>
  </si>
  <si>
    <t>1302</t>
  </si>
  <si>
    <t>7498254060</t>
  </si>
  <si>
    <t>1494721846</t>
  </si>
  <si>
    <t>1303</t>
  </si>
  <si>
    <t>7498254074</t>
  </si>
  <si>
    <t>2000502995</t>
  </si>
  <si>
    <t>1304</t>
  </si>
  <si>
    <t>7498254076</t>
  </si>
  <si>
    <t>-1063714972</t>
  </si>
  <si>
    <t>1305</t>
  </si>
  <si>
    <t>7498254078</t>
  </si>
  <si>
    <t>1588922369</t>
  </si>
  <si>
    <t>1306</t>
  </si>
  <si>
    <t>7498254080</t>
  </si>
  <si>
    <t>-1804547273</t>
  </si>
  <si>
    <t>1307</t>
  </si>
  <si>
    <t>7498254084</t>
  </si>
  <si>
    <t>-2080504978</t>
  </si>
  <si>
    <t>1308</t>
  </si>
  <si>
    <t>7498254086</t>
  </si>
  <si>
    <t>1546811254</t>
  </si>
  <si>
    <t>1309</t>
  </si>
  <si>
    <t>7498254088</t>
  </si>
  <si>
    <t>Elektrodispečink SKŘ-DŘT verifikace signálů a povelů s novými daty pro objekt SpS</t>
  </si>
  <si>
    <t>-1799457194</t>
  </si>
  <si>
    <t>1310</t>
  </si>
  <si>
    <t>7498254090</t>
  </si>
  <si>
    <t>-1518750073</t>
  </si>
  <si>
    <t>1311</t>
  </si>
  <si>
    <t>7498254092</t>
  </si>
  <si>
    <t>-448042730</t>
  </si>
  <si>
    <t>1312</t>
  </si>
  <si>
    <t>7499751010</t>
  </si>
  <si>
    <t>1274733937</t>
  </si>
  <si>
    <t>1313</t>
  </si>
  <si>
    <t>7499751020</t>
  </si>
  <si>
    <t>-843085534</t>
  </si>
  <si>
    <t>1314</t>
  </si>
  <si>
    <t>7499751030</t>
  </si>
  <si>
    <t>89213336</t>
  </si>
  <si>
    <t>1315</t>
  </si>
  <si>
    <t>7499751040</t>
  </si>
  <si>
    <t>700659442</t>
  </si>
  <si>
    <t>1316</t>
  </si>
  <si>
    <t>7499751050</t>
  </si>
  <si>
    <t>-2095842889</t>
  </si>
  <si>
    <t>1317</t>
  </si>
  <si>
    <t>9901000200</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</si>
  <si>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</si>
  <si>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-1266778535</t>
  </si>
  <si>
    <t>1318</t>
  </si>
  <si>
    <t>9901000400</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</si>
  <si>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</si>
  <si>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2050488103</t>
  </si>
  <si>
    <t>1319</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</si>
  <si>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</si>
  <si>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</si>
  <si>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1511000941</t>
  </si>
  <si>
    <t>1320</t>
  </si>
  <si>
    <t>9901001000</t>
  </si>
  <si>
    <t>Doprava obousměrná (např. dodávek z vlastních zásob zhotovitele nebo objednatele nebo výzisku) mechanizací o nosnosti do 3,5 t elektrosoučástek, montážního materiálu, kameniva, písku, dlažebních kostek, suti,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</si>
  <si>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182522348</t>
  </si>
  <si>
    <t>1321</t>
  </si>
  <si>
    <t>9901001200</t>
  </si>
  <si>
    <t>Doprava obousměrná (např. dodávek z vlastních zásob zhotovitele nebo objednatele nebo výzisku) mechanizací o nosnosti do 3,5 t elektrosoučástek, montážního materiálu, kameniva, písku, dlažebních kostek, suti,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</si>
  <si>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1558189990</t>
  </si>
  <si>
    <t>1322</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</si>
  <si>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</si>
  <si>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</si>
  <si>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1593846758</t>
  </si>
  <si>
    <t>1323</t>
  </si>
  <si>
    <t>9902101000</t>
  </si>
  <si>
    <t>Doprava obousměrná (např. dodávek z vlastních zásob zhotovitele nebo objednatele nebo výzisku) mechanizací o nosnosti přes 3,5 t sypanin (kameniva, písku, suti, dlažebních kostek,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</si>
  <si>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-1092998379</t>
  </si>
  <si>
    <t>1324</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</si>
  <si>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</si>
  <si>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</si>
  <si>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-2111779454</t>
  </si>
  <si>
    <t>1325</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</si>
  <si>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</si>
  <si>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</si>
  <si>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188647583</t>
  </si>
  <si>
    <t>1326</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</si>
  <si>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</si>
  <si>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</si>
  <si>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-419560061</t>
  </si>
  <si>
    <t>1327</t>
  </si>
  <si>
    <t>9902400300</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</si>
  <si>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</si>
  <si>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230319260</t>
  </si>
  <si>
    <t>1328</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</si>
  <si>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</si>
  <si>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</si>
  <si>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1055431082</t>
  </si>
  <si>
    <t>1329</t>
  </si>
  <si>
    <t>9902900400</t>
  </si>
  <si>
    <t>Složení objemnějšího kusového materiálu, vybouraných hmot Poznámka: 1. Ceny jsou určeny pro skládání materiálu z vlastních zásob objednatele.</t>
  </si>
  <si>
    <t>1629672263</t>
  </si>
  <si>
    <t>1330</t>
  </si>
  <si>
    <t>9903100200</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</si>
  <si>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</si>
  <si>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996593300</t>
  </si>
  <si>
    <t>1331</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</si>
  <si>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</si>
  <si>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</si>
  <si>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408838256</t>
  </si>
  <si>
    <t>1332</t>
  </si>
  <si>
    <t>9909000600</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</si>
  <si>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</si>
  <si>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230008866</t>
  </si>
  <si>
    <t>2 - Položky stavební neboli jiné cenové soustavy</t>
  </si>
  <si>
    <t>HSV</t>
  </si>
  <si>
    <t>Práce a dodávky HSV</t>
  </si>
  <si>
    <t>13611210</t>
  </si>
  <si>
    <t>plech ocelový hladký jakost S235JR tl 3mm tabule</t>
  </si>
  <si>
    <t>513322408</t>
  </si>
  <si>
    <t>13010350</t>
  </si>
  <si>
    <t>tyč plochá tažená za studena jakost S235JRC+C 16x3mm</t>
  </si>
  <si>
    <t>-1315137972</t>
  </si>
  <si>
    <t>460161153</t>
  </si>
  <si>
    <t>Hloubení zapažených i nezapažených kabelových rýh ručně včetně urovnání dna s přemístěním výkopku do vzdálenosti 3 m od okraje jámy nebo s naložením na dopravní prostředek šířky 35 cm hloubky 60 cm v hornině třídy těžitelnosti II skupiny 4</t>
  </si>
  <si>
    <t>-795326501</t>
  </si>
  <si>
    <t>Online PSC</t>
  </si>
  <si>
    <t>https://podminky.urs.cz/item/CS_URS_2022_02/460161153</t>
  </si>
  <si>
    <t>460431163</t>
  </si>
  <si>
    <t>Zásyp kabelových rýh ručně s přemístění sypaniny ze vzdálenosti do 10 m, s uložením výkopku ve vrstvách včetně zhutnění a úpravy povrchu šířky 35 cm hloubky 60 cm z horniny třídy těžitelnosti II skupiny 4</t>
  </si>
  <si>
    <t>1898356904</t>
  </si>
  <si>
    <t>https://podminky.urs.cz/item/CS_URS_2022_02/460431163</t>
  </si>
  <si>
    <t>460560163</t>
  </si>
  <si>
    <t>Zásyp kabelových rýh ručně s přemístění sypaniny ze vzdálenosti do 10 m, s uložením výkopku ve vrstvách včetně zhutnění a úpravy povrchu šířky 35 cm hloubky 80 cm z horniny třídy těžitelnosti I skupiny 3</t>
  </si>
  <si>
    <t>-1342516765</t>
  </si>
  <si>
    <t>https://podminky.urs.cz/item/CS_URS_2022_02/460560163</t>
  </si>
  <si>
    <t>58154410</t>
  </si>
  <si>
    <t>písek křemičitý sušený frakce 0,1</t>
  </si>
  <si>
    <t>1251973784</t>
  </si>
  <si>
    <t>619996145</t>
  </si>
  <si>
    <t>Ochrana stavebních konstrukcí a samostatných prvků včetně pozdějšího odstranění obalením geotextilií samostatných konstrukcí a prvků</t>
  </si>
  <si>
    <t>-1208741568</t>
  </si>
  <si>
    <t>https://podminky.urs.cz/item/CS_URS_2022_02/619996145</t>
  </si>
  <si>
    <t>789124151</t>
  </si>
  <si>
    <t>Úpravy povrchů pod nátěry ocelových konstrukcí třídy IV odstranění rzi a nečistot pomocí ručního nářadí stupeň přípravy St 2, stupeň zrezivění B</t>
  </si>
  <si>
    <t>-102269379</t>
  </si>
  <si>
    <t>https://podminky.urs.cz/item/CS_URS_2022_02/789124151</t>
  </si>
  <si>
    <t>789122240</t>
  </si>
  <si>
    <t>Úpravy povrchů pod nátěry ocelových konstrukcí třídy II očištění odmaštěním</t>
  </si>
  <si>
    <t>261690317</t>
  </si>
  <si>
    <t>https://podminky.urs.cz/item/CS_URS_2022_02/789122240</t>
  </si>
  <si>
    <t>789325111</t>
  </si>
  <si>
    <t>Nátěr ocelových konstrukcí třídy I jednosložkový alkydový základní, tloušťky do 80 μm</t>
  </si>
  <si>
    <t>2083189077</t>
  </si>
  <si>
    <t>https://podminky.urs.cz/item/CS_URS_2022_02/789325111</t>
  </si>
  <si>
    <t>789325116</t>
  </si>
  <si>
    <t>Nátěr ocelových konstrukcí třídy I jednosložkový alkydový mezivrstva, tloušťky do 80 μm</t>
  </si>
  <si>
    <t>-325727877</t>
  </si>
  <si>
    <t>https://podminky.urs.cz/item/CS_URS_2022_02/789325116</t>
  </si>
  <si>
    <t>789325121</t>
  </si>
  <si>
    <t>Nátěr ocelových konstrukcí třídy I jednosložkový alkydový krycí (vrchní), tloušťky do 80 μm</t>
  </si>
  <si>
    <t>-118280681</t>
  </si>
  <si>
    <t>https://podminky.urs.cz/item/CS_URS_2022_02/789325121</t>
  </si>
  <si>
    <t>113107330</t>
  </si>
  <si>
    <t>Odstranění podkladů nebo krytů strojně plochy jednotlivě do 50 m2 s přemístěním hmot na skládku na vzdálenost do 3 m nebo s naložením na dopravní prostředek z betonu prostého, o tl. vrstvy do 100 mm</t>
  </si>
  <si>
    <t>2022791090</t>
  </si>
  <si>
    <t>https://podminky.urs.cz/item/CS_URS_2022_02/113107330</t>
  </si>
  <si>
    <t>113107342</t>
  </si>
  <si>
    <t>Odstranění podkladů nebo krytů strojně plochy jednotlivě do 50 m2 s přemístěním hmot na skládku na vzdálenost do 3 m nebo s naložením na dopravní prostředek živičných, o tl. vrstvy přes 50 do 100 mm</t>
  </si>
  <si>
    <t>-287477159</t>
  </si>
  <si>
    <t>https://podminky.urs.cz/item/CS_URS_2022_02/113107342</t>
  </si>
  <si>
    <t>174111101</t>
  </si>
  <si>
    <t>Zásyp sypaninou z jakékoliv horniny ručně s uložením výkopku ve vrstvách se zhutněním jam, šachet, rýh nebo kolem objektů v těchto vykopávkách</t>
  </si>
  <si>
    <t>-555723923</t>
  </si>
  <si>
    <t>https://podminky.urs.cz/item/CS_URS_2022_02/174111101</t>
  </si>
  <si>
    <t>577143111</t>
  </si>
  <si>
    <t>Asfaltový beton vrstva obrusná ACO 8 (ABJ) s rozprostřením a se zhutněním z nemodifikovaného asfaltu v pruhu šířky do 3 m, po zhutnění tl. 50 mm</t>
  </si>
  <si>
    <t>2088558545</t>
  </si>
  <si>
    <t>https://podminky.urs.cz/item/CS_URS_2022_02/577143111</t>
  </si>
  <si>
    <t>581131115</t>
  </si>
  <si>
    <t>Kryt cementobetonový silničních komunikací skupiny CB I tl. 200 mm</t>
  </si>
  <si>
    <t>666626350</t>
  </si>
  <si>
    <t>https://podminky.urs.cz/item/CS_URS_2022_02/581131115</t>
  </si>
  <si>
    <t>58932576</t>
  </si>
  <si>
    <t>beton C 16/20 X0,XC1 kamenivo frakce 0/22</t>
  </si>
  <si>
    <t>448130295</t>
  </si>
  <si>
    <t>34571025</t>
  </si>
  <si>
    <t>trubka elektroinstalační ohebná kovová D 48/54,9mm</t>
  </si>
  <si>
    <t>1135639755</t>
  </si>
  <si>
    <t>35441072</t>
  </si>
  <si>
    <t>drát D 8mm FeZn pro hromosvod</t>
  </si>
  <si>
    <t>-439742592</t>
  </si>
  <si>
    <t>35441865</t>
  </si>
  <si>
    <t>svorka FeZn k zemnící tyči - D 28mm</t>
  </si>
  <si>
    <t>-1800268343</t>
  </si>
  <si>
    <t>35442090</t>
  </si>
  <si>
    <t>tyč zemnící 2m FeZn</t>
  </si>
  <si>
    <t>-1413174</t>
  </si>
  <si>
    <t>220111741</t>
  </si>
  <si>
    <t>Montáž svorky rozpojovací včetně montáže skříňky pro svorku, úpravy zemniče pro připojení svorky, očíslování zemniče zkušební</t>
  </si>
  <si>
    <t>2028316741</t>
  </si>
  <si>
    <t>https://podminky.urs.cz/item/CS_URS_2022_02/220111741</t>
  </si>
  <si>
    <t>35442034</t>
  </si>
  <si>
    <t>svorka uzemnění nerez zkušební, 81mm</t>
  </si>
  <si>
    <t>140631998</t>
  </si>
  <si>
    <t>220182087</t>
  </si>
  <si>
    <t>Montáž označení spojky optického kabelu betonovým označníkem</t>
  </si>
  <si>
    <t>341223059</t>
  </si>
  <si>
    <t>https://podminky.urs.cz/item/CS_URS_2022_02/220182087</t>
  </si>
  <si>
    <t>59212715</t>
  </si>
  <si>
    <t>označník kabelový čtyřhranný železniční betonový 150x150x530mm</t>
  </si>
  <si>
    <t>1001977035</t>
  </si>
  <si>
    <t>460010023</t>
  </si>
  <si>
    <t>Vytyčení trasy vedení kabelového (podzemního) ve volném terénu</t>
  </si>
  <si>
    <t>-1001106352</t>
  </si>
  <si>
    <t>https://podminky.urs.cz/item/CS_URS_2022_02/460010023</t>
  </si>
  <si>
    <t>34571358</t>
  </si>
  <si>
    <t>trubka elektroinstalační ohebná dvouplášťová korugovaná (chránička) D 136/160mm, HDPE+LDPE</t>
  </si>
  <si>
    <t>-1911801819</t>
  </si>
  <si>
    <t>460310017</t>
  </si>
  <si>
    <t>Zemní protlaky neřízený zemní protlak (krtek) v hornině třídy těžitelnosti I a II skupiny 3 a 4 průměr protlaku přes 125 do 160 mm</t>
  </si>
  <si>
    <t>1398529070</t>
  </si>
  <si>
    <t>https://podminky.urs.cz/item/CS_URS_2022_02/460310017</t>
  </si>
  <si>
    <t>34571359</t>
  </si>
  <si>
    <t>trubka elektroinstalační ohebná dvouplášťová korugovaná (chránička) D 150/175mm, HDPE+LDPE</t>
  </si>
  <si>
    <t>-96509434</t>
  </si>
  <si>
    <t>34571352</t>
  </si>
  <si>
    <t>trubka elektroinstalační ohebná dvouplášťová korugovaná (chránička) D 52/63mm, HDPE+LDPE</t>
  </si>
  <si>
    <t>-1420403772</t>
  </si>
  <si>
    <t>28611001</t>
  </si>
  <si>
    <t>trubka pevná PVC-C pro rozvod teplé a studené vody DN 12 16x2,0mm pro lepený spoj</t>
  </si>
  <si>
    <t>1191584203</t>
  </si>
  <si>
    <t>460470011</t>
  </si>
  <si>
    <t>Provizorní zajištění inženýrských sítí ve výkopech kabelů při křížení</t>
  </si>
  <si>
    <t>-920694731</t>
  </si>
  <si>
    <t>https://podminky.urs.cz/item/CS_URS_2022_02/460470011</t>
  </si>
  <si>
    <t>460470012</t>
  </si>
  <si>
    <t>Provizorní zajištění inženýrských sítí ve výkopech kabelů při souběhu</t>
  </si>
  <si>
    <t>1865493026</t>
  </si>
  <si>
    <t>https://podminky.urs.cz/item/CS_URS_2022_02/460470012</t>
  </si>
  <si>
    <t>460510274</t>
  </si>
  <si>
    <t>Osazení kabelových kanálů včetně utěsnění, vyspárování a zakrytí víkem ze žlabů plastových do rýhy, bez výkopových prací vnější šířky přes 10 do 20 cm</t>
  </si>
  <si>
    <t>1060529382</t>
  </si>
  <si>
    <t>https://podminky.urs.cz/item/CS_URS_2022_02/460510274</t>
  </si>
  <si>
    <t>34575138</t>
  </si>
  <si>
    <t>žlab kabelový s víkem PVC (120x100)</t>
  </si>
  <si>
    <t>205694823</t>
  </si>
  <si>
    <t>460520176</t>
  </si>
  <si>
    <t>Montáž trubek ochranných uložených volně do rýhy plastových ohebných, vnitřního průměru přes 133 do 172 mm</t>
  </si>
  <si>
    <t>-590611957</t>
  </si>
  <si>
    <t>https://podminky.urs.cz/item/CS_URS_2022_02/460520176</t>
  </si>
  <si>
    <t>460600023</t>
  </si>
  <si>
    <t>Vodorovné přemístění (odvoz) horniny dopravními prostředky včetně složení, bez naložení a rozprostření jakékoliv třídy, na vzdálenost přes 500 do 1000 m</t>
  </si>
  <si>
    <t>1948954426</t>
  </si>
  <si>
    <t>https://podminky.urs.cz/item/CS_URS_2022_02/460600023</t>
  </si>
  <si>
    <t>460600031</t>
  </si>
  <si>
    <t>Vodorovné přemístění (odvoz) horniny dopravními prostředky včetně složení, bez naložení a rozprostření jakékoliv třídy, na vzdálenost Příplatek k ceně -1113 za každých dalších i započatých 1000 m</t>
  </si>
  <si>
    <t>-1278996258</t>
  </si>
  <si>
    <t>https://podminky.urs.cz/item/CS_URS_2022_02/460600031</t>
  </si>
  <si>
    <t>24551540</t>
  </si>
  <si>
    <t>ředidlo antikorozních nátěrových hmot mostních konstrukcí</t>
  </si>
  <si>
    <t>10387700</t>
  </si>
  <si>
    <t>120901122</t>
  </si>
  <si>
    <t>Bourání konstrukcí v odkopávkách a prokopávkách ručně s přemístěním suti na hromady na vzdálenost do 20 m nebo s naložením na dopravní prostředek z betonu prostého prokládaného kamenem</t>
  </si>
  <si>
    <t>-160173342</t>
  </si>
  <si>
    <t>https://podminky.urs.cz/item/CS_URS_2022_02/120901122</t>
  </si>
  <si>
    <t>162211201</t>
  </si>
  <si>
    <t>Vodorovné přemístění výkopku nebo sypaniny nošením s vyprázdněním nádoby na hromady nebo do dopravního prostředku na vzdálenost do 10 m z horniny třídy těžitelnosti I, skupiny 1 až 3</t>
  </si>
  <si>
    <t>-973535328</t>
  </si>
  <si>
    <t>https://podminky.urs.cz/item/CS_URS_2022_02/162211201</t>
  </si>
  <si>
    <t>275321311</t>
  </si>
  <si>
    <t>Základy z betonu železového (bez výztuže) patky z betonu bez zvláštních nároků na prostředí tř. C 16/20</t>
  </si>
  <si>
    <t>-1618937805</t>
  </si>
  <si>
    <t>https://podminky.urs.cz/item/CS_URS_2022_02/275321311</t>
  </si>
  <si>
    <t>922501117</t>
  </si>
  <si>
    <t>Drážní stezka mezi kolejemi ve stanicích a podél kolejí ve stanicích a na trati z drti kamenné se zhutněním vrstvy 100 mm</t>
  </si>
  <si>
    <t>1090587584</t>
  </si>
  <si>
    <t>https://podminky.urs.cz/item/CS_URS_2022_02/922501117</t>
  </si>
  <si>
    <t>971024481</t>
  </si>
  <si>
    <t>Vybourání otvorů ve zdivu základovém nebo nadzákladovém kamenném, smíšeném kamenném, na maltu vápennou nebo vápenocementovou, plochy do 0,25 m2, tl. do 900 mm</t>
  </si>
  <si>
    <t>1891983554</t>
  </si>
  <si>
    <t>https://podminky.urs.cz/item/CS_URS_2022_02/971024481</t>
  </si>
  <si>
    <t>Zemní práce</t>
  </si>
  <si>
    <t>113106011</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</si>
  <si>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</si>
  <si>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1270912392</t>
  </si>
  <si>
    <t>https://podminky.urs.cz/item/CS_URS_2022_02/113106011</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</si>
  <si>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</si>
  <si>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</si>
  <si>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1556271499</t>
  </si>
  <si>
    <t>https://podminky.urs.cz/item/CS_URS_2022_02/113106023</t>
  </si>
  <si>
    <t>113107042</t>
  </si>
  <si>
    <t>Odstranění podkladů nebo krytů při překopech inženýrských sítí s přemístěním hmot na skládku ve vzdálenosti do 3 m nebo s naložením na dopravní prostředek ručně živičných, o tl. vrstvy přes 50 do 100 mm</t>
  </si>
  <si>
    <t>-1643311773</t>
  </si>
  <si>
    <t>https://podminky.urs.cz/item/CS_URS_2022_02/113107042</t>
  </si>
  <si>
    <t>113107130</t>
  </si>
  <si>
    <t>Odstranění podkladů nebo krytů ručně s přemístěním hmot na skládku na vzdálenost do 3 m nebo s naložením na dopravní prostředek z betonu prostého, o tl. vrstvy do 100 mm</t>
  </si>
  <si>
    <t>341291163</t>
  </si>
  <si>
    <t>https://podminky.urs.cz/item/CS_URS_2022_02/113107130</t>
  </si>
  <si>
    <t>120901121</t>
  </si>
  <si>
    <t>Bourání konstrukcí v odkopávkách a prokopávkách ručně s přemístěním suti na hromady na vzdálenost do 20 m nebo s naložením na dopravní prostředek z betonu prostého neprokládaného</t>
  </si>
  <si>
    <t>-18193991</t>
  </si>
  <si>
    <t>https://podminky.urs.cz/item/CS_URS_2022_02/120901121</t>
  </si>
  <si>
    <t>120951121</t>
  </si>
  <si>
    <t>Bourání konstrukcí v odkopávkách a prokopávkách strojně s přemístěním suti na hromady na vzdálenost do 20 m nebo s naložením na dopravní prostředek z betonu prostého neprokládaného</t>
  </si>
  <si>
    <t>-1047335548</t>
  </si>
  <si>
    <t>https://podminky.urs.cz/item/CS_URS_2022_02/120951121</t>
  </si>
  <si>
    <t>131151103</t>
  </si>
  <si>
    <t>Hloubení nezapažených jam a zářezů strojně s urovnáním dna do předepsaného profilu a spádu v hornině třídy těžitelnosti I skupiny 1 a 2 přes 50 do 100 m3</t>
  </si>
  <si>
    <t>167190124</t>
  </si>
  <si>
    <t>https://podminky.urs.cz/item/CS_URS_2022_02/131151103</t>
  </si>
  <si>
    <t>131313132</t>
  </si>
  <si>
    <t>Hloubení jam a zářezů při překopech inženýrských sítí ručně zapažených i nezapažených s urovnáním dna do předepsaného profilu a spádu objemu do 10 m3 v hornině třídy těžitelnosti II skupiny 4 nesoudržných</t>
  </si>
  <si>
    <t>68000366</t>
  </si>
  <si>
    <t>https://podminky.urs.cz/item/CS_URS_2022_02/131313132</t>
  </si>
  <si>
    <t>131351103</t>
  </si>
  <si>
    <t>Hloubení nezapažených jam a zářezů strojně s urovnáním dna do předepsaného profilu a spádu v hornině třídy těžitelnosti II skupiny 4 přes 50 do 100 m3</t>
  </si>
  <si>
    <t>-377130601</t>
  </si>
  <si>
    <t>https://podminky.urs.cz/item/CS_URS_2022_02/131351103</t>
  </si>
  <si>
    <t>131351121</t>
  </si>
  <si>
    <t>Hloubení nezapažených jam a zářezů při překopech inženýrských sítí strojně s urovnáním dna do předepsaného profilu a spádu objemu do 15 m3 v hornině třídy těžitelnosti II skupiny 4</t>
  </si>
  <si>
    <t>1588485464</t>
  </si>
  <si>
    <t>https://podminky.urs.cz/item/CS_URS_2022_02/131351121</t>
  </si>
  <si>
    <t>141720002</t>
  </si>
  <si>
    <t>Neřízený zemní protlak v hornině třídy těžitelnosti I, skupiny 1 a 2 průměru protlaku přes 50 do 63 mm</t>
  </si>
  <si>
    <t>203254604</t>
  </si>
  <si>
    <t>https://podminky.urs.cz/item/CS_URS_2022_02/141720002</t>
  </si>
  <si>
    <t>28615118</t>
  </si>
  <si>
    <t>trubka tlaková PPR řada PN 10 63x5,8x4000mm</t>
  </si>
  <si>
    <t>1916364895</t>
  </si>
  <si>
    <t>174101101</t>
  </si>
  <si>
    <t>Zásyp sypaninou z jakékoliv horniny strojně s uložením výkopku ve vrstvách se zhutněním jam, šachet, rýh nebo kolem objektů v těchto vykopávkách</t>
  </si>
  <si>
    <t>1493246443</t>
  </si>
  <si>
    <t>https://podminky.urs.cz/item/CS_URS_2022_02/174101101</t>
  </si>
  <si>
    <t>Zakládání</t>
  </si>
  <si>
    <t>273352111</t>
  </si>
  <si>
    <t>Bednění základů desek ztracené (neodbedněné)</t>
  </si>
  <si>
    <t>1377877648</t>
  </si>
  <si>
    <t>https://podminky.urs.cz/item/CS_URS_2022_02/273352111</t>
  </si>
  <si>
    <t>59010100</t>
  </si>
  <si>
    <t>deska bednící štěpkocementová jednovrstvá tl 25mm</t>
  </si>
  <si>
    <t>1490718473</t>
  </si>
  <si>
    <t>274352111</t>
  </si>
  <si>
    <t>Bednění základů pasů rovné ztracené (neodbedněné)</t>
  </si>
  <si>
    <t>-1520237899</t>
  </si>
  <si>
    <t>https://podminky.urs.cz/item/CS_URS_2022_02/274352111</t>
  </si>
  <si>
    <t>59322444</t>
  </si>
  <si>
    <t>bednění ztracené nenosné U-profilu pórobetonové dl 3000mm š 250mm</t>
  </si>
  <si>
    <t>2136697306</t>
  </si>
  <si>
    <t>58932314</t>
  </si>
  <si>
    <t>beton C 12/15 kamenivo frakce 0/22</t>
  </si>
  <si>
    <t>1932949020</t>
  </si>
  <si>
    <t>54879027</t>
  </si>
  <si>
    <t>kotva mechanická pro těžké zatížení se šestihrannou hlavou M24 dl 235mm</t>
  </si>
  <si>
    <t>2070044384</t>
  </si>
  <si>
    <t>60516110</t>
  </si>
  <si>
    <t>řezivo modřínové sušené tl 30mm</t>
  </si>
  <si>
    <t>2064595196</t>
  </si>
  <si>
    <t>Komunikace pozemní</t>
  </si>
  <si>
    <t>577176111</t>
  </si>
  <si>
    <t>Asfaltový beton vrstva ložní ACL 22 (ABVH) s rozprostřením a zhutněním z nemodifikovaného asfaltu v pruhu šířky do 3 m, po zhutnění tl. 80 mm</t>
  </si>
  <si>
    <t>-853222679</t>
  </si>
  <si>
    <t>https://podminky.urs.cz/item/CS_URS_2022_02/577176111</t>
  </si>
  <si>
    <t>591411111</t>
  </si>
  <si>
    <t>Kladení dlažby z mozaiky komunikací pro pěší s vyplněním spár, s dvojím beraněním a se smetením přebytečného materiálu na vzdálenost do 3 m jednobarevné, s ložem tl. do 40 mm z kameniva</t>
  </si>
  <si>
    <t>1885132602</t>
  </si>
  <si>
    <t>https://podminky.urs.cz/item/CS_URS_2022_02/591411111</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</si>
  <si>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</si>
  <si>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</si>
  <si>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915490548</t>
  </si>
  <si>
    <t>https://podminky.urs.cz/item/CS_URS_2022_02/596211110</t>
  </si>
  <si>
    <t>59245015</t>
  </si>
  <si>
    <t>dlažba zámková tvaru I 200x165x60mm přírodní</t>
  </si>
  <si>
    <t>594421272</t>
  </si>
  <si>
    <t>596211115</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</si>
  <si>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Příplatek k cenám za dlažbu z prvků více než dvou barev</t>
  </si>
  <si>
    <t>1701498746</t>
  </si>
  <si>
    <t>https://podminky.urs.cz/item/CS_URS_2022_02/596211115</t>
  </si>
  <si>
    <t>Úpravy povrchů, podlahy a osazování výplní</t>
  </si>
  <si>
    <t>611315101</t>
  </si>
  <si>
    <t>Vápenná omítka rýh hrubá ve stropech, šířky rýhy do 150 mm</t>
  </si>
  <si>
    <t>-2025558049</t>
  </si>
  <si>
    <t>https://podminky.urs.cz/item/CS_URS_2022_02/611315101</t>
  </si>
  <si>
    <t>636611131</t>
  </si>
  <si>
    <t>Dlažba z recyklované pryže ze zámkových dlaždic velikosti 200x165 mm kladených do štěrkopískového lože tl. 30 mm volně černých</t>
  </si>
  <si>
    <t>-1440738222</t>
  </si>
  <si>
    <t>https://podminky.urs.cz/item/CS_URS_2022_02/636611131</t>
  </si>
  <si>
    <t>Ostatní konstrukce a práce, bourání</t>
  </si>
  <si>
    <t>919112112</t>
  </si>
  <si>
    <t>Řezání dilatačních spár v živičném krytu příčných nebo podélných, šířky 4 mm, hloubky přes 60 do 80 mm</t>
  </si>
  <si>
    <t>-1003702101</t>
  </si>
  <si>
    <t>https://podminky.urs.cz/item/CS_URS_2022_02/919112112</t>
  </si>
  <si>
    <t>919112212</t>
  </si>
  <si>
    <t>Řezání dilatačních spár v živičném krytu vytvoření komůrky pro těsnící zálivku šířky 10 mm, hloubky 20 mm</t>
  </si>
  <si>
    <t>-1035892141</t>
  </si>
  <si>
    <t>https://podminky.urs.cz/item/CS_URS_2022_02/919112212</t>
  </si>
  <si>
    <t>919121111</t>
  </si>
  <si>
    <t>Utěsnění dilatačních spár zálivkou za studena v cementobetonovém nebo živičném krytu včetně adhezního nátěru s těsnicím profilem pod zálivkou, pro komůrky šířky 10 mm, hloubky 20 mm</t>
  </si>
  <si>
    <t>-2021874144</t>
  </si>
  <si>
    <t>https://podminky.urs.cz/item/CS_URS_2022_02/919121111</t>
  </si>
  <si>
    <t>938909331</t>
  </si>
  <si>
    <t>Čištění vozovek metením bláta, prachu nebo hlinitého nánosu s odklizením na hromady na vzdálenost do 20 m nebo naložením na dopravní prostředek ručně povrchu podkladu nebo krytu betonového nebo živičného</t>
  </si>
  <si>
    <t>-1344784696</t>
  </si>
  <si>
    <t>https://podminky.urs.cz/item/CS_URS_2022_02/938909331</t>
  </si>
  <si>
    <t>59217026</t>
  </si>
  <si>
    <t>obrubník betonový silniční 500x150x250mm</t>
  </si>
  <si>
    <t>957392231</t>
  </si>
  <si>
    <t>11162100</t>
  </si>
  <si>
    <t>asfalt silniční obyčejný</t>
  </si>
  <si>
    <t>1387567265</t>
  </si>
  <si>
    <t>11162550</t>
  </si>
  <si>
    <t>emulze asfaltová spojovací</t>
  </si>
  <si>
    <t>-1411539703</t>
  </si>
  <si>
    <t>58942406</t>
  </si>
  <si>
    <t>beton asfaltový vrstva obrusná ACO 11+ pojivo asfalt 50/70</t>
  </si>
  <si>
    <t>891536465</t>
  </si>
  <si>
    <t>952902041</t>
  </si>
  <si>
    <t>Čištění budov při provádění oprav a udržovacích prací podlah hladkých drhnutím s chemickými prostředky</t>
  </si>
  <si>
    <t>-389101203</t>
  </si>
  <si>
    <t>https://podminky.urs.cz/item/CS_URS_2022_02/952902041</t>
  </si>
  <si>
    <t>953945121</t>
  </si>
  <si>
    <t>Kotvy mechanické s vyvrtáním otvoru do betonu, železobetonu nebo tvrdého kamene pro střední zatížení průvlekové, velikost M 10, délka 90 mm</t>
  </si>
  <si>
    <t>2068373060</t>
  </si>
  <si>
    <t>https://podminky.urs.cz/item/CS_URS_2022_02/953945121</t>
  </si>
  <si>
    <t>974029121</t>
  </si>
  <si>
    <t>Vysekání rýh ve zdivu kamenném do hl. 30 mm a šířky do 30 mm</t>
  </si>
  <si>
    <t>685986170</t>
  </si>
  <si>
    <t>https://podminky.urs.cz/item/CS_URS_2022_02/974029121</t>
  </si>
  <si>
    <t>977151116</t>
  </si>
  <si>
    <t>Jádrové vrty diamantovými korunkami do stavebních materiálů (železobetonu, betonu, cihel, obkladů, dlažeb, kamene) průměru přes 70 do 80 mm</t>
  </si>
  <si>
    <t>157469279</t>
  </si>
  <si>
    <t>https://podminky.urs.cz/item/CS_URS_2022_02/977151116</t>
  </si>
  <si>
    <t>977151119</t>
  </si>
  <si>
    <t>Jádrové vrty diamantovými korunkami do stavebních materiálů (železobetonu, betonu, cihel, obkladů, dlažeb, kamene) průměru přes 100 do 110 mm</t>
  </si>
  <si>
    <t>-15255394</t>
  </si>
  <si>
    <t>https://podminky.urs.cz/item/CS_URS_2022_02/977151119</t>
  </si>
  <si>
    <t>Přesun sutě</t>
  </si>
  <si>
    <t>997013511</t>
  </si>
  <si>
    <t>Odvoz suti a vybouraných hmot z meziskládky na skládku s naložením a se složením, na vzdálenost do 1 km</t>
  </si>
  <si>
    <t>695557654</t>
  </si>
  <si>
    <t>https://podminky.urs.cz/item/CS_URS_2022_02/997013511</t>
  </si>
  <si>
    <t>997013601</t>
  </si>
  <si>
    <t>Poplatek za uložení stavebního odpadu na skládce (skládkovné) z prostého betonu zatříděného do Katalogu odpadů pod kódem 17 01 01</t>
  </si>
  <si>
    <t>-1572393197</t>
  </si>
  <si>
    <t>https://podminky.urs.cz/item/CS_URS_2022_02/997013601</t>
  </si>
  <si>
    <t>997013602</t>
  </si>
  <si>
    <t>Poplatek za uložení stavebního odpadu na skládce (skládkovné) z armovaného betonu zatříděného do Katalogu odpadů pod kódem 17 01 01</t>
  </si>
  <si>
    <t>-1986434362</t>
  </si>
  <si>
    <t>https://podminky.urs.cz/item/CS_URS_2022_02/997013602</t>
  </si>
  <si>
    <t>997013631</t>
  </si>
  <si>
    <t>Poplatek za uložení stavebního odpadu na skládce (skládkovné) směsného stavebního a demoličního zatříděného do Katalogu odpadů pod kódem 17 09 04</t>
  </si>
  <si>
    <t>1967100955</t>
  </si>
  <si>
    <t>https://podminky.urs.cz/item/CS_URS_2022_02/997013631</t>
  </si>
  <si>
    <t>997013655</t>
  </si>
  <si>
    <t>Poplatek za uložení stavebního odpadu na skládce (skládkovné) zeminy a kamení zatříděného do Katalogu odpadů pod kódem 17 05 04</t>
  </si>
  <si>
    <t>-50525859</t>
  </si>
  <si>
    <t>https://podminky.urs.cz/item/CS_URS_2022_02/997013655</t>
  </si>
  <si>
    <t>997321611</t>
  </si>
  <si>
    <t>Vodorovná doprava suti a vybouraných hmot bez naložení, s vyložením a hrubým urovnáním nakládání nebo překládání na dopravní prostředek při vodorovné dopravě suti a vybouraných hmot</t>
  </si>
  <si>
    <t>569884564</t>
  </si>
  <si>
    <t>https://podminky.urs.cz/item/CS_URS_2022_02/997321611</t>
  </si>
  <si>
    <t>N00</t>
  </si>
  <si>
    <t>Nepojmenované práce</t>
  </si>
  <si>
    <t>N01</t>
  </si>
  <si>
    <t>Nepojmenovaný díl</t>
  </si>
  <si>
    <t>961055111</t>
  </si>
  <si>
    <t>Bourání základů z betonu železového</t>
  </si>
  <si>
    <t>-1636169073</t>
  </si>
  <si>
    <t>https://podminky.urs.cz/item/CS_URS_2022_02/961055111</t>
  </si>
  <si>
    <t>997002611</t>
  </si>
  <si>
    <t>Nakládání suti a vybouraných hmot na dopravní prostředek pro vodorovné přemístění</t>
  </si>
  <si>
    <t>160638702</t>
  </si>
  <si>
    <t>https://podminky.urs.cz/item/CS_URS_2022_02/997002611</t>
  </si>
  <si>
    <t>997013501</t>
  </si>
  <si>
    <t>Odvoz suti a vybouraných hmot na skládku nebo meziskládku se složením, na vzdálenost do 1 km</t>
  </si>
  <si>
    <t>-318240662</t>
  </si>
  <si>
    <t>https://podminky.urs.cz/item/CS_URS_2022_02/997013501</t>
  </si>
  <si>
    <t>997013509</t>
  </si>
  <si>
    <t>Odvoz suti a vybouraných hmot na skládku nebo meziskládku se složením, na vzdálenost Příplatek k ceně za každý další i započatý 1 km přes 1 km</t>
  </si>
  <si>
    <t>429699148</t>
  </si>
  <si>
    <t>https://podminky.urs.cz/item/CS_URS_2022_02/997013509</t>
  </si>
  <si>
    <t>HZS1331</t>
  </si>
  <si>
    <t>Hodinové zúčtovací sazby profesí HSV provádění konstrukcí montér konstrukcí</t>
  </si>
  <si>
    <t>1780213703</t>
  </si>
  <si>
    <t>https://podminky.urs.cz/item/CS_URS_2022_02/HZS1331</t>
  </si>
  <si>
    <t>PSV</t>
  </si>
  <si>
    <t>Práce a dodávky PSV</t>
  </si>
  <si>
    <t>Elektroinstalace - slaboproud</t>
  </si>
  <si>
    <t>742230003</t>
  </si>
  <si>
    <t>Montáž kamerového systému venkovní kamery</t>
  </si>
  <si>
    <t>-183876236</t>
  </si>
  <si>
    <t>https://podminky.urs.cz/item/CS_URS_2022_02/742230003</t>
  </si>
  <si>
    <t>742230009</t>
  </si>
  <si>
    <t>Montáž kamerového systému samolepky "Střeženo kamerovým systémem"</t>
  </si>
  <si>
    <t>1569735689</t>
  </si>
  <si>
    <t>https://podminky.urs.cz/item/CS_URS_2022_02/742230009</t>
  </si>
  <si>
    <t>Konstrukce zámečnické</t>
  </si>
  <si>
    <t>767995111</t>
  </si>
  <si>
    <t>Montáž ostatních atypických zámečnických konstrukcí hmotnosti do 5 kg</t>
  </si>
  <si>
    <t>394994310</t>
  </si>
  <si>
    <t>https://podminky.urs.cz/item/CS_URS_2022_02/767995111</t>
  </si>
  <si>
    <t>Dokončovací práce - malby a tapety</t>
  </si>
  <si>
    <t>784211031</t>
  </si>
  <si>
    <t>Malby z malířských směsí oděruvzdorných za mokra jednonásobné, bílé za mokra oděruvzdorné minimálně v místnostech výšky do 3,80 m</t>
  </si>
  <si>
    <t>702594093</t>
  </si>
  <si>
    <t>https://podminky.urs.cz/item/CS_URS_2022_02/784211031</t>
  </si>
  <si>
    <t>784211103</t>
  </si>
  <si>
    <t>Malby z malířských směsí oděruvzdorných za mokra dvojnásobné, bílé za mokra oděruvzdorné výborně v místnostech výšky přes 3,80 do 5,00 m</t>
  </si>
  <si>
    <t>1547146113</t>
  </si>
  <si>
    <t>https://podminky.urs.cz/item/CS_URS_2022_02/784211103</t>
  </si>
  <si>
    <t>58124009</t>
  </si>
  <si>
    <t>hmota malířská za mokra velmi dobře otěruvzdorná bílá</t>
  </si>
  <si>
    <t>-865213089</t>
  </si>
  <si>
    <t>Poznámka k položce:_x000D_
Spotřeba: 0,19 l/m2</t>
  </si>
  <si>
    <t>Práce a dodávky M</t>
  </si>
  <si>
    <t>210040021</t>
  </si>
  <si>
    <t>Montáž sloupů a stožárů venkovního vedení nn bez výstroje dřevěných impregnovaných včetně naložení, rozvozu a složení stožárů, patek, pražců a kleštin, zajištění proti rozštípnutí, vztyčení a vyrovnání stožáru a očíslování podpěrného bodu s patkou jednoduchých Jp</t>
  </si>
  <si>
    <t>1282559489</t>
  </si>
  <si>
    <t>https://podminky.urs.cz/item/CS_URS_2022_02/210040021</t>
  </si>
  <si>
    <t>210040621</t>
  </si>
  <si>
    <t>Montáž závěsů venkovního vedení nn bezpečnostních vodičů AlFe, včetně nastříhání vodiče, ovinovací pásky a zasvorkování do 70 mm2</t>
  </si>
  <si>
    <t>58567604</t>
  </si>
  <si>
    <t>https://podminky.urs.cz/item/CS_URS_2022_02/210040621</t>
  </si>
  <si>
    <t>60838176</t>
  </si>
  <si>
    <t>sloup SM/JD pro elektrické vedení impregnovaný fungicidem-stálý styk zeminy dl 8m</t>
  </si>
  <si>
    <t>-1779482913</t>
  </si>
  <si>
    <t>460030021</t>
  </si>
  <si>
    <t>Přípravné terénní práce odstranění dřevitého porostu z keřů nebo stromků průměru kmenů do 5 cm včetně odstranění kořenů a složení do hromad nebo naložení na dopravní prostředek měkkého středně hustého</t>
  </si>
  <si>
    <t>-1451272526</t>
  </si>
  <si>
    <t>https://podminky.urs.cz/item/CS_URS_2022_02/460030021</t>
  </si>
  <si>
    <t>460030042</t>
  </si>
  <si>
    <t>Vytrhání dlažby včetně ručního rozebrání, vytřídění, odhozu na hromady nebo naložení na dopravní prostředek a očistění kostek nebo dlaždic z pískového podkladu z kamene lomového, spáry nezalité</t>
  </si>
  <si>
    <t>-72500288</t>
  </si>
  <si>
    <t>https://podminky.urs.cz/item/CS_URS_2022_02/460030042</t>
  </si>
  <si>
    <t>460030062</t>
  </si>
  <si>
    <t>Vytrhání dlažby včetně ručního rozebrání, vytřídění, odhozu na hromady nebo naložení na dopravní prostředek a očistění kostek nebo dlaždic kladené do malty z kamene lomového, spáry nezalité</t>
  </si>
  <si>
    <t>331250288</t>
  </si>
  <si>
    <t>https://podminky.urs.cz/item/CS_URS_2022_02/460030062</t>
  </si>
  <si>
    <t>58931963</t>
  </si>
  <si>
    <t>beton C 8/10 kamenivo frakce 0/8</t>
  </si>
  <si>
    <t>1917439774</t>
  </si>
  <si>
    <t>460080033</t>
  </si>
  <si>
    <t>Základové konstrukce základ bez bednění do rostlé zeminy z monolitického železobetonu bez výztuže bez zvláštních nároků na prostředí tř. C 16/20</t>
  </si>
  <si>
    <t>-167803405</t>
  </si>
  <si>
    <t>https://podminky.urs.cz/item/CS_URS_2022_02/460080033</t>
  </si>
  <si>
    <t>58932571</t>
  </si>
  <si>
    <t>beton C 16/20 X0,XC1 kamenivo frakce 0/16</t>
  </si>
  <si>
    <t>1833099715</t>
  </si>
  <si>
    <t>460080035</t>
  </si>
  <si>
    <t>Základové konstrukce základ bez bednění do rostlé zeminy z monolitického železobetonu bez výztuže bez zvláštních nároků na prostředí tř. C 25/30</t>
  </si>
  <si>
    <t>2136029469</t>
  </si>
  <si>
    <t>https://podminky.urs.cz/item/CS_URS_2022_02/460080035</t>
  </si>
  <si>
    <t>28619330</t>
  </si>
  <si>
    <t>trubka kanalizační PE-HD D 315mm</t>
  </si>
  <si>
    <t>-694707858</t>
  </si>
  <si>
    <t>460080112</t>
  </si>
  <si>
    <t>Bourání základu betonového</t>
  </si>
  <si>
    <t>1026009096</t>
  </si>
  <si>
    <t>https://podminky.urs.cz/item/CS_URS_2022_02/460080112</t>
  </si>
  <si>
    <t>460150264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</si>
  <si>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</si>
  <si>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-658108818</t>
  </si>
  <si>
    <t>https://podminky.urs.cz/item/CS_URS_2022_02/460150264</t>
  </si>
  <si>
    <t>460490013</t>
  </si>
  <si>
    <t>Výstražná fólie z PVC pro krytí kabelů včetně vyrovnání povrchu rýhy, rozvinutí a uložení fólie šířky do 34 cm</t>
  </si>
  <si>
    <t>2085161114</t>
  </si>
  <si>
    <t>https://podminky.urs.cz/item/CS_URS_2022_02/460490013</t>
  </si>
  <si>
    <t>460510075</t>
  </si>
  <si>
    <t>Osazení kabelových prostupů včetně utěsnění a spárování z trub plastových do rýhy, bez výkopových prací s obetonováním, vnitřního průměru přes 10 do 15 cm</t>
  </si>
  <si>
    <t>322327743</t>
  </si>
  <si>
    <t>https://podminky.urs.cz/item/CS_URS_2022_02/460510075</t>
  </si>
  <si>
    <t>34571351</t>
  </si>
  <si>
    <t>trubka elektroinstalační ohebná dvouplášťová korugovaná (chránička) D 41/50mm, HDPE+LDPE</t>
  </si>
  <si>
    <t>-2057414102</t>
  </si>
  <si>
    <t>460600061</t>
  </si>
  <si>
    <t>Odvoz suti a vybouraných hmot odvoz suti a vybouraných hmot do 1 km</t>
  </si>
  <si>
    <t>-30387507</t>
  </si>
  <si>
    <t>https://podminky.urs.cz/item/CS_URS_2022_02/460600061</t>
  </si>
  <si>
    <t>460600071</t>
  </si>
  <si>
    <t>Odvoz suti a vybouraných hmot odvoz suti a vybouraných hmot Příplatek k ceně za každý další i započatý 1 km</t>
  </si>
  <si>
    <t>-2143960793</t>
  </si>
  <si>
    <t>https://podminky.urs.cz/item/CS_URS_2022_02/460600071</t>
  </si>
  <si>
    <t>460650173</t>
  </si>
  <si>
    <t>Očištění vybouraných prvků z vozovek a chodníků kostek nebo dlaždic od spojovacího materiálu s původní výplní spár kamenivem, s odklizením a uložením na vzdálenost 3 m kostek mozaikových</t>
  </si>
  <si>
    <t>-2117378274</t>
  </si>
  <si>
    <t>https://podminky.urs.cz/item/CS_URS_2022_02/460650173</t>
  </si>
  <si>
    <t>460650923</t>
  </si>
  <si>
    <t>Vyspravení krytu po překopech kladení dlažby pro pokládání kabelů, včetně rozprostření, urovnání a zhutnění podkladu a provedení lože z kameniva těženého z kostek kamenných mozaikových</t>
  </si>
  <si>
    <t>-1813375005</t>
  </si>
  <si>
    <t>https://podminky.urs.cz/item/CS_URS_2022_02/460650923</t>
  </si>
  <si>
    <t>460680523</t>
  </si>
  <si>
    <t>Vysekání rýh pro montáž trubek a kabelů v kamenných nebo betonových zdech hloubky přes 5 do 7 cm a šířky do 7 cm</t>
  </si>
  <si>
    <t>1580742486</t>
  </si>
  <si>
    <t>https://podminky.urs.cz/item/CS_URS_2022_02/460680523</t>
  </si>
  <si>
    <t>460710054</t>
  </si>
  <si>
    <t>Vyplnění rýh vyplnění a omítnutí rýh ve stěnách hloubky přes 5 do 7 cm a šířky přes 7 do 10 cm</t>
  </si>
  <si>
    <t>183278073</t>
  </si>
  <si>
    <t>https://podminky.urs.cz/item/CS_URS_2022_02/460710054</t>
  </si>
  <si>
    <t>21-M</t>
  </si>
  <si>
    <t>Elektromontáže</t>
  </si>
  <si>
    <t>46-M</t>
  </si>
  <si>
    <t>Zemní práce při extr.mont.pracích</t>
  </si>
  <si>
    <t>132212411</t>
  </si>
  <si>
    <t>Hloubení rýh pod kolejí šířky do 800 mm ručně zapažených i nezapažených, hloubky do 1,5 m objemu do 2 m3 v hornině třídy těžitelnosti I skupiny 3</t>
  </si>
  <si>
    <t>-1814787855</t>
  </si>
  <si>
    <t>https://podminky.urs.cz/item/CS_URS_2022_02/132212411</t>
  </si>
  <si>
    <t>460010021</t>
  </si>
  <si>
    <t>Vytyčení trasy vedení kabelového (podzemního) v obvodu železniční stanice</t>
  </si>
  <si>
    <t>1830637284</t>
  </si>
  <si>
    <t>https://podminky.urs.cz/item/CS_URS_2022_02/460010021</t>
  </si>
  <si>
    <t>460010025</t>
  </si>
  <si>
    <t>Vytyčení trasy inženýrských sítí v zastavěném prostoru</t>
  </si>
  <si>
    <t>-432073397</t>
  </si>
  <si>
    <t>https://podminky.urs.cz/item/CS_URS_2022_02/460010025</t>
  </si>
  <si>
    <t>460030011</t>
  </si>
  <si>
    <t>Přípravné terénní práce sejmutí drnu včetně nařezání a uložení na hromady na vzdálenost do 50 m nebo naložení na dopravní prostředek jakékoliv tloušťky</t>
  </si>
  <si>
    <t>-113844924</t>
  </si>
  <si>
    <t>https://podminky.urs.cz/item/CS_URS_2022_02/460030011</t>
  </si>
  <si>
    <t>460030039</t>
  </si>
  <si>
    <t>Vytrhání dlažby včetně ručního rozebrání, vytřídění, odhozu na hromady nebo naložení na dopravní prostředek a očistění kostek nebo dlaždic z pískového podkladu z dlaždic zámkových, spáry nezalité</t>
  </si>
  <si>
    <t>224559716</t>
  </si>
  <si>
    <t>https://podminky.urs.cz/item/CS_URS_2022_02/460030039</t>
  </si>
  <si>
    <t>460030181</t>
  </si>
  <si>
    <t>Řezání spár v podkladu nebo krytu betonovém, hloubky do 10 cm</t>
  </si>
  <si>
    <t>-2097123585</t>
  </si>
  <si>
    <t>https://podminky.urs.cz/item/CS_URS_2022_02/460030181</t>
  </si>
  <si>
    <t>69311308</t>
  </si>
  <si>
    <t>pás varovný plný do výkopu š 220mm</t>
  </si>
  <si>
    <t>1379619692</t>
  </si>
  <si>
    <t>460070753</t>
  </si>
  <si>
    <t>Hloubení nezapažených jam ručně včetně urovnání dna s přemístěním výkopku do vzdálenosti 3 m od okraje jámy nebo s naložením na dopravní prostředek v hornině třídy těžitelnosti I skupiny 3</t>
  </si>
  <si>
    <t>1731244290</t>
  </si>
  <si>
    <t>https://podminky.urs.cz/item/CS_URS_2022_02/460070753</t>
  </si>
  <si>
    <t>460070754</t>
  </si>
  <si>
    <t>Hloubení nezapažených jam ručně včetně urovnání dna s přemístěním výkopku do vzdálenosti 3 m od okraje jámy nebo s naložením na dopravní prostředek v hornině třídy těžitelnosti II skupiny 4</t>
  </si>
  <si>
    <t>1876493320</t>
  </si>
  <si>
    <t>https://podminky.urs.cz/item/CS_URS_2022_02/460070754</t>
  </si>
  <si>
    <t>460080012</t>
  </si>
  <si>
    <t>Základové konstrukce základ bez bednění do rostlé zeminy z monolitického betonu tř. C 8/10</t>
  </si>
  <si>
    <t>917752400</t>
  </si>
  <si>
    <t>https://podminky.urs.cz/item/CS_URS_2022_02/460080012</t>
  </si>
  <si>
    <t>460080201</t>
  </si>
  <si>
    <t>Základové konstrukce bednění s případnými vzpěrami nezabudované zřízení</t>
  </si>
  <si>
    <t>6928970</t>
  </si>
  <si>
    <t>https://podminky.urs.cz/item/CS_URS_2022_02/460080201</t>
  </si>
  <si>
    <t>460120014</t>
  </si>
  <si>
    <t>Zásyp jam ručně s uložením výkopku ve vrstvách a úpravou povrchu s přemístění sypaniny ze vzdálenosti do 10 m se zhutněním z horniny třídy těžitelnosti II skupiny 4</t>
  </si>
  <si>
    <t>-763156252</t>
  </si>
  <si>
    <t>https://podminky.urs.cz/item/CS_URS_2022_02/460120014</t>
  </si>
  <si>
    <t>460131113</t>
  </si>
  <si>
    <t>-1538433073</t>
  </si>
  <si>
    <t>https://podminky.urs.cz/item/CS_URS_2022_02/460131113</t>
  </si>
  <si>
    <t>460131114</t>
  </si>
  <si>
    <t>-1207221600</t>
  </si>
  <si>
    <t>https://podminky.urs.cz/item/CS_URS_2022_02/460131114</t>
  </si>
  <si>
    <t>460131115</t>
  </si>
  <si>
    <t>Hloubení nezapažených jam ručně včetně urovnání dna s přemístěním výkopku do vzdálenosti 3 m od okraje jámy nebo s naložením na dopravní prostředek v hornině třídy těžitelnosti II skupiny 5</t>
  </si>
  <si>
    <t>2112494496</t>
  </si>
  <si>
    <t>https://podminky.urs.cz/item/CS_URS_2022_02/460131115</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</si>
  <si>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</si>
  <si>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</si>
  <si>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-800161383</t>
  </si>
  <si>
    <t>https://podminky.urs.cz/item/CS_URS_2022_02/460150154</t>
  </si>
  <si>
    <t>460150164</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</si>
  <si>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</si>
  <si>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-829814645</t>
  </si>
  <si>
    <t>https://podminky.urs.cz/item/CS_URS_2022_02/460150164</t>
  </si>
  <si>
    <t>460150333</t>
  </si>
  <si>
    <t>Hloubení zapažených i nezapažených kabelových rýh ručně včetně urovnání dna s přemístěním výkopku do vzdálenosti 3 m od okraje jámy nebo s naložením na dopravní prostředek šířky 50 cm hloubky 150 cm v hornině třídy těžitelnosti I skupiny 3</t>
  </si>
  <si>
    <t>-973420111</t>
  </si>
  <si>
    <t>https://podminky.urs.cz/item/CS_URS_2022_02/460150333</t>
  </si>
  <si>
    <t>460150674</t>
  </si>
  <si>
    <t>Hloubení zapažených i nezapažených kabelových rýh ručně včetně urovnání dna s přemístěním výkopku do vzdálenosti 3 m od okraje jámy nebo s naložením na dopravní prostředek šířky 65 cm hloubky 110 cm v hornině třídy těžitelnosti II skupiny 4</t>
  </si>
  <si>
    <t>1234275199</t>
  </si>
  <si>
    <t>https://podminky.urs.cz/item/CS_URS_2022_02/460150674</t>
  </si>
  <si>
    <t>460150715</t>
  </si>
  <si>
    <t>Hloubení zapažených i nezapažených kabelových rýh ručně včetně urovnání dna s přemístěním výkopku do vzdálenosti 3 m od okraje jámy nebo s naložením na dopravní prostředek šířky 65 cm hloubky 150 cm v hornině třídy těžitelnosti II skupiny 5</t>
  </si>
  <si>
    <t>828837254</t>
  </si>
  <si>
    <t>https://podminky.urs.cz/item/CS_URS_2022_02/460150715</t>
  </si>
  <si>
    <t>460161172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</si>
  <si>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</si>
  <si>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211918068</t>
  </si>
  <si>
    <t>https://podminky.urs.cz/item/CS_URS_2022_02/460161172</t>
  </si>
  <si>
    <t>460161173</t>
  </si>
  <si>
    <t>-94495022</t>
  </si>
  <si>
    <t>https://podminky.urs.cz/item/CS_URS_2022_02/460161173</t>
  </si>
  <si>
    <t>460242211</t>
  </si>
  <si>
    <t>559760370</t>
  </si>
  <si>
    <t>https://podminky.urs.cz/item/CS_URS_2022_02/460242211</t>
  </si>
  <si>
    <t>460242221</t>
  </si>
  <si>
    <t>-738423048</t>
  </si>
  <si>
    <t>https://podminky.urs.cz/item/CS_URS_2022_02/460242221</t>
  </si>
  <si>
    <t>460270175</t>
  </si>
  <si>
    <t>Zazdění a začištění skříně pro rozvod nn včetně vysekání otvoru pro skříň a kabelový svod ve zdivu a obnovy okolní povrchové úpravy bez koncovkového dílu hloubky do 30 cm výšky 60 cm a šířky přes 75 do 90 cm</t>
  </si>
  <si>
    <t>-788071824</t>
  </si>
  <si>
    <t>https://podminky.urs.cz/item/CS_URS_2022_02/460270175</t>
  </si>
  <si>
    <t>460270176</t>
  </si>
  <si>
    <t>Zazdění a začištění skříně pro rozvod nn včetně vysekání otvoru pro skříň a kabelový svod ve zdivu a obnovy okolní povrchové úpravy bez koncovkového dílu hloubky do 30 cm výšky 60 cm a šířky přes 90 do 105 cm</t>
  </si>
  <si>
    <t>-1087597007</t>
  </si>
  <si>
    <t>https://podminky.urs.cz/item/CS_URS_2022_02/460270176</t>
  </si>
  <si>
    <t>59612000</t>
  </si>
  <si>
    <t>cihelný blok děrovaný do P10 pro zdivo tl 80mm</t>
  </si>
  <si>
    <t>1417878825</t>
  </si>
  <si>
    <t>24633006</t>
  </si>
  <si>
    <t>pěna montážní PUR jednosložková</t>
  </si>
  <si>
    <t>1419168309</t>
  </si>
  <si>
    <t>460411223</t>
  </si>
  <si>
    <t>Zásyp jam strojně s uložením výkopku ve vrstvách a urovnáním povrchu s přemístění sypaniny ze vzdálenosti do 10 m v omezeném prostoru se zhutněním z horniny třídy těžitelnosti II skupiny 4</t>
  </si>
  <si>
    <t>-154584747</t>
  </si>
  <si>
    <t>https://podminky.urs.cz/item/CS_URS_2022_02/460411223</t>
  </si>
  <si>
    <t>460421001</t>
  </si>
  <si>
    <t>Kabelové lože z písku včetně podsypu, zhutnění a urovnání povrchu pro kabely nn bez zakrytí, šířky přes 50 do 65 cm</t>
  </si>
  <si>
    <t>-1719808366</t>
  </si>
  <si>
    <t>https://podminky.urs.cz/item/CS_URS_2022_02/460421001</t>
  </si>
  <si>
    <t>460421082</t>
  </si>
  <si>
    <t>Kabelové lože z písku včetně podsypu, zhutnění a urovnání povrchu pro kabely nn zakryté plastovou fólií, šířky přes 25 do 50 cm</t>
  </si>
  <si>
    <t>1312522275</t>
  </si>
  <si>
    <t>https://podminky.urs.cz/item/CS_URS_2022_02/460421082</t>
  </si>
  <si>
    <t>460431173</t>
  </si>
  <si>
    <t>Zásyp kabelových rýh ručně s přemístění sypaniny ze vzdálenosti do 10 m, s uložením výkopku ve vrstvách včetně zhutnění a úpravy povrchu šířky 35 cm hloubky 70 cm z horniny třídy těžitelnosti II skupiny 4</t>
  </si>
  <si>
    <t>1050247227</t>
  </si>
  <si>
    <t>https://podminky.urs.cz/item/CS_URS_2022_02/460431173</t>
  </si>
  <si>
    <t>460431182</t>
  </si>
  <si>
    <t>-382776851</t>
  </si>
  <si>
    <t>https://podminky.urs.cz/item/CS_URS_2022_02/460431182</t>
  </si>
  <si>
    <t>460431183</t>
  </si>
  <si>
    <t>Zásyp kabelových rýh ručně s přemístění sypaniny ze vzdálenosti do 10 m, s uložením výkopku ve vrstvách včetně zhutnění a úpravy povrchu šířky 35 cm hloubky 80 cm z horniny třídy těžitelnosti II skupiny 4</t>
  </si>
  <si>
    <t>1422796396</t>
  </si>
  <si>
    <t>https://podminky.urs.cz/item/CS_URS_2022_02/460431183</t>
  </si>
  <si>
    <t>460510015</t>
  </si>
  <si>
    <t>Osazení kabelových prostupů včetně utěsnění a spárování z trub betonových do rýhy, bez výkopových prací s obsypem z písku, vnitřního průměru přes 15 do 20 cm</t>
  </si>
  <si>
    <t>1354776598</t>
  </si>
  <si>
    <t>https://podminky.urs.cz/item/CS_URS_2022_02/460510015</t>
  </si>
  <si>
    <t>59221001</t>
  </si>
  <si>
    <t>trouba ŽB 8úhelníková zesílená DN 400</t>
  </si>
  <si>
    <t>195441420</t>
  </si>
  <si>
    <t>460510055</t>
  </si>
  <si>
    <t>Osazení kabelových prostupů včetně utěsnění a spárování z trub plastových do rýhy, bez výkopových prací bez obsypu, vnitřního průměru přes 10 do 15 cm</t>
  </si>
  <si>
    <t>512174246</t>
  </si>
  <si>
    <t>https://podminky.urs.cz/item/CS_URS_2022_02/460510055</t>
  </si>
  <si>
    <t>460560164</t>
  </si>
  <si>
    <t>-1430820025</t>
  </si>
  <si>
    <t>https://podminky.urs.cz/item/CS_URS_2022_02/460560164</t>
  </si>
  <si>
    <t>460560323</t>
  </si>
  <si>
    <t>Zásyp kabelových rýh ručně s přemístění sypaniny ze vzdálenosti do 10 m, s uložením výkopku ve vrstvách včetně zhutnění a úpravy povrchu šířky 50 cm hloubky 140 cm z horniny třídy těžitelnosti I skupiny 3</t>
  </si>
  <si>
    <t>1165274374</t>
  </si>
  <si>
    <t>https://podminky.urs.cz/item/CS_URS_2022_02/460560323</t>
  </si>
  <si>
    <t>460560674</t>
  </si>
  <si>
    <t>Zásyp kabelových rýh ručně s přemístění sypaniny ze vzdálenosti do 10 m, s uložením výkopku ve vrstvách včetně zhutnění a úpravy povrchu šířky 65 cm hloubky 110 cm z horniny třídy těžitelnosti II skupiny 4</t>
  </si>
  <si>
    <t>1620664303</t>
  </si>
  <si>
    <t>https://podminky.urs.cz/item/CS_URS_2022_02/460560674</t>
  </si>
  <si>
    <t>460560715</t>
  </si>
  <si>
    <t>Zásyp kabelových rýh ručně s přemístění sypaniny ze vzdálenosti do 10 m, s uložením výkopku ve vrstvách včetně zhutnění a úpravy povrchu šířky 65 cm hloubky 150 cm z horniny třídy těžitelnosti II skupiny 5</t>
  </si>
  <si>
    <t>-823048677</t>
  </si>
  <si>
    <t>https://podminky.urs.cz/item/CS_URS_2022_02/460560715</t>
  </si>
  <si>
    <t>460620002</t>
  </si>
  <si>
    <t>Úprava terénu položení drnu, včetně zalití vodou na rovině</t>
  </si>
  <si>
    <t>1761988648</t>
  </si>
  <si>
    <t>https://podminky.urs.cz/item/CS_URS_2022_02/460620002</t>
  </si>
  <si>
    <t>460631214</t>
  </si>
  <si>
    <t>Zemní protlaky řízené horizontální vrtání v hornině třídy těžitelnosti I a II skupiny 1 až 4 včetně protlačení trub v hloubce do 6 m vnějšího průměru vrtu přes 140 do 180 mm</t>
  </si>
  <si>
    <t>-47336850</t>
  </si>
  <si>
    <t>https://podminky.urs.cz/item/CS_URS_2022_02/460631214</t>
  </si>
  <si>
    <t>460631216</t>
  </si>
  <si>
    <t>Zemní protlaky řízené horizontální vrtání v hornině třídy těžitelnosti I a II skupiny 1 až 4 včetně protlačení trub v hloubce do 6 m vnějšího průměru vrtu přes 225 do 250 mm</t>
  </si>
  <si>
    <t>1764171696</t>
  </si>
  <si>
    <t>https://podminky.urs.cz/item/CS_URS_2022_02/460631216</t>
  </si>
  <si>
    <t>460650043</t>
  </si>
  <si>
    <t>Podklad vozovek a chodníků včetně rozprostření a úpravy ze štěrkopísku, včetně zhutnění, tloušťky přes 10 do 15 cm</t>
  </si>
  <si>
    <t>5648008</t>
  </si>
  <si>
    <t>https://podminky.urs.cz/item/CS_URS_2022_02/460650043</t>
  </si>
  <si>
    <t>460650081</t>
  </si>
  <si>
    <t>Podklad vozovek a chodníků včetně rozprostření a úpravy z betonu prostého, včetně rozprostření, tloušťky do 10 cm</t>
  </si>
  <si>
    <t>303699198</t>
  </si>
  <si>
    <t>https://podminky.urs.cz/item/CS_URS_2022_02/460650081</t>
  </si>
  <si>
    <t>460661111</t>
  </si>
  <si>
    <t>Kabelové lože z písku včetně podsypu, zhutnění a urovnání povrchu pro kabely nn bez zakrytí, šířky do 35 cm</t>
  </si>
  <si>
    <t>1938147635</t>
  </si>
  <si>
    <t>https://podminky.urs.cz/item/CS_URS_2022_02/460661111</t>
  </si>
  <si>
    <t>460680102</t>
  </si>
  <si>
    <t>Vybourání otvorů ve zdivu z lehkých betonů plochy do 0,09 m2 a tloušťky přes 15 do 30 cm</t>
  </si>
  <si>
    <t>367696944</t>
  </si>
  <si>
    <t>https://podminky.urs.cz/item/CS_URS_2022_02/460680102</t>
  </si>
  <si>
    <t>460680401</t>
  </si>
  <si>
    <t>Vysekání kapes nebo výklenků ve zdivu pro osazení kotevních prvků nebo elektroinstalačního zařízení z lehkých betonů, dutých cihel nebo tvárnic, velikosti 7x7x5 cm</t>
  </si>
  <si>
    <t>2045601299</t>
  </si>
  <si>
    <t>https://podminky.urs.cz/item/CS_URS_2022_02/460680401</t>
  </si>
  <si>
    <t>460680402</t>
  </si>
  <si>
    <t>Vysekání kapes nebo výklenků ve zdivu pro osazení kotevních prvků nebo elektroinstalačního zařízení z lehkých betonů, dutých cihel nebo tvárnic, velikosti 10x10x8 cm</t>
  </si>
  <si>
    <t>-976272828</t>
  </si>
  <si>
    <t>https://podminky.urs.cz/item/CS_URS_2022_02/460680402</t>
  </si>
  <si>
    <t>460680702</t>
  </si>
  <si>
    <t>Bourání podlah a mazanin betonových tloušťky přes 15 do 30 cm</t>
  </si>
  <si>
    <t>732210638</t>
  </si>
  <si>
    <t>https://podminky.urs.cz/item/CS_URS_2022_02/460680702</t>
  </si>
  <si>
    <t>460710003</t>
  </si>
  <si>
    <t>Vyplnění rýh vyplnění a omítnutí rýh ve stropech hloubky do 3 cm a šířky přes 5 do 7 cm</t>
  </si>
  <si>
    <t>231019774</t>
  </si>
  <si>
    <t>https://podminky.urs.cz/item/CS_URS_2022_02/460710003</t>
  </si>
  <si>
    <t>58337302</t>
  </si>
  <si>
    <t>štěrkopísek frakce 0/16</t>
  </si>
  <si>
    <t>287050322</t>
  </si>
  <si>
    <t>28610002</t>
  </si>
  <si>
    <t>trubka tlaková hrdlovaná vodovodní PVC dl 6m DN 100</t>
  </si>
  <si>
    <t>1389512479</t>
  </si>
  <si>
    <t>460871132</t>
  </si>
  <si>
    <t>Podklad vozovek a chodníků včetně rozprostření a úpravy ze štěrkopísku, včetně zhutnění, tloušťky přes 5 do 10 cm</t>
  </si>
  <si>
    <t>842941252</t>
  </si>
  <si>
    <t>https://podminky.urs.cz/item/CS_URS_2022_02/460871132</t>
  </si>
  <si>
    <t>460881612</t>
  </si>
  <si>
    <t>Kryt vozovek a chodníků kladení dlažby (materiál ve specifikaci) včetně spárování, do lože z kameniva těženého z dlaždic betonových tvarovaných nebo zámkových</t>
  </si>
  <si>
    <t>1620622677</t>
  </si>
  <si>
    <t>https://podminky.urs.cz/item/CS_URS_2022_02/460881612</t>
  </si>
  <si>
    <t>460911122</t>
  </si>
  <si>
    <t>Očištění vybouraných prvků z vozovek a chodníků kostek nebo dlaždic od spojovacího materiálu s původní výplní spár kamenivem, s odklizením a uložením na vzdálenost 3 m dlaždic betonových tvarovaných nebo zámkových</t>
  </si>
  <si>
    <t>-2004989868</t>
  </si>
  <si>
    <t>https://podminky.urs.cz/item/CS_URS_2022_02/460911122</t>
  </si>
  <si>
    <t>460921222</t>
  </si>
  <si>
    <t>Vyspravení krytu po překopech kladení dlažby pro pokládání kabelů, včetně rozprostření, urovnání a zhutnění podkladu a provedení lože z kameniva těženého z dlaždic betonových tvarovaných nebo zámkových</t>
  </si>
  <si>
    <t>950090117</t>
  </si>
  <si>
    <t>https://podminky.urs.cz/item/CS_URS_2022_02/460921222</t>
  </si>
  <si>
    <t>468021121</t>
  </si>
  <si>
    <t>Vytrhání dlažby včetně ručního rozebrání, vytřídění, odhozu na hromady nebo naložení na dopravní prostředek a očistění kostek nebo dlaždic z pískového podkladu z kostek drobných, spáry nezalité</t>
  </si>
  <si>
    <t>1205177181</t>
  </si>
  <si>
    <t>https://podminky.urs.cz/item/CS_URS_2022_02/468021121</t>
  </si>
  <si>
    <t>468022221</t>
  </si>
  <si>
    <t>Vytrhání dlažby včetně ručního rozebrání, vytřídění, odhozu na hromady nebo naložení na dopravní prostředek a očistění kostek nebo dlaždic kladené do malty z dlaždic zámkových, spáry nezalité</t>
  </si>
  <si>
    <t>-1168223022</t>
  </si>
  <si>
    <t>https://podminky.urs.cz/item/CS_URS_2022_02/468022221</t>
  </si>
  <si>
    <t>468041112</t>
  </si>
  <si>
    <t>Řezání spár v podkladu nebo krytu betonovém, hloubky přes 10 do 15 cm</t>
  </si>
  <si>
    <t>1724050087</t>
  </si>
  <si>
    <t>https://podminky.urs.cz/item/CS_URS_2022_02/468041112</t>
  </si>
  <si>
    <t>58-M</t>
  </si>
  <si>
    <t>Revize vyhrazených technických zařízení</t>
  </si>
  <si>
    <t>11144001</t>
  </si>
  <si>
    <t>vazelína konzervační pro technologické účely</t>
  </si>
  <si>
    <t>1895662355</t>
  </si>
  <si>
    <t>HZS</t>
  </si>
  <si>
    <t>Hodinové zúčtovací sazby</t>
  </si>
  <si>
    <t>HZS2221</t>
  </si>
  <si>
    <t>Hodinové zúčtovací sazby profesí PSV provádění stavebních instalací topenář</t>
  </si>
  <si>
    <t>100725000</t>
  </si>
  <si>
    <t>https://podminky.urs.cz/item/CS_URS_2022_02/HZS2221</t>
  </si>
  <si>
    <t>34571355</t>
  </si>
  <si>
    <t>trubka elektroinstalační ohebná dvouplášťová korugovaná (chránička) D 94/110mm, HDPE+LDPE</t>
  </si>
  <si>
    <t>410276024</t>
  </si>
  <si>
    <t>220182021</t>
  </si>
  <si>
    <t>Uložení trubky HDPE do výkopu včetně fixace</t>
  </si>
  <si>
    <t>706722991</t>
  </si>
  <si>
    <t>https://podminky.urs.cz/item/CS_URS_2022_02/220182021</t>
  </si>
  <si>
    <t>210115111</t>
  </si>
  <si>
    <t>Montáž vypínačů vn bez zapojení vodičů plnění komory vypínačů olejem</t>
  </si>
  <si>
    <t>259111638</t>
  </si>
  <si>
    <t>https://podminky.urs.cz/item/CS_URS_2022_02/210115111</t>
  </si>
  <si>
    <t>210172001</t>
  </si>
  <si>
    <t>Montáž třífázových transformátorů vn/nn, bez zapojení vodičů na stožárové trafostanice olejových, výkonu do 160 kVA</t>
  </si>
  <si>
    <t>1396838311</t>
  </si>
  <si>
    <t>https://podminky.urs.cz/item/CS_URS_2022_02/210172001</t>
  </si>
  <si>
    <t>210172103</t>
  </si>
  <si>
    <t>Montáž trafostanic ostatních částí konzol pod rozvaděče do 600 A</t>
  </si>
  <si>
    <t>-304786616</t>
  </si>
  <si>
    <t>https://podminky.urs.cz/item/CS_URS_2022_02/210172103</t>
  </si>
  <si>
    <t>210172107</t>
  </si>
  <si>
    <t>Montáž trafostanic ostatních částí trubek svodových</t>
  </si>
  <si>
    <t>297341231</t>
  </si>
  <si>
    <t>https://podminky.urs.cz/item/CS_URS_2022_02/210172107</t>
  </si>
  <si>
    <t>210172109</t>
  </si>
  <si>
    <t>Montáž trafostanic ostatních částí přípojnic nn do 400 kVA</t>
  </si>
  <si>
    <t>448316585</t>
  </si>
  <si>
    <t>https://podminky.urs.cz/item/CS_URS_2022_02/210172109</t>
  </si>
  <si>
    <t>210172207</t>
  </si>
  <si>
    <t>Montáž trafostanic ostatních částí skříní se zabudovaným rozváděčem na konstrukci</t>
  </si>
  <si>
    <t>1623982423</t>
  </si>
  <si>
    <t>https://podminky.urs.cz/item/CS_URS_2022_02/210172207</t>
  </si>
  <si>
    <t>210280101</t>
  </si>
  <si>
    <t>Zkoušky a prohlídky rozvodných zařízení kontrola rozváděčů nn, (1 pole) silových, hmotnosti do 200 kg</t>
  </si>
  <si>
    <t>-1272671876</t>
  </si>
  <si>
    <t>https://podminky.urs.cz/item/CS_URS_2022_02/210280101</t>
  </si>
  <si>
    <t>210280121</t>
  </si>
  <si>
    <t>Zkoušky a prohlídky rozvodných zařízení kontrola rozváděčů vn, (1 pole) bez nastavení ochrany</t>
  </si>
  <si>
    <t>-1505577739</t>
  </si>
  <si>
    <t>https://podminky.urs.cz/item/CS_URS_2022_02/210280121</t>
  </si>
  <si>
    <t>210280142</t>
  </si>
  <si>
    <t>Zkoušky a prohlídky rozvodných zařízení napěťová zkouška rozvodny včetně spínacích prvků přes 6 do 22 kV</t>
  </si>
  <si>
    <t>-426889673</t>
  </si>
  <si>
    <t>https://podminky.urs.cz/item/CS_URS_2022_02/210280142</t>
  </si>
  <si>
    <t>580101005</t>
  </si>
  <si>
    <t>Rozvodná zařízení kontrola stavu rozvodu přípojnicového systému nebo rozvaděče zapouzdřeného</t>
  </si>
  <si>
    <t>1225039801</t>
  </si>
  <si>
    <t>https://podminky.urs.cz/item/CS_URS_2022_02/580101005</t>
  </si>
  <si>
    <t>24511110</t>
  </si>
  <si>
    <t>ředidlo aceton technický</t>
  </si>
  <si>
    <t>-245265275</t>
  </si>
  <si>
    <t>741110204</t>
  </si>
  <si>
    <t>Montáž trubek pancéřových elektroinstalačních s nasunutím nebo našroubováním do krabic kovových tuhých bez závitu nelakovaných, uložených pevně, Ø přes 42 mm</t>
  </si>
  <si>
    <t>1243245056</t>
  </si>
  <si>
    <t>https://podminky.urs.cz/item/CS_URS_2022_02/741110204</t>
  </si>
  <si>
    <t>741410041</t>
  </si>
  <si>
    <t>Montáž uzemňovacího vedení s upevněním, propojením a připojením pomocí svorek v zemi s izolací spojů drátu nebo lana Ø do 10 mm v městské zástavbě</t>
  </si>
  <si>
    <t>-389336124</t>
  </si>
  <si>
    <t>https://podminky.urs.cz/item/CS_URS_2022_02/741410041</t>
  </si>
  <si>
    <t>741420021</t>
  </si>
  <si>
    <t>Montáž hromosvodného vedení svorek se 2 šrouby</t>
  </si>
  <si>
    <t>-201011406</t>
  </si>
  <si>
    <t>https://podminky.urs.cz/item/CS_URS_2022_02/741420021</t>
  </si>
  <si>
    <t>741420022</t>
  </si>
  <si>
    <t>Montáž hromosvodného vedení svorek se 3 a více šrouby</t>
  </si>
  <si>
    <t>-1959652769</t>
  </si>
  <si>
    <t>https://podminky.urs.cz/item/CS_URS_2022_02/741420022</t>
  </si>
  <si>
    <t>741440032</t>
  </si>
  <si>
    <t>Montáž zemnicích desek a tyčí s připojením na svodové nebo uzemňovací vedení bez příslušenství tyčí, délky přes 2 do 4,5 m</t>
  </si>
  <si>
    <t>1871186524</t>
  </si>
  <si>
    <t>https://podminky.urs.cz/item/CS_URS_2022_02/741440032</t>
  </si>
  <si>
    <t>28611113</t>
  </si>
  <si>
    <t>trubka kanalizační PVC DN 110x1000mm SN4</t>
  </si>
  <si>
    <t>151389714</t>
  </si>
  <si>
    <t>460490014</t>
  </si>
  <si>
    <t>Výstražná fólie z PVC pro krytí kabelů včetně vyrovnání povrchu rýhy, rozvinutí a uložení fólie šířky do 40 cm</t>
  </si>
  <si>
    <t>-107179358</t>
  </si>
  <si>
    <t>https://podminky.urs.cz/item/CS_URS_2022_02/460490014</t>
  </si>
  <si>
    <t>Orientační soupis položek</t>
  </si>
  <si>
    <t xml:space="preserve">Zadavatel: </t>
  </si>
  <si>
    <t>SŽ s.o. Přednosta SEE Praha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</si>
</sst>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27" x14ac:knownFonts="1">
    <font>
      <sz val="8"/>
      <name val="Arial CE"/>
      <family val="2"/>
    </font>
    <font>
      <sz val="10"/>
      <color rgb="FF969696"/>
      <name val="Arial CE"/>
    </font>
    <font>
      <sz val="10"/>
      <name val="Arial CE"/>
    </font>
    <font>
      <b/>
      <sz val="11"/>
      <name val="Arial CE"/>
    </font>
    <font>
      <sz val="12"/>
      <color rgb="FF003366"/>
      <name val="Arial CE"/>
    </font>
    <font>
      <sz val="10"/>
      <color rgb="FF003366"/>
      <name val="Arial CE"/>
    </font>
    <font>
      <sz val="8"/>
      <color rgb="FF003366"/>
      <name val="Arial CE"/>
    </font>
    <font>
      <sz val="8"/>
      <color rgb="FF505050"/>
      <name val="Arial CE"/>
    </font>
    <font>
      <sz val="8"/>
      <color rgb="FF3366FF"/>
      <name val="Arial CE"/>
    </font>
    <font>
      <b/>
      <sz val="14"/>
      <name val="Arial CE"/>
    </font>
    <font>
      <sz val="9"/>
      <name val="Arial CE"/>
    </font>
    <font>
      <sz val="9"/>
      <color rgb="FF969696"/>
      <name val="Arial CE"/>
    </font>
    <font>
      <b/>
      <sz val="12"/>
      <color rgb="FF96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7"/>
      <color rgb="FF979797"/>
      <name val="Arial CE"/>
    </font>
    <font>
      <i/>
      <u/>
      <sz val="7"/>
      <color rgb="FF979797"/>
      <name val="Calibri"/>
      <scheme val="minor"/>
    </font>
    <font>
      <u/>
      <sz val="11"/>
      <color theme="10"/>
      <name val="Calibri"/>
      <scheme val="minor"/>
    </font>
    <font>
      <sz val="8"/>
      <name val="Arial CE"/>
      <family val="2"/>
    </font>
    <font>
      <sz val="11"/>
      <name val="Arial CE"/>
      <family val="2"/>
      <charset val="238"/>
    </font>
    <font>
      <sz val="10"/>
      <name val="Arial CE"/>
      <family val="2"/>
      <charset val="238"/>
    </font>
    <font>
      <sz val="10"/>
      <color rgb="FF969696"/>
      <name val="Arial CE"/>
      <family val="2"/>
      <charset val="238"/>
    </font>
    <font>
      <b/>
      <sz val="11"/>
      <name val="Arial CE"/>
      <family val="2"/>
      <charset val="238"/>
    </font>
  </fonts>
  <fills count="5">
    <fill>
      <patternFill patternType="none"/>
    </fill>
    <fill>
      <patternFill patternType="gray125"/>
    </fill>
    <fill>
      <patternFill patternType="solid">
        <fgColor rgb="FFFFFFCC"/>
      </patternFill>
    </fill>
    <fill>
      <patternFill patternType="solid">
        <fgColor rgb="FFD2D2D2"/>
      </patternFill>
    </fill>
    <fill>
      <patternFill patternType="solid">
        <fgColor theme="0"/>
        <bgColor indexed="64"/>
      </patternFill>
    </fill>
  </fills>
  <borders count="2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thin">
        <color indexed="64"/>
      </right>
      <top/>
      <bottom/>
      <diagonal/>
    </border>
    <border>
      <left style="thin">
        <color rgb="FF000000"/>
      </left>
      <right/>
      <top style="thin">
        <color indexed="64"/>
      </top>
      <bottom/>
      <diagonal/>
    </border>
  </borders>
  <cellStyleXfs count="4">
    <xf numFmtId="0" fontId="0" fillId="0" borderId="0"/>
    <xf numFmtId="0" fontId="21" fillId="0" borderId="0" applyNumberFormat="0" applyFill="0" applyBorder="0" applyAlignment="0" applyProtection="0"/>
    <xf numFmtId="0" fontId="22" fillId="0" borderId="1"/>
    <xf numFmtId="0" fontId="22" fillId="0" borderId="1"/>
  </cellStyleXfs>
  <cellXfs count="104">
    <xf numFmtId="0" fontId="0" fillId="0" borderId="0" xfId="0"/>
    <xf numFmtId="0" fontId="0" fillId="0" borderId="0" xfId="0"/>
    <xf numFmtId="0" fontId="0" fillId="0" borderId="0" xfId="0" applyAlignment="1">
      <alignment vertical="center"/>
    </xf>
    <xf numFmtId="0" fontId="0" fillId="0" borderId="0" xfId="0" applyAlignment="1">
      <alignment horizontal="center" vertical="center" wrapText="1"/>
    </xf>
    <xf numFmtId="0" fontId="6" fillId="0" borderId="0" xfId="0" applyFont="1" applyAlignment="1"/>
    <xf numFmtId="0" fontId="7" fillId="0" borderId="0" xfId="0" applyFont="1" applyAlignment="1">
      <alignment vertical="center"/>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alignment horizontal="center" vertical="center" wrapText="1"/>
    </xf>
    <xf numFmtId="4" fontId="14" fillId="0" borderId="0" xfId="0" applyNumberFormat="1" applyFont="1" applyAlignment="1">
      <alignment vertical="center"/>
    </xf>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10" fillId="0" borderId="0" xfId="0" applyFont="1" applyAlignment="1">
      <alignment horizontal="left" vertical="center"/>
    </xf>
    <xf numFmtId="4" fontId="0" fillId="0" borderId="0" xfId="0" applyNumberFormat="1" applyFont="1" applyAlignment="1">
      <alignment vertical="center"/>
    </xf>
    <xf numFmtId="0" fontId="7" fillId="0" borderId="0" xfId="0" applyFont="1" applyAlignment="1">
      <alignment horizontal="left" vertical="center"/>
    </xf>
    <xf numFmtId="0" fontId="3" fillId="0" borderId="0" xfId="0" applyFont="1" applyAlignment="1" applyProtection="1">
      <alignment vertical="top" wrapText="1"/>
    </xf>
    <xf numFmtId="0" fontId="9" fillId="0" borderId="1" xfId="3" applyFont="1" applyAlignment="1" applyProtection="1">
      <alignment horizontal="left" vertical="center"/>
    </xf>
    <xf numFmtId="0" fontId="3" fillId="0" borderId="19" xfId="0" applyFont="1" applyBorder="1" applyAlignment="1" applyProtection="1">
      <alignment vertical="top" wrapText="1"/>
    </xf>
    <xf numFmtId="0" fontId="0" fillId="0" borderId="0" xfId="0" applyProtection="1"/>
    <xf numFmtId="0" fontId="8" fillId="4" borderId="0" xfId="0" applyFont="1" applyFill="1" applyAlignment="1" applyProtection="1">
      <alignment horizontal="center" vertical="center"/>
    </xf>
    <xf numFmtId="0" fontId="0" fillId="4" borderId="0" xfId="0" applyFill="1" applyProtection="1"/>
    <xf numFmtId="0" fontId="0" fillId="0" borderId="0" xfId="0" applyFont="1" applyAlignment="1" applyProtection="1">
      <alignment vertical="center"/>
    </xf>
    <xf numFmtId="0" fontId="0" fillId="0" borderId="20" xfId="0" applyFont="1" applyBorder="1" applyAlignment="1" applyProtection="1">
      <alignment vertical="center"/>
    </xf>
    <xf numFmtId="0" fontId="0" fillId="0" borderId="3" xfId="0" applyFont="1" applyBorder="1" applyAlignment="1" applyProtection="1">
      <alignment vertical="center"/>
    </xf>
    <xf numFmtId="0" fontId="0" fillId="0" borderId="4" xfId="0" applyBorder="1" applyAlignment="1" applyProtection="1">
      <alignment vertical="center"/>
    </xf>
    <xf numFmtId="0" fontId="0" fillId="0" borderId="0" xfId="0" applyAlignment="1" applyProtection="1">
      <alignment vertical="center"/>
    </xf>
    <xf numFmtId="0" fontId="0" fillId="0" borderId="4" xfId="0" applyFont="1" applyBorder="1" applyAlignment="1" applyProtection="1">
      <alignment vertical="center"/>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25" fillId="0" borderId="0" xfId="0" applyFont="1" applyAlignment="1" applyProtection="1">
      <alignment horizontal="left" vertical="center"/>
    </xf>
    <xf numFmtId="0" fontId="0" fillId="0" borderId="0" xfId="0" applyFont="1" applyAlignment="1" applyProtection="1">
      <alignment horizontal="center" vertical="center" wrapText="1"/>
    </xf>
    <xf numFmtId="0" fontId="0" fillId="0" borderId="4" xfId="0" applyFont="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0" fillId="0" borderId="4" xfId="0"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11" fillId="0" borderId="13" xfId="0" applyFont="1" applyBorder="1" applyAlignment="1" applyProtection="1">
      <alignment horizontal="center" vertical="center" wrapText="1"/>
    </xf>
    <xf numFmtId="0" fontId="11" fillId="0" borderId="14" xfId="0" applyFont="1" applyBorder="1" applyAlignment="1" applyProtection="1">
      <alignment horizontal="center" vertical="center" wrapText="1"/>
    </xf>
    <xf numFmtId="0" fontId="12" fillId="0" borderId="0" xfId="0" applyFont="1" applyAlignment="1" applyProtection="1">
      <alignment horizontal="left" vertical="center"/>
    </xf>
    <xf numFmtId="0" fontId="0" fillId="0" borderId="7" xfId="0" applyFont="1" applyBorder="1" applyAlignment="1" applyProtection="1">
      <alignment vertical="center"/>
    </xf>
    <xf numFmtId="0" fontId="0" fillId="0" borderId="8" xfId="0" applyBorder="1" applyAlignment="1" applyProtection="1">
      <alignment vertical="center"/>
    </xf>
    <xf numFmtId="0" fontId="0" fillId="0" borderId="8" xfId="0" applyFont="1" applyBorder="1" applyAlignment="1" applyProtection="1">
      <alignment vertical="center"/>
    </xf>
    <xf numFmtId="164" fontId="13" fillId="0" borderId="8" xfId="0" applyNumberFormat="1" applyFont="1" applyBorder="1" applyAlignment="1" applyProtection="1"/>
    <xf numFmtId="164" fontId="13" fillId="0" borderId="9" xfId="0" applyNumberFormat="1" applyFont="1" applyBorder="1" applyAlignment="1" applyProtection="1"/>
    <xf numFmtId="0" fontId="6" fillId="0" borderId="0" xfId="0" applyFont="1" applyAlignment="1" applyProtection="1"/>
    <xf numFmtId="0" fontId="6" fillId="0" borderId="4" xfId="0" applyFont="1" applyBorder="1" applyAlignment="1" applyProtection="1"/>
    <xf numFmtId="0" fontId="6" fillId="0" borderId="0" xfId="0" applyFont="1" applyAlignment="1" applyProtection="1">
      <alignment horizontal="left"/>
    </xf>
    <xf numFmtId="0" fontId="4" fillId="0" borderId="0" xfId="0" applyFont="1" applyAlignment="1" applyProtection="1">
      <alignment horizontal="left"/>
    </xf>
    <xf numFmtId="0" fontId="6" fillId="0" borderId="10" xfId="0" applyFont="1" applyBorder="1" applyAlignment="1" applyProtection="1"/>
    <xf numFmtId="0" fontId="6" fillId="0" borderId="0" xfId="0" applyFont="1" applyBorder="1" applyAlignment="1" applyProtection="1"/>
    <xf numFmtId="164" fontId="6" fillId="0" borderId="0" xfId="0" applyNumberFormat="1" applyFont="1" applyBorder="1" applyAlignment="1" applyProtection="1"/>
    <xf numFmtId="164" fontId="6" fillId="0" borderId="11" xfId="0" applyNumberFormat="1" applyFont="1" applyBorder="1" applyAlignment="1" applyProtection="1"/>
    <xf numFmtId="0" fontId="15" fillId="0" borderId="18" xfId="0" applyFont="1" applyBorder="1" applyAlignment="1" applyProtection="1">
      <alignment horizontal="center" vertical="center"/>
    </xf>
    <xf numFmtId="49" fontId="15" fillId="0" borderId="18" xfId="0" applyNumberFormat="1" applyFont="1" applyBorder="1" applyAlignment="1" applyProtection="1">
      <alignment horizontal="left" vertical="center" wrapText="1"/>
    </xf>
    <xf numFmtId="0" fontId="15" fillId="0" borderId="18" xfId="0" applyFont="1" applyBorder="1" applyAlignment="1" applyProtection="1">
      <alignment horizontal="left" vertical="center" wrapText="1"/>
    </xf>
    <xf numFmtId="0" fontId="15" fillId="0" borderId="18" xfId="0" applyFont="1" applyBorder="1" applyAlignment="1" applyProtection="1">
      <alignment horizontal="center" vertical="center" wrapText="1"/>
    </xf>
    <xf numFmtId="165" fontId="15" fillId="0" borderId="18" xfId="0" applyNumberFormat="1" applyFont="1" applyBorder="1" applyAlignment="1" applyProtection="1">
      <alignment vertical="center"/>
    </xf>
    <xf numFmtId="0" fontId="16" fillId="0" borderId="4" xfId="0" applyFont="1" applyBorder="1" applyAlignment="1" applyProtection="1">
      <alignment vertical="center"/>
    </xf>
    <xf numFmtId="0" fontId="15" fillId="2" borderId="10" xfId="0" applyFont="1" applyFill="1" applyBorder="1" applyAlignment="1" applyProtection="1">
      <alignment horizontal="left" vertical="center"/>
    </xf>
    <xf numFmtId="0" fontId="15" fillId="0" borderId="0" xfId="0" applyFont="1" applyBorder="1" applyAlignment="1" applyProtection="1">
      <alignment horizontal="center" vertical="center"/>
    </xf>
    <xf numFmtId="0" fontId="0" fillId="0" borderId="0" xfId="0" applyFont="1" applyBorder="1" applyAlignment="1" applyProtection="1">
      <alignment vertical="center"/>
    </xf>
    <xf numFmtId="164" fontId="11" fillId="0" borderId="0" xfId="0" applyNumberFormat="1" applyFont="1" applyBorder="1" applyAlignment="1" applyProtection="1">
      <alignment vertical="center"/>
    </xf>
    <xf numFmtId="164" fontId="11" fillId="0" borderId="11" xfId="0" applyNumberFormat="1" applyFont="1" applyBorder="1" applyAlignment="1" applyProtection="1">
      <alignment vertical="center"/>
    </xf>
    <xf numFmtId="0" fontId="10" fillId="0" borderId="18" xfId="0" applyFont="1" applyBorder="1" applyAlignment="1" applyProtection="1">
      <alignment horizontal="center" vertical="center"/>
    </xf>
    <xf numFmtId="49" fontId="10" fillId="0" borderId="18" xfId="0" applyNumberFormat="1" applyFont="1" applyBorder="1" applyAlignment="1" applyProtection="1">
      <alignment horizontal="left" vertical="center" wrapText="1"/>
    </xf>
    <xf numFmtId="0" fontId="10" fillId="0" borderId="18" xfId="0" applyFont="1" applyBorder="1" applyAlignment="1" applyProtection="1">
      <alignment horizontal="left" vertical="center" wrapText="1"/>
    </xf>
    <xf numFmtId="0" fontId="10" fillId="0" borderId="18" xfId="0" applyFont="1" applyBorder="1" applyAlignment="1" applyProtection="1">
      <alignment horizontal="center" vertical="center" wrapText="1"/>
    </xf>
    <xf numFmtId="165" fontId="10" fillId="0" borderId="18" xfId="0" applyNumberFormat="1" applyFont="1" applyBorder="1" applyAlignment="1" applyProtection="1">
      <alignment vertical="center"/>
    </xf>
    <xf numFmtId="0" fontId="11" fillId="2" borderId="10" xfId="0" applyFont="1" applyFill="1" applyBorder="1" applyAlignment="1" applyProtection="1">
      <alignment horizontal="left" vertical="center"/>
    </xf>
    <xf numFmtId="0" fontId="11" fillId="0" borderId="0" xfId="0" applyFont="1" applyBorder="1" applyAlignment="1" applyProtection="1">
      <alignment horizontal="center" vertical="center"/>
    </xf>
    <xf numFmtId="0" fontId="19" fillId="0" borderId="0" xfId="0" applyFont="1" applyAlignment="1" applyProtection="1">
      <alignment horizontal="left" vertical="center"/>
    </xf>
    <xf numFmtId="0" fontId="20" fillId="0" borderId="0" xfId="1" applyFont="1" applyAlignment="1" applyProtection="1">
      <alignment vertical="center" wrapText="1"/>
    </xf>
    <xf numFmtId="0" fontId="0" fillId="0" borderId="10" xfId="0" applyFont="1" applyBorder="1" applyAlignment="1" applyProtection="1">
      <alignment vertical="center"/>
    </xf>
    <xf numFmtId="0" fontId="0" fillId="0" borderId="0" xfId="0" applyBorder="1" applyAlignment="1" applyProtection="1">
      <alignment vertical="center"/>
    </xf>
    <xf numFmtId="0" fontId="0" fillId="0" borderId="11" xfId="0" applyFont="1" applyBorder="1" applyAlignment="1" applyProtection="1">
      <alignment vertical="center"/>
    </xf>
    <xf numFmtId="0" fontId="5" fillId="0" borderId="0" xfId="0" applyFont="1" applyAlignment="1" applyProtection="1">
      <alignment horizontal="left"/>
    </xf>
    <xf numFmtId="0" fontId="17" fillId="0" borderId="0" xfId="0" applyFont="1" applyAlignment="1" applyProtection="1">
      <alignment horizontal="left" vertical="center"/>
    </xf>
    <xf numFmtId="0" fontId="18" fillId="0" borderId="0" xfId="0" applyFont="1" applyAlignment="1" applyProtection="1">
      <alignment vertical="center" wrapText="1"/>
    </xf>
    <xf numFmtId="0" fontId="0" fillId="0" borderId="15" xfId="0" applyFont="1" applyBorder="1" applyAlignment="1" applyProtection="1">
      <alignment vertical="center"/>
    </xf>
    <xf numFmtId="0" fontId="0" fillId="0" borderId="16" xfId="0"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0" fillId="0" borderId="5" xfId="0" applyFont="1" applyBorder="1" applyAlignment="1" applyProtection="1">
      <alignment vertical="center"/>
    </xf>
    <xf numFmtId="0" fontId="0" fillId="0" borderId="6" xfId="0" applyFont="1" applyBorder="1" applyAlignment="1" applyProtection="1">
      <alignment vertical="center"/>
    </xf>
    <xf numFmtId="0" fontId="0" fillId="0" borderId="2" xfId="0" applyFont="1" applyBorder="1" applyAlignment="1" applyProtection="1">
      <alignment vertical="center"/>
    </xf>
    <xf numFmtId="0" fontId="7" fillId="0" borderId="0" xfId="0" applyFont="1" applyAlignment="1" applyProtection="1">
      <alignment vertical="center"/>
    </xf>
    <xf numFmtId="0" fontId="7" fillId="0" borderId="4" xfId="0" applyFont="1" applyBorder="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5" fontId="7" fillId="0" borderId="0" xfId="0" applyNumberFormat="1" applyFont="1" applyAlignment="1" applyProtection="1">
      <alignment vertical="center"/>
    </xf>
    <xf numFmtId="0" fontId="7" fillId="0" borderId="10" xfId="0" applyFont="1" applyBorder="1" applyAlignment="1" applyProtection="1">
      <alignment vertical="center"/>
    </xf>
    <xf numFmtId="0" fontId="7" fillId="0" borderId="0" xfId="0" applyFont="1" applyBorder="1" applyAlignment="1" applyProtection="1">
      <alignment vertical="center"/>
    </xf>
    <xf numFmtId="0" fontId="7" fillId="0" borderId="11" xfId="0" applyFont="1" applyBorder="1" applyAlignment="1" applyProtection="1">
      <alignment vertical="center"/>
    </xf>
    <xf numFmtId="0" fontId="11" fillId="2" borderId="15" xfId="0" applyFont="1" applyFill="1" applyBorder="1" applyAlignment="1" applyProtection="1">
      <alignment horizontal="left" vertical="center"/>
    </xf>
    <xf numFmtId="0" fontId="11" fillId="0" borderId="16" xfId="0" applyFont="1" applyBorder="1" applyAlignment="1" applyProtection="1">
      <alignment horizontal="center" vertical="center"/>
    </xf>
    <xf numFmtId="164" fontId="11" fillId="0" borderId="16" xfId="0" applyNumberFormat="1" applyFont="1" applyBorder="1" applyAlignment="1" applyProtection="1">
      <alignment vertical="center"/>
    </xf>
    <xf numFmtId="164" fontId="11" fillId="0" borderId="17" xfId="0" applyNumberFormat="1" applyFont="1" applyBorder="1" applyAlignment="1" applyProtection="1">
      <alignment vertical="center"/>
    </xf>
    <xf numFmtId="0" fontId="26" fillId="0" borderId="0" xfId="0" applyFont="1" applyAlignment="1" applyProtection="1">
      <alignment horizontal="left" vertical="center" wrapText="1"/>
    </xf>
    <xf numFmtId="0" fontId="0" fillId="0" borderId="0" xfId="0" applyFont="1" applyAlignment="1" applyProtection="1">
      <alignment vertical="center"/>
    </xf>
    <xf numFmtId="0" fontId="8" fillId="4" borderId="0" xfId="0" applyFont="1" applyFill="1" applyAlignment="1" applyProtection="1">
      <alignment horizontal="center" vertical="center"/>
    </xf>
    <xf numFmtId="0" fontId="23" fillId="0" borderId="0" xfId="0" applyFont="1" applyAlignment="1" applyProtection="1">
      <alignment horizontal="center" vertical="top" wrapText="1"/>
    </xf>
    <xf numFmtId="0" fontId="24" fillId="0" borderId="1" xfId="0" applyFont="1" applyBorder="1" applyAlignment="1" applyProtection="1">
      <alignment horizontal="left" vertical="center"/>
    </xf>
    <xf numFmtId="0" fontId="0" fillId="4" borderId="0" xfId="0" applyFill="1" applyProtection="1"/>
  </cellXfs>
  <cellStyles count="4">
    <cellStyle name="Hypertextový odkaz" xfId="1" builtinId="8"/>
    <cellStyle name="Normální" xfId="0" builtinId="0" customBuiltin="1"/>
    <cellStyle name="Normální 2" xfId="2" xr:uid="{00000000-0005-0000-0000-000031000000}"/>
    <cellStyle name="Normální 3" xfId="3" xr:uid="{00000000-0005-0000-0000-000032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2_02/162211201" TargetMode="External"/><Relationship Id="rId117" Type="http://schemas.openxmlformats.org/officeDocument/2006/relationships/hyperlink" Target="https://podminky.urs.cz/item/CS_URS_2022_02/460411223" TargetMode="External"/><Relationship Id="rId21" Type="http://schemas.openxmlformats.org/officeDocument/2006/relationships/hyperlink" Target="https://podminky.urs.cz/item/CS_URS_2022_02/460510274" TargetMode="External"/><Relationship Id="rId42" Type="http://schemas.openxmlformats.org/officeDocument/2006/relationships/hyperlink" Target="https://podminky.urs.cz/item/CS_URS_2022_02/273352111" TargetMode="External"/><Relationship Id="rId47" Type="http://schemas.openxmlformats.org/officeDocument/2006/relationships/hyperlink" Target="https://podminky.urs.cz/item/CS_URS_2022_02/596211115" TargetMode="External"/><Relationship Id="rId63" Type="http://schemas.openxmlformats.org/officeDocument/2006/relationships/hyperlink" Target="https://podminky.urs.cz/item/CS_URS_2022_02/997013655" TargetMode="External"/><Relationship Id="rId68" Type="http://schemas.openxmlformats.org/officeDocument/2006/relationships/hyperlink" Target="https://podminky.urs.cz/item/CS_URS_2022_02/997013509" TargetMode="External"/><Relationship Id="rId84" Type="http://schemas.openxmlformats.org/officeDocument/2006/relationships/hyperlink" Target="https://podminky.urs.cz/item/CS_URS_2022_02/460490013" TargetMode="External"/><Relationship Id="rId89" Type="http://schemas.openxmlformats.org/officeDocument/2006/relationships/hyperlink" Target="https://podminky.urs.cz/item/CS_URS_2022_02/460650923" TargetMode="External"/><Relationship Id="rId112" Type="http://schemas.openxmlformats.org/officeDocument/2006/relationships/hyperlink" Target="https://podminky.urs.cz/item/CS_URS_2022_02/460161173" TargetMode="External"/><Relationship Id="rId133" Type="http://schemas.openxmlformats.org/officeDocument/2006/relationships/hyperlink" Target="https://podminky.urs.cz/item/CS_URS_2022_02/460650081" TargetMode="External"/><Relationship Id="rId138" Type="http://schemas.openxmlformats.org/officeDocument/2006/relationships/hyperlink" Target="https://podminky.urs.cz/item/CS_URS_2022_02/460680702" TargetMode="External"/><Relationship Id="rId154" Type="http://schemas.openxmlformats.org/officeDocument/2006/relationships/hyperlink" Target="https://podminky.urs.cz/item/CS_URS_2022_02/210172207" TargetMode="External"/><Relationship Id="rId159" Type="http://schemas.openxmlformats.org/officeDocument/2006/relationships/hyperlink" Target="https://podminky.urs.cz/item/CS_URS_2022_02/741110204" TargetMode="External"/><Relationship Id="rId16" Type="http://schemas.openxmlformats.org/officeDocument/2006/relationships/hyperlink" Target="https://podminky.urs.cz/item/CS_URS_2022_02/220182087" TargetMode="External"/><Relationship Id="rId107" Type="http://schemas.openxmlformats.org/officeDocument/2006/relationships/hyperlink" Target="https://podminky.urs.cz/item/CS_URS_2022_02/460150164" TargetMode="External"/><Relationship Id="rId11" Type="http://schemas.openxmlformats.org/officeDocument/2006/relationships/hyperlink" Target="https://podminky.urs.cz/item/CS_URS_2022_02/113107342" TargetMode="External"/><Relationship Id="rId32" Type="http://schemas.openxmlformats.org/officeDocument/2006/relationships/hyperlink" Target="https://podminky.urs.cz/item/CS_URS_2022_02/113107042" TargetMode="External"/><Relationship Id="rId37" Type="http://schemas.openxmlformats.org/officeDocument/2006/relationships/hyperlink" Target="https://podminky.urs.cz/item/CS_URS_2022_02/131313132" TargetMode="External"/><Relationship Id="rId53" Type="http://schemas.openxmlformats.org/officeDocument/2006/relationships/hyperlink" Target="https://podminky.urs.cz/item/CS_URS_2022_02/938909331" TargetMode="External"/><Relationship Id="rId58" Type="http://schemas.openxmlformats.org/officeDocument/2006/relationships/hyperlink" Target="https://podminky.urs.cz/item/CS_URS_2022_02/977151119" TargetMode="External"/><Relationship Id="rId74" Type="http://schemas.openxmlformats.org/officeDocument/2006/relationships/hyperlink" Target="https://podminky.urs.cz/item/CS_URS_2022_02/784211103" TargetMode="External"/><Relationship Id="rId79" Type="http://schemas.openxmlformats.org/officeDocument/2006/relationships/hyperlink" Target="https://podminky.urs.cz/item/CS_URS_2022_02/460030062" TargetMode="External"/><Relationship Id="rId102" Type="http://schemas.openxmlformats.org/officeDocument/2006/relationships/hyperlink" Target="https://podminky.urs.cz/item/CS_URS_2022_02/460120014" TargetMode="External"/><Relationship Id="rId123" Type="http://schemas.openxmlformats.org/officeDocument/2006/relationships/hyperlink" Target="https://podminky.urs.cz/item/CS_URS_2022_02/460510015" TargetMode="External"/><Relationship Id="rId128" Type="http://schemas.openxmlformats.org/officeDocument/2006/relationships/hyperlink" Target="https://podminky.urs.cz/item/CS_URS_2022_02/460560715" TargetMode="External"/><Relationship Id="rId144" Type="http://schemas.openxmlformats.org/officeDocument/2006/relationships/hyperlink" Target="https://podminky.urs.cz/item/CS_URS_2022_02/468021121" TargetMode="External"/><Relationship Id="rId149" Type="http://schemas.openxmlformats.org/officeDocument/2006/relationships/hyperlink" Target="https://podminky.urs.cz/item/CS_URS_2022_02/210115111" TargetMode="External"/><Relationship Id="rId5" Type="http://schemas.openxmlformats.org/officeDocument/2006/relationships/hyperlink" Target="https://podminky.urs.cz/item/CS_URS_2022_02/789124151" TargetMode="External"/><Relationship Id="rId90" Type="http://schemas.openxmlformats.org/officeDocument/2006/relationships/hyperlink" Target="https://podminky.urs.cz/item/CS_URS_2022_02/460680523" TargetMode="External"/><Relationship Id="rId95" Type="http://schemas.openxmlformats.org/officeDocument/2006/relationships/hyperlink" Target="https://podminky.urs.cz/item/CS_URS_2022_02/460030011" TargetMode="External"/><Relationship Id="rId160" Type="http://schemas.openxmlformats.org/officeDocument/2006/relationships/hyperlink" Target="https://podminky.urs.cz/item/CS_URS_2022_02/741410041" TargetMode="External"/><Relationship Id="rId165" Type="http://schemas.openxmlformats.org/officeDocument/2006/relationships/printerSettings" Target="../printerSettings/printerSettings2.bin"/><Relationship Id="rId22" Type="http://schemas.openxmlformats.org/officeDocument/2006/relationships/hyperlink" Target="https://podminky.urs.cz/item/CS_URS_2022_02/460520176" TargetMode="External"/><Relationship Id="rId27" Type="http://schemas.openxmlformats.org/officeDocument/2006/relationships/hyperlink" Target="https://podminky.urs.cz/item/CS_URS_2022_02/275321311" TargetMode="External"/><Relationship Id="rId43" Type="http://schemas.openxmlformats.org/officeDocument/2006/relationships/hyperlink" Target="https://podminky.urs.cz/item/CS_URS_2022_02/274352111" TargetMode="External"/><Relationship Id="rId48" Type="http://schemas.openxmlformats.org/officeDocument/2006/relationships/hyperlink" Target="https://podminky.urs.cz/item/CS_URS_2022_02/611315101" TargetMode="External"/><Relationship Id="rId64" Type="http://schemas.openxmlformats.org/officeDocument/2006/relationships/hyperlink" Target="https://podminky.urs.cz/item/CS_URS_2022_02/997321611" TargetMode="External"/><Relationship Id="rId69" Type="http://schemas.openxmlformats.org/officeDocument/2006/relationships/hyperlink" Target="https://podminky.urs.cz/item/CS_URS_2022_02/HZS1331" TargetMode="External"/><Relationship Id="rId113" Type="http://schemas.openxmlformats.org/officeDocument/2006/relationships/hyperlink" Target="https://podminky.urs.cz/item/CS_URS_2022_02/460242211" TargetMode="External"/><Relationship Id="rId118" Type="http://schemas.openxmlformats.org/officeDocument/2006/relationships/hyperlink" Target="https://podminky.urs.cz/item/CS_URS_2022_02/460421001" TargetMode="External"/><Relationship Id="rId134" Type="http://schemas.openxmlformats.org/officeDocument/2006/relationships/hyperlink" Target="https://podminky.urs.cz/item/CS_URS_2022_02/460661111" TargetMode="External"/><Relationship Id="rId139" Type="http://schemas.openxmlformats.org/officeDocument/2006/relationships/hyperlink" Target="https://podminky.urs.cz/item/CS_URS_2022_02/460710003" TargetMode="External"/><Relationship Id="rId80" Type="http://schemas.openxmlformats.org/officeDocument/2006/relationships/hyperlink" Target="https://podminky.urs.cz/item/CS_URS_2022_02/460080033" TargetMode="External"/><Relationship Id="rId85" Type="http://schemas.openxmlformats.org/officeDocument/2006/relationships/hyperlink" Target="https://podminky.urs.cz/item/CS_URS_2022_02/460510075" TargetMode="External"/><Relationship Id="rId150" Type="http://schemas.openxmlformats.org/officeDocument/2006/relationships/hyperlink" Target="https://podminky.urs.cz/item/CS_URS_2022_02/210172001" TargetMode="External"/><Relationship Id="rId155" Type="http://schemas.openxmlformats.org/officeDocument/2006/relationships/hyperlink" Target="https://podminky.urs.cz/item/CS_URS_2022_02/210280101" TargetMode="External"/><Relationship Id="rId12" Type="http://schemas.openxmlformats.org/officeDocument/2006/relationships/hyperlink" Target="https://podminky.urs.cz/item/CS_URS_2022_02/174111101" TargetMode="External"/><Relationship Id="rId17" Type="http://schemas.openxmlformats.org/officeDocument/2006/relationships/hyperlink" Target="https://podminky.urs.cz/item/CS_URS_2022_02/460010023" TargetMode="External"/><Relationship Id="rId33" Type="http://schemas.openxmlformats.org/officeDocument/2006/relationships/hyperlink" Target="https://podminky.urs.cz/item/CS_URS_2022_02/113107130" TargetMode="External"/><Relationship Id="rId38" Type="http://schemas.openxmlformats.org/officeDocument/2006/relationships/hyperlink" Target="https://podminky.urs.cz/item/CS_URS_2022_02/131351103" TargetMode="External"/><Relationship Id="rId59" Type="http://schemas.openxmlformats.org/officeDocument/2006/relationships/hyperlink" Target="https://podminky.urs.cz/item/CS_URS_2022_02/997013511" TargetMode="External"/><Relationship Id="rId103" Type="http://schemas.openxmlformats.org/officeDocument/2006/relationships/hyperlink" Target="https://podminky.urs.cz/item/CS_URS_2022_02/460131113" TargetMode="External"/><Relationship Id="rId108" Type="http://schemas.openxmlformats.org/officeDocument/2006/relationships/hyperlink" Target="https://podminky.urs.cz/item/CS_URS_2022_02/460150333" TargetMode="External"/><Relationship Id="rId124" Type="http://schemas.openxmlformats.org/officeDocument/2006/relationships/hyperlink" Target="https://podminky.urs.cz/item/CS_URS_2022_02/460510055" TargetMode="External"/><Relationship Id="rId129" Type="http://schemas.openxmlformats.org/officeDocument/2006/relationships/hyperlink" Target="https://podminky.urs.cz/item/CS_URS_2022_02/460620002" TargetMode="External"/><Relationship Id="rId54" Type="http://schemas.openxmlformats.org/officeDocument/2006/relationships/hyperlink" Target="https://podminky.urs.cz/item/CS_URS_2022_02/952902041" TargetMode="External"/><Relationship Id="rId70" Type="http://schemas.openxmlformats.org/officeDocument/2006/relationships/hyperlink" Target="https://podminky.urs.cz/item/CS_URS_2022_02/742230003" TargetMode="External"/><Relationship Id="rId75" Type="http://schemas.openxmlformats.org/officeDocument/2006/relationships/hyperlink" Target="https://podminky.urs.cz/item/CS_URS_2022_02/210040021" TargetMode="External"/><Relationship Id="rId91" Type="http://schemas.openxmlformats.org/officeDocument/2006/relationships/hyperlink" Target="https://podminky.urs.cz/item/CS_URS_2022_02/460710054" TargetMode="External"/><Relationship Id="rId96" Type="http://schemas.openxmlformats.org/officeDocument/2006/relationships/hyperlink" Target="https://podminky.urs.cz/item/CS_URS_2022_02/460030039" TargetMode="External"/><Relationship Id="rId140" Type="http://schemas.openxmlformats.org/officeDocument/2006/relationships/hyperlink" Target="https://podminky.urs.cz/item/CS_URS_2022_02/460871132" TargetMode="External"/><Relationship Id="rId145" Type="http://schemas.openxmlformats.org/officeDocument/2006/relationships/hyperlink" Target="https://podminky.urs.cz/item/CS_URS_2022_02/468022221" TargetMode="External"/><Relationship Id="rId161" Type="http://schemas.openxmlformats.org/officeDocument/2006/relationships/hyperlink" Target="https://podminky.urs.cz/item/CS_URS_2022_02/741420021" TargetMode="External"/><Relationship Id="rId166" Type="http://schemas.openxmlformats.org/officeDocument/2006/relationships/drawing" Target="../drawings/drawing2.xml"/><Relationship Id="rId1" Type="http://schemas.openxmlformats.org/officeDocument/2006/relationships/hyperlink" Target="https://podminky.urs.cz/item/CS_URS_2022_02/460161153" TargetMode="External"/><Relationship Id="rId6" Type="http://schemas.openxmlformats.org/officeDocument/2006/relationships/hyperlink" Target="https://podminky.urs.cz/item/CS_URS_2022_02/789122240" TargetMode="External"/><Relationship Id="rId15" Type="http://schemas.openxmlformats.org/officeDocument/2006/relationships/hyperlink" Target="https://podminky.urs.cz/item/CS_URS_2022_02/220111741" TargetMode="External"/><Relationship Id="rId23" Type="http://schemas.openxmlformats.org/officeDocument/2006/relationships/hyperlink" Target="https://podminky.urs.cz/item/CS_URS_2022_02/460600023" TargetMode="External"/><Relationship Id="rId28" Type="http://schemas.openxmlformats.org/officeDocument/2006/relationships/hyperlink" Target="https://podminky.urs.cz/item/CS_URS_2022_02/922501117" TargetMode="External"/><Relationship Id="rId36" Type="http://schemas.openxmlformats.org/officeDocument/2006/relationships/hyperlink" Target="https://podminky.urs.cz/item/CS_URS_2022_02/131151103" TargetMode="External"/><Relationship Id="rId49" Type="http://schemas.openxmlformats.org/officeDocument/2006/relationships/hyperlink" Target="https://podminky.urs.cz/item/CS_URS_2022_02/636611131" TargetMode="External"/><Relationship Id="rId57" Type="http://schemas.openxmlformats.org/officeDocument/2006/relationships/hyperlink" Target="https://podminky.urs.cz/item/CS_URS_2022_02/977151116" TargetMode="External"/><Relationship Id="rId106" Type="http://schemas.openxmlformats.org/officeDocument/2006/relationships/hyperlink" Target="https://podminky.urs.cz/item/CS_URS_2022_02/460150154" TargetMode="External"/><Relationship Id="rId114" Type="http://schemas.openxmlformats.org/officeDocument/2006/relationships/hyperlink" Target="https://podminky.urs.cz/item/CS_URS_2022_02/460242221" TargetMode="External"/><Relationship Id="rId119" Type="http://schemas.openxmlformats.org/officeDocument/2006/relationships/hyperlink" Target="https://podminky.urs.cz/item/CS_URS_2022_02/460421082" TargetMode="External"/><Relationship Id="rId127" Type="http://schemas.openxmlformats.org/officeDocument/2006/relationships/hyperlink" Target="https://podminky.urs.cz/item/CS_URS_2022_02/460560674" TargetMode="External"/><Relationship Id="rId10" Type="http://schemas.openxmlformats.org/officeDocument/2006/relationships/hyperlink" Target="https://podminky.urs.cz/item/CS_URS_2022_02/113107330" TargetMode="External"/><Relationship Id="rId31" Type="http://schemas.openxmlformats.org/officeDocument/2006/relationships/hyperlink" Target="https://podminky.urs.cz/item/CS_URS_2022_02/113106023" TargetMode="External"/><Relationship Id="rId44" Type="http://schemas.openxmlformats.org/officeDocument/2006/relationships/hyperlink" Target="https://podminky.urs.cz/item/CS_URS_2022_02/577176111" TargetMode="External"/><Relationship Id="rId52" Type="http://schemas.openxmlformats.org/officeDocument/2006/relationships/hyperlink" Target="https://podminky.urs.cz/item/CS_URS_2022_02/919121111" TargetMode="External"/><Relationship Id="rId60" Type="http://schemas.openxmlformats.org/officeDocument/2006/relationships/hyperlink" Target="https://podminky.urs.cz/item/CS_URS_2022_02/997013601" TargetMode="External"/><Relationship Id="rId65" Type="http://schemas.openxmlformats.org/officeDocument/2006/relationships/hyperlink" Target="https://podminky.urs.cz/item/CS_URS_2022_02/961055111" TargetMode="External"/><Relationship Id="rId73" Type="http://schemas.openxmlformats.org/officeDocument/2006/relationships/hyperlink" Target="https://podminky.urs.cz/item/CS_URS_2022_02/784211031" TargetMode="External"/><Relationship Id="rId78" Type="http://schemas.openxmlformats.org/officeDocument/2006/relationships/hyperlink" Target="https://podminky.urs.cz/item/CS_URS_2022_02/460030042" TargetMode="External"/><Relationship Id="rId81" Type="http://schemas.openxmlformats.org/officeDocument/2006/relationships/hyperlink" Target="https://podminky.urs.cz/item/CS_URS_2022_02/460080035" TargetMode="External"/><Relationship Id="rId86" Type="http://schemas.openxmlformats.org/officeDocument/2006/relationships/hyperlink" Target="https://podminky.urs.cz/item/CS_URS_2022_02/460600061" TargetMode="External"/><Relationship Id="rId94" Type="http://schemas.openxmlformats.org/officeDocument/2006/relationships/hyperlink" Target="https://podminky.urs.cz/item/CS_URS_2022_02/460010025" TargetMode="External"/><Relationship Id="rId99" Type="http://schemas.openxmlformats.org/officeDocument/2006/relationships/hyperlink" Target="https://podminky.urs.cz/item/CS_URS_2022_02/460070754" TargetMode="External"/><Relationship Id="rId101" Type="http://schemas.openxmlformats.org/officeDocument/2006/relationships/hyperlink" Target="https://podminky.urs.cz/item/CS_URS_2022_02/460080201" TargetMode="External"/><Relationship Id="rId122" Type="http://schemas.openxmlformats.org/officeDocument/2006/relationships/hyperlink" Target="https://podminky.urs.cz/item/CS_URS_2022_02/460431183" TargetMode="External"/><Relationship Id="rId130" Type="http://schemas.openxmlformats.org/officeDocument/2006/relationships/hyperlink" Target="https://podminky.urs.cz/item/CS_URS_2022_02/460631214" TargetMode="External"/><Relationship Id="rId135" Type="http://schemas.openxmlformats.org/officeDocument/2006/relationships/hyperlink" Target="https://podminky.urs.cz/item/CS_URS_2022_02/460680102" TargetMode="External"/><Relationship Id="rId143" Type="http://schemas.openxmlformats.org/officeDocument/2006/relationships/hyperlink" Target="https://podminky.urs.cz/item/CS_URS_2022_02/460921222" TargetMode="External"/><Relationship Id="rId148" Type="http://schemas.openxmlformats.org/officeDocument/2006/relationships/hyperlink" Target="https://podminky.urs.cz/item/CS_URS_2022_02/220182021" TargetMode="External"/><Relationship Id="rId151" Type="http://schemas.openxmlformats.org/officeDocument/2006/relationships/hyperlink" Target="https://podminky.urs.cz/item/CS_URS_2022_02/210172103" TargetMode="External"/><Relationship Id="rId156" Type="http://schemas.openxmlformats.org/officeDocument/2006/relationships/hyperlink" Target="https://podminky.urs.cz/item/CS_URS_2022_02/210280121" TargetMode="External"/><Relationship Id="rId164" Type="http://schemas.openxmlformats.org/officeDocument/2006/relationships/hyperlink" Target="https://podminky.urs.cz/item/CS_URS_2022_02/460490014" TargetMode="External"/><Relationship Id="rId4" Type="http://schemas.openxmlformats.org/officeDocument/2006/relationships/hyperlink" Target="https://podminky.urs.cz/item/CS_URS_2022_02/619996145" TargetMode="External"/><Relationship Id="rId9" Type="http://schemas.openxmlformats.org/officeDocument/2006/relationships/hyperlink" Target="https://podminky.urs.cz/item/CS_URS_2022_02/789325121" TargetMode="External"/><Relationship Id="rId13" Type="http://schemas.openxmlformats.org/officeDocument/2006/relationships/hyperlink" Target="https://podminky.urs.cz/item/CS_URS_2022_02/577143111" TargetMode="External"/><Relationship Id="rId18" Type="http://schemas.openxmlformats.org/officeDocument/2006/relationships/hyperlink" Target="https://podminky.urs.cz/item/CS_URS_2022_02/460310017" TargetMode="External"/><Relationship Id="rId39" Type="http://schemas.openxmlformats.org/officeDocument/2006/relationships/hyperlink" Target="https://podminky.urs.cz/item/CS_URS_2022_02/131351121" TargetMode="External"/><Relationship Id="rId109" Type="http://schemas.openxmlformats.org/officeDocument/2006/relationships/hyperlink" Target="https://podminky.urs.cz/item/CS_URS_2022_02/460150674" TargetMode="External"/><Relationship Id="rId34" Type="http://schemas.openxmlformats.org/officeDocument/2006/relationships/hyperlink" Target="https://podminky.urs.cz/item/CS_URS_2022_02/120901121" TargetMode="External"/><Relationship Id="rId50" Type="http://schemas.openxmlformats.org/officeDocument/2006/relationships/hyperlink" Target="https://podminky.urs.cz/item/CS_URS_2022_02/919112112" TargetMode="External"/><Relationship Id="rId55" Type="http://schemas.openxmlformats.org/officeDocument/2006/relationships/hyperlink" Target="https://podminky.urs.cz/item/CS_URS_2022_02/953945121" TargetMode="External"/><Relationship Id="rId76" Type="http://schemas.openxmlformats.org/officeDocument/2006/relationships/hyperlink" Target="https://podminky.urs.cz/item/CS_URS_2022_02/210040621" TargetMode="External"/><Relationship Id="rId97" Type="http://schemas.openxmlformats.org/officeDocument/2006/relationships/hyperlink" Target="https://podminky.urs.cz/item/CS_URS_2022_02/460030181" TargetMode="External"/><Relationship Id="rId104" Type="http://schemas.openxmlformats.org/officeDocument/2006/relationships/hyperlink" Target="https://podminky.urs.cz/item/CS_URS_2022_02/460131114" TargetMode="External"/><Relationship Id="rId120" Type="http://schemas.openxmlformats.org/officeDocument/2006/relationships/hyperlink" Target="https://podminky.urs.cz/item/CS_URS_2022_02/460431173" TargetMode="External"/><Relationship Id="rId125" Type="http://schemas.openxmlformats.org/officeDocument/2006/relationships/hyperlink" Target="https://podminky.urs.cz/item/CS_URS_2022_02/460560164" TargetMode="External"/><Relationship Id="rId141" Type="http://schemas.openxmlformats.org/officeDocument/2006/relationships/hyperlink" Target="https://podminky.urs.cz/item/CS_URS_2022_02/460881612" TargetMode="External"/><Relationship Id="rId146" Type="http://schemas.openxmlformats.org/officeDocument/2006/relationships/hyperlink" Target="https://podminky.urs.cz/item/CS_URS_2022_02/468041112" TargetMode="External"/><Relationship Id="rId7" Type="http://schemas.openxmlformats.org/officeDocument/2006/relationships/hyperlink" Target="https://podminky.urs.cz/item/CS_URS_2022_02/789325111" TargetMode="External"/><Relationship Id="rId71" Type="http://schemas.openxmlformats.org/officeDocument/2006/relationships/hyperlink" Target="https://podminky.urs.cz/item/CS_URS_2022_02/742230009" TargetMode="External"/><Relationship Id="rId92" Type="http://schemas.openxmlformats.org/officeDocument/2006/relationships/hyperlink" Target="https://podminky.urs.cz/item/CS_URS_2022_02/132212411" TargetMode="External"/><Relationship Id="rId162" Type="http://schemas.openxmlformats.org/officeDocument/2006/relationships/hyperlink" Target="https://podminky.urs.cz/item/CS_URS_2022_02/741420022" TargetMode="External"/><Relationship Id="rId2" Type="http://schemas.openxmlformats.org/officeDocument/2006/relationships/hyperlink" Target="https://podminky.urs.cz/item/CS_URS_2022_02/460431163" TargetMode="External"/><Relationship Id="rId29" Type="http://schemas.openxmlformats.org/officeDocument/2006/relationships/hyperlink" Target="https://podminky.urs.cz/item/CS_URS_2022_02/971024481" TargetMode="External"/><Relationship Id="rId24" Type="http://schemas.openxmlformats.org/officeDocument/2006/relationships/hyperlink" Target="https://podminky.urs.cz/item/CS_URS_2022_02/460600031" TargetMode="External"/><Relationship Id="rId40" Type="http://schemas.openxmlformats.org/officeDocument/2006/relationships/hyperlink" Target="https://podminky.urs.cz/item/CS_URS_2022_02/141720002" TargetMode="External"/><Relationship Id="rId45" Type="http://schemas.openxmlformats.org/officeDocument/2006/relationships/hyperlink" Target="https://podminky.urs.cz/item/CS_URS_2022_02/591411111" TargetMode="External"/><Relationship Id="rId66" Type="http://schemas.openxmlformats.org/officeDocument/2006/relationships/hyperlink" Target="https://podminky.urs.cz/item/CS_URS_2022_02/997002611" TargetMode="External"/><Relationship Id="rId87" Type="http://schemas.openxmlformats.org/officeDocument/2006/relationships/hyperlink" Target="https://podminky.urs.cz/item/CS_URS_2022_02/460600071" TargetMode="External"/><Relationship Id="rId110" Type="http://schemas.openxmlformats.org/officeDocument/2006/relationships/hyperlink" Target="https://podminky.urs.cz/item/CS_URS_2022_02/460150715" TargetMode="External"/><Relationship Id="rId115" Type="http://schemas.openxmlformats.org/officeDocument/2006/relationships/hyperlink" Target="https://podminky.urs.cz/item/CS_URS_2022_02/460270175" TargetMode="External"/><Relationship Id="rId131" Type="http://schemas.openxmlformats.org/officeDocument/2006/relationships/hyperlink" Target="https://podminky.urs.cz/item/CS_URS_2022_02/460631216" TargetMode="External"/><Relationship Id="rId136" Type="http://schemas.openxmlformats.org/officeDocument/2006/relationships/hyperlink" Target="https://podminky.urs.cz/item/CS_URS_2022_02/460680401" TargetMode="External"/><Relationship Id="rId157" Type="http://schemas.openxmlformats.org/officeDocument/2006/relationships/hyperlink" Target="https://podminky.urs.cz/item/CS_URS_2022_02/210280142" TargetMode="External"/><Relationship Id="rId61" Type="http://schemas.openxmlformats.org/officeDocument/2006/relationships/hyperlink" Target="https://podminky.urs.cz/item/CS_URS_2022_02/997013602" TargetMode="External"/><Relationship Id="rId82" Type="http://schemas.openxmlformats.org/officeDocument/2006/relationships/hyperlink" Target="https://podminky.urs.cz/item/CS_URS_2022_02/460080112" TargetMode="External"/><Relationship Id="rId152" Type="http://schemas.openxmlformats.org/officeDocument/2006/relationships/hyperlink" Target="https://podminky.urs.cz/item/CS_URS_2022_02/210172107" TargetMode="External"/><Relationship Id="rId19" Type="http://schemas.openxmlformats.org/officeDocument/2006/relationships/hyperlink" Target="https://podminky.urs.cz/item/CS_URS_2022_02/460470011" TargetMode="External"/><Relationship Id="rId14" Type="http://schemas.openxmlformats.org/officeDocument/2006/relationships/hyperlink" Target="https://podminky.urs.cz/item/CS_URS_2022_02/581131115" TargetMode="External"/><Relationship Id="rId30" Type="http://schemas.openxmlformats.org/officeDocument/2006/relationships/hyperlink" Target="https://podminky.urs.cz/item/CS_URS_2022_02/113106011" TargetMode="External"/><Relationship Id="rId35" Type="http://schemas.openxmlformats.org/officeDocument/2006/relationships/hyperlink" Target="https://podminky.urs.cz/item/CS_URS_2022_02/120951121" TargetMode="External"/><Relationship Id="rId56" Type="http://schemas.openxmlformats.org/officeDocument/2006/relationships/hyperlink" Target="https://podminky.urs.cz/item/CS_URS_2022_02/974029121" TargetMode="External"/><Relationship Id="rId77" Type="http://schemas.openxmlformats.org/officeDocument/2006/relationships/hyperlink" Target="https://podminky.urs.cz/item/CS_URS_2022_02/460030021" TargetMode="External"/><Relationship Id="rId100" Type="http://schemas.openxmlformats.org/officeDocument/2006/relationships/hyperlink" Target="https://podminky.urs.cz/item/CS_URS_2022_02/460080012" TargetMode="External"/><Relationship Id="rId105" Type="http://schemas.openxmlformats.org/officeDocument/2006/relationships/hyperlink" Target="https://podminky.urs.cz/item/CS_URS_2022_02/460131115" TargetMode="External"/><Relationship Id="rId126" Type="http://schemas.openxmlformats.org/officeDocument/2006/relationships/hyperlink" Target="https://podminky.urs.cz/item/CS_URS_2022_02/460560323" TargetMode="External"/><Relationship Id="rId147" Type="http://schemas.openxmlformats.org/officeDocument/2006/relationships/hyperlink" Target="https://podminky.urs.cz/item/CS_URS_2022_02/HZS2221" TargetMode="External"/><Relationship Id="rId8" Type="http://schemas.openxmlformats.org/officeDocument/2006/relationships/hyperlink" Target="https://podminky.urs.cz/item/CS_URS_2022_02/789325116" TargetMode="External"/><Relationship Id="rId51" Type="http://schemas.openxmlformats.org/officeDocument/2006/relationships/hyperlink" Target="https://podminky.urs.cz/item/CS_URS_2022_02/919112212" TargetMode="External"/><Relationship Id="rId72" Type="http://schemas.openxmlformats.org/officeDocument/2006/relationships/hyperlink" Target="https://podminky.urs.cz/item/CS_URS_2022_02/767995111" TargetMode="External"/><Relationship Id="rId93" Type="http://schemas.openxmlformats.org/officeDocument/2006/relationships/hyperlink" Target="https://podminky.urs.cz/item/CS_URS_2022_02/460010021" TargetMode="External"/><Relationship Id="rId98" Type="http://schemas.openxmlformats.org/officeDocument/2006/relationships/hyperlink" Target="https://podminky.urs.cz/item/CS_URS_2022_02/460070753" TargetMode="External"/><Relationship Id="rId121" Type="http://schemas.openxmlformats.org/officeDocument/2006/relationships/hyperlink" Target="https://podminky.urs.cz/item/CS_URS_2022_02/460431182" TargetMode="External"/><Relationship Id="rId142" Type="http://schemas.openxmlformats.org/officeDocument/2006/relationships/hyperlink" Target="https://podminky.urs.cz/item/CS_URS_2022_02/460911122" TargetMode="External"/><Relationship Id="rId163" Type="http://schemas.openxmlformats.org/officeDocument/2006/relationships/hyperlink" Target="https://podminky.urs.cz/item/CS_URS_2022_02/741440032" TargetMode="External"/><Relationship Id="rId3" Type="http://schemas.openxmlformats.org/officeDocument/2006/relationships/hyperlink" Target="https://podminky.urs.cz/item/CS_URS_2022_02/460560163" TargetMode="External"/><Relationship Id="rId25" Type="http://schemas.openxmlformats.org/officeDocument/2006/relationships/hyperlink" Target="https://podminky.urs.cz/item/CS_URS_2022_02/120901122" TargetMode="External"/><Relationship Id="rId46" Type="http://schemas.openxmlformats.org/officeDocument/2006/relationships/hyperlink" Target="https://podminky.urs.cz/item/CS_URS_2022_02/596211110" TargetMode="External"/><Relationship Id="rId67" Type="http://schemas.openxmlformats.org/officeDocument/2006/relationships/hyperlink" Target="https://podminky.urs.cz/item/CS_URS_2022_02/997013501" TargetMode="External"/><Relationship Id="rId116" Type="http://schemas.openxmlformats.org/officeDocument/2006/relationships/hyperlink" Target="https://podminky.urs.cz/item/CS_URS_2022_02/460270176" TargetMode="External"/><Relationship Id="rId137" Type="http://schemas.openxmlformats.org/officeDocument/2006/relationships/hyperlink" Target="https://podminky.urs.cz/item/CS_URS_2022_02/460680402" TargetMode="External"/><Relationship Id="rId158" Type="http://schemas.openxmlformats.org/officeDocument/2006/relationships/hyperlink" Target="https://podminky.urs.cz/item/CS_URS_2022_02/580101005" TargetMode="External"/><Relationship Id="rId20" Type="http://schemas.openxmlformats.org/officeDocument/2006/relationships/hyperlink" Target="https://podminky.urs.cz/item/CS_URS_2022_02/460470012" TargetMode="External"/><Relationship Id="rId41" Type="http://schemas.openxmlformats.org/officeDocument/2006/relationships/hyperlink" Target="https://podminky.urs.cz/item/CS_URS_2022_02/174101101" TargetMode="External"/><Relationship Id="rId62" Type="http://schemas.openxmlformats.org/officeDocument/2006/relationships/hyperlink" Target="https://podminky.urs.cz/item/CS_URS_2022_02/997013631" TargetMode="External"/><Relationship Id="rId83" Type="http://schemas.openxmlformats.org/officeDocument/2006/relationships/hyperlink" Target="https://podminky.urs.cz/item/CS_URS_2022_02/460150264" TargetMode="External"/><Relationship Id="rId88" Type="http://schemas.openxmlformats.org/officeDocument/2006/relationships/hyperlink" Target="https://podminky.urs.cz/item/CS_URS_2022_02/460650173" TargetMode="External"/><Relationship Id="rId111" Type="http://schemas.openxmlformats.org/officeDocument/2006/relationships/hyperlink" Target="https://podminky.urs.cz/item/CS_URS_2022_02/460161172" TargetMode="External"/><Relationship Id="rId132" Type="http://schemas.openxmlformats.org/officeDocument/2006/relationships/hyperlink" Target="https://podminky.urs.cz/item/CS_URS_2022_02/460650043" TargetMode="External"/><Relationship Id="rId153" Type="http://schemas.openxmlformats.org/officeDocument/2006/relationships/hyperlink" Target="https://podminky.urs.cz/item/CS_URS_2022_02/2101721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J1405"/>
  <sheetViews>
    <sheetView showGridLines="0" tabSelected="1" workbookViewId="0">
      <selection activeCell="G1402" sqref="G1402"/>
    </sheetView>
  </sheetViews>
  <sheetFormatPr defaultRowHeight="11.25" x14ac:dyDescent="0.2"/>
  <cols>
    <col min="1" max="1" width="8.33203125" style="1" customWidth="1"/>
    <col min="2" max="2" width="1.1640625" style="1" customWidth="1"/>
    <col min="3" max="3" width="5.33203125" style="1" customWidth="1"/>
    <col min="4" max="4" width="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2" spans="1:43" s="1" customFormat="1" ht="36.950000000000003" customHeight="1" x14ac:dyDescent="0.2">
      <c r="A2" s="19"/>
      <c r="B2" s="19"/>
      <c r="C2" s="19"/>
      <c r="D2" s="19"/>
      <c r="E2" s="19"/>
      <c r="F2" s="19"/>
      <c r="G2" s="19"/>
      <c r="H2" s="19"/>
      <c r="I2" s="100"/>
      <c r="J2" s="100"/>
      <c r="K2" s="100"/>
      <c r="L2" s="100"/>
      <c r="M2" s="100"/>
      <c r="N2" s="100"/>
      <c r="O2" s="100"/>
      <c r="P2" s="100"/>
      <c r="Q2" s="100"/>
      <c r="R2" s="100"/>
      <c r="S2" s="100"/>
      <c r="AQ2" s="6" t="s">
        <v>15</v>
      </c>
    </row>
    <row r="3" spans="1:43" x14ac:dyDescent="0.2">
      <c r="A3" s="19"/>
      <c r="B3" s="19"/>
      <c r="C3" s="19"/>
      <c r="D3" s="19"/>
      <c r="E3" s="19"/>
      <c r="F3" s="19"/>
      <c r="G3" s="19"/>
      <c r="H3" s="19"/>
      <c r="I3" s="19"/>
      <c r="J3" s="19"/>
      <c r="K3" s="19"/>
      <c r="L3" s="19"/>
      <c r="M3" s="19"/>
      <c r="N3" s="19"/>
      <c r="O3" s="19"/>
      <c r="P3" s="19"/>
      <c r="Q3" s="19"/>
      <c r="R3" s="19"/>
      <c r="S3" s="19"/>
    </row>
    <row r="4" spans="1:43" x14ac:dyDescent="0.2">
      <c r="A4" s="19"/>
      <c r="B4" s="19"/>
      <c r="C4" s="19"/>
      <c r="D4" s="19"/>
      <c r="E4" s="19"/>
      <c r="F4" s="19"/>
      <c r="G4" s="19"/>
      <c r="H4" s="19"/>
      <c r="I4" s="19"/>
      <c r="J4" s="19"/>
      <c r="K4" s="19"/>
      <c r="L4" s="19"/>
      <c r="M4" s="19"/>
      <c r="N4" s="19"/>
      <c r="O4" s="19"/>
      <c r="P4" s="19"/>
      <c r="Q4" s="19"/>
      <c r="R4" s="19"/>
      <c r="S4" s="19"/>
    </row>
    <row r="5" spans="1:43" s="2" customFormat="1" ht="6.95" customHeight="1" x14ac:dyDescent="0.2">
      <c r="A5" s="22"/>
      <c r="B5" s="85"/>
      <c r="C5" s="24"/>
      <c r="D5" s="24"/>
      <c r="E5" s="24"/>
      <c r="F5" s="24"/>
      <c r="G5" s="24"/>
      <c r="H5" s="24"/>
      <c r="I5" s="25"/>
      <c r="J5" s="26"/>
      <c r="K5" s="26"/>
      <c r="L5" s="26"/>
      <c r="M5" s="26"/>
      <c r="N5" s="26"/>
      <c r="O5" s="26"/>
      <c r="P5" s="22"/>
      <c r="Q5" s="22"/>
      <c r="R5" s="22"/>
      <c r="S5" s="22"/>
      <c r="T5" s="7"/>
      <c r="U5" s="7"/>
      <c r="V5" s="7"/>
      <c r="W5" s="7"/>
      <c r="X5" s="7"/>
      <c r="Y5" s="7"/>
      <c r="Z5" s="7"/>
      <c r="AA5" s="7"/>
      <c r="AB5" s="7"/>
    </row>
    <row r="6" spans="1:43" s="2" customFormat="1" ht="24.95" customHeight="1" x14ac:dyDescent="0.2">
      <c r="A6" s="22"/>
      <c r="B6" s="27"/>
      <c r="C6" s="17" t="s">
        <v>6147</v>
      </c>
      <c r="D6" s="22"/>
      <c r="E6" s="22"/>
      <c r="F6" s="22"/>
      <c r="G6" s="22"/>
      <c r="H6" s="22"/>
      <c r="I6" s="25"/>
      <c r="J6" s="26"/>
      <c r="K6" s="26"/>
      <c r="L6" s="26"/>
      <c r="M6" s="26"/>
      <c r="N6" s="26"/>
      <c r="O6" s="26"/>
      <c r="P6" s="22"/>
      <c r="Q6" s="22"/>
      <c r="R6" s="22"/>
      <c r="S6" s="22"/>
      <c r="T6" s="7"/>
      <c r="U6" s="7"/>
      <c r="V6" s="7"/>
      <c r="W6" s="7"/>
      <c r="X6" s="7"/>
      <c r="Y6" s="7"/>
      <c r="Z6" s="7"/>
      <c r="AA6" s="7"/>
      <c r="AB6" s="7"/>
    </row>
    <row r="7" spans="1:43" s="2" customFormat="1" ht="11.25" customHeight="1" x14ac:dyDescent="0.2">
      <c r="A7" s="22"/>
      <c r="B7" s="27"/>
      <c r="C7" s="22"/>
      <c r="D7" s="22"/>
      <c r="E7" s="22"/>
      <c r="F7" s="22"/>
      <c r="G7" s="22"/>
      <c r="H7" s="22"/>
      <c r="I7" s="25"/>
      <c r="J7" s="26"/>
      <c r="K7" s="26"/>
      <c r="L7" s="26"/>
      <c r="M7" s="26"/>
      <c r="N7" s="26"/>
      <c r="O7" s="26"/>
      <c r="P7" s="22"/>
      <c r="Q7" s="22"/>
      <c r="R7" s="22"/>
      <c r="S7" s="22"/>
      <c r="T7" s="7"/>
      <c r="U7" s="7"/>
      <c r="V7" s="7"/>
      <c r="W7" s="7"/>
      <c r="X7" s="7"/>
      <c r="Y7" s="7"/>
      <c r="Z7" s="7"/>
      <c r="AA7" s="7"/>
      <c r="AB7" s="7"/>
    </row>
    <row r="8" spans="1:43" s="2" customFormat="1" ht="12" customHeight="1" x14ac:dyDescent="0.2">
      <c r="A8" s="22"/>
      <c r="B8" s="27"/>
      <c r="C8" s="28" t="s">
        <v>3</v>
      </c>
      <c r="D8" s="22"/>
      <c r="E8" s="22"/>
      <c r="F8" s="22"/>
      <c r="G8" s="22"/>
      <c r="H8" s="22"/>
      <c r="I8" s="25"/>
      <c r="J8" s="26"/>
      <c r="K8" s="26"/>
      <c r="L8" s="26"/>
      <c r="M8" s="26"/>
      <c r="N8" s="26"/>
      <c r="O8" s="26"/>
      <c r="P8" s="22"/>
      <c r="Q8" s="22"/>
      <c r="R8" s="22"/>
      <c r="S8" s="22"/>
      <c r="T8" s="7"/>
      <c r="U8" s="7"/>
      <c r="V8" s="7"/>
      <c r="W8" s="7"/>
      <c r="X8" s="7"/>
      <c r="Y8" s="7"/>
      <c r="Z8" s="7"/>
      <c r="AA8" s="7"/>
      <c r="AB8" s="7"/>
    </row>
    <row r="9" spans="1:43" s="2" customFormat="1" ht="26.25" customHeight="1" x14ac:dyDescent="0.2">
      <c r="A9" s="22"/>
      <c r="B9" s="27"/>
      <c r="C9" s="22"/>
      <c r="D9" s="22"/>
      <c r="E9" s="101" t="s">
        <v>4</v>
      </c>
      <c r="F9" s="101"/>
      <c r="G9" s="101"/>
      <c r="H9" s="18"/>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row>
    <row r="10" spans="1:43" s="2" customFormat="1" ht="12" customHeight="1" x14ac:dyDescent="0.2">
      <c r="A10" s="22"/>
      <c r="B10" s="27"/>
      <c r="C10" s="28" t="s">
        <v>18</v>
      </c>
      <c r="D10" s="22"/>
      <c r="E10" s="22"/>
      <c r="F10" s="22"/>
      <c r="G10" s="22"/>
      <c r="H10" s="22"/>
      <c r="I10" s="25"/>
      <c r="J10" s="26"/>
      <c r="K10" s="26"/>
      <c r="L10" s="26"/>
      <c r="M10" s="26"/>
      <c r="N10" s="26"/>
      <c r="O10" s="26"/>
      <c r="P10" s="22"/>
      <c r="Q10" s="22"/>
      <c r="R10" s="22"/>
      <c r="S10" s="22"/>
      <c r="T10" s="7"/>
      <c r="U10" s="7"/>
      <c r="V10" s="7"/>
      <c r="W10" s="7"/>
      <c r="X10" s="7"/>
      <c r="Y10" s="7"/>
      <c r="Z10" s="7"/>
      <c r="AA10" s="7"/>
      <c r="AB10" s="7"/>
    </row>
    <row r="11" spans="1:43" s="2" customFormat="1" ht="16.5" customHeight="1" x14ac:dyDescent="0.2">
      <c r="A11" s="22"/>
      <c r="B11" s="27"/>
      <c r="C11" s="22"/>
      <c r="D11" s="22"/>
      <c r="E11" s="98" t="s">
        <v>19</v>
      </c>
      <c r="F11" s="99"/>
      <c r="G11" s="99"/>
      <c r="H11" s="99"/>
      <c r="I11" s="25"/>
      <c r="J11" s="26"/>
      <c r="K11" s="26"/>
      <c r="L11" s="26"/>
      <c r="M11" s="26"/>
      <c r="N11" s="26"/>
      <c r="O11" s="26"/>
      <c r="P11" s="22"/>
      <c r="Q11" s="22"/>
      <c r="R11" s="22"/>
      <c r="S11" s="22"/>
      <c r="T11" s="7"/>
      <c r="U11" s="7"/>
      <c r="V11" s="7"/>
      <c r="W11" s="7"/>
      <c r="X11" s="7"/>
      <c r="Y11" s="7"/>
      <c r="Z11" s="7"/>
      <c r="AA11" s="7"/>
      <c r="AB11" s="7"/>
    </row>
    <row r="12" spans="1:43" s="2" customFormat="1" ht="6.95" customHeight="1" x14ac:dyDescent="0.2">
      <c r="A12" s="22"/>
      <c r="B12" s="27"/>
      <c r="C12" s="22"/>
      <c r="D12" s="22"/>
      <c r="E12" s="22"/>
      <c r="F12" s="22"/>
      <c r="G12" s="22"/>
      <c r="H12" s="22"/>
      <c r="I12" s="25"/>
      <c r="J12" s="26"/>
      <c r="K12" s="26"/>
      <c r="L12" s="26"/>
      <c r="M12" s="26"/>
      <c r="N12" s="26"/>
      <c r="O12" s="26"/>
      <c r="P12" s="22"/>
      <c r="Q12" s="22"/>
      <c r="R12" s="22"/>
      <c r="S12" s="22"/>
      <c r="T12" s="7"/>
      <c r="U12" s="7"/>
      <c r="V12" s="7"/>
      <c r="W12" s="7"/>
      <c r="X12" s="7"/>
      <c r="Y12" s="7"/>
      <c r="Z12" s="7"/>
      <c r="AA12" s="7"/>
      <c r="AB12" s="7"/>
    </row>
    <row r="13" spans="1:43" s="2" customFormat="1" ht="12" customHeight="1" x14ac:dyDescent="0.2">
      <c r="A13" s="22"/>
      <c r="B13" s="27"/>
      <c r="C13" s="28" t="s">
        <v>5</v>
      </c>
      <c r="D13" s="22"/>
      <c r="E13" s="22"/>
      <c r="F13" s="29"/>
      <c r="G13" s="22"/>
      <c r="H13" s="22"/>
      <c r="I13" s="25"/>
      <c r="J13" s="26"/>
      <c r="K13" s="26"/>
      <c r="L13" s="26"/>
      <c r="M13" s="26"/>
      <c r="N13" s="26"/>
      <c r="O13" s="26"/>
      <c r="P13" s="22"/>
      <c r="Q13" s="22"/>
      <c r="R13" s="22"/>
      <c r="S13" s="22"/>
      <c r="T13" s="7"/>
      <c r="U13" s="7"/>
      <c r="V13" s="7"/>
      <c r="W13" s="7"/>
      <c r="X13" s="7"/>
      <c r="Y13" s="7"/>
      <c r="Z13" s="7"/>
      <c r="AA13" s="7"/>
      <c r="AB13" s="7"/>
    </row>
    <row r="14" spans="1:43" s="2" customFormat="1" ht="6.95" customHeight="1" x14ac:dyDescent="0.2">
      <c r="A14" s="22"/>
      <c r="B14" s="27"/>
      <c r="C14" s="22"/>
      <c r="D14" s="22"/>
      <c r="E14" s="22"/>
      <c r="F14" s="22"/>
      <c r="G14" s="22"/>
      <c r="H14" s="22"/>
      <c r="I14" s="25"/>
      <c r="J14" s="26"/>
      <c r="K14" s="26"/>
      <c r="L14" s="26"/>
      <c r="M14" s="26"/>
      <c r="N14" s="26"/>
      <c r="O14" s="26"/>
      <c r="P14" s="22"/>
      <c r="Q14" s="22"/>
      <c r="R14" s="22"/>
      <c r="S14" s="22"/>
      <c r="T14" s="7"/>
      <c r="U14" s="7"/>
      <c r="V14" s="7"/>
      <c r="W14" s="7"/>
      <c r="X14" s="7"/>
      <c r="Y14" s="7"/>
      <c r="Z14" s="7"/>
      <c r="AA14" s="7"/>
      <c r="AB14" s="7"/>
    </row>
    <row r="15" spans="1:43" s="2" customFormat="1" ht="25.7" customHeight="1" x14ac:dyDescent="0.2">
      <c r="A15" s="22"/>
      <c r="B15" s="27"/>
      <c r="C15" s="30" t="s">
        <v>6148</v>
      </c>
      <c r="D15" s="22"/>
      <c r="E15" s="102" t="s">
        <v>6149</v>
      </c>
      <c r="F15" s="102"/>
      <c r="G15" s="22"/>
      <c r="H15" s="22"/>
      <c r="I15" s="25"/>
      <c r="J15" s="26"/>
      <c r="K15" s="26"/>
      <c r="L15" s="26"/>
      <c r="M15" s="26"/>
      <c r="N15" s="26"/>
      <c r="O15" s="26"/>
      <c r="P15" s="22"/>
      <c r="Q15" s="22"/>
      <c r="R15" s="22"/>
      <c r="S15" s="22"/>
      <c r="T15" s="7"/>
      <c r="U15" s="7"/>
      <c r="V15" s="7"/>
      <c r="W15" s="7"/>
      <c r="X15" s="7"/>
      <c r="Y15" s="7"/>
      <c r="Z15" s="7"/>
      <c r="AA15" s="7"/>
      <c r="AB15" s="7"/>
    </row>
    <row r="16" spans="1:43" s="2" customFormat="1" ht="25.7" customHeight="1" x14ac:dyDescent="0.2">
      <c r="A16" s="22"/>
      <c r="B16" s="27"/>
      <c r="C16" s="28"/>
      <c r="D16" s="22"/>
      <c r="E16" s="22"/>
      <c r="F16" s="29"/>
      <c r="G16" s="22"/>
      <c r="H16" s="22"/>
      <c r="I16" s="25"/>
      <c r="J16" s="26"/>
      <c r="K16" s="26"/>
      <c r="L16" s="26"/>
      <c r="M16" s="26"/>
      <c r="N16" s="26"/>
      <c r="O16" s="26"/>
      <c r="P16" s="22"/>
      <c r="Q16" s="22"/>
      <c r="R16" s="22"/>
      <c r="S16" s="22"/>
      <c r="T16" s="7"/>
      <c r="U16" s="7"/>
      <c r="V16" s="7"/>
      <c r="W16" s="7"/>
      <c r="X16" s="7"/>
      <c r="Y16" s="7"/>
      <c r="Z16" s="7"/>
      <c r="AA16" s="7"/>
      <c r="AB16" s="7"/>
    </row>
    <row r="17" spans="1:62" s="2" customFormat="1" ht="10.35" customHeight="1" x14ac:dyDescent="0.2">
      <c r="A17" s="22"/>
      <c r="B17" s="27"/>
      <c r="C17" s="22"/>
      <c r="D17" s="22"/>
      <c r="E17" s="22"/>
      <c r="F17" s="22"/>
      <c r="G17" s="22"/>
      <c r="H17" s="22"/>
      <c r="I17" s="25"/>
      <c r="J17" s="26"/>
      <c r="K17" s="26"/>
      <c r="L17" s="26"/>
      <c r="M17" s="26"/>
      <c r="N17" s="26"/>
      <c r="O17" s="26"/>
      <c r="P17" s="22"/>
      <c r="Q17" s="22"/>
      <c r="R17" s="22"/>
      <c r="S17" s="22"/>
      <c r="T17" s="7"/>
      <c r="U17" s="7"/>
      <c r="V17" s="7"/>
      <c r="W17" s="7"/>
      <c r="X17" s="7"/>
      <c r="Y17" s="7"/>
      <c r="Z17" s="7"/>
      <c r="AA17" s="7"/>
      <c r="AB17" s="7"/>
    </row>
    <row r="18" spans="1:62" s="3" customFormat="1" ht="29.25" customHeight="1" x14ac:dyDescent="0.2">
      <c r="A18" s="31"/>
      <c r="B18" s="32"/>
      <c r="C18" s="33" t="s">
        <v>21</v>
      </c>
      <c r="D18" s="34" t="s">
        <v>11</v>
      </c>
      <c r="E18" s="34" t="s">
        <v>9</v>
      </c>
      <c r="F18" s="34" t="s">
        <v>10</v>
      </c>
      <c r="G18" s="34" t="s">
        <v>22</v>
      </c>
      <c r="H18" s="34" t="s">
        <v>23</v>
      </c>
      <c r="I18" s="35"/>
      <c r="J18" s="36" t="s">
        <v>0</v>
      </c>
      <c r="K18" s="37" t="s">
        <v>7</v>
      </c>
      <c r="L18" s="37" t="s">
        <v>24</v>
      </c>
      <c r="M18" s="37" t="s">
        <v>25</v>
      </c>
      <c r="N18" s="37" t="s">
        <v>26</v>
      </c>
      <c r="O18" s="37" t="s">
        <v>27</v>
      </c>
      <c r="P18" s="37" t="s">
        <v>28</v>
      </c>
      <c r="Q18" s="38" t="s">
        <v>29</v>
      </c>
      <c r="R18" s="31"/>
      <c r="S18" s="31"/>
      <c r="T18" s="8"/>
      <c r="U18" s="8"/>
      <c r="V18" s="8"/>
      <c r="W18" s="8"/>
      <c r="X18" s="8"/>
      <c r="Y18" s="8"/>
      <c r="Z18" s="8"/>
      <c r="AA18" s="8"/>
      <c r="AB18" s="8"/>
    </row>
    <row r="19" spans="1:62" s="2" customFormat="1" ht="22.9" customHeight="1" x14ac:dyDescent="0.2">
      <c r="A19" s="22"/>
      <c r="B19" s="27"/>
      <c r="C19" s="39" t="s">
        <v>30</v>
      </c>
      <c r="D19" s="22"/>
      <c r="E19" s="22"/>
      <c r="F19" s="22"/>
      <c r="G19" s="22"/>
      <c r="H19" s="22"/>
      <c r="I19" s="27"/>
      <c r="J19" s="40"/>
      <c r="K19" s="41"/>
      <c r="L19" s="42"/>
      <c r="M19" s="43">
        <f>M20+M1243</f>
        <v>0</v>
      </c>
      <c r="N19" s="42"/>
      <c r="O19" s="43">
        <f>O20+O1243</f>
        <v>0</v>
      </c>
      <c r="P19" s="42"/>
      <c r="Q19" s="44">
        <f>Q20+Q1243</f>
        <v>0</v>
      </c>
      <c r="R19" s="22"/>
      <c r="S19" s="22"/>
      <c r="T19" s="7"/>
      <c r="U19" s="7"/>
      <c r="V19" s="7"/>
      <c r="W19" s="7"/>
      <c r="X19" s="7"/>
      <c r="Y19" s="7"/>
      <c r="Z19" s="7"/>
      <c r="AA19" s="7"/>
      <c r="AB19" s="7"/>
      <c r="AQ19" s="6" t="s">
        <v>12</v>
      </c>
      <c r="AR19" s="6" t="s">
        <v>20</v>
      </c>
      <c r="BH19" s="9" t="e">
        <f>BH20+BH1243</f>
        <v>#REF!</v>
      </c>
    </row>
    <row r="20" spans="1:62" s="4" customFormat="1" ht="25.9" customHeight="1" x14ac:dyDescent="0.2">
      <c r="A20" s="45"/>
      <c r="B20" s="46"/>
      <c r="C20" s="45"/>
      <c r="D20" s="47" t="s">
        <v>12</v>
      </c>
      <c r="E20" s="48" t="s">
        <v>31</v>
      </c>
      <c r="F20" s="48" t="s">
        <v>32</v>
      </c>
      <c r="G20" s="45"/>
      <c r="H20" s="45"/>
      <c r="I20" s="46"/>
      <c r="J20" s="49"/>
      <c r="K20" s="50"/>
      <c r="L20" s="50"/>
      <c r="M20" s="51">
        <f>SUM(M21:M1242)</f>
        <v>0</v>
      </c>
      <c r="N20" s="50"/>
      <c r="O20" s="51">
        <f>SUM(O21:O1242)</f>
        <v>0</v>
      </c>
      <c r="P20" s="50"/>
      <c r="Q20" s="52">
        <f>SUM(Q21:Q1242)</f>
        <v>0</v>
      </c>
      <c r="R20" s="45"/>
      <c r="S20" s="45"/>
      <c r="AO20" s="10" t="s">
        <v>16</v>
      </c>
      <c r="AQ20" s="11" t="s">
        <v>12</v>
      </c>
      <c r="AR20" s="11" t="s">
        <v>13</v>
      </c>
      <c r="AV20" s="10" t="s">
        <v>33</v>
      </c>
      <c r="BH20" s="12" t="e">
        <f>SUM(BH21:BH1242)</f>
        <v>#REF!</v>
      </c>
    </row>
    <row r="21" spans="1:62" s="2" customFormat="1" ht="24.2" customHeight="1" x14ac:dyDescent="0.2">
      <c r="A21" s="22"/>
      <c r="B21" s="27"/>
      <c r="C21" s="53" t="s">
        <v>14</v>
      </c>
      <c r="D21" s="53" t="s">
        <v>34</v>
      </c>
      <c r="E21" s="54" t="s">
        <v>35</v>
      </c>
      <c r="F21" s="55" t="s">
        <v>36</v>
      </c>
      <c r="G21" s="56" t="s">
        <v>37</v>
      </c>
      <c r="H21" s="57">
        <v>5</v>
      </c>
      <c r="I21" s="58"/>
      <c r="J21" s="59" t="s">
        <v>0</v>
      </c>
      <c r="K21" s="60" t="s">
        <v>8</v>
      </c>
      <c r="L21" s="61"/>
      <c r="M21" s="62">
        <f t="shared" ref="M21:M58" si="0">L21*H21</f>
        <v>0</v>
      </c>
      <c r="N21" s="62">
        <v>0</v>
      </c>
      <c r="O21" s="62">
        <f t="shared" ref="O21:O58" si="1">N21*H21</f>
        <v>0</v>
      </c>
      <c r="P21" s="62">
        <v>0</v>
      </c>
      <c r="Q21" s="63">
        <f t="shared" ref="Q21:Q58" si="2">P21*H21</f>
        <v>0</v>
      </c>
      <c r="R21" s="22"/>
      <c r="S21" s="22"/>
      <c r="T21" s="7"/>
      <c r="U21" s="7"/>
      <c r="V21" s="7"/>
      <c r="W21" s="7"/>
      <c r="X21" s="7"/>
      <c r="Y21" s="7"/>
      <c r="Z21" s="7"/>
      <c r="AA21" s="7"/>
      <c r="AB21" s="7"/>
      <c r="AO21" s="13" t="s">
        <v>38</v>
      </c>
      <c r="AQ21" s="13" t="s">
        <v>34</v>
      </c>
      <c r="AR21" s="13" t="s">
        <v>14</v>
      </c>
      <c r="AV21" s="6" t="s">
        <v>33</v>
      </c>
      <c r="BB21" s="14" t="e">
        <f>IF(K21="základní",#REF!,0)</f>
        <v>#REF!</v>
      </c>
      <c r="BC21" s="14">
        <f>IF(K21="snížená",#REF!,0)</f>
        <v>0</v>
      </c>
      <c r="BD21" s="14">
        <f>IF(K21="zákl. přenesená",#REF!,0)</f>
        <v>0</v>
      </c>
      <c r="BE21" s="14">
        <f>IF(K21="sníž. přenesená",#REF!,0)</f>
        <v>0</v>
      </c>
      <c r="BF21" s="14">
        <f>IF(K21="nulová",#REF!,0)</f>
        <v>0</v>
      </c>
      <c r="BG21" s="6" t="s">
        <v>14</v>
      </c>
      <c r="BH21" s="14" t="e">
        <f>ROUND(#REF!*H21,2)</f>
        <v>#REF!</v>
      </c>
      <c r="BI21" s="6" t="s">
        <v>39</v>
      </c>
      <c r="BJ21" s="13" t="s">
        <v>40</v>
      </c>
    </row>
    <row r="22" spans="1:62" s="2" customFormat="1" ht="24.2" customHeight="1" x14ac:dyDescent="0.2">
      <c r="A22" s="22"/>
      <c r="B22" s="27"/>
      <c r="C22" s="53" t="s">
        <v>16</v>
      </c>
      <c r="D22" s="53" t="s">
        <v>34</v>
      </c>
      <c r="E22" s="54" t="s">
        <v>41</v>
      </c>
      <c r="F22" s="55" t="s">
        <v>42</v>
      </c>
      <c r="G22" s="56" t="s">
        <v>37</v>
      </c>
      <c r="H22" s="57">
        <v>5</v>
      </c>
      <c r="I22" s="58"/>
      <c r="J22" s="59" t="s">
        <v>0</v>
      </c>
      <c r="K22" s="60" t="s">
        <v>8</v>
      </c>
      <c r="L22" s="61"/>
      <c r="M22" s="62">
        <f t="shared" si="0"/>
        <v>0</v>
      </c>
      <c r="N22" s="62">
        <v>0</v>
      </c>
      <c r="O22" s="62">
        <f t="shared" si="1"/>
        <v>0</v>
      </c>
      <c r="P22" s="62">
        <v>0</v>
      </c>
      <c r="Q22" s="63">
        <f t="shared" si="2"/>
        <v>0</v>
      </c>
      <c r="R22" s="22"/>
      <c r="S22" s="22"/>
      <c r="T22" s="7"/>
      <c r="U22" s="7"/>
      <c r="V22" s="7"/>
      <c r="W22" s="7"/>
      <c r="X22" s="7"/>
      <c r="Y22" s="7"/>
      <c r="Z22" s="7"/>
      <c r="AA22" s="7"/>
      <c r="AB22" s="7"/>
      <c r="AO22" s="13" t="s">
        <v>38</v>
      </c>
      <c r="AQ22" s="13" t="s">
        <v>34</v>
      </c>
      <c r="AR22" s="13" t="s">
        <v>14</v>
      </c>
      <c r="AV22" s="6" t="s">
        <v>33</v>
      </c>
      <c r="BB22" s="14" t="e">
        <f>IF(K22="základní",#REF!,0)</f>
        <v>#REF!</v>
      </c>
      <c r="BC22" s="14">
        <f>IF(K22="snížená",#REF!,0)</f>
        <v>0</v>
      </c>
      <c r="BD22" s="14">
        <f>IF(K22="zákl. přenesená",#REF!,0)</f>
        <v>0</v>
      </c>
      <c r="BE22" s="14">
        <f>IF(K22="sníž. přenesená",#REF!,0)</f>
        <v>0</v>
      </c>
      <c r="BF22" s="14">
        <f>IF(K22="nulová",#REF!,0)</f>
        <v>0</v>
      </c>
      <c r="BG22" s="6" t="s">
        <v>14</v>
      </c>
      <c r="BH22" s="14" t="e">
        <f>ROUND(#REF!*H22,2)</f>
        <v>#REF!</v>
      </c>
      <c r="BI22" s="6" t="s">
        <v>39</v>
      </c>
      <c r="BJ22" s="13" t="s">
        <v>43</v>
      </c>
    </row>
    <row r="23" spans="1:62" s="2" customFormat="1" ht="24.2" customHeight="1" x14ac:dyDescent="0.2">
      <c r="A23" s="22"/>
      <c r="B23" s="27"/>
      <c r="C23" s="53" t="s">
        <v>44</v>
      </c>
      <c r="D23" s="53" t="s">
        <v>34</v>
      </c>
      <c r="E23" s="54" t="s">
        <v>45</v>
      </c>
      <c r="F23" s="55" t="s">
        <v>46</v>
      </c>
      <c r="G23" s="56" t="s">
        <v>37</v>
      </c>
      <c r="H23" s="57">
        <v>5</v>
      </c>
      <c r="I23" s="58"/>
      <c r="J23" s="59" t="s">
        <v>0</v>
      </c>
      <c r="K23" s="60" t="s">
        <v>8</v>
      </c>
      <c r="L23" s="61"/>
      <c r="M23" s="62">
        <f t="shared" si="0"/>
        <v>0</v>
      </c>
      <c r="N23" s="62">
        <v>0</v>
      </c>
      <c r="O23" s="62">
        <f t="shared" si="1"/>
        <v>0</v>
      </c>
      <c r="P23" s="62">
        <v>0</v>
      </c>
      <c r="Q23" s="63">
        <f t="shared" si="2"/>
        <v>0</v>
      </c>
      <c r="R23" s="22"/>
      <c r="S23" s="22"/>
      <c r="T23" s="7"/>
      <c r="U23" s="7"/>
      <c r="V23" s="7"/>
      <c r="W23" s="7"/>
      <c r="X23" s="7"/>
      <c r="Y23" s="7"/>
      <c r="Z23" s="7"/>
      <c r="AA23" s="7"/>
      <c r="AB23" s="7"/>
      <c r="AO23" s="13" t="s">
        <v>38</v>
      </c>
      <c r="AQ23" s="13" t="s">
        <v>34</v>
      </c>
      <c r="AR23" s="13" t="s">
        <v>14</v>
      </c>
      <c r="AV23" s="6" t="s">
        <v>33</v>
      </c>
      <c r="BB23" s="14" t="e">
        <f>IF(K23="základní",#REF!,0)</f>
        <v>#REF!</v>
      </c>
      <c r="BC23" s="14">
        <f>IF(K23="snížená",#REF!,0)</f>
        <v>0</v>
      </c>
      <c r="BD23" s="14">
        <f>IF(K23="zákl. přenesená",#REF!,0)</f>
        <v>0</v>
      </c>
      <c r="BE23" s="14">
        <f>IF(K23="sníž. přenesená",#REF!,0)</f>
        <v>0</v>
      </c>
      <c r="BF23" s="14">
        <f>IF(K23="nulová",#REF!,0)</f>
        <v>0</v>
      </c>
      <c r="BG23" s="6" t="s">
        <v>14</v>
      </c>
      <c r="BH23" s="14" t="e">
        <f>ROUND(#REF!*H23,2)</f>
        <v>#REF!</v>
      </c>
      <c r="BI23" s="6" t="s">
        <v>39</v>
      </c>
      <c r="BJ23" s="13" t="s">
        <v>47</v>
      </c>
    </row>
    <row r="24" spans="1:62" s="2" customFormat="1" ht="24.2" customHeight="1" x14ac:dyDescent="0.2">
      <c r="A24" s="22"/>
      <c r="B24" s="27"/>
      <c r="C24" s="53" t="s">
        <v>48</v>
      </c>
      <c r="D24" s="53" t="s">
        <v>34</v>
      </c>
      <c r="E24" s="54" t="s">
        <v>49</v>
      </c>
      <c r="F24" s="55" t="s">
        <v>50</v>
      </c>
      <c r="G24" s="56" t="s">
        <v>37</v>
      </c>
      <c r="H24" s="57">
        <v>5</v>
      </c>
      <c r="I24" s="58"/>
      <c r="J24" s="59" t="s">
        <v>0</v>
      </c>
      <c r="K24" s="60" t="s">
        <v>8</v>
      </c>
      <c r="L24" s="61"/>
      <c r="M24" s="62">
        <f t="shared" si="0"/>
        <v>0</v>
      </c>
      <c r="N24" s="62">
        <v>0</v>
      </c>
      <c r="O24" s="62">
        <f t="shared" si="1"/>
        <v>0</v>
      </c>
      <c r="P24" s="62">
        <v>0</v>
      </c>
      <c r="Q24" s="63">
        <f t="shared" si="2"/>
        <v>0</v>
      </c>
      <c r="R24" s="22"/>
      <c r="S24" s="22"/>
      <c r="T24" s="7"/>
      <c r="U24" s="7"/>
      <c r="V24" s="7"/>
      <c r="W24" s="7"/>
      <c r="X24" s="7"/>
      <c r="Y24" s="7"/>
      <c r="Z24" s="7"/>
      <c r="AA24" s="7"/>
      <c r="AB24" s="7"/>
      <c r="AO24" s="13" t="s">
        <v>38</v>
      </c>
      <c r="AQ24" s="13" t="s">
        <v>34</v>
      </c>
      <c r="AR24" s="13" t="s">
        <v>14</v>
      </c>
      <c r="AV24" s="6" t="s">
        <v>33</v>
      </c>
      <c r="BB24" s="14" t="e">
        <f>IF(K24="základní",#REF!,0)</f>
        <v>#REF!</v>
      </c>
      <c r="BC24" s="14">
        <f>IF(K24="snížená",#REF!,0)</f>
        <v>0</v>
      </c>
      <c r="BD24" s="14">
        <f>IF(K24="zákl. přenesená",#REF!,0)</f>
        <v>0</v>
      </c>
      <c r="BE24" s="14">
        <f>IF(K24="sníž. přenesená",#REF!,0)</f>
        <v>0</v>
      </c>
      <c r="BF24" s="14">
        <f>IF(K24="nulová",#REF!,0)</f>
        <v>0</v>
      </c>
      <c r="BG24" s="6" t="s">
        <v>14</v>
      </c>
      <c r="BH24" s="14" t="e">
        <f>ROUND(#REF!*H24,2)</f>
        <v>#REF!</v>
      </c>
      <c r="BI24" s="6" t="s">
        <v>39</v>
      </c>
      <c r="BJ24" s="13" t="s">
        <v>51</v>
      </c>
    </row>
    <row r="25" spans="1:62" s="2" customFormat="1" ht="24.2" customHeight="1" x14ac:dyDescent="0.2">
      <c r="A25" s="22"/>
      <c r="B25" s="27"/>
      <c r="C25" s="53" t="s">
        <v>52</v>
      </c>
      <c r="D25" s="53" t="s">
        <v>34</v>
      </c>
      <c r="E25" s="54" t="s">
        <v>53</v>
      </c>
      <c r="F25" s="55" t="s">
        <v>54</v>
      </c>
      <c r="G25" s="56" t="s">
        <v>55</v>
      </c>
      <c r="H25" s="57">
        <v>8</v>
      </c>
      <c r="I25" s="58"/>
      <c r="J25" s="59" t="s">
        <v>0</v>
      </c>
      <c r="K25" s="60" t="s">
        <v>8</v>
      </c>
      <c r="L25" s="61"/>
      <c r="M25" s="62">
        <f t="shared" si="0"/>
        <v>0</v>
      </c>
      <c r="N25" s="62">
        <v>0</v>
      </c>
      <c r="O25" s="62">
        <f t="shared" si="1"/>
        <v>0</v>
      </c>
      <c r="P25" s="62">
        <v>0</v>
      </c>
      <c r="Q25" s="63">
        <f t="shared" si="2"/>
        <v>0</v>
      </c>
      <c r="R25" s="22"/>
      <c r="S25" s="22"/>
      <c r="T25" s="7"/>
      <c r="U25" s="7"/>
      <c r="V25" s="7"/>
      <c r="W25" s="7"/>
      <c r="X25" s="7"/>
      <c r="Y25" s="7"/>
      <c r="Z25" s="7"/>
      <c r="AA25" s="7"/>
      <c r="AB25" s="7"/>
      <c r="AO25" s="13" t="s">
        <v>38</v>
      </c>
      <c r="AQ25" s="13" t="s">
        <v>34</v>
      </c>
      <c r="AR25" s="13" t="s">
        <v>14</v>
      </c>
      <c r="AV25" s="6" t="s">
        <v>33</v>
      </c>
      <c r="BB25" s="14" t="e">
        <f>IF(K25="základní",#REF!,0)</f>
        <v>#REF!</v>
      </c>
      <c r="BC25" s="14">
        <f>IF(K25="snížená",#REF!,0)</f>
        <v>0</v>
      </c>
      <c r="BD25" s="14">
        <f>IF(K25="zákl. přenesená",#REF!,0)</f>
        <v>0</v>
      </c>
      <c r="BE25" s="14">
        <f>IF(K25="sníž. přenesená",#REF!,0)</f>
        <v>0</v>
      </c>
      <c r="BF25" s="14">
        <f>IF(K25="nulová",#REF!,0)</f>
        <v>0</v>
      </c>
      <c r="BG25" s="6" t="s">
        <v>14</v>
      </c>
      <c r="BH25" s="14" t="e">
        <f>ROUND(#REF!*H25,2)</f>
        <v>#REF!</v>
      </c>
      <c r="BI25" s="6" t="s">
        <v>39</v>
      </c>
      <c r="BJ25" s="13" t="s">
        <v>56</v>
      </c>
    </row>
    <row r="26" spans="1:62" s="2" customFormat="1" ht="24.2" customHeight="1" x14ac:dyDescent="0.2">
      <c r="A26" s="22"/>
      <c r="B26" s="27"/>
      <c r="C26" s="53" t="s">
        <v>57</v>
      </c>
      <c r="D26" s="53" t="s">
        <v>34</v>
      </c>
      <c r="E26" s="54" t="s">
        <v>58</v>
      </c>
      <c r="F26" s="55" t="s">
        <v>59</v>
      </c>
      <c r="G26" s="56" t="s">
        <v>55</v>
      </c>
      <c r="H26" s="57">
        <v>8</v>
      </c>
      <c r="I26" s="58"/>
      <c r="J26" s="59" t="s">
        <v>0</v>
      </c>
      <c r="K26" s="60" t="s">
        <v>8</v>
      </c>
      <c r="L26" s="61"/>
      <c r="M26" s="62">
        <f t="shared" si="0"/>
        <v>0</v>
      </c>
      <c r="N26" s="62">
        <v>0</v>
      </c>
      <c r="O26" s="62">
        <f t="shared" si="1"/>
        <v>0</v>
      </c>
      <c r="P26" s="62">
        <v>0</v>
      </c>
      <c r="Q26" s="63">
        <f t="shared" si="2"/>
        <v>0</v>
      </c>
      <c r="R26" s="22"/>
      <c r="S26" s="22"/>
      <c r="T26" s="7"/>
      <c r="U26" s="7"/>
      <c r="V26" s="7"/>
      <c r="W26" s="7"/>
      <c r="X26" s="7"/>
      <c r="Y26" s="7"/>
      <c r="Z26" s="7"/>
      <c r="AA26" s="7"/>
      <c r="AB26" s="7"/>
      <c r="AO26" s="13" t="s">
        <v>38</v>
      </c>
      <c r="AQ26" s="13" t="s">
        <v>34</v>
      </c>
      <c r="AR26" s="13" t="s">
        <v>14</v>
      </c>
      <c r="AV26" s="6" t="s">
        <v>33</v>
      </c>
      <c r="BB26" s="14" t="e">
        <f>IF(K26="základní",#REF!,0)</f>
        <v>#REF!</v>
      </c>
      <c r="BC26" s="14">
        <f>IF(K26="snížená",#REF!,0)</f>
        <v>0</v>
      </c>
      <c r="BD26" s="14">
        <f>IF(K26="zákl. přenesená",#REF!,0)</f>
        <v>0</v>
      </c>
      <c r="BE26" s="14">
        <f>IF(K26="sníž. přenesená",#REF!,0)</f>
        <v>0</v>
      </c>
      <c r="BF26" s="14">
        <f>IF(K26="nulová",#REF!,0)</f>
        <v>0</v>
      </c>
      <c r="BG26" s="6" t="s">
        <v>14</v>
      </c>
      <c r="BH26" s="14" t="e">
        <f>ROUND(#REF!*H26,2)</f>
        <v>#REF!</v>
      </c>
      <c r="BI26" s="6" t="s">
        <v>39</v>
      </c>
      <c r="BJ26" s="13" t="s">
        <v>60</v>
      </c>
    </row>
    <row r="27" spans="1:62" s="2" customFormat="1" ht="24.2" customHeight="1" x14ac:dyDescent="0.2">
      <c r="A27" s="22"/>
      <c r="B27" s="27"/>
      <c r="C27" s="53" t="s">
        <v>61</v>
      </c>
      <c r="D27" s="53" t="s">
        <v>34</v>
      </c>
      <c r="E27" s="54" t="s">
        <v>62</v>
      </c>
      <c r="F27" s="55" t="s">
        <v>63</v>
      </c>
      <c r="G27" s="56" t="s">
        <v>55</v>
      </c>
      <c r="H27" s="57">
        <v>8</v>
      </c>
      <c r="I27" s="58"/>
      <c r="J27" s="59" t="s">
        <v>0</v>
      </c>
      <c r="K27" s="60" t="s">
        <v>8</v>
      </c>
      <c r="L27" s="61"/>
      <c r="M27" s="62">
        <f t="shared" si="0"/>
        <v>0</v>
      </c>
      <c r="N27" s="62">
        <v>0</v>
      </c>
      <c r="O27" s="62">
        <f t="shared" si="1"/>
        <v>0</v>
      </c>
      <c r="P27" s="62">
        <v>0</v>
      </c>
      <c r="Q27" s="63">
        <f t="shared" si="2"/>
        <v>0</v>
      </c>
      <c r="R27" s="22"/>
      <c r="S27" s="22"/>
      <c r="T27" s="7"/>
      <c r="U27" s="7"/>
      <c r="V27" s="7"/>
      <c r="W27" s="7"/>
      <c r="X27" s="7"/>
      <c r="Y27" s="7"/>
      <c r="Z27" s="7"/>
      <c r="AA27" s="7"/>
      <c r="AB27" s="7"/>
      <c r="AO27" s="13" t="s">
        <v>38</v>
      </c>
      <c r="AQ27" s="13" t="s">
        <v>34</v>
      </c>
      <c r="AR27" s="13" t="s">
        <v>14</v>
      </c>
      <c r="AV27" s="6" t="s">
        <v>33</v>
      </c>
      <c r="BB27" s="14" t="e">
        <f>IF(K27="základní",#REF!,0)</f>
        <v>#REF!</v>
      </c>
      <c r="BC27" s="14">
        <f>IF(K27="snížená",#REF!,0)</f>
        <v>0</v>
      </c>
      <c r="BD27" s="14">
        <f>IF(K27="zákl. přenesená",#REF!,0)</f>
        <v>0</v>
      </c>
      <c r="BE27" s="14">
        <f>IF(K27="sníž. přenesená",#REF!,0)</f>
        <v>0</v>
      </c>
      <c r="BF27" s="14">
        <f>IF(K27="nulová",#REF!,0)</f>
        <v>0</v>
      </c>
      <c r="BG27" s="6" t="s">
        <v>14</v>
      </c>
      <c r="BH27" s="14" t="e">
        <f>ROUND(#REF!*H27,2)</f>
        <v>#REF!</v>
      </c>
      <c r="BI27" s="6" t="s">
        <v>39</v>
      </c>
      <c r="BJ27" s="13" t="s">
        <v>64</v>
      </c>
    </row>
    <row r="28" spans="1:62" s="2" customFormat="1" ht="24.2" customHeight="1" x14ac:dyDescent="0.2">
      <c r="A28" s="22"/>
      <c r="B28" s="27"/>
      <c r="C28" s="53" t="s">
        <v>65</v>
      </c>
      <c r="D28" s="53" t="s">
        <v>34</v>
      </c>
      <c r="E28" s="54" t="s">
        <v>66</v>
      </c>
      <c r="F28" s="55" t="s">
        <v>67</v>
      </c>
      <c r="G28" s="56" t="s">
        <v>55</v>
      </c>
      <c r="H28" s="57">
        <v>8</v>
      </c>
      <c r="I28" s="58"/>
      <c r="J28" s="59" t="s">
        <v>0</v>
      </c>
      <c r="K28" s="60" t="s">
        <v>8</v>
      </c>
      <c r="L28" s="61"/>
      <c r="M28" s="62">
        <f t="shared" si="0"/>
        <v>0</v>
      </c>
      <c r="N28" s="62">
        <v>0</v>
      </c>
      <c r="O28" s="62">
        <f t="shared" si="1"/>
        <v>0</v>
      </c>
      <c r="P28" s="62">
        <v>0</v>
      </c>
      <c r="Q28" s="63">
        <f t="shared" si="2"/>
        <v>0</v>
      </c>
      <c r="R28" s="22"/>
      <c r="S28" s="22"/>
      <c r="T28" s="7"/>
      <c r="U28" s="7"/>
      <c r="V28" s="7"/>
      <c r="W28" s="7"/>
      <c r="X28" s="7"/>
      <c r="Y28" s="7"/>
      <c r="Z28" s="7"/>
      <c r="AA28" s="7"/>
      <c r="AB28" s="7"/>
      <c r="AO28" s="13" t="s">
        <v>38</v>
      </c>
      <c r="AQ28" s="13" t="s">
        <v>34</v>
      </c>
      <c r="AR28" s="13" t="s">
        <v>14</v>
      </c>
      <c r="AV28" s="6" t="s">
        <v>33</v>
      </c>
      <c r="BB28" s="14" t="e">
        <f>IF(K28="základní",#REF!,0)</f>
        <v>#REF!</v>
      </c>
      <c r="BC28" s="14">
        <f>IF(K28="snížená",#REF!,0)</f>
        <v>0</v>
      </c>
      <c r="BD28" s="14">
        <f>IF(K28="zákl. přenesená",#REF!,0)</f>
        <v>0</v>
      </c>
      <c r="BE28" s="14">
        <f>IF(K28="sníž. přenesená",#REF!,0)</f>
        <v>0</v>
      </c>
      <c r="BF28" s="14">
        <f>IF(K28="nulová",#REF!,0)</f>
        <v>0</v>
      </c>
      <c r="BG28" s="6" t="s">
        <v>14</v>
      </c>
      <c r="BH28" s="14" t="e">
        <f>ROUND(#REF!*H28,2)</f>
        <v>#REF!</v>
      </c>
      <c r="BI28" s="6" t="s">
        <v>39</v>
      </c>
      <c r="BJ28" s="13" t="s">
        <v>68</v>
      </c>
    </row>
    <row r="29" spans="1:62" s="2" customFormat="1" ht="33" customHeight="1" x14ac:dyDescent="0.2">
      <c r="A29" s="22"/>
      <c r="B29" s="27"/>
      <c r="C29" s="53" t="s">
        <v>69</v>
      </c>
      <c r="D29" s="53" t="s">
        <v>34</v>
      </c>
      <c r="E29" s="54" t="s">
        <v>70</v>
      </c>
      <c r="F29" s="55" t="s">
        <v>71</v>
      </c>
      <c r="G29" s="56" t="s">
        <v>55</v>
      </c>
      <c r="H29" s="57">
        <v>8</v>
      </c>
      <c r="I29" s="58"/>
      <c r="J29" s="59" t="s">
        <v>0</v>
      </c>
      <c r="K29" s="60" t="s">
        <v>8</v>
      </c>
      <c r="L29" s="61"/>
      <c r="M29" s="62">
        <f t="shared" si="0"/>
        <v>0</v>
      </c>
      <c r="N29" s="62">
        <v>0</v>
      </c>
      <c r="O29" s="62">
        <f t="shared" si="1"/>
        <v>0</v>
      </c>
      <c r="P29" s="62">
        <v>0</v>
      </c>
      <c r="Q29" s="63">
        <f t="shared" si="2"/>
        <v>0</v>
      </c>
      <c r="R29" s="22"/>
      <c r="S29" s="22"/>
      <c r="T29" s="7"/>
      <c r="U29" s="7"/>
      <c r="V29" s="7"/>
      <c r="W29" s="7"/>
      <c r="X29" s="7"/>
      <c r="Y29" s="7"/>
      <c r="Z29" s="7"/>
      <c r="AA29" s="7"/>
      <c r="AB29" s="7"/>
      <c r="AO29" s="13" t="s">
        <v>38</v>
      </c>
      <c r="AQ29" s="13" t="s">
        <v>34</v>
      </c>
      <c r="AR29" s="13" t="s">
        <v>14</v>
      </c>
      <c r="AV29" s="6" t="s">
        <v>33</v>
      </c>
      <c r="BB29" s="14" t="e">
        <f>IF(K29="základní",#REF!,0)</f>
        <v>#REF!</v>
      </c>
      <c r="BC29" s="14">
        <f>IF(K29="snížená",#REF!,0)</f>
        <v>0</v>
      </c>
      <c r="BD29" s="14">
        <f>IF(K29="zákl. přenesená",#REF!,0)</f>
        <v>0</v>
      </c>
      <c r="BE29" s="14">
        <f>IF(K29="sníž. přenesená",#REF!,0)</f>
        <v>0</v>
      </c>
      <c r="BF29" s="14">
        <f>IF(K29="nulová",#REF!,0)</f>
        <v>0</v>
      </c>
      <c r="BG29" s="6" t="s">
        <v>14</v>
      </c>
      <c r="BH29" s="14" t="e">
        <f>ROUND(#REF!*H29,2)</f>
        <v>#REF!</v>
      </c>
      <c r="BI29" s="6" t="s">
        <v>39</v>
      </c>
      <c r="BJ29" s="13" t="s">
        <v>72</v>
      </c>
    </row>
    <row r="30" spans="1:62" s="2" customFormat="1" ht="16.5" customHeight="1" x14ac:dyDescent="0.2">
      <c r="A30" s="22"/>
      <c r="B30" s="27"/>
      <c r="C30" s="53" t="s">
        <v>73</v>
      </c>
      <c r="D30" s="53" t="s">
        <v>34</v>
      </c>
      <c r="E30" s="54" t="s">
        <v>74</v>
      </c>
      <c r="F30" s="55" t="s">
        <v>75</v>
      </c>
      <c r="G30" s="56" t="s">
        <v>37</v>
      </c>
      <c r="H30" s="57">
        <v>6</v>
      </c>
      <c r="I30" s="58"/>
      <c r="J30" s="59" t="s">
        <v>0</v>
      </c>
      <c r="K30" s="60" t="s">
        <v>8</v>
      </c>
      <c r="L30" s="61"/>
      <c r="M30" s="62">
        <f t="shared" si="0"/>
        <v>0</v>
      </c>
      <c r="N30" s="62">
        <v>0</v>
      </c>
      <c r="O30" s="62">
        <f t="shared" si="1"/>
        <v>0</v>
      </c>
      <c r="P30" s="62">
        <v>0</v>
      </c>
      <c r="Q30" s="63">
        <f t="shared" si="2"/>
        <v>0</v>
      </c>
      <c r="R30" s="22"/>
      <c r="S30" s="22"/>
      <c r="T30" s="7"/>
      <c r="U30" s="7"/>
      <c r="V30" s="7"/>
      <c r="W30" s="7"/>
      <c r="X30" s="7"/>
      <c r="Y30" s="7"/>
      <c r="Z30" s="7"/>
      <c r="AA30" s="7"/>
      <c r="AB30" s="7"/>
      <c r="AO30" s="13" t="s">
        <v>38</v>
      </c>
      <c r="AQ30" s="13" t="s">
        <v>34</v>
      </c>
      <c r="AR30" s="13" t="s">
        <v>14</v>
      </c>
      <c r="AV30" s="6" t="s">
        <v>33</v>
      </c>
      <c r="BB30" s="14" t="e">
        <f>IF(K30="základní",#REF!,0)</f>
        <v>#REF!</v>
      </c>
      <c r="BC30" s="14">
        <f>IF(K30="snížená",#REF!,0)</f>
        <v>0</v>
      </c>
      <c r="BD30" s="14">
        <f>IF(K30="zákl. přenesená",#REF!,0)</f>
        <v>0</v>
      </c>
      <c r="BE30" s="14">
        <f>IF(K30="sníž. přenesená",#REF!,0)</f>
        <v>0</v>
      </c>
      <c r="BF30" s="14">
        <f>IF(K30="nulová",#REF!,0)</f>
        <v>0</v>
      </c>
      <c r="BG30" s="6" t="s">
        <v>14</v>
      </c>
      <c r="BH30" s="14" t="e">
        <f>ROUND(#REF!*H30,2)</f>
        <v>#REF!</v>
      </c>
      <c r="BI30" s="6" t="s">
        <v>39</v>
      </c>
      <c r="BJ30" s="13" t="s">
        <v>76</v>
      </c>
    </row>
    <row r="31" spans="1:62" s="2" customFormat="1" ht="16.5" customHeight="1" x14ac:dyDescent="0.2">
      <c r="A31" s="22"/>
      <c r="B31" s="27"/>
      <c r="C31" s="53" t="s">
        <v>77</v>
      </c>
      <c r="D31" s="53" t="s">
        <v>34</v>
      </c>
      <c r="E31" s="54" t="s">
        <v>78</v>
      </c>
      <c r="F31" s="55" t="s">
        <v>79</v>
      </c>
      <c r="G31" s="56" t="s">
        <v>37</v>
      </c>
      <c r="H31" s="57">
        <v>6</v>
      </c>
      <c r="I31" s="58"/>
      <c r="J31" s="59" t="s">
        <v>0</v>
      </c>
      <c r="K31" s="60" t="s">
        <v>8</v>
      </c>
      <c r="L31" s="61"/>
      <c r="M31" s="62">
        <f t="shared" si="0"/>
        <v>0</v>
      </c>
      <c r="N31" s="62">
        <v>0</v>
      </c>
      <c r="O31" s="62">
        <f t="shared" si="1"/>
        <v>0</v>
      </c>
      <c r="P31" s="62">
        <v>0</v>
      </c>
      <c r="Q31" s="63">
        <f t="shared" si="2"/>
        <v>0</v>
      </c>
      <c r="R31" s="22"/>
      <c r="S31" s="22"/>
      <c r="T31" s="7"/>
      <c r="U31" s="7"/>
      <c r="V31" s="7"/>
      <c r="W31" s="7"/>
      <c r="X31" s="7"/>
      <c r="Y31" s="7"/>
      <c r="Z31" s="7"/>
      <c r="AA31" s="7"/>
      <c r="AB31" s="7"/>
      <c r="AO31" s="13" t="s">
        <v>38</v>
      </c>
      <c r="AQ31" s="13" t="s">
        <v>34</v>
      </c>
      <c r="AR31" s="13" t="s">
        <v>14</v>
      </c>
      <c r="AV31" s="6" t="s">
        <v>33</v>
      </c>
      <c r="BB31" s="14" t="e">
        <f>IF(K31="základní",#REF!,0)</f>
        <v>#REF!</v>
      </c>
      <c r="BC31" s="14">
        <f>IF(K31="snížená",#REF!,0)</f>
        <v>0</v>
      </c>
      <c r="BD31" s="14">
        <f>IF(K31="zákl. přenesená",#REF!,0)</f>
        <v>0</v>
      </c>
      <c r="BE31" s="14">
        <f>IF(K31="sníž. přenesená",#REF!,0)</f>
        <v>0</v>
      </c>
      <c r="BF31" s="14">
        <f>IF(K31="nulová",#REF!,0)</f>
        <v>0</v>
      </c>
      <c r="BG31" s="6" t="s">
        <v>14</v>
      </c>
      <c r="BH31" s="14" t="e">
        <f>ROUND(#REF!*H31,2)</f>
        <v>#REF!</v>
      </c>
      <c r="BI31" s="6" t="s">
        <v>39</v>
      </c>
      <c r="BJ31" s="13" t="s">
        <v>80</v>
      </c>
    </row>
    <row r="32" spans="1:62" s="2" customFormat="1" ht="16.5" customHeight="1" x14ac:dyDescent="0.2">
      <c r="A32" s="22"/>
      <c r="B32" s="27"/>
      <c r="C32" s="53" t="s">
        <v>81</v>
      </c>
      <c r="D32" s="53" t="s">
        <v>34</v>
      </c>
      <c r="E32" s="54" t="s">
        <v>82</v>
      </c>
      <c r="F32" s="55" t="s">
        <v>83</v>
      </c>
      <c r="G32" s="56" t="s">
        <v>37</v>
      </c>
      <c r="H32" s="57">
        <v>6</v>
      </c>
      <c r="I32" s="58"/>
      <c r="J32" s="59" t="s">
        <v>0</v>
      </c>
      <c r="K32" s="60" t="s">
        <v>8</v>
      </c>
      <c r="L32" s="61"/>
      <c r="M32" s="62">
        <f t="shared" si="0"/>
        <v>0</v>
      </c>
      <c r="N32" s="62">
        <v>0</v>
      </c>
      <c r="O32" s="62">
        <f t="shared" si="1"/>
        <v>0</v>
      </c>
      <c r="P32" s="62">
        <v>0</v>
      </c>
      <c r="Q32" s="63">
        <f t="shared" si="2"/>
        <v>0</v>
      </c>
      <c r="R32" s="22"/>
      <c r="S32" s="22"/>
      <c r="T32" s="7"/>
      <c r="U32" s="7"/>
      <c r="V32" s="7"/>
      <c r="W32" s="7"/>
      <c r="X32" s="7"/>
      <c r="Y32" s="7"/>
      <c r="Z32" s="7"/>
      <c r="AA32" s="7"/>
      <c r="AB32" s="7"/>
      <c r="AO32" s="13" t="s">
        <v>38</v>
      </c>
      <c r="AQ32" s="13" t="s">
        <v>34</v>
      </c>
      <c r="AR32" s="13" t="s">
        <v>14</v>
      </c>
      <c r="AV32" s="6" t="s">
        <v>33</v>
      </c>
      <c r="BB32" s="14" t="e">
        <f>IF(K32="základní",#REF!,0)</f>
        <v>#REF!</v>
      </c>
      <c r="BC32" s="14">
        <f>IF(K32="snížená",#REF!,0)</f>
        <v>0</v>
      </c>
      <c r="BD32" s="14">
        <f>IF(K32="zákl. přenesená",#REF!,0)</f>
        <v>0</v>
      </c>
      <c r="BE32" s="14">
        <f>IF(K32="sníž. přenesená",#REF!,0)</f>
        <v>0</v>
      </c>
      <c r="BF32" s="14">
        <f>IF(K32="nulová",#REF!,0)</f>
        <v>0</v>
      </c>
      <c r="BG32" s="6" t="s">
        <v>14</v>
      </c>
      <c r="BH32" s="14" t="e">
        <f>ROUND(#REF!*H32,2)</f>
        <v>#REF!</v>
      </c>
      <c r="BI32" s="6" t="s">
        <v>39</v>
      </c>
      <c r="BJ32" s="13" t="s">
        <v>84</v>
      </c>
    </row>
    <row r="33" spans="1:62" s="2" customFormat="1" ht="21.75" customHeight="1" x14ac:dyDescent="0.2">
      <c r="A33" s="22"/>
      <c r="B33" s="27"/>
      <c r="C33" s="53" t="s">
        <v>85</v>
      </c>
      <c r="D33" s="53" t="s">
        <v>34</v>
      </c>
      <c r="E33" s="54" t="s">
        <v>86</v>
      </c>
      <c r="F33" s="55" t="s">
        <v>87</v>
      </c>
      <c r="G33" s="56" t="s">
        <v>55</v>
      </c>
      <c r="H33" s="57">
        <v>6</v>
      </c>
      <c r="I33" s="58"/>
      <c r="J33" s="59" t="s">
        <v>0</v>
      </c>
      <c r="K33" s="60" t="s">
        <v>8</v>
      </c>
      <c r="L33" s="61"/>
      <c r="M33" s="62">
        <f t="shared" si="0"/>
        <v>0</v>
      </c>
      <c r="N33" s="62">
        <v>0</v>
      </c>
      <c r="O33" s="62">
        <f t="shared" si="1"/>
        <v>0</v>
      </c>
      <c r="P33" s="62">
        <v>0</v>
      </c>
      <c r="Q33" s="63">
        <f t="shared" si="2"/>
        <v>0</v>
      </c>
      <c r="R33" s="22"/>
      <c r="S33" s="22"/>
      <c r="T33" s="7"/>
      <c r="U33" s="7"/>
      <c r="V33" s="7"/>
      <c r="W33" s="7"/>
      <c r="X33" s="7"/>
      <c r="Y33" s="7"/>
      <c r="Z33" s="7"/>
      <c r="AA33" s="7"/>
      <c r="AB33" s="7"/>
      <c r="AO33" s="13" t="s">
        <v>38</v>
      </c>
      <c r="AQ33" s="13" t="s">
        <v>34</v>
      </c>
      <c r="AR33" s="13" t="s">
        <v>14</v>
      </c>
      <c r="AV33" s="6" t="s">
        <v>33</v>
      </c>
      <c r="BB33" s="14" t="e">
        <f>IF(K33="základní",#REF!,0)</f>
        <v>#REF!</v>
      </c>
      <c r="BC33" s="14">
        <f>IF(K33="snížená",#REF!,0)</f>
        <v>0</v>
      </c>
      <c r="BD33" s="14">
        <f>IF(K33="zákl. přenesená",#REF!,0)</f>
        <v>0</v>
      </c>
      <c r="BE33" s="14">
        <f>IF(K33="sníž. přenesená",#REF!,0)</f>
        <v>0</v>
      </c>
      <c r="BF33" s="14">
        <f>IF(K33="nulová",#REF!,0)</f>
        <v>0</v>
      </c>
      <c r="BG33" s="6" t="s">
        <v>14</v>
      </c>
      <c r="BH33" s="14" t="e">
        <f>ROUND(#REF!*H33,2)</f>
        <v>#REF!</v>
      </c>
      <c r="BI33" s="6" t="s">
        <v>39</v>
      </c>
      <c r="BJ33" s="13" t="s">
        <v>88</v>
      </c>
    </row>
    <row r="34" spans="1:62" s="2" customFormat="1" ht="21.75" customHeight="1" x14ac:dyDescent="0.2">
      <c r="A34" s="22"/>
      <c r="B34" s="27"/>
      <c r="C34" s="53" t="s">
        <v>89</v>
      </c>
      <c r="D34" s="53" t="s">
        <v>34</v>
      </c>
      <c r="E34" s="54" t="s">
        <v>90</v>
      </c>
      <c r="F34" s="55" t="s">
        <v>91</v>
      </c>
      <c r="G34" s="56" t="s">
        <v>55</v>
      </c>
      <c r="H34" s="57">
        <v>3</v>
      </c>
      <c r="I34" s="58"/>
      <c r="J34" s="59" t="s">
        <v>0</v>
      </c>
      <c r="K34" s="60" t="s">
        <v>8</v>
      </c>
      <c r="L34" s="61"/>
      <c r="M34" s="62">
        <f t="shared" si="0"/>
        <v>0</v>
      </c>
      <c r="N34" s="62">
        <v>0</v>
      </c>
      <c r="O34" s="62">
        <f t="shared" si="1"/>
        <v>0</v>
      </c>
      <c r="P34" s="62">
        <v>0</v>
      </c>
      <c r="Q34" s="63">
        <f t="shared" si="2"/>
        <v>0</v>
      </c>
      <c r="R34" s="22"/>
      <c r="S34" s="22"/>
      <c r="T34" s="7"/>
      <c r="U34" s="7"/>
      <c r="V34" s="7"/>
      <c r="W34" s="7"/>
      <c r="X34" s="7"/>
      <c r="Y34" s="7"/>
      <c r="Z34" s="7"/>
      <c r="AA34" s="7"/>
      <c r="AB34" s="7"/>
      <c r="AO34" s="13" t="s">
        <v>38</v>
      </c>
      <c r="AQ34" s="13" t="s">
        <v>34</v>
      </c>
      <c r="AR34" s="13" t="s">
        <v>14</v>
      </c>
      <c r="AV34" s="6" t="s">
        <v>33</v>
      </c>
      <c r="BB34" s="14" t="e">
        <f>IF(K34="základní",#REF!,0)</f>
        <v>#REF!</v>
      </c>
      <c r="BC34" s="14">
        <f>IF(K34="snížená",#REF!,0)</f>
        <v>0</v>
      </c>
      <c r="BD34" s="14">
        <f>IF(K34="zákl. přenesená",#REF!,0)</f>
        <v>0</v>
      </c>
      <c r="BE34" s="14">
        <f>IF(K34="sníž. přenesená",#REF!,0)</f>
        <v>0</v>
      </c>
      <c r="BF34" s="14">
        <f>IF(K34="nulová",#REF!,0)</f>
        <v>0</v>
      </c>
      <c r="BG34" s="6" t="s">
        <v>14</v>
      </c>
      <c r="BH34" s="14" t="e">
        <f>ROUND(#REF!*H34,2)</f>
        <v>#REF!</v>
      </c>
      <c r="BI34" s="6" t="s">
        <v>39</v>
      </c>
      <c r="BJ34" s="13" t="s">
        <v>92</v>
      </c>
    </row>
    <row r="35" spans="1:62" s="2" customFormat="1" ht="24.2" customHeight="1" x14ac:dyDescent="0.2">
      <c r="A35" s="22"/>
      <c r="B35" s="27"/>
      <c r="C35" s="53" t="s">
        <v>2</v>
      </c>
      <c r="D35" s="53" t="s">
        <v>34</v>
      </c>
      <c r="E35" s="54" t="s">
        <v>93</v>
      </c>
      <c r="F35" s="55" t="s">
        <v>94</v>
      </c>
      <c r="G35" s="56" t="s">
        <v>37</v>
      </c>
      <c r="H35" s="57">
        <v>5</v>
      </c>
      <c r="I35" s="58"/>
      <c r="J35" s="59" t="s">
        <v>0</v>
      </c>
      <c r="K35" s="60" t="s">
        <v>8</v>
      </c>
      <c r="L35" s="61"/>
      <c r="M35" s="62">
        <f t="shared" si="0"/>
        <v>0</v>
      </c>
      <c r="N35" s="62">
        <v>0</v>
      </c>
      <c r="O35" s="62">
        <f t="shared" si="1"/>
        <v>0</v>
      </c>
      <c r="P35" s="62">
        <v>0</v>
      </c>
      <c r="Q35" s="63">
        <f t="shared" si="2"/>
        <v>0</v>
      </c>
      <c r="R35" s="22"/>
      <c r="S35" s="22"/>
      <c r="T35" s="7"/>
      <c r="U35" s="7"/>
      <c r="V35" s="7"/>
      <c r="W35" s="7"/>
      <c r="X35" s="7"/>
      <c r="Y35" s="7"/>
      <c r="Z35" s="7"/>
      <c r="AA35" s="7"/>
      <c r="AB35" s="7"/>
      <c r="AO35" s="13" t="s">
        <v>38</v>
      </c>
      <c r="AQ35" s="13" t="s">
        <v>34</v>
      </c>
      <c r="AR35" s="13" t="s">
        <v>14</v>
      </c>
      <c r="AV35" s="6" t="s">
        <v>33</v>
      </c>
      <c r="BB35" s="14" t="e">
        <f>IF(K35="základní",#REF!,0)</f>
        <v>#REF!</v>
      </c>
      <c r="BC35" s="14">
        <f>IF(K35="snížená",#REF!,0)</f>
        <v>0</v>
      </c>
      <c r="BD35" s="14">
        <f>IF(K35="zákl. přenesená",#REF!,0)</f>
        <v>0</v>
      </c>
      <c r="BE35" s="14">
        <f>IF(K35="sníž. přenesená",#REF!,0)</f>
        <v>0</v>
      </c>
      <c r="BF35" s="14">
        <f>IF(K35="nulová",#REF!,0)</f>
        <v>0</v>
      </c>
      <c r="BG35" s="6" t="s">
        <v>14</v>
      </c>
      <c r="BH35" s="14" t="e">
        <f>ROUND(#REF!*H35,2)</f>
        <v>#REF!</v>
      </c>
      <c r="BI35" s="6" t="s">
        <v>39</v>
      </c>
      <c r="BJ35" s="13" t="s">
        <v>95</v>
      </c>
    </row>
    <row r="36" spans="1:62" s="2" customFormat="1" ht="33" customHeight="1" x14ac:dyDescent="0.2">
      <c r="A36" s="22"/>
      <c r="B36" s="27"/>
      <c r="C36" s="53" t="s">
        <v>39</v>
      </c>
      <c r="D36" s="53" t="s">
        <v>34</v>
      </c>
      <c r="E36" s="54" t="s">
        <v>96</v>
      </c>
      <c r="F36" s="55" t="s">
        <v>97</v>
      </c>
      <c r="G36" s="56" t="s">
        <v>37</v>
      </c>
      <c r="H36" s="57">
        <v>5</v>
      </c>
      <c r="I36" s="58"/>
      <c r="J36" s="59" t="s">
        <v>0</v>
      </c>
      <c r="K36" s="60" t="s">
        <v>8</v>
      </c>
      <c r="L36" s="61"/>
      <c r="M36" s="62">
        <f t="shared" si="0"/>
        <v>0</v>
      </c>
      <c r="N36" s="62">
        <v>0</v>
      </c>
      <c r="O36" s="62">
        <f t="shared" si="1"/>
        <v>0</v>
      </c>
      <c r="P36" s="62">
        <v>0</v>
      </c>
      <c r="Q36" s="63">
        <f t="shared" si="2"/>
        <v>0</v>
      </c>
      <c r="R36" s="22"/>
      <c r="S36" s="22"/>
      <c r="T36" s="7"/>
      <c r="U36" s="7"/>
      <c r="V36" s="7"/>
      <c r="W36" s="7"/>
      <c r="X36" s="7"/>
      <c r="Y36" s="7"/>
      <c r="Z36" s="7"/>
      <c r="AA36" s="7"/>
      <c r="AB36" s="7"/>
      <c r="AO36" s="13" t="s">
        <v>38</v>
      </c>
      <c r="AQ36" s="13" t="s">
        <v>34</v>
      </c>
      <c r="AR36" s="13" t="s">
        <v>14</v>
      </c>
      <c r="AV36" s="6" t="s">
        <v>33</v>
      </c>
      <c r="BB36" s="14" t="e">
        <f>IF(K36="základní",#REF!,0)</f>
        <v>#REF!</v>
      </c>
      <c r="BC36" s="14">
        <f>IF(K36="snížená",#REF!,0)</f>
        <v>0</v>
      </c>
      <c r="BD36" s="14">
        <f>IF(K36="zákl. přenesená",#REF!,0)</f>
        <v>0</v>
      </c>
      <c r="BE36" s="14">
        <f>IF(K36="sníž. přenesená",#REF!,0)</f>
        <v>0</v>
      </c>
      <c r="BF36" s="14">
        <f>IF(K36="nulová",#REF!,0)</f>
        <v>0</v>
      </c>
      <c r="BG36" s="6" t="s">
        <v>14</v>
      </c>
      <c r="BH36" s="14" t="e">
        <f>ROUND(#REF!*H36,2)</f>
        <v>#REF!</v>
      </c>
      <c r="BI36" s="6" t="s">
        <v>39</v>
      </c>
      <c r="BJ36" s="13" t="s">
        <v>98</v>
      </c>
    </row>
    <row r="37" spans="1:62" s="2" customFormat="1" ht="33" customHeight="1" x14ac:dyDescent="0.2">
      <c r="A37" s="22"/>
      <c r="B37" s="27"/>
      <c r="C37" s="53" t="s">
        <v>99</v>
      </c>
      <c r="D37" s="53" t="s">
        <v>34</v>
      </c>
      <c r="E37" s="54" t="s">
        <v>100</v>
      </c>
      <c r="F37" s="55" t="s">
        <v>101</v>
      </c>
      <c r="G37" s="56" t="s">
        <v>37</v>
      </c>
      <c r="H37" s="57">
        <v>5</v>
      </c>
      <c r="I37" s="58"/>
      <c r="J37" s="59" t="s">
        <v>0</v>
      </c>
      <c r="K37" s="60" t="s">
        <v>8</v>
      </c>
      <c r="L37" s="61"/>
      <c r="M37" s="62">
        <f t="shared" si="0"/>
        <v>0</v>
      </c>
      <c r="N37" s="62">
        <v>0</v>
      </c>
      <c r="O37" s="62">
        <f t="shared" si="1"/>
        <v>0</v>
      </c>
      <c r="P37" s="62">
        <v>0</v>
      </c>
      <c r="Q37" s="63">
        <f t="shared" si="2"/>
        <v>0</v>
      </c>
      <c r="R37" s="22"/>
      <c r="S37" s="22"/>
      <c r="T37" s="7"/>
      <c r="U37" s="7"/>
      <c r="V37" s="7"/>
      <c r="W37" s="7"/>
      <c r="X37" s="7"/>
      <c r="Y37" s="7"/>
      <c r="Z37" s="7"/>
      <c r="AA37" s="7"/>
      <c r="AB37" s="7"/>
      <c r="AO37" s="13" t="s">
        <v>38</v>
      </c>
      <c r="AQ37" s="13" t="s">
        <v>34</v>
      </c>
      <c r="AR37" s="13" t="s">
        <v>14</v>
      </c>
      <c r="AV37" s="6" t="s">
        <v>33</v>
      </c>
      <c r="BB37" s="14" t="e">
        <f>IF(K37="základní",#REF!,0)</f>
        <v>#REF!</v>
      </c>
      <c r="BC37" s="14">
        <f>IF(K37="snížená",#REF!,0)</f>
        <v>0</v>
      </c>
      <c r="BD37" s="14">
        <f>IF(K37="zákl. přenesená",#REF!,0)</f>
        <v>0</v>
      </c>
      <c r="BE37" s="14">
        <f>IF(K37="sníž. přenesená",#REF!,0)</f>
        <v>0</v>
      </c>
      <c r="BF37" s="14">
        <f>IF(K37="nulová",#REF!,0)</f>
        <v>0</v>
      </c>
      <c r="BG37" s="6" t="s">
        <v>14</v>
      </c>
      <c r="BH37" s="14" t="e">
        <f>ROUND(#REF!*H37,2)</f>
        <v>#REF!</v>
      </c>
      <c r="BI37" s="6" t="s">
        <v>39</v>
      </c>
      <c r="BJ37" s="13" t="s">
        <v>102</v>
      </c>
    </row>
    <row r="38" spans="1:62" s="2" customFormat="1" ht="33" customHeight="1" x14ac:dyDescent="0.2">
      <c r="A38" s="22"/>
      <c r="B38" s="27"/>
      <c r="C38" s="53" t="s">
        <v>103</v>
      </c>
      <c r="D38" s="53" t="s">
        <v>34</v>
      </c>
      <c r="E38" s="54" t="s">
        <v>104</v>
      </c>
      <c r="F38" s="55" t="s">
        <v>105</v>
      </c>
      <c r="G38" s="56" t="s">
        <v>37</v>
      </c>
      <c r="H38" s="57">
        <v>5</v>
      </c>
      <c r="I38" s="58"/>
      <c r="J38" s="59" t="s">
        <v>0</v>
      </c>
      <c r="K38" s="60" t="s">
        <v>8</v>
      </c>
      <c r="L38" s="61"/>
      <c r="M38" s="62">
        <f t="shared" si="0"/>
        <v>0</v>
      </c>
      <c r="N38" s="62">
        <v>0</v>
      </c>
      <c r="O38" s="62">
        <f t="shared" si="1"/>
        <v>0</v>
      </c>
      <c r="P38" s="62">
        <v>0</v>
      </c>
      <c r="Q38" s="63">
        <f t="shared" si="2"/>
        <v>0</v>
      </c>
      <c r="R38" s="22"/>
      <c r="S38" s="22"/>
      <c r="T38" s="7"/>
      <c r="U38" s="7"/>
      <c r="V38" s="7"/>
      <c r="W38" s="7"/>
      <c r="X38" s="7"/>
      <c r="Y38" s="7"/>
      <c r="Z38" s="7"/>
      <c r="AA38" s="7"/>
      <c r="AB38" s="7"/>
      <c r="AO38" s="13" t="s">
        <v>38</v>
      </c>
      <c r="AQ38" s="13" t="s">
        <v>34</v>
      </c>
      <c r="AR38" s="13" t="s">
        <v>14</v>
      </c>
      <c r="AV38" s="6" t="s">
        <v>33</v>
      </c>
      <c r="BB38" s="14" t="e">
        <f>IF(K38="základní",#REF!,0)</f>
        <v>#REF!</v>
      </c>
      <c r="BC38" s="14">
        <f>IF(K38="snížená",#REF!,0)</f>
        <v>0</v>
      </c>
      <c r="BD38" s="14">
        <f>IF(K38="zákl. přenesená",#REF!,0)</f>
        <v>0</v>
      </c>
      <c r="BE38" s="14">
        <f>IF(K38="sníž. přenesená",#REF!,0)</f>
        <v>0</v>
      </c>
      <c r="BF38" s="14">
        <f>IF(K38="nulová",#REF!,0)</f>
        <v>0</v>
      </c>
      <c r="BG38" s="6" t="s">
        <v>14</v>
      </c>
      <c r="BH38" s="14" t="e">
        <f>ROUND(#REF!*H38,2)</f>
        <v>#REF!</v>
      </c>
      <c r="BI38" s="6" t="s">
        <v>39</v>
      </c>
      <c r="BJ38" s="13" t="s">
        <v>106</v>
      </c>
    </row>
    <row r="39" spans="1:62" s="2" customFormat="1" ht="33" customHeight="1" x14ac:dyDescent="0.2">
      <c r="A39" s="22"/>
      <c r="B39" s="27"/>
      <c r="C39" s="53" t="s">
        <v>107</v>
      </c>
      <c r="D39" s="53" t="s">
        <v>34</v>
      </c>
      <c r="E39" s="54" t="s">
        <v>108</v>
      </c>
      <c r="F39" s="55" t="s">
        <v>109</v>
      </c>
      <c r="G39" s="56" t="s">
        <v>37</v>
      </c>
      <c r="H39" s="57">
        <v>5</v>
      </c>
      <c r="I39" s="58"/>
      <c r="J39" s="59" t="s">
        <v>0</v>
      </c>
      <c r="K39" s="60" t="s">
        <v>8</v>
      </c>
      <c r="L39" s="61"/>
      <c r="M39" s="62">
        <f t="shared" si="0"/>
        <v>0</v>
      </c>
      <c r="N39" s="62">
        <v>0</v>
      </c>
      <c r="O39" s="62">
        <f t="shared" si="1"/>
        <v>0</v>
      </c>
      <c r="P39" s="62">
        <v>0</v>
      </c>
      <c r="Q39" s="63">
        <f t="shared" si="2"/>
        <v>0</v>
      </c>
      <c r="R39" s="22"/>
      <c r="S39" s="22"/>
      <c r="T39" s="7"/>
      <c r="U39" s="7"/>
      <c r="V39" s="7"/>
      <c r="W39" s="7"/>
      <c r="X39" s="7"/>
      <c r="Y39" s="7"/>
      <c r="Z39" s="7"/>
      <c r="AA39" s="7"/>
      <c r="AB39" s="7"/>
      <c r="AO39" s="13" t="s">
        <v>38</v>
      </c>
      <c r="AQ39" s="13" t="s">
        <v>34</v>
      </c>
      <c r="AR39" s="13" t="s">
        <v>14</v>
      </c>
      <c r="AV39" s="6" t="s">
        <v>33</v>
      </c>
      <c r="BB39" s="14" t="e">
        <f>IF(K39="základní",#REF!,0)</f>
        <v>#REF!</v>
      </c>
      <c r="BC39" s="14">
        <f>IF(K39="snížená",#REF!,0)</f>
        <v>0</v>
      </c>
      <c r="BD39" s="14">
        <f>IF(K39="zákl. přenesená",#REF!,0)</f>
        <v>0</v>
      </c>
      <c r="BE39" s="14">
        <f>IF(K39="sníž. přenesená",#REF!,0)</f>
        <v>0</v>
      </c>
      <c r="BF39" s="14">
        <f>IF(K39="nulová",#REF!,0)</f>
        <v>0</v>
      </c>
      <c r="BG39" s="6" t="s">
        <v>14</v>
      </c>
      <c r="BH39" s="14" t="e">
        <f>ROUND(#REF!*H39,2)</f>
        <v>#REF!</v>
      </c>
      <c r="BI39" s="6" t="s">
        <v>39</v>
      </c>
      <c r="BJ39" s="13" t="s">
        <v>110</v>
      </c>
    </row>
    <row r="40" spans="1:62" s="2" customFormat="1" ht="37.9" customHeight="1" x14ac:dyDescent="0.2">
      <c r="A40" s="22"/>
      <c r="B40" s="27"/>
      <c r="C40" s="53" t="s">
        <v>111</v>
      </c>
      <c r="D40" s="53" t="s">
        <v>34</v>
      </c>
      <c r="E40" s="54" t="s">
        <v>112</v>
      </c>
      <c r="F40" s="55" t="s">
        <v>113</v>
      </c>
      <c r="G40" s="56" t="s">
        <v>37</v>
      </c>
      <c r="H40" s="57">
        <v>5</v>
      </c>
      <c r="I40" s="58"/>
      <c r="J40" s="59" t="s">
        <v>0</v>
      </c>
      <c r="K40" s="60" t="s">
        <v>8</v>
      </c>
      <c r="L40" s="61"/>
      <c r="M40" s="62">
        <f t="shared" si="0"/>
        <v>0</v>
      </c>
      <c r="N40" s="62">
        <v>0</v>
      </c>
      <c r="O40" s="62">
        <f t="shared" si="1"/>
        <v>0</v>
      </c>
      <c r="P40" s="62">
        <v>0</v>
      </c>
      <c r="Q40" s="63">
        <f t="shared" si="2"/>
        <v>0</v>
      </c>
      <c r="R40" s="22"/>
      <c r="S40" s="22"/>
      <c r="T40" s="7"/>
      <c r="U40" s="7"/>
      <c r="V40" s="7"/>
      <c r="W40" s="7"/>
      <c r="X40" s="7"/>
      <c r="Y40" s="7"/>
      <c r="Z40" s="7"/>
      <c r="AA40" s="7"/>
      <c r="AB40" s="7"/>
      <c r="AO40" s="13" t="s">
        <v>38</v>
      </c>
      <c r="AQ40" s="13" t="s">
        <v>34</v>
      </c>
      <c r="AR40" s="13" t="s">
        <v>14</v>
      </c>
      <c r="AV40" s="6" t="s">
        <v>33</v>
      </c>
      <c r="BB40" s="14" t="e">
        <f>IF(K40="základní",#REF!,0)</f>
        <v>#REF!</v>
      </c>
      <c r="BC40" s="14">
        <f>IF(K40="snížená",#REF!,0)</f>
        <v>0</v>
      </c>
      <c r="BD40" s="14">
        <f>IF(K40="zákl. přenesená",#REF!,0)</f>
        <v>0</v>
      </c>
      <c r="BE40" s="14">
        <f>IF(K40="sníž. přenesená",#REF!,0)</f>
        <v>0</v>
      </c>
      <c r="BF40" s="14">
        <f>IF(K40="nulová",#REF!,0)</f>
        <v>0</v>
      </c>
      <c r="BG40" s="6" t="s">
        <v>14</v>
      </c>
      <c r="BH40" s="14" t="e">
        <f>ROUND(#REF!*H40,2)</f>
        <v>#REF!</v>
      </c>
      <c r="BI40" s="6" t="s">
        <v>39</v>
      </c>
      <c r="BJ40" s="13" t="s">
        <v>114</v>
      </c>
    </row>
    <row r="41" spans="1:62" s="2" customFormat="1" ht="24.2" customHeight="1" x14ac:dyDescent="0.2">
      <c r="A41" s="22"/>
      <c r="B41" s="27"/>
      <c r="C41" s="53" t="s">
        <v>1</v>
      </c>
      <c r="D41" s="53" t="s">
        <v>34</v>
      </c>
      <c r="E41" s="54" t="s">
        <v>115</v>
      </c>
      <c r="F41" s="55" t="s">
        <v>116</v>
      </c>
      <c r="G41" s="56" t="s">
        <v>37</v>
      </c>
      <c r="H41" s="57">
        <v>5</v>
      </c>
      <c r="I41" s="58"/>
      <c r="J41" s="59" t="s">
        <v>0</v>
      </c>
      <c r="K41" s="60" t="s">
        <v>8</v>
      </c>
      <c r="L41" s="61"/>
      <c r="M41" s="62">
        <f t="shared" si="0"/>
        <v>0</v>
      </c>
      <c r="N41" s="62">
        <v>0</v>
      </c>
      <c r="O41" s="62">
        <f t="shared" si="1"/>
        <v>0</v>
      </c>
      <c r="P41" s="62">
        <v>0</v>
      </c>
      <c r="Q41" s="63">
        <f t="shared" si="2"/>
        <v>0</v>
      </c>
      <c r="R41" s="22"/>
      <c r="S41" s="22"/>
      <c r="T41" s="7"/>
      <c r="U41" s="7"/>
      <c r="V41" s="7"/>
      <c r="W41" s="7"/>
      <c r="X41" s="7"/>
      <c r="Y41" s="7"/>
      <c r="Z41" s="7"/>
      <c r="AA41" s="7"/>
      <c r="AB41" s="7"/>
      <c r="AO41" s="13" t="s">
        <v>38</v>
      </c>
      <c r="AQ41" s="13" t="s">
        <v>34</v>
      </c>
      <c r="AR41" s="13" t="s">
        <v>14</v>
      </c>
      <c r="AV41" s="6" t="s">
        <v>33</v>
      </c>
      <c r="BB41" s="14" t="e">
        <f>IF(K41="základní",#REF!,0)</f>
        <v>#REF!</v>
      </c>
      <c r="BC41" s="14">
        <f>IF(K41="snížená",#REF!,0)</f>
        <v>0</v>
      </c>
      <c r="BD41" s="14">
        <f>IF(K41="zákl. přenesená",#REF!,0)</f>
        <v>0</v>
      </c>
      <c r="BE41" s="14">
        <f>IF(K41="sníž. přenesená",#REF!,0)</f>
        <v>0</v>
      </c>
      <c r="BF41" s="14">
        <f>IF(K41="nulová",#REF!,0)</f>
        <v>0</v>
      </c>
      <c r="BG41" s="6" t="s">
        <v>14</v>
      </c>
      <c r="BH41" s="14" t="e">
        <f>ROUND(#REF!*H41,2)</f>
        <v>#REF!</v>
      </c>
      <c r="BI41" s="6" t="s">
        <v>39</v>
      </c>
      <c r="BJ41" s="13" t="s">
        <v>117</v>
      </c>
    </row>
    <row r="42" spans="1:62" s="2" customFormat="1" ht="24.2" customHeight="1" x14ac:dyDescent="0.2">
      <c r="A42" s="22"/>
      <c r="B42" s="27"/>
      <c r="C42" s="53" t="s">
        <v>118</v>
      </c>
      <c r="D42" s="53" t="s">
        <v>34</v>
      </c>
      <c r="E42" s="54" t="s">
        <v>119</v>
      </c>
      <c r="F42" s="55" t="s">
        <v>120</v>
      </c>
      <c r="G42" s="56" t="s">
        <v>37</v>
      </c>
      <c r="H42" s="57">
        <v>5</v>
      </c>
      <c r="I42" s="58"/>
      <c r="J42" s="59" t="s">
        <v>0</v>
      </c>
      <c r="K42" s="60" t="s">
        <v>8</v>
      </c>
      <c r="L42" s="61"/>
      <c r="M42" s="62">
        <f t="shared" si="0"/>
        <v>0</v>
      </c>
      <c r="N42" s="62">
        <v>0</v>
      </c>
      <c r="O42" s="62">
        <f t="shared" si="1"/>
        <v>0</v>
      </c>
      <c r="P42" s="62">
        <v>0</v>
      </c>
      <c r="Q42" s="63">
        <f t="shared" si="2"/>
        <v>0</v>
      </c>
      <c r="R42" s="22"/>
      <c r="S42" s="22"/>
      <c r="T42" s="7"/>
      <c r="U42" s="7"/>
      <c r="V42" s="7"/>
      <c r="W42" s="7"/>
      <c r="X42" s="7"/>
      <c r="Y42" s="7"/>
      <c r="Z42" s="7"/>
      <c r="AA42" s="7"/>
      <c r="AB42" s="7"/>
      <c r="AO42" s="13" t="s">
        <v>38</v>
      </c>
      <c r="AQ42" s="13" t="s">
        <v>34</v>
      </c>
      <c r="AR42" s="13" t="s">
        <v>14</v>
      </c>
      <c r="AV42" s="6" t="s">
        <v>33</v>
      </c>
      <c r="BB42" s="14" t="e">
        <f>IF(K42="základní",#REF!,0)</f>
        <v>#REF!</v>
      </c>
      <c r="BC42" s="14">
        <f>IF(K42="snížená",#REF!,0)</f>
        <v>0</v>
      </c>
      <c r="BD42" s="14">
        <f>IF(K42="zákl. přenesená",#REF!,0)</f>
        <v>0</v>
      </c>
      <c r="BE42" s="14">
        <f>IF(K42="sníž. přenesená",#REF!,0)</f>
        <v>0</v>
      </c>
      <c r="BF42" s="14">
        <f>IF(K42="nulová",#REF!,0)</f>
        <v>0</v>
      </c>
      <c r="BG42" s="6" t="s">
        <v>14</v>
      </c>
      <c r="BH42" s="14" t="e">
        <f>ROUND(#REF!*H42,2)</f>
        <v>#REF!</v>
      </c>
      <c r="BI42" s="6" t="s">
        <v>39</v>
      </c>
      <c r="BJ42" s="13" t="s">
        <v>121</v>
      </c>
    </row>
    <row r="43" spans="1:62" s="2" customFormat="1" ht="24.2" customHeight="1" x14ac:dyDescent="0.2">
      <c r="A43" s="22"/>
      <c r="B43" s="27"/>
      <c r="C43" s="53" t="s">
        <v>122</v>
      </c>
      <c r="D43" s="53" t="s">
        <v>34</v>
      </c>
      <c r="E43" s="54" t="s">
        <v>123</v>
      </c>
      <c r="F43" s="55" t="s">
        <v>124</v>
      </c>
      <c r="G43" s="56" t="s">
        <v>37</v>
      </c>
      <c r="H43" s="57">
        <v>5</v>
      </c>
      <c r="I43" s="58"/>
      <c r="J43" s="59" t="s">
        <v>0</v>
      </c>
      <c r="K43" s="60" t="s">
        <v>8</v>
      </c>
      <c r="L43" s="61"/>
      <c r="M43" s="62">
        <f t="shared" si="0"/>
        <v>0</v>
      </c>
      <c r="N43" s="62">
        <v>0</v>
      </c>
      <c r="O43" s="62">
        <f t="shared" si="1"/>
        <v>0</v>
      </c>
      <c r="P43" s="62">
        <v>0</v>
      </c>
      <c r="Q43" s="63">
        <f t="shared" si="2"/>
        <v>0</v>
      </c>
      <c r="R43" s="22"/>
      <c r="S43" s="22"/>
      <c r="T43" s="7"/>
      <c r="U43" s="7"/>
      <c r="V43" s="7"/>
      <c r="W43" s="7"/>
      <c r="X43" s="7"/>
      <c r="Y43" s="7"/>
      <c r="Z43" s="7"/>
      <c r="AA43" s="7"/>
      <c r="AB43" s="7"/>
      <c r="AO43" s="13" t="s">
        <v>38</v>
      </c>
      <c r="AQ43" s="13" t="s">
        <v>34</v>
      </c>
      <c r="AR43" s="13" t="s">
        <v>14</v>
      </c>
      <c r="AV43" s="6" t="s">
        <v>33</v>
      </c>
      <c r="BB43" s="14" t="e">
        <f>IF(K43="základní",#REF!,0)</f>
        <v>#REF!</v>
      </c>
      <c r="BC43" s="14">
        <f>IF(K43="snížená",#REF!,0)</f>
        <v>0</v>
      </c>
      <c r="BD43" s="14">
        <f>IF(K43="zákl. přenesená",#REF!,0)</f>
        <v>0</v>
      </c>
      <c r="BE43" s="14">
        <f>IF(K43="sníž. přenesená",#REF!,0)</f>
        <v>0</v>
      </c>
      <c r="BF43" s="14">
        <f>IF(K43="nulová",#REF!,0)</f>
        <v>0</v>
      </c>
      <c r="BG43" s="6" t="s">
        <v>14</v>
      </c>
      <c r="BH43" s="14" t="e">
        <f>ROUND(#REF!*H43,2)</f>
        <v>#REF!</v>
      </c>
      <c r="BI43" s="6" t="s">
        <v>39</v>
      </c>
      <c r="BJ43" s="13" t="s">
        <v>125</v>
      </c>
    </row>
    <row r="44" spans="1:62" s="2" customFormat="1" ht="24.2" customHeight="1" x14ac:dyDescent="0.2">
      <c r="A44" s="22"/>
      <c r="B44" s="27"/>
      <c r="C44" s="53" t="s">
        <v>126</v>
      </c>
      <c r="D44" s="53" t="s">
        <v>34</v>
      </c>
      <c r="E44" s="54" t="s">
        <v>127</v>
      </c>
      <c r="F44" s="55" t="s">
        <v>128</v>
      </c>
      <c r="G44" s="56" t="s">
        <v>37</v>
      </c>
      <c r="H44" s="57">
        <v>5</v>
      </c>
      <c r="I44" s="58"/>
      <c r="J44" s="59" t="s">
        <v>0</v>
      </c>
      <c r="K44" s="60" t="s">
        <v>8</v>
      </c>
      <c r="L44" s="61"/>
      <c r="M44" s="62">
        <f t="shared" si="0"/>
        <v>0</v>
      </c>
      <c r="N44" s="62">
        <v>0</v>
      </c>
      <c r="O44" s="62">
        <f t="shared" si="1"/>
        <v>0</v>
      </c>
      <c r="P44" s="62">
        <v>0</v>
      </c>
      <c r="Q44" s="63">
        <f t="shared" si="2"/>
        <v>0</v>
      </c>
      <c r="R44" s="22"/>
      <c r="S44" s="22"/>
      <c r="T44" s="7"/>
      <c r="U44" s="7"/>
      <c r="V44" s="7"/>
      <c r="W44" s="7"/>
      <c r="X44" s="7"/>
      <c r="Y44" s="7"/>
      <c r="Z44" s="7"/>
      <c r="AA44" s="7"/>
      <c r="AB44" s="7"/>
      <c r="AO44" s="13" t="s">
        <v>38</v>
      </c>
      <c r="AQ44" s="13" t="s">
        <v>34</v>
      </c>
      <c r="AR44" s="13" t="s">
        <v>14</v>
      </c>
      <c r="AV44" s="6" t="s">
        <v>33</v>
      </c>
      <c r="BB44" s="14" t="e">
        <f>IF(K44="základní",#REF!,0)</f>
        <v>#REF!</v>
      </c>
      <c r="BC44" s="14">
        <f>IF(K44="snížená",#REF!,0)</f>
        <v>0</v>
      </c>
      <c r="BD44" s="14">
        <f>IF(K44="zákl. přenesená",#REF!,0)</f>
        <v>0</v>
      </c>
      <c r="BE44" s="14">
        <f>IF(K44="sníž. přenesená",#REF!,0)</f>
        <v>0</v>
      </c>
      <c r="BF44" s="14">
        <f>IF(K44="nulová",#REF!,0)</f>
        <v>0</v>
      </c>
      <c r="BG44" s="6" t="s">
        <v>14</v>
      </c>
      <c r="BH44" s="14" t="e">
        <f>ROUND(#REF!*H44,2)</f>
        <v>#REF!</v>
      </c>
      <c r="BI44" s="6" t="s">
        <v>39</v>
      </c>
      <c r="BJ44" s="13" t="s">
        <v>129</v>
      </c>
    </row>
    <row r="45" spans="1:62" s="2" customFormat="1" ht="24.2" customHeight="1" x14ac:dyDescent="0.2">
      <c r="A45" s="22"/>
      <c r="B45" s="27"/>
      <c r="C45" s="53" t="s">
        <v>130</v>
      </c>
      <c r="D45" s="53" t="s">
        <v>34</v>
      </c>
      <c r="E45" s="54" t="s">
        <v>131</v>
      </c>
      <c r="F45" s="55" t="s">
        <v>132</v>
      </c>
      <c r="G45" s="56" t="s">
        <v>37</v>
      </c>
      <c r="H45" s="57">
        <v>5</v>
      </c>
      <c r="I45" s="58"/>
      <c r="J45" s="59" t="s">
        <v>0</v>
      </c>
      <c r="K45" s="60" t="s">
        <v>8</v>
      </c>
      <c r="L45" s="61"/>
      <c r="M45" s="62">
        <f t="shared" si="0"/>
        <v>0</v>
      </c>
      <c r="N45" s="62">
        <v>0</v>
      </c>
      <c r="O45" s="62">
        <f t="shared" si="1"/>
        <v>0</v>
      </c>
      <c r="P45" s="62">
        <v>0</v>
      </c>
      <c r="Q45" s="63">
        <f t="shared" si="2"/>
        <v>0</v>
      </c>
      <c r="R45" s="22"/>
      <c r="S45" s="22"/>
      <c r="T45" s="7"/>
      <c r="U45" s="7"/>
      <c r="V45" s="7"/>
      <c r="W45" s="7"/>
      <c r="X45" s="7"/>
      <c r="Y45" s="7"/>
      <c r="Z45" s="7"/>
      <c r="AA45" s="7"/>
      <c r="AB45" s="7"/>
      <c r="AO45" s="13" t="s">
        <v>38</v>
      </c>
      <c r="AQ45" s="13" t="s">
        <v>34</v>
      </c>
      <c r="AR45" s="13" t="s">
        <v>14</v>
      </c>
      <c r="AV45" s="6" t="s">
        <v>33</v>
      </c>
      <c r="BB45" s="14" t="e">
        <f>IF(K45="základní",#REF!,0)</f>
        <v>#REF!</v>
      </c>
      <c r="BC45" s="14">
        <f>IF(K45="snížená",#REF!,0)</f>
        <v>0</v>
      </c>
      <c r="BD45" s="14">
        <f>IF(K45="zákl. přenesená",#REF!,0)</f>
        <v>0</v>
      </c>
      <c r="BE45" s="14">
        <f>IF(K45="sníž. přenesená",#REF!,0)</f>
        <v>0</v>
      </c>
      <c r="BF45" s="14">
        <f>IF(K45="nulová",#REF!,0)</f>
        <v>0</v>
      </c>
      <c r="BG45" s="6" t="s">
        <v>14</v>
      </c>
      <c r="BH45" s="14" t="e">
        <f>ROUND(#REF!*H45,2)</f>
        <v>#REF!</v>
      </c>
      <c r="BI45" s="6" t="s">
        <v>39</v>
      </c>
      <c r="BJ45" s="13" t="s">
        <v>133</v>
      </c>
    </row>
    <row r="46" spans="1:62" s="2" customFormat="1" ht="24.2" customHeight="1" x14ac:dyDescent="0.2">
      <c r="A46" s="22"/>
      <c r="B46" s="27"/>
      <c r="C46" s="53" t="s">
        <v>134</v>
      </c>
      <c r="D46" s="53" t="s">
        <v>34</v>
      </c>
      <c r="E46" s="54" t="s">
        <v>135</v>
      </c>
      <c r="F46" s="55" t="s">
        <v>136</v>
      </c>
      <c r="G46" s="56" t="s">
        <v>37</v>
      </c>
      <c r="H46" s="57">
        <v>5</v>
      </c>
      <c r="I46" s="58"/>
      <c r="J46" s="59" t="s">
        <v>0</v>
      </c>
      <c r="K46" s="60" t="s">
        <v>8</v>
      </c>
      <c r="L46" s="61"/>
      <c r="M46" s="62">
        <f t="shared" si="0"/>
        <v>0</v>
      </c>
      <c r="N46" s="62">
        <v>0</v>
      </c>
      <c r="O46" s="62">
        <f t="shared" si="1"/>
        <v>0</v>
      </c>
      <c r="P46" s="62">
        <v>0</v>
      </c>
      <c r="Q46" s="63">
        <f t="shared" si="2"/>
        <v>0</v>
      </c>
      <c r="R46" s="22"/>
      <c r="S46" s="22"/>
      <c r="T46" s="7"/>
      <c r="U46" s="7"/>
      <c r="V46" s="7"/>
      <c r="W46" s="7"/>
      <c r="X46" s="7"/>
      <c r="Y46" s="7"/>
      <c r="Z46" s="7"/>
      <c r="AA46" s="7"/>
      <c r="AB46" s="7"/>
      <c r="AO46" s="13" t="s">
        <v>38</v>
      </c>
      <c r="AQ46" s="13" t="s">
        <v>34</v>
      </c>
      <c r="AR46" s="13" t="s">
        <v>14</v>
      </c>
      <c r="AV46" s="6" t="s">
        <v>33</v>
      </c>
      <c r="BB46" s="14" t="e">
        <f>IF(K46="základní",#REF!,0)</f>
        <v>#REF!</v>
      </c>
      <c r="BC46" s="14">
        <f>IF(K46="snížená",#REF!,0)</f>
        <v>0</v>
      </c>
      <c r="BD46" s="14">
        <f>IF(K46="zákl. přenesená",#REF!,0)</f>
        <v>0</v>
      </c>
      <c r="BE46" s="14">
        <f>IF(K46="sníž. přenesená",#REF!,0)</f>
        <v>0</v>
      </c>
      <c r="BF46" s="14">
        <f>IF(K46="nulová",#REF!,0)</f>
        <v>0</v>
      </c>
      <c r="BG46" s="6" t="s">
        <v>14</v>
      </c>
      <c r="BH46" s="14" t="e">
        <f>ROUND(#REF!*H46,2)</f>
        <v>#REF!</v>
      </c>
      <c r="BI46" s="6" t="s">
        <v>39</v>
      </c>
      <c r="BJ46" s="13" t="s">
        <v>137</v>
      </c>
    </row>
    <row r="47" spans="1:62" s="2" customFormat="1" ht="24.2" customHeight="1" x14ac:dyDescent="0.2">
      <c r="A47" s="22"/>
      <c r="B47" s="27"/>
      <c r="C47" s="53" t="s">
        <v>138</v>
      </c>
      <c r="D47" s="53" t="s">
        <v>34</v>
      </c>
      <c r="E47" s="54" t="s">
        <v>139</v>
      </c>
      <c r="F47" s="55" t="s">
        <v>140</v>
      </c>
      <c r="G47" s="56" t="s">
        <v>37</v>
      </c>
      <c r="H47" s="57">
        <v>5</v>
      </c>
      <c r="I47" s="58"/>
      <c r="J47" s="59" t="s">
        <v>0</v>
      </c>
      <c r="K47" s="60" t="s">
        <v>8</v>
      </c>
      <c r="L47" s="61"/>
      <c r="M47" s="62">
        <f t="shared" si="0"/>
        <v>0</v>
      </c>
      <c r="N47" s="62">
        <v>0</v>
      </c>
      <c r="O47" s="62">
        <f t="shared" si="1"/>
        <v>0</v>
      </c>
      <c r="P47" s="62">
        <v>0</v>
      </c>
      <c r="Q47" s="63">
        <f t="shared" si="2"/>
        <v>0</v>
      </c>
      <c r="R47" s="22"/>
      <c r="S47" s="22"/>
      <c r="T47" s="7"/>
      <c r="U47" s="7"/>
      <c r="V47" s="7"/>
      <c r="W47" s="7"/>
      <c r="X47" s="7"/>
      <c r="Y47" s="7"/>
      <c r="Z47" s="7"/>
      <c r="AA47" s="7"/>
      <c r="AB47" s="7"/>
      <c r="AO47" s="13" t="s">
        <v>38</v>
      </c>
      <c r="AQ47" s="13" t="s">
        <v>34</v>
      </c>
      <c r="AR47" s="13" t="s">
        <v>14</v>
      </c>
      <c r="AV47" s="6" t="s">
        <v>33</v>
      </c>
      <c r="BB47" s="14" t="e">
        <f>IF(K47="základní",#REF!,0)</f>
        <v>#REF!</v>
      </c>
      <c r="BC47" s="14">
        <f>IF(K47="snížená",#REF!,0)</f>
        <v>0</v>
      </c>
      <c r="BD47" s="14">
        <f>IF(K47="zákl. přenesená",#REF!,0)</f>
        <v>0</v>
      </c>
      <c r="BE47" s="14">
        <f>IF(K47="sníž. přenesená",#REF!,0)</f>
        <v>0</v>
      </c>
      <c r="BF47" s="14">
        <f>IF(K47="nulová",#REF!,0)</f>
        <v>0</v>
      </c>
      <c r="BG47" s="6" t="s">
        <v>14</v>
      </c>
      <c r="BH47" s="14" t="e">
        <f>ROUND(#REF!*H47,2)</f>
        <v>#REF!</v>
      </c>
      <c r="BI47" s="6" t="s">
        <v>39</v>
      </c>
      <c r="BJ47" s="13" t="s">
        <v>141</v>
      </c>
    </row>
    <row r="48" spans="1:62" s="2" customFormat="1" ht="44.25" customHeight="1" x14ac:dyDescent="0.2">
      <c r="A48" s="22"/>
      <c r="B48" s="27"/>
      <c r="C48" s="53" t="s">
        <v>142</v>
      </c>
      <c r="D48" s="53" t="s">
        <v>34</v>
      </c>
      <c r="E48" s="54" t="s">
        <v>143</v>
      </c>
      <c r="F48" s="55" t="s">
        <v>144</v>
      </c>
      <c r="G48" s="56" t="s">
        <v>55</v>
      </c>
      <c r="H48" s="57">
        <v>2</v>
      </c>
      <c r="I48" s="58"/>
      <c r="J48" s="59" t="s">
        <v>0</v>
      </c>
      <c r="K48" s="60" t="s">
        <v>8</v>
      </c>
      <c r="L48" s="61"/>
      <c r="M48" s="62">
        <f t="shared" si="0"/>
        <v>0</v>
      </c>
      <c r="N48" s="62">
        <v>0</v>
      </c>
      <c r="O48" s="62">
        <f t="shared" si="1"/>
        <v>0</v>
      </c>
      <c r="P48" s="62">
        <v>0</v>
      </c>
      <c r="Q48" s="63">
        <f t="shared" si="2"/>
        <v>0</v>
      </c>
      <c r="R48" s="22"/>
      <c r="S48" s="22"/>
      <c r="T48" s="7"/>
      <c r="U48" s="7"/>
      <c r="V48" s="7"/>
      <c r="W48" s="7"/>
      <c r="X48" s="7"/>
      <c r="Y48" s="7"/>
      <c r="Z48" s="7"/>
      <c r="AA48" s="7"/>
      <c r="AB48" s="7"/>
      <c r="AO48" s="13" t="s">
        <v>38</v>
      </c>
      <c r="AQ48" s="13" t="s">
        <v>34</v>
      </c>
      <c r="AR48" s="13" t="s">
        <v>14</v>
      </c>
      <c r="AV48" s="6" t="s">
        <v>33</v>
      </c>
      <c r="BB48" s="14" t="e">
        <f>IF(K48="základní",#REF!,0)</f>
        <v>#REF!</v>
      </c>
      <c r="BC48" s="14">
        <f>IF(K48="snížená",#REF!,0)</f>
        <v>0</v>
      </c>
      <c r="BD48" s="14">
        <f>IF(K48="zákl. přenesená",#REF!,0)</f>
        <v>0</v>
      </c>
      <c r="BE48" s="14">
        <f>IF(K48="sníž. přenesená",#REF!,0)</f>
        <v>0</v>
      </c>
      <c r="BF48" s="14">
        <f>IF(K48="nulová",#REF!,0)</f>
        <v>0</v>
      </c>
      <c r="BG48" s="6" t="s">
        <v>14</v>
      </c>
      <c r="BH48" s="14" t="e">
        <f>ROUND(#REF!*H48,2)</f>
        <v>#REF!</v>
      </c>
      <c r="BI48" s="6" t="s">
        <v>39</v>
      </c>
      <c r="BJ48" s="13" t="s">
        <v>145</v>
      </c>
    </row>
    <row r="49" spans="1:62" s="2" customFormat="1" ht="49.15" customHeight="1" x14ac:dyDescent="0.2">
      <c r="A49" s="22"/>
      <c r="B49" s="27"/>
      <c r="C49" s="53" t="s">
        <v>146</v>
      </c>
      <c r="D49" s="53" t="s">
        <v>34</v>
      </c>
      <c r="E49" s="54" t="s">
        <v>147</v>
      </c>
      <c r="F49" s="55" t="s">
        <v>148</v>
      </c>
      <c r="G49" s="56" t="s">
        <v>55</v>
      </c>
      <c r="H49" s="57">
        <v>2</v>
      </c>
      <c r="I49" s="58"/>
      <c r="J49" s="59" t="s">
        <v>0</v>
      </c>
      <c r="K49" s="60" t="s">
        <v>8</v>
      </c>
      <c r="L49" s="61"/>
      <c r="M49" s="62">
        <f t="shared" si="0"/>
        <v>0</v>
      </c>
      <c r="N49" s="62">
        <v>0</v>
      </c>
      <c r="O49" s="62">
        <f t="shared" si="1"/>
        <v>0</v>
      </c>
      <c r="P49" s="62">
        <v>0</v>
      </c>
      <c r="Q49" s="63">
        <f t="shared" si="2"/>
        <v>0</v>
      </c>
      <c r="R49" s="22"/>
      <c r="S49" s="22"/>
      <c r="T49" s="7"/>
      <c r="U49" s="7"/>
      <c r="V49" s="7"/>
      <c r="W49" s="7"/>
      <c r="X49" s="7"/>
      <c r="Y49" s="7"/>
      <c r="Z49" s="7"/>
      <c r="AA49" s="7"/>
      <c r="AB49" s="7"/>
      <c r="AO49" s="13" t="s">
        <v>38</v>
      </c>
      <c r="AQ49" s="13" t="s">
        <v>34</v>
      </c>
      <c r="AR49" s="13" t="s">
        <v>14</v>
      </c>
      <c r="AV49" s="6" t="s">
        <v>33</v>
      </c>
      <c r="BB49" s="14" t="e">
        <f>IF(K49="základní",#REF!,0)</f>
        <v>#REF!</v>
      </c>
      <c r="BC49" s="14">
        <f>IF(K49="snížená",#REF!,0)</f>
        <v>0</v>
      </c>
      <c r="BD49" s="14">
        <f>IF(K49="zákl. přenesená",#REF!,0)</f>
        <v>0</v>
      </c>
      <c r="BE49" s="14">
        <f>IF(K49="sníž. přenesená",#REF!,0)</f>
        <v>0</v>
      </c>
      <c r="BF49" s="14">
        <f>IF(K49="nulová",#REF!,0)</f>
        <v>0</v>
      </c>
      <c r="BG49" s="6" t="s">
        <v>14</v>
      </c>
      <c r="BH49" s="14" t="e">
        <f>ROUND(#REF!*H49,2)</f>
        <v>#REF!</v>
      </c>
      <c r="BI49" s="6" t="s">
        <v>39</v>
      </c>
      <c r="BJ49" s="13" t="s">
        <v>149</v>
      </c>
    </row>
    <row r="50" spans="1:62" s="2" customFormat="1" ht="49.15" customHeight="1" x14ac:dyDescent="0.2">
      <c r="A50" s="22"/>
      <c r="B50" s="27"/>
      <c r="C50" s="53" t="s">
        <v>150</v>
      </c>
      <c r="D50" s="53" t="s">
        <v>34</v>
      </c>
      <c r="E50" s="54" t="s">
        <v>151</v>
      </c>
      <c r="F50" s="55" t="s">
        <v>152</v>
      </c>
      <c r="G50" s="56" t="s">
        <v>55</v>
      </c>
      <c r="H50" s="57">
        <v>2</v>
      </c>
      <c r="I50" s="58"/>
      <c r="J50" s="59" t="s">
        <v>0</v>
      </c>
      <c r="K50" s="60" t="s">
        <v>8</v>
      </c>
      <c r="L50" s="61"/>
      <c r="M50" s="62">
        <f t="shared" si="0"/>
        <v>0</v>
      </c>
      <c r="N50" s="62">
        <v>0</v>
      </c>
      <c r="O50" s="62">
        <f t="shared" si="1"/>
        <v>0</v>
      </c>
      <c r="P50" s="62">
        <v>0</v>
      </c>
      <c r="Q50" s="63">
        <f t="shared" si="2"/>
        <v>0</v>
      </c>
      <c r="R50" s="22"/>
      <c r="S50" s="22"/>
      <c r="T50" s="7"/>
      <c r="U50" s="7"/>
      <c r="V50" s="7"/>
      <c r="W50" s="7"/>
      <c r="X50" s="7"/>
      <c r="Y50" s="7"/>
      <c r="Z50" s="7"/>
      <c r="AA50" s="7"/>
      <c r="AB50" s="7"/>
      <c r="AO50" s="13" t="s">
        <v>38</v>
      </c>
      <c r="AQ50" s="13" t="s">
        <v>34</v>
      </c>
      <c r="AR50" s="13" t="s">
        <v>14</v>
      </c>
      <c r="AV50" s="6" t="s">
        <v>33</v>
      </c>
      <c r="BB50" s="14" t="e">
        <f>IF(K50="základní",#REF!,0)</f>
        <v>#REF!</v>
      </c>
      <c r="BC50" s="14">
        <f>IF(K50="snížená",#REF!,0)</f>
        <v>0</v>
      </c>
      <c r="BD50" s="14">
        <f>IF(K50="zákl. přenesená",#REF!,0)</f>
        <v>0</v>
      </c>
      <c r="BE50" s="14">
        <f>IF(K50="sníž. přenesená",#REF!,0)</f>
        <v>0</v>
      </c>
      <c r="BF50" s="14">
        <f>IF(K50="nulová",#REF!,0)</f>
        <v>0</v>
      </c>
      <c r="BG50" s="6" t="s">
        <v>14</v>
      </c>
      <c r="BH50" s="14" t="e">
        <f>ROUND(#REF!*H50,2)</f>
        <v>#REF!</v>
      </c>
      <c r="BI50" s="6" t="s">
        <v>39</v>
      </c>
      <c r="BJ50" s="13" t="s">
        <v>153</v>
      </c>
    </row>
    <row r="51" spans="1:62" s="2" customFormat="1" ht="55.5" customHeight="1" x14ac:dyDescent="0.2">
      <c r="A51" s="22"/>
      <c r="B51" s="27"/>
      <c r="C51" s="53" t="s">
        <v>154</v>
      </c>
      <c r="D51" s="53" t="s">
        <v>34</v>
      </c>
      <c r="E51" s="54" t="s">
        <v>155</v>
      </c>
      <c r="F51" s="55" t="s">
        <v>156</v>
      </c>
      <c r="G51" s="56" t="s">
        <v>55</v>
      </c>
      <c r="H51" s="57">
        <v>2</v>
      </c>
      <c r="I51" s="58"/>
      <c r="J51" s="59" t="s">
        <v>0</v>
      </c>
      <c r="K51" s="60" t="s">
        <v>8</v>
      </c>
      <c r="L51" s="61"/>
      <c r="M51" s="62">
        <f t="shared" si="0"/>
        <v>0</v>
      </c>
      <c r="N51" s="62">
        <v>0</v>
      </c>
      <c r="O51" s="62">
        <f t="shared" si="1"/>
        <v>0</v>
      </c>
      <c r="P51" s="62">
        <v>0</v>
      </c>
      <c r="Q51" s="63">
        <f t="shared" si="2"/>
        <v>0</v>
      </c>
      <c r="R51" s="22"/>
      <c r="S51" s="22"/>
      <c r="T51" s="7"/>
      <c r="U51" s="7"/>
      <c r="V51" s="7"/>
      <c r="W51" s="7"/>
      <c r="X51" s="7"/>
      <c r="Y51" s="7"/>
      <c r="Z51" s="7"/>
      <c r="AA51" s="7"/>
      <c r="AB51" s="7"/>
      <c r="AO51" s="13" t="s">
        <v>38</v>
      </c>
      <c r="AQ51" s="13" t="s">
        <v>34</v>
      </c>
      <c r="AR51" s="13" t="s">
        <v>14</v>
      </c>
      <c r="AV51" s="6" t="s">
        <v>33</v>
      </c>
      <c r="BB51" s="14" t="e">
        <f>IF(K51="základní",#REF!,0)</f>
        <v>#REF!</v>
      </c>
      <c r="BC51" s="14">
        <f>IF(K51="snížená",#REF!,0)</f>
        <v>0</v>
      </c>
      <c r="BD51" s="14">
        <f>IF(K51="zákl. přenesená",#REF!,0)</f>
        <v>0</v>
      </c>
      <c r="BE51" s="14">
        <f>IF(K51="sníž. přenesená",#REF!,0)</f>
        <v>0</v>
      </c>
      <c r="BF51" s="14">
        <f>IF(K51="nulová",#REF!,0)</f>
        <v>0</v>
      </c>
      <c r="BG51" s="6" t="s">
        <v>14</v>
      </c>
      <c r="BH51" s="14" t="e">
        <f>ROUND(#REF!*H51,2)</f>
        <v>#REF!</v>
      </c>
      <c r="BI51" s="6" t="s">
        <v>39</v>
      </c>
      <c r="BJ51" s="13" t="s">
        <v>157</v>
      </c>
    </row>
    <row r="52" spans="1:62" s="2" customFormat="1" ht="44.25" customHeight="1" x14ac:dyDescent="0.2">
      <c r="A52" s="22"/>
      <c r="B52" s="27"/>
      <c r="C52" s="53" t="s">
        <v>38</v>
      </c>
      <c r="D52" s="53" t="s">
        <v>34</v>
      </c>
      <c r="E52" s="54" t="s">
        <v>158</v>
      </c>
      <c r="F52" s="55" t="s">
        <v>159</v>
      </c>
      <c r="G52" s="56" t="s">
        <v>55</v>
      </c>
      <c r="H52" s="57">
        <v>2</v>
      </c>
      <c r="I52" s="58"/>
      <c r="J52" s="59" t="s">
        <v>0</v>
      </c>
      <c r="K52" s="60" t="s">
        <v>8</v>
      </c>
      <c r="L52" s="61"/>
      <c r="M52" s="62">
        <f t="shared" si="0"/>
        <v>0</v>
      </c>
      <c r="N52" s="62">
        <v>0</v>
      </c>
      <c r="O52" s="62">
        <f t="shared" si="1"/>
        <v>0</v>
      </c>
      <c r="P52" s="62">
        <v>0</v>
      </c>
      <c r="Q52" s="63">
        <f t="shared" si="2"/>
        <v>0</v>
      </c>
      <c r="R52" s="22"/>
      <c r="S52" s="22"/>
      <c r="T52" s="7"/>
      <c r="U52" s="7"/>
      <c r="V52" s="7"/>
      <c r="W52" s="7"/>
      <c r="X52" s="7"/>
      <c r="Y52" s="7"/>
      <c r="Z52" s="7"/>
      <c r="AA52" s="7"/>
      <c r="AB52" s="7"/>
      <c r="AO52" s="13" t="s">
        <v>38</v>
      </c>
      <c r="AQ52" s="13" t="s">
        <v>34</v>
      </c>
      <c r="AR52" s="13" t="s">
        <v>14</v>
      </c>
      <c r="AV52" s="6" t="s">
        <v>33</v>
      </c>
      <c r="BB52" s="14" t="e">
        <f>IF(K52="základní",#REF!,0)</f>
        <v>#REF!</v>
      </c>
      <c r="BC52" s="14">
        <f>IF(K52="snížená",#REF!,0)</f>
        <v>0</v>
      </c>
      <c r="BD52" s="14">
        <f>IF(K52="zákl. přenesená",#REF!,0)</f>
        <v>0</v>
      </c>
      <c r="BE52" s="14">
        <f>IF(K52="sníž. přenesená",#REF!,0)</f>
        <v>0</v>
      </c>
      <c r="BF52" s="14">
        <f>IF(K52="nulová",#REF!,0)</f>
        <v>0</v>
      </c>
      <c r="BG52" s="6" t="s">
        <v>14</v>
      </c>
      <c r="BH52" s="14" t="e">
        <f>ROUND(#REF!*H52,2)</f>
        <v>#REF!</v>
      </c>
      <c r="BI52" s="6" t="s">
        <v>39</v>
      </c>
      <c r="BJ52" s="13" t="s">
        <v>160</v>
      </c>
    </row>
    <row r="53" spans="1:62" s="2" customFormat="1" ht="49.15" customHeight="1" x14ac:dyDescent="0.2">
      <c r="A53" s="22"/>
      <c r="B53" s="27"/>
      <c r="C53" s="53" t="s">
        <v>161</v>
      </c>
      <c r="D53" s="53" t="s">
        <v>34</v>
      </c>
      <c r="E53" s="54" t="s">
        <v>162</v>
      </c>
      <c r="F53" s="55" t="s">
        <v>163</v>
      </c>
      <c r="G53" s="56" t="s">
        <v>55</v>
      </c>
      <c r="H53" s="57">
        <v>2</v>
      </c>
      <c r="I53" s="58"/>
      <c r="J53" s="59" t="s">
        <v>0</v>
      </c>
      <c r="K53" s="60" t="s">
        <v>8</v>
      </c>
      <c r="L53" s="61"/>
      <c r="M53" s="62">
        <f t="shared" si="0"/>
        <v>0</v>
      </c>
      <c r="N53" s="62">
        <v>0</v>
      </c>
      <c r="O53" s="62">
        <f t="shared" si="1"/>
        <v>0</v>
      </c>
      <c r="P53" s="62">
        <v>0</v>
      </c>
      <c r="Q53" s="63">
        <f t="shared" si="2"/>
        <v>0</v>
      </c>
      <c r="R53" s="22"/>
      <c r="S53" s="22"/>
      <c r="T53" s="7"/>
      <c r="U53" s="7"/>
      <c r="V53" s="7"/>
      <c r="W53" s="7"/>
      <c r="X53" s="7"/>
      <c r="Y53" s="7"/>
      <c r="Z53" s="7"/>
      <c r="AA53" s="7"/>
      <c r="AB53" s="7"/>
      <c r="AO53" s="13" t="s">
        <v>38</v>
      </c>
      <c r="AQ53" s="13" t="s">
        <v>34</v>
      </c>
      <c r="AR53" s="13" t="s">
        <v>14</v>
      </c>
      <c r="AV53" s="6" t="s">
        <v>33</v>
      </c>
      <c r="BB53" s="14" t="e">
        <f>IF(K53="základní",#REF!,0)</f>
        <v>#REF!</v>
      </c>
      <c r="BC53" s="14">
        <f>IF(K53="snížená",#REF!,0)</f>
        <v>0</v>
      </c>
      <c r="BD53" s="14">
        <f>IF(K53="zákl. přenesená",#REF!,0)</f>
        <v>0</v>
      </c>
      <c r="BE53" s="14">
        <f>IF(K53="sníž. přenesená",#REF!,0)</f>
        <v>0</v>
      </c>
      <c r="BF53" s="14">
        <f>IF(K53="nulová",#REF!,0)</f>
        <v>0</v>
      </c>
      <c r="BG53" s="6" t="s">
        <v>14</v>
      </c>
      <c r="BH53" s="14" t="e">
        <f>ROUND(#REF!*H53,2)</f>
        <v>#REF!</v>
      </c>
      <c r="BI53" s="6" t="s">
        <v>39</v>
      </c>
      <c r="BJ53" s="13" t="s">
        <v>164</v>
      </c>
    </row>
    <row r="54" spans="1:62" s="2" customFormat="1" ht="49.15" customHeight="1" x14ac:dyDescent="0.2">
      <c r="A54" s="22"/>
      <c r="B54" s="27"/>
      <c r="C54" s="53" t="s">
        <v>165</v>
      </c>
      <c r="D54" s="53" t="s">
        <v>34</v>
      </c>
      <c r="E54" s="54" t="s">
        <v>166</v>
      </c>
      <c r="F54" s="55" t="s">
        <v>167</v>
      </c>
      <c r="G54" s="56" t="s">
        <v>55</v>
      </c>
      <c r="H54" s="57">
        <v>2</v>
      </c>
      <c r="I54" s="58"/>
      <c r="J54" s="59" t="s">
        <v>0</v>
      </c>
      <c r="K54" s="60" t="s">
        <v>8</v>
      </c>
      <c r="L54" s="61"/>
      <c r="M54" s="62">
        <f t="shared" si="0"/>
        <v>0</v>
      </c>
      <c r="N54" s="62">
        <v>0</v>
      </c>
      <c r="O54" s="62">
        <f t="shared" si="1"/>
        <v>0</v>
      </c>
      <c r="P54" s="62">
        <v>0</v>
      </c>
      <c r="Q54" s="63">
        <f t="shared" si="2"/>
        <v>0</v>
      </c>
      <c r="R54" s="22"/>
      <c r="S54" s="22"/>
      <c r="T54" s="7"/>
      <c r="U54" s="7"/>
      <c r="V54" s="7"/>
      <c r="W54" s="7"/>
      <c r="X54" s="7"/>
      <c r="Y54" s="7"/>
      <c r="Z54" s="7"/>
      <c r="AA54" s="7"/>
      <c r="AB54" s="7"/>
      <c r="AO54" s="13" t="s">
        <v>38</v>
      </c>
      <c r="AQ54" s="13" t="s">
        <v>34</v>
      </c>
      <c r="AR54" s="13" t="s">
        <v>14</v>
      </c>
      <c r="AV54" s="6" t="s">
        <v>33</v>
      </c>
      <c r="BB54" s="14" t="e">
        <f>IF(K54="základní",#REF!,0)</f>
        <v>#REF!</v>
      </c>
      <c r="BC54" s="14">
        <f>IF(K54="snížená",#REF!,0)</f>
        <v>0</v>
      </c>
      <c r="BD54" s="14">
        <f>IF(K54="zákl. přenesená",#REF!,0)</f>
        <v>0</v>
      </c>
      <c r="BE54" s="14">
        <f>IF(K54="sníž. přenesená",#REF!,0)</f>
        <v>0</v>
      </c>
      <c r="BF54" s="14">
        <f>IF(K54="nulová",#REF!,0)</f>
        <v>0</v>
      </c>
      <c r="BG54" s="6" t="s">
        <v>14</v>
      </c>
      <c r="BH54" s="14" t="e">
        <f>ROUND(#REF!*H54,2)</f>
        <v>#REF!</v>
      </c>
      <c r="BI54" s="6" t="s">
        <v>39</v>
      </c>
      <c r="BJ54" s="13" t="s">
        <v>168</v>
      </c>
    </row>
    <row r="55" spans="1:62" s="2" customFormat="1" ht="37.9" customHeight="1" x14ac:dyDescent="0.2">
      <c r="A55" s="22"/>
      <c r="B55" s="27"/>
      <c r="C55" s="53" t="s">
        <v>169</v>
      </c>
      <c r="D55" s="53" t="s">
        <v>34</v>
      </c>
      <c r="E55" s="54" t="s">
        <v>170</v>
      </c>
      <c r="F55" s="55" t="s">
        <v>171</v>
      </c>
      <c r="G55" s="56" t="s">
        <v>55</v>
      </c>
      <c r="H55" s="57">
        <v>2</v>
      </c>
      <c r="I55" s="58"/>
      <c r="J55" s="59" t="s">
        <v>0</v>
      </c>
      <c r="K55" s="60" t="s">
        <v>8</v>
      </c>
      <c r="L55" s="61"/>
      <c r="M55" s="62">
        <f t="shared" si="0"/>
        <v>0</v>
      </c>
      <c r="N55" s="62">
        <v>0</v>
      </c>
      <c r="O55" s="62">
        <f t="shared" si="1"/>
        <v>0</v>
      </c>
      <c r="P55" s="62">
        <v>0</v>
      </c>
      <c r="Q55" s="63">
        <f t="shared" si="2"/>
        <v>0</v>
      </c>
      <c r="R55" s="22"/>
      <c r="S55" s="22"/>
      <c r="T55" s="7"/>
      <c r="U55" s="7"/>
      <c r="V55" s="7"/>
      <c r="W55" s="7"/>
      <c r="X55" s="7"/>
      <c r="Y55" s="7"/>
      <c r="Z55" s="7"/>
      <c r="AA55" s="7"/>
      <c r="AB55" s="7"/>
      <c r="AO55" s="13" t="s">
        <v>38</v>
      </c>
      <c r="AQ55" s="13" t="s">
        <v>34</v>
      </c>
      <c r="AR55" s="13" t="s">
        <v>14</v>
      </c>
      <c r="AV55" s="6" t="s">
        <v>33</v>
      </c>
      <c r="BB55" s="14" t="e">
        <f>IF(K55="základní",#REF!,0)</f>
        <v>#REF!</v>
      </c>
      <c r="BC55" s="14">
        <f>IF(K55="snížená",#REF!,0)</f>
        <v>0</v>
      </c>
      <c r="BD55" s="14">
        <f>IF(K55="zákl. přenesená",#REF!,0)</f>
        <v>0</v>
      </c>
      <c r="BE55" s="14">
        <f>IF(K55="sníž. přenesená",#REF!,0)</f>
        <v>0</v>
      </c>
      <c r="BF55" s="14">
        <f>IF(K55="nulová",#REF!,0)</f>
        <v>0</v>
      </c>
      <c r="BG55" s="6" t="s">
        <v>14</v>
      </c>
      <c r="BH55" s="14" t="e">
        <f>ROUND(#REF!*H55,2)</f>
        <v>#REF!</v>
      </c>
      <c r="BI55" s="6" t="s">
        <v>39</v>
      </c>
      <c r="BJ55" s="13" t="s">
        <v>172</v>
      </c>
    </row>
    <row r="56" spans="1:62" s="2" customFormat="1" ht="49.15" customHeight="1" x14ac:dyDescent="0.2">
      <c r="A56" s="22"/>
      <c r="B56" s="27"/>
      <c r="C56" s="53" t="s">
        <v>173</v>
      </c>
      <c r="D56" s="53" t="s">
        <v>34</v>
      </c>
      <c r="E56" s="54" t="s">
        <v>174</v>
      </c>
      <c r="F56" s="55" t="s">
        <v>175</v>
      </c>
      <c r="G56" s="56" t="s">
        <v>55</v>
      </c>
      <c r="H56" s="57">
        <v>2</v>
      </c>
      <c r="I56" s="58"/>
      <c r="J56" s="59" t="s">
        <v>0</v>
      </c>
      <c r="K56" s="60" t="s">
        <v>8</v>
      </c>
      <c r="L56" s="61"/>
      <c r="M56" s="62">
        <f t="shared" si="0"/>
        <v>0</v>
      </c>
      <c r="N56" s="62">
        <v>0</v>
      </c>
      <c r="O56" s="62">
        <f t="shared" si="1"/>
        <v>0</v>
      </c>
      <c r="P56" s="62">
        <v>0</v>
      </c>
      <c r="Q56" s="63">
        <f t="shared" si="2"/>
        <v>0</v>
      </c>
      <c r="R56" s="22"/>
      <c r="S56" s="22"/>
      <c r="T56" s="7"/>
      <c r="U56" s="7"/>
      <c r="V56" s="7"/>
      <c r="W56" s="7"/>
      <c r="X56" s="7"/>
      <c r="Y56" s="7"/>
      <c r="Z56" s="7"/>
      <c r="AA56" s="7"/>
      <c r="AB56" s="7"/>
      <c r="AO56" s="13" t="s">
        <v>38</v>
      </c>
      <c r="AQ56" s="13" t="s">
        <v>34</v>
      </c>
      <c r="AR56" s="13" t="s">
        <v>14</v>
      </c>
      <c r="AV56" s="6" t="s">
        <v>33</v>
      </c>
      <c r="BB56" s="14" t="e">
        <f>IF(K56="základní",#REF!,0)</f>
        <v>#REF!</v>
      </c>
      <c r="BC56" s="14">
        <f>IF(K56="snížená",#REF!,0)</f>
        <v>0</v>
      </c>
      <c r="BD56" s="14">
        <f>IF(K56="zákl. přenesená",#REF!,0)</f>
        <v>0</v>
      </c>
      <c r="BE56" s="14">
        <f>IF(K56="sníž. přenesená",#REF!,0)</f>
        <v>0</v>
      </c>
      <c r="BF56" s="14">
        <f>IF(K56="nulová",#REF!,0)</f>
        <v>0</v>
      </c>
      <c r="BG56" s="6" t="s">
        <v>14</v>
      </c>
      <c r="BH56" s="14" t="e">
        <f>ROUND(#REF!*H56,2)</f>
        <v>#REF!</v>
      </c>
      <c r="BI56" s="6" t="s">
        <v>39</v>
      </c>
      <c r="BJ56" s="13" t="s">
        <v>176</v>
      </c>
    </row>
    <row r="57" spans="1:62" s="2" customFormat="1" ht="37.9" customHeight="1" x14ac:dyDescent="0.2">
      <c r="A57" s="22"/>
      <c r="B57" s="27"/>
      <c r="C57" s="53" t="s">
        <v>177</v>
      </c>
      <c r="D57" s="53" t="s">
        <v>34</v>
      </c>
      <c r="E57" s="54" t="s">
        <v>178</v>
      </c>
      <c r="F57" s="55" t="s">
        <v>179</v>
      </c>
      <c r="G57" s="56" t="s">
        <v>55</v>
      </c>
      <c r="H57" s="57">
        <v>2</v>
      </c>
      <c r="I57" s="58"/>
      <c r="J57" s="59" t="s">
        <v>0</v>
      </c>
      <c r="K57" s="60" t="s">
        <v>8</v>
      </c>
      <c r="L57" s="61"/>
      <c r="M57" s="62">
        <f t="shared" si="0"/>
        <v>0</v>
      </c>
      <c r="N57" s="62">
        <v>0</v>
      </c>
      <c r="O57" s="62">
        <f t="shared" si="1"/>
        <v>0</v>
      </c>
      <c r="P57" s="62">
        <v>0</v>
      </c>
      <c r="Q57" s="63">
        <f t="shared" si="2"/>
        <v>0</v>
      </c>
      <c r="R57" s="22"/>
      <c r="S57" s="22"/>
      <c r="T57" s="7"/>
      <c r="U57" s="7"/>
      <c r="V57" s="7"/>
      <c r="W57" s="7"/>
      <c r="X57" s="7"/>
      <c r="Y57" s="7"/>
      <c r="Z57" s="7"/>
      <c r="AA57" s="7"/>
      <c r="AB57" s="7"/>
      <c r="AO57" s="13" t="s">
        <v>38</v>
      </c>
      <c r="AQ57" s="13" t="s">
        <v>34</v>
      </c>
      <c r="AR57" s="13" t="s">
        <v>14</v>
      </c>
      <c r="AV57" s="6" t="s">
        <v>33</v>
      </c>
      <c r="BB57" s="14" t="e">
        <f>IF(K57="základní",#REF!,0)</f>
        <v>#REF!</v>
      </c>
      <c r="BC57" s="14">
        <f>IF(K57="snížená",#REF!,0)</f>
        <v>0</v>
      </c>
      <c r="BD57" s="14">
        <f>IF(K57="zákl. přenesená",#REF!,0)</f>
        <v>0</v>
      </c>
      <c r="BE57" s="14">
        <f>IF(K57="sníž. přenesená",#REF!,0)</f>
        <v>0</v>
      </c>
      <c r="BF57" s="14">
        <f>IF(K57="nulová",#REF!,0)</f>
        <v>0</v>
      </c>
      <c r="BG57" s="6" t="s">
        <v>14</v>
      </c>
      <c r="BH57" s="14" t="e">
        <f>ROUND(#REF!*H57,2)</f>
        <v>#REF!</v>
      </c>
      <c r="BI57" s="6" t="s">
        <v>39</v>
      </c>
      <c r="BJ57" s="13" t="s">
        <v>180</v>
      </c>
    </row>
    <row r="58" spans="1:62" s="2" customFormat="1" ht="134.25" customHeight="1" x14ac:dyDescent="0.2">
      <c r="A58" s="22"/>
      <c r="B58" s="27"/>
      <c r="C58" s="64" t="s">
        <v>181</v>
      </c>
      <c r="D58" s="64" t="s">
        <v>182</v>
      </c>
      <c r="E58" s="65" t="s">
        <v>183</v>
      </c>
      <c r="F58" s="66" t="s">
        <v>184</v>
      </c>
      <c r="G58" s="67" t="s">
        <v>55</v>
      </c>
      <c r="H58" s="68">
        <v>12</v>
      </c>
      <c r="I58" s="27"/>
      <c r="J58" s="69" t="s">
        <v>0</v>
      </c>
      <c r="K58" s="70" t="s">
        <v>8</v>
      </c>
      <c r="L58" s="61"/>
      <c r="M58" s="62">
        <f t="shared" si="0"/>
        <v>0</v>
      </c>
      <c r="N58" s="62">
        <v>0</v>
      </c>
      <c r="O58" s="62">
        <f t="shared" si="1"/>
        <v>0</v>
      </c>
      <c r="P58" s="62">
        <v>0</v>
      </c>
      <c r="Q58" s="63">
        <f t="shared" si="2"/>
        <v>0</v>
      </c>
      <c r="R58" s="22"/>
      <c r="S58" s="22"/>
      <c r="T58" s="7"/>
      <c r="U58" s="7"/>
      <c r="V58" s="7"/>
      <c r="W58" s="7"/>
      <c r="X58" s="7"/>
      <c r="Y58" s="7"/>
      <c r="Z58" s="7"/>
      <c r="AA58" s="7"/>
      <c r="AB58" s="7"/>
      <c r="AO58" s="13" t="s">
        <v>185</v>
      </c>
      <c r="AQ58" s="13" t="s">
        <v>182</v>
      </c>
      <c r="AR58" s="13" t="s">
        <v>14</v>
      </c>
      <c r="AV58" s="6" t="s">
        <v>33</v>
      </c>
      <c r="BB58" s="14" t="e">
        <f>IF(K58="základní",#REF!,0)</f>
        <v>#REF!</v>
      </c>
      <c r="BC58" s="14">
        <f>IF(K58="snížená",#REF!,0)</f>
        <v>0</v>
      </c>
      <c r="BD58" s="14">
        <f>IF(K58="zákl. přenesená",#REF!,0)</f>
        <v>0</v>
      </c>
      <c r="BE58" s="14">
        <f>IF(K58="sníž. přenesená",#REF!,0)</f>
        <v>0</v>
      </c>
      <c r="BF58" s="14">
        <f>IF(K58="nulová",#REF!,0)</f>
        <v>0</v>
      </c>
      <c r="BG58" s="6" t="s">
        <v>14</v>
      </c>
      <c r="BH58" s="14" t="e">
        <f>ROUND(#REF!*H58,2)</f>
        <v>#REF!</v>
      </c>
      <c r="BI58" s="6" t="s">
        <v>185</v>
      </c>
      <c r="BJ58" s="13" t="s">
        <v>186</v>
      </c>
    </row>
    <row r="59" spans="1:62" s="2" customFormat="1" ht="19.5" x14ac:dyDescent="0.2">
      <c r="A59" s="22"/>
      <c r="B59" s="27"/>
      <c r="C59" s="22"/>
      <c r="D59" s="77" t="s">
        <v>187</v>
      </c>
      <c r="E59" s="22"/>
      <c r="F59" s="78" t="s">
        <v>188</v>
      </c>
      <c r="G59" s="22"/>
      <c r="H59" s="22"/>
      <c r="I59" s="27"/>
      <c r="J59" s="73"/>
      <c r="K59" s="74"/>
      <c r="L59" s="61"/>
      <c r="M59" s="61"/>
      <c r="N59" s="61"/>
      <c r="O59" s="61"/>
      <c r="P59" s="61"/>
      <c r="Q59" s="75"/>
      <c r="R59" s="22"/>
      <c r="S59" s="22"/>
      <c r="T59" s="7"/>
      <c r="U59" s="7"/>
      <c r="V59" s="7"/>
      <c r="W59" s="7"/>
      <c r="X59" s="7"/>
      <c r="Y59" s="7"/>
      <c r="Z59" s="7"/>
      <c r="AA59" s="7"/>
      <c r="AB59" s="7"/>
      <c r="AQ59" s="6" t="s">
        <v>187</v>
      </c>
      <c r="AR59" s="6" t="s">
        <v>14</v>
      </c>
    </row>
    <row r="60" spans="1:62" s="2" customFormat="1" ht="16.5" customHeight="1" x14ac:dyDescent="0.2">
      <c r="A60" s="22"/>
      <c r="B60" s="27"/>
      <c r="C60" s="53" t="s">
        <v>189</v>
      </c>
      <c r="D60" s="53" t="s">
        <v>34</v>
      </c>
      <c r="E60" s="54" t="s">
        <v>190</v>
      </c>
      <c r="F60" s="55" t="s">
        <v>191</v>
      </c>
      <c r="G60" s="56" t="s">
        <v>192</v>
      </c>
      <c r="H60" s="57">
        <v>5</v>
      </c>
      <c r="I60" s="58"/>
      <c r="J60" s="59" t="s">
        <v>0</v>
      </c>
      <c r="K60" s="60" t="s">
        <v>8</v>
      </c>
      <c r="L60" s="61"/>
      <c r="M60" s="62">
        <f t="shared" ref="M60:M91" si="3">L60*H60</f>
        <v>0</v>
      </c>
      <c r="N60" s="62">
        <v>0</v>
      </c>
      <c r="O60" s="62">
        <f t="shared" ref="O60:O91" si="4">N60*H60</f>
        <v>0</v>
      </c>
      <c r="P60" s="62">
        <v>0</v>
      </c>
      <c r="Q60" s="63">
        <f t="shared" ref="Q60:Q91" si="5">P60*H60</f>
        <v>0</v>
      </c>
      <c r="R60" s="22"/>
      <c r="S60" s="22"/>
      <c r="T60" s="7"/>
      <c r="U60" s="7"/>
      <c r="V60" s="7"/>
      <c r="W60" s="7"/>
      <c r="X60" s="7"/>
      <c r="Y60" s="7"/>
      <c r="Z60" s="7"/>
      <c r="AA60" s="7"/>
      <c r="AB60" s="7"/>
      <c r="AO60" s="13" t="s">
        <v>65</v>
      </c>
      <c r="AQ60" s="13" t="s">
        <v>34</v>
      </c>
      <c r="AR60" s="13" t="s">
        <v>14</v>
      </c>
      <c r="AV60" s="6" t="s">
        <v>33</v>
      </c>
      <c r="BB60" s="14" t="e">
        <f>IF(K60="základní",#REF!,0)</f>
        <v>#REF!</v>
      </c>
      <c r="BC60" s="14">
        <f>IF(K60="snížená",#REF!,0)</f>
        <v>0</v>
      </c>
      <c r="BD60" s="14">
        <f>IF(K60="zákl. přenesená",#REF!,0)</f>
        <v>0</v>
      </c>
      <c r="BE60" s="14">
        <f>IF(K60="sníž. přenesená",#REF!,0)</f>
        <v>0</v>
      </c>
      <c r="BF60" s="14">
        <f>IF(K60="nulová",#REF!,0)</f>
        <v>0</v>
      </c>
      <c r="BG60" s="6" t="s">
        <v>14</v>
      </c>
      <c r="BH60" s="14" t="e">
        <f>ROUND(#REF!*H60,2)</f>
        <v>#REF!</v>
      </c>
      <c r="BI60" s="6" t="s">
        <v>48</v>
      </c>
      <c r="BJ60" s="13" t="s">
        <v>193</v>
      </c>
    </row>
    <row r="61" spans="1:62" s="2" customFormat="1" ht="78" customHeight="1" x14ac:dyDescent="0.2">
      <c r="A61" s="22"/>
      <c r="B61" s="27"/>
      <c r="C61" s="64" t="s">
        <v>194</v>
      </c>
      <c r="D61" s="64" t="s">
        <v>182</v>
      </c>
      <c r="E61" s="65" t="s">
        <v>195</v>
      </c>
      <c r="F61" s="66" t="s">
        <v>196</v>
      </c>
      <c r="G61" s="67" t="s">
        <v>197</v>
      </c>
      <c r="H61" s="68">
        <v>80</v>
      </c>
      <c r="I61" s="27"/>
      <c r="J61" s="69" t="s">
        <v>0</v>
      </c>
      <c r="K61" s="70" t="s">
        <v>8</v>
      </c>
      <c r="L61" s="61"/>
      <c r="M61" s="62">
        <f t="shared" si="3"/>
        <v>0</v>
      </c>
      <c r="N61" s="62">
        <v>0</v>
      </c>
      <c r="O61" s="62">
        <f t="shared" si="4"/>
        <v>0</v>
      </c>
      <c r="P61" s="62">
        <v>0</v>
      </c>
      <c r="Q61" s="63">
        <f t="shared" si="5"/>
        <v>0</v>
      </c>
      <c r="R61" s="22"/>
      <c r="S61" s="22"/>
      <c r="T61" s="7"/>
      <c r="U61" s="7"/>
      <c r="V61" s="7"/>
      <c r="W61" s="7"/>
      <c r="X61" s="7"/>
      <c r="Y61" s="7"/>
      <c r="Z61" s="7"/>
      <c r="AA61" s="7"/>
      <c r="AB61" s="7"/>
      <c r="AO61" s="13" t="s">
        <v>48</v>
      </c>
      <c r="AQ61" s="13" t="s">
        <v>182</v>
      </c>
      <c r="AR61" s="13" t="s">
        <v>14</v>
      </c>
      <c r="AV61" s="6" t="s">
        <v>33</v>
      </c>
      <c r="BB61" s="14" t="e">
        <f>IF(K61="základní",#REF!,0)</f>
        <v>#REF!</v>
      </c>
      <c r="BC61" s="14">
        <f>IF(K61="snížená",#REF!,0)</f>
        <v>0</v>
      </c>
      <c r="BD61" s="14">
        <f>IF(K61="zákl. přenesená",#REF!,0)</f>
        <v>0</v>
      </c>
      <c r="BE61" s="14">
        <f>IF(K61="sníž. přenesená",#REF!,0)</f>
        <v>0</v>
      </c>
      <c r="BF61" s="14">
        <f>IF(K61="nulová",#REF!,0)</f>
        <v>0</v>
      </c>
      <c r="BG61" s="6" t="s">
        <v>14</v>
      </c>
      <c r="BH61" s="14" t="e">
        <f>ROUND(#REF!*H61,2)</f>
        <v>#REF!</v>
      </c>
      <c r="BI61" s="6" t="s">
        <v>48</v>
      </c>
      <c r="BJ61" s="13" t="s">
        <v>198</v>
      </c>
    </row>
    <row r="62" spans="1:62" s="2" customFormat="1" ht="78" customHeight="1" x14ac:dyDescent="0.2">
      <c r="A62" s="22"/>
      <c r="B62" s="27"/>
      <c r="C62" s="64" t="s">
        <v>199</v>
      </c>
      <c r="D62" s="64" t="s">
        <v>182</v>
      </c>
      <c r="E62" s="65" t="s">
        <v>200</v>
      </c>
      <c r="F62" s="66" t="s">
        <v>201</v>
      </c>
      <c r="G62" s="67" t="s">
        <v>37</v>
      </c>
      <c r="H62" s="68">
        <v>105</v>
      </c>
      <c r="I62" s="27"/>
      <c r="J62" s="69" t="s">
        <v>0</v>
      </c>
      <c r="K62" s="70" t="s">
        <v>8</v>
      </c>
      <c r="L62" s="61"/>
      <c r="M62" s="62">
        <f t="shared" si="3"/>
        <v>0</v>
      </c>
      <c r="N62" s="62">
        <v>0</v>
      </c>
      <c r="O62" s="62">
        <f t="shared" si="4"/>
        <v>0</v>
      </c>
      <c r="P62" s="62">
        <v>0</v>
      </c>
      <c r="Q62" s="63">
        <f t="shared" si="5"/>
        <v>0</v>
      </c>
      <c r="R62" s="22"/>
      <c r="S62" s="22"/>
      <c r="T62" s="7"/>
      <c r="U62" s="7"/>
      <c r="V62" s="7"/>
      <c r="W62" s="7"/>
      <c r="X62" s="7"/>
      <c r="Y62" s="7"/>
      <c r="Z62" s="7"/>
      <c r="AA62" s="7"/>
      <c r="AB62" s="7"/>
      <c r="AO62" s="13" t="s">
        <v>48</v>
      </c>
      <c r="AQ62" s="13" t="s">
        <v>182</v>
      </c>
      <c r="AR62" s="13" t="s">
        <v>14</v>
      </c>
      <c r="AV62" s="6" t="s">
        <v>33</v>
      </c>
      <c r="BB62" s="14" t="e">
        <f>IF(K62="základní",#REF!,0)</f>
        <v>#REF!</v>
      </c>
      <c r="BC62" s="14">
        <f>IF(K62="snížená",#REF!,0)</f>
        <v>0</v>
      </c>
      <c r="BD62" s="14">
        <f>IF(K62="zákl. přenesená",#REF!,0)</f>
        <v>0</v>
      </c>
      <c r="BE62" s="14">
        <f>IF(K62="sníž. přenesená",#REF!,0)</f>
        <v>0</v>
      </c>
      <c r="BF62" s="14">
        <f>IF(K62="nulová",#REF!,0)</f>
        <v>0</v>
      </c>
      <c r="BG62" s="6" t="s">
        <v>14</v>
      </c>
      <c r="BH62" s="14" t="e">
        <f>ROUND(#REF!*H62,2)</f>
        <v>#REF!</v>
      </c>
      <c r="BI62" s="6" t="s">
        <v>48</v>
      </c>
      <c r="BJ62" s="13" t="s">
        <v>202</v>
      </c>
    </row>
    <row r="63" spans="1:62" s="2" customFormat="1" ht="55.5" customHeight="1" x14ac:dyDescent="0.2">
      <c r="A63" s="22"/>
      <c r="B63" s="27"/>
      <c r="C63" s="53" t="s">
        <v>203</v>
      </c>
      <c r="D63" s="53" t="s">
        <v>34</v>
      </c>
      <c r="E63" s="54" t="s">
        <v>204</v>
      </c>
      <c r="F63" s="55" t="s">
        <v>205</v>
      </c>
      <c r="G63" s="56" t="s">
        <v>55</v>
      </c>
      <c r="H63" s="57">
        <v>8</v>
      </c>
      <c r="I63" s="58"/>
      <c r="J63" s="59" t="s">
        <v>0</v>
      </c>
      <c r="K63" s="60" t="s">
        <v>8</v>
      </c>
      <c r="L63" s="61"/>
      <c r="M63" s="62">
        <f t="shared" si="3"/>
        <v>0</v>
      </c>
      <c r="N63" s="62">
        <v>0</v>
      </c>
      <c r="O63" s="62">
        <f t="shared" si="4"/>
        <v>0</v>
      </c>
      <c r="P63" s="62">
        <v>0</v>
      </c>
      <c r="Q63" s="63">
        <f t="shared" si="5"/>
        <v>0</v>
      </c>
      <c r="R63" s="22"/>
      <c r="S63" s="22"/>
      <c r="T63" s="7"/>
      <c r="U63" s="7"/>
      <c r="V63" s="7"/>
      <c r="W63" s="7"/>
      <c r="X63" s="7"/>
      <c r="Y63" s="7"/>
      <c r="Z63" s="7"/>
      <c r="AA63" s="7"/>
      <c r="AB63" s="7"/>
      <c r="AO63" s="13" t="s">
        <v>206</v>
      </c>
      <c r="AQ63" s="13" t="s">
        <v>34</v>
      </c>
      <c r="AR63" s="13" t="s">
        <v>14</v>
      </c>
      <c r="AV63" s="6" t="s">
        <v>33</v>
      </c>
      <c r="BB63" s="14" t="e">
        <f>IF(K63="základní",#REF!,0)</f>
        <v>#REF!</v>
      </c>
      <c r="BC63" s="14">
        <f>IF(K63="snížená",#REF!,0)</f>
        <v>0</v>
      </c>
      <c r="BD63" s="14">
        <f>IF(K63="zákl. přenesená",#REF!,0)</f>
        <v>0</v>
      </c>
      <c r="BE63" s="14">
        <f>IF(K63="sníž. přenesená",#REF!,0)</f>
        <v>0</v>
      </c>
      <c r="BF63" s="14">
        <f>IF(K63="nulová",#REF!,0)</f>
        <v>0</v>
      </c>
      <c r="BG63" s="6" t="s">
        <v>14</v>
      </c>
      <c r="BH63" s="14" t="e">
        <f>ROUND(#REF!*H63,2)</f>
        <v>#REF!</v>
      </c>
      <c r="BI63" s="6" t="s">
        <v>206</v>
      </c>
      <c r="BJ63" s="13" t="s">
        <v>207</v>
      </c>
    </row>
    <row r="64" spans="1:62" s="2" customFormat="1" ht="114.95" customHeight="1" x14ac:dyDescent="0.2">
      <c r="A64" s="22"/>
      <c r="B64" s="27"/>
      <c r="C64" s="64" t="s">
        <v>208</v>
      </c>
      <c r="D64" s="64" t="s">
        <v>182</v>
      </c>
      <c r="E64" s="65" t="s">
        <v>209</v>
      </c>
      <c r="F64" s="66" t="s">
        <v>210</v>
      </c>
      <c r="G64" s="67" t="s">
        <v>55</v>
      </c>
      <c r="H64" s="68">
        <v>7</v>
      </c>
      <c r="I64" s="27"/>
      <c r="J64" s="69" t="s">
        <v>0</v>
      </c>
      <c r="K64" s="70" t="s">
        <v>8</v>
      </c>
      <c r="L64" s="61"/>
      <c r="M64" s="62">
        <f t="shared" si="3"/>
        <v>0</v>
      </c>
      <c r="N64" s="62">
        <v>0</v>
      </c>
      <c r="O64" s="62">
        <f t="shared" si="4"/>
        <v>0</v>
      </c>
      <c r="P64" s="62">
        <v>0</v>
      </c>
      <c r="Q64" s="63">
        <f t="shared" si="5"/>
        <v>0</v>
      </c>
      <c r="R64" s="22"/>
      <c r="S64" s="22"/>
      <c r="T64" s="7"/>
      <c r="U64" s="7"/>
      <c r="V64" s="7"/>
      <c r="W64" s="7"/>
      <c r="X64" s="7"/>
      <c r="Y64" s="7"/>
      <c r="Z64" s="7"/>
      <c r="AA64" s="7"/>
      <c r="AB64" s="7"/>
      <c r="AO64" s="13" t="s">
        <v>185</v>
      </c>
      <c r="AQ64" s="13" t="s">
        <v>182</v>
      </c>
      <c r="AR64" s="13" t="s">
        <v>14</v>
      </c>
      <c r="AV64" s="6" t="s">
        <v>33</v>
      </c>
      <c r="BB64" s="14" t="e">
        <f>IF(K64="základní",#REF!,0)</f>
        <v>#REF!</v>
      </c>
      <c r="BC64" s="14">
        <f>IF(K64="snížená",#REF!,0)</f>
        <v>0</v>
      </c>
      <c r="BD64" s="14">
        <f>IF(K64="zákl. přenesená",#REF!,0)</f>
        <v>0</v>
      </c>
      <c r="BE64" s="14">
        <f>IF(K64="sníž. přenesená",#REF!,0)</f>
        <v>0</v>
      </c>
      <c r="BF64" s="14">
        <f>IF(K64="nulová",#REF!,0)</f>
        <v>0</v>
      </c>
      <c r="BG64" s="6" t="s">
        <v>14</v>
      </c>
      <c r="BH64" s="14" t="e">
        <f>ROUND(#REF!*H64,2)</f>
        <v>#REF!</v>
      </c>
      <c r="BI64" s="6" t="s">
        <v>185</v>
      </c>
      <c r="BJ64" s="13" t="s">
        <v>211</v>
      </c>
    </row>
    <row r="65" spans="1:62" s="2" customFormat="1" ht="49.15" customHeight="1" x14ac:dyDescent="0.2">
      <c r="A65" s="22"/>
      <c r="B65" s="27"/>
      <c r="C65" s="64" t="s">
        <v>212</v>
      </c>
      <c r="D65" s="64" t="s">
        <v>182</v>
      </c>
      <c r="E65" s="65" t="s">
        <v>213</v>
      </c>
      <c r="F65" s="66" t="s">
        <v>214</v>
      </c>
      <c r="G65" s="67" t="s">
        <v>55</v>
      </c>
      <c r="H65" s="68">
        <v>7</v>
      </c>
      <c r="I65" s="27"/>
      <c r="J65" s="69" t="s">
        <v>0</v>
      </c>
      <c r="K65" s="70" t="s">
        <v>8</v>
      </c>
      <c r="L65" s="61"/>
      <c r="M65" s="62">
        <f t="shared" si="3"/>
        <v>0</v>
      </c>
      <c r="N65" s="62">
        <v>0</v>
      </c>
      <c r="O65" s="62">
        <f t="shared" si="4"/>
        <v>0</v>
      </c>
      <c r="P65" s="62">
        <v>0</v>
      </c>
      <c r="Q65" s="63">
        <f t="shared" si="5"/>
        <v>0</v>
      </c>
      <c r="R65" s="22"/>
      <c r="S65" s="22"/>
      <c r="T65" s="7"/>
      <c r="U65" s="7"/>
      <c r="V65" s="7"/>
      <c r="W65" s="7"/>
      <c r="X65" s="7"/>
      <c r="Y65" s="7"/>
      <c r="Z65" s="7"/>
      <c r="AA65" s="7"/>
      <c r="AB65" s="7"/>
      <c r="AO65" s="13" t="s">
        <v>185</v>
      </c>
      <c r="AQ65" s="13" t="s">
        <v>182</v>
      </c>
      <c r="AR65" s="13" t="s">
        <v>14</v>
      </c>
      <c r="AV65" s="6" t="s">
        <v>33</v>
      </c>
      <c r="BB65" s="14" t="e">
        <f>IF(K65="základní",#REF!,0)</f>
        <v>#REF!</v>
      </c>
      <c r="BC65" s="14">
        <f>IF(K65="snížená",#REF!,0)</f>
        <v>0</v>
      </c>
      <c r="BD65" s="14">
        <f>IF(K65="zákl. přenesená",#REF!,0)</f>
        <v>0</v>
      </c>
      <c r="BE65" s="14">
        <f>IF(K65="sníž. přenesená",#REF!,0)</f>
        <v>0</v>
      </c>
      <c r="BF65" s="14">
        <f>IF(K65="nulová",#REF!,0)</f>
        <v>0</v>
      </c>
      <c r="BG65" s="6" t="s">
        <v>14</v>
      </c>
      <c r="BH65" s="14" t="e">
        <f>ROUND(#REF!*H65,2)</f>
        <v>#REF!</v>
      </c>
      <c r="BI65" s="6" t="s">
        <v>185</v>
      </c>
      <c r="BJ65" s="13" t="s">
        <v>215</v>
      </c>
    </row>
    <row r="66" spans="1:62" s="2" customFormat="1" ht="24.2" customHeight="1" x14ac:dyDescent="0.2">
      <c r="A66" s="22"/>
      <c r="B66" s="27"/>
      <c r="C66" s="53" t="s">
        <v>216</v>
      </c>
      <c r="D66" s="53" t="s">
        <v>34</v>
      </c>
      <c r="E66" s="54" t="s">
        <v>217</v>
      </c>
      <c r="F66" s="55" t="s">
        <v>218</v>
      </c>
      <c r="G66" s="56" t="s">
        <v>55</v>
      </c>
      <c r="H66" s="57">
        <v>3</v>
      </c>
      <c r="I66" s="58"/>
      <c r="J66" s="59" t="s">
        <v>0</v>
      </c>
      <c r="K66" s="60" t="s">
        <v>8</v>
      </c>
      <c r="L66" s="61"/>
      <c r="M66" s="62">
        <f t="shared" si="3"/>
        <v>0</v>
      </c>
      <c r="N66" s="62">
        <v>0</v>
      </c>
      <c r="O66" s="62">
        <f t="shared" si="4"/>
        <v>0</v>
      </c>
      <c r="P66" s="62">
        <v>0</v>
      </c>
      <c r="Q66" s="63">
        <f t="shared" si="5"/>
        <v>0</v>
      </c>
      <c r="R66" s="22"/>
      <c r="S66" s="22"/>
      <c r="T66" s="7"/>
      <c r="U66" s="7"/>
      <c r="V66" s="7"/>
      <c r="W66" s="7"/>
      <c r="X66" s="7"/>
      <c r="Y66" s="7"/>
      <c r="Z66" s="7"/>
      <c r="AA66" s="7"/>
      <c r="AB66" s="7"/>
      <c r="AO66" s="13" t="s">
        <v>65</v>
      </c>
      <c r="AQ66" s="13" t="s">
        <v>34</v>
      </c>
      <c r="AR66" s="13" t="s">
        <v>14</v>
      </c>
      <c r="AV66" s="6" t="s">
        <v>33</v>
      </c>
      <c r="BB66" s="14" t="e">
        <f>IF(K66="základní",#REF!,0)</f>
        <v>#REF!</v>
      </c>
      <c r="BC66" s="14">
        <f>IF(K66="snížená",#REF!,0)</f>
        <v>0</v>
      </c>
      <c r="BD66" s="14">
        <f>IF(K66="zákl. přenesená",#REF!,0)</f>
        <v>0</v>
      </c>
      <c r="BE66" s="14">
        <f>IF(K66="sníž. přenesená",#REF!,0)</f>
        <v>0</v>
      </c>
      <c r="BF66" s="14">
        <f>IF(K66="nulová",#REF!,0)</f>
        <v>0</v>
      </c>
      <c r="BG66" s="6" t="s">
        <v>14</v>
      </c>
      <c r="BH66" s="14" t="e">
        <f>ROUND(#REF!*H66,2)</f>
        <v>#REF!</v>
      </c>
      <c r="BI66" s="6" t="s">
        <v>48</v>
      </c>
      <c r="BJ66" s="13" t="s">
        <v>219</v>
      </c>
    </row>
    <row r="67" spans="1:62" s="2" customFormat="1" ht="24.2" customHeight="1" x14ac:dyDescent="0.2">
      <c r="A67" s="22"/>
      <c r="B67" s="27"/>
      <c r="C67" s="53" t="s">
        <v>220</v>
      </c>
      <c r="D67" s="53" t="s">
        <v>34</v>
      </c>
      <c r="E67" s="54" t="s">
        <v>221</v>
      </c>
      <c r="F67" s="55" t="s">
        <v>222</v>
      </c>
      <c r="G67" s="56" t="s">
        <v>55</v>
      </c>
      <c r="H67" s="57">
        <v>2</v>
      </c>
      <c r="I67" s="58"/>
      <c r="J67" s="59" t="s">
        <v>0</v>
      </c>
      <c r="K67" s="60" t="s">
        <v>8</v>
      </c>
      <c r="L67" s="61"/>
      <c r="M67" s="62">
        <f t="shared" si="3"/>
        <v>0</v>
      </c>
      <c r="N67" s="62">
        <v>0</v>
      </c>
      <c r="O67" s="62">
        <f t="shared" si="4"/>
        <v>0</v>
      </c>
      <c r="P67" s="62">
        <v>0</v>
      </c>
      <c r="Q67" s="63">
        <f t="shared" si="5"/>
        <v>0</v>
      </c>
      <c r="R67" s="22"/>
      <c r="S67" s="22"/>
      <c r="T67" s="7"/>
      <c r="U67" s="7"/>
      <c r="V67" s="7"/>
      <c r="W67" s="7"/>
      <c r="X67" s="7"/>
      <c r="Y67" s="7"/>
      <c r="Z67" s="7"/>
      <c r="AA67" s="7"/>
      <c r="AB67" s="7"/>
      <c r="AO67" s="13" t="s">
        <v>65</v>
      </c>
      <c r="AQ67" s="13" t="s">
        <v>34</v>
      </c>
      <c r="AR67" s="13" t="s">
        <v>14</v>
      </c>
      <c r="AV67" s="6" t="s">
        <v>33</v>
      </c>
      <c r="BB67" s="14" t="e">
        <f>IF(K67="základní",#REF!,0)</f>
        <v>#REF!</v>
      </c>
      <c r="BC67" s="14">
        <f>IF(K67="snížená",#REF!,0)</f>
        <v>0</v>
      </c>
      <c r="BD67" s="14">
        <f>IF(K67="zákl. přenesená",#REF!,0)</f>
        <v>0</v>
      </c>
      <c r="BE67" s="14">
        <f>IF(K67="sníž. přenesená",#REF!,0)</f>
        <v>0</v>
      </c>
      <c r="BF67" s="14">
        <f>IF(K67="nulová",#REF!,0)</f>
        <v>0</v>
      </c>
      <c r="BG67" s="6" t="s">
        <v>14</v>
      </c>
      <c r="BH67" s="14" t="e">
        <f>ROUND(#REF!*H67,2)</f>
        <v>#REF!</v>
      </c>
      <c r="BI67" s="6" t="s">
        <v>48</v>
      </c>
      <c r="BJ67" s="13" t="s">
        <v>223</v>
      </c>
    </row>
    <row r="68" spans="1:62" s="2" customFormat="1" ht="24.2" customHeight="1" x14ac:dyDescent="0.2">
      <c r="A68" s="22"/>
      <c r="B68" s="27"/>
      <c r="C68" s="53" t="s">
        <v>224</v>
      </c>
      <c r="D68" s="53" t="s">
        <v>34</v>
      </c>
      <c r="E68" s="54" t="s">
        <v>225</v>
      </c>
      <c r="F68" s="55" t="s">
        <v>226</v>
      </c>
      <c r="G68" s="56" t="s">
        <v>55</v>
      </c>
      <c r="H68" s="57">
        <v>3</v>
      </c>
      <c r="I68" s="58"/>
      <c r="J68" s="59" t="s">
        <v>0</v>
      </c>
      <c r="K68" s="60" t="s">
        <v>8</v>
      </c>
      <c r="L68" s="61"/>
      <c r="M68" s="62">
        <f t="shared" si="3"/>
        <v>0</v>
      </c>
      <c r="N68" s="62">
        <v>0</v>
      </c>
      <c r="O68" s="62">
        <f t="shared" si="4"/>
        <v>0</v>
      </c>
      <c r="P68" s="62">
        <v>0</v>
      </c>
      <c r="Q68" s="63">
        <f t="shared" si="5"/>
        <v>0</v>
      </c>
      <c r="R68" s="22"/>
      <c r="S68" s="22"/>
      <c r="T68" s="7"/>
      <c r="U68" s="7"/>
      <c r="V68" s="7"/>
      <c r="W68" s="7"/>
      <c r="X68" s="7"/>
      <c r="Y68" s="7"/>
      <c r="Z68" s="7"/>
      <c r="AA68" s="7"/>
      <c r="AB68" s="7"/>
      <c r="AO68" s="13" t="s">
        <v>65</v>
      </c>
      <c r="AQ68" s="13" t="s">
        <v>34</v>
      </c>
      <c r="AR68" s="13" t="s">
        <v>14</v>
      </c>
      <c r="AV68" s="6" t="s">
        <v>33</v>
      </c>
      <c r="BB68" s="14" t="e">
        <f>IF(K68="základní",#REF!,0)</f>
        <v>#REF!</v>
      </c>
      <c r="BC68" s="14">
        <f>IF(K68="snížená",#REF!,0)</f>
        <v>0</v>
      </c>
      <c r="BD68" s="14">
        <f>IF(K68="zákl. přenesená",#REF!,0)</f>
        <v>0</v>
      </c>
      <c r="BE68" s="14">
        <f>IF(K68="sníž. přenesená",#REF!,0)</f>
        <v>0</v>
      </c>
      <c r="BF68" s="14">
        <f>IF(K68="nulová",#REF!,0)</f>
        <v>0</v>
      </c>
      <c r="BG68" s="6" t="s">
        <v>14</v>
      </c>
      <c r="BH68" s="14" t="e">
        <f>ROUND(#REF!*H68,2)</f>
        <v>#REF!</v>
      </c>
      <c r="BI68" s="6" t="s">
        <v>48</v>
      </c>
      <c r="BJ68" s="13" t="s">
        <v>227</v>
      </c>
    </row>
    <row r="69" spans="1:62" s="2" customFormat="1" ht="24.2" customHeight="1" x14ac:dyDescent="0.2">
      <c r="A69" s="22"/>
      <c r="B69" s="27"/>
      <c r="C69" s="53" t="s">
        <v>228</v>
      </c>
      <c r="D69" s="53" t="s">
        <v>34</v>
      </c>
      <c r="E69" s="54" t="s">
        <v>229</v>
      </c>
      <c r="F69" s="55" t="s">
        <v>230</v>
      </c>
      <c r="G69" s="56" t="s">
        <v>55</v>
      </c>
      <c r="H69" s="57">
        <v>7</v>
      </c>
      <c r="I69" s="58"/>
      <c r="J69" s="59" t="s">
        <v>0</v>
      </c>
      <c r="K69" s="60" t="s">
        <v>8</v>
      </c>
      <c r="L69" s="61"/>
      <c r="M69" s="62">
        <f t="shared" si="3"/>
        <v>0</v>
      </c>
      <c r="N69" s="62">
        <v>0</v>
      </c>
      <c r="O69" s="62">
        <f t="shared" si="4"/>
        <v>0</v>
      </c>
      <c r="P69" s="62">
        <v>0</v>
      </c>
      <c r="Q69" s="63">
        <f t="shared" si="5"/>
        <v>0</v>
      </c>
      <c r="R69" s="22"/>
      <c r="S69" s="22"/>
      <c r="T69" s="7"/>
      <c r="U69" s="7"/>
      <c r="V69" s="7"/>
      <c r="W69" s="7"/>
      <c r="X69" s="7"/>
      <c r="Y69" s="7"/>
      <c r="Z69" s="7"/>
      <c r="AA69" s="7"/>
      <c r="AB69" s="7"/>
      <c r="AO69" s="13" t="s">
        <v>65</v>
      </c>
      <c r="AQ69" s="13" t="s">
        <v>34</v>
      </c>
      <c r="AR69" s="13" t="s">
        <v>14</v>
      </c>
      <c r="AV69" s="6" t="s">
        <v>33</v>
      </c>
      <c r="BB69" s="14" t="e">
        <f>IF(K69="základní",#REF!,0)</f>
        <v>#REF!</v>
      </c>
      <c r="BC69" s="14">
        <f>IF(K69="snížená",#REF!,0)</f>
        <v>0</v>
      </c>
      <c r="BD69" s="14">
        <f>IF(K69="zákl. přenesená",#REF!,0)</f>
        <v>0</v>
      </c>
      <c r="BE69" s="14">
        <f>IF(K69="sníž. přenesená",#REF!,0)</f>
        <v>0</v>
      </c>
      <c r="BF69" s="14">
        <f>IF(K69="nulová",#REF!,0)</f>
        <v>0</v>
      </c>
      <c r="BG69" s="6" t="s">
        <v>14</v>
      </c>
      <c r="BH69" s="14" t="e">
        <f>ROUND(#REF!*H69,2)</f>
        <v>#REF!</v>
      </c>
      <c r="BI69" s="6" t="s">
        <v>48</v>
      </c>
      <c r="BJ69" s="13" t="s">
        <v>231</v>
      </c>
    </row>
    <row r="70" spans="1:62" s="2" customFormat="1" ht="24.2" customHeight="1" x14ac:dyDescent="0.2">
      <c r="A70" s="22"/>
      <c r="B70" s="27"/>
      <c r="C70" s="53" t="s">
        <v>232</v>
      </c>
      <c r="D70" s="53" t="s">
        <v>34</v>
      </c>
      <c r="E70" s="54" t="s">
        <v>233</v>
      </c>
      <c r="F70" s="55" t="s">
        <v>234</v>
      </c>
      <c r="G70" s="56" t="s">
        <v>55</v>
      </c>
      <c r="H70" s="57">
        <v>5</v>
      </c>
      <c r="I70" s="58"/>
      <c r="J70" s="59" t="s">
        <v>0</v>
      </c>
      <c r="K70" s="60" t="s">
        <v>8</v>
      </c>
      <c r="L70" s="61"/>
      <c r="M70" s="62">
        <f t="shared" si="3"/>
        <v>0</v>
      </c>
      <c r="N70" s="62">
        <v>0</v>
      </c>
      <c r="O70" s="62">
        <f t="shared" si="4"/>
        <v>0</v>
      </c>
      <c r="P70" s="62">
        <v>0</v>
      </c>
      <c r="Q70" s="63">
        <f t="shared" si="5"/>
        <v>0</v>
      </c>
      <c r="R70" s="22"/>
      <c r="S70" s="22"/>
      <c r="T70" s="7"/>
      <c r="U70" s="7"/>
      <c r="V70" s="7"/>
      <c r="W70" s="7"/>
      <c r="X70" s="7"/>
      <c r="Y70" s="7"/>
      <c r="Z70" s="7"/>
      <c r="AA70" s="7"/>
      <c r="AB70" s="7"/>
      <c r="AO70" s="13" t="s">
        <v>65</v>
      </c>
      <c r="AQ70" s="13" t="s">
        <v>34</v>
      </c>
      <c r="AR70" s="13" t="s">
        <v>14</v>
      </c>
      <c r="AV70" s="6" t="s">
        <v>33</v>
      </c>
      <c r="BB70" s="14" t="e">
        <f>IF(K70="základní",#REF!,0)</f>
        <v>#REF!</v>
      </c>
      <c r="BC70" s="14">
        <f>IF(K70="snížená",#REF!,0)</f>
        <v>0</v>
      </c>
      <c r="BD70" s="14">
        <f>IF(K70="zákl. přenesená",#REF!,0)</f>
        <v>0</v>
      </c>
      <c r="BE70" s="14">
        <f>IF(K70="sníž. přenesená",#REF!,0)</f>
        <v>0</v>
      </c>
      <c r="BF70" s="14">
        <f>IF(K70="nulová",#REF!,0)</f>
        <v>0</v>
      </c>
      <c r="BG70" s="6" t="s">
        <v>14</v>
      </c>
      <c r="BH70" s="14" t="e">
        <f>ROUND(#REF!*H70,2)</f>
        <v>#REF!</v>
      </c>
      <c r="BI70" s="6" t="s">
        <v>48</v>
      </c>
      <c r="BJ70" s="13" t="s">
        <v>235</v>
      </c>
    </row>
    <row r="71" spans="1:62" s="2" customFormat="1" ht="24.2" customHeight="1" x14ac:dyDescent="0.2">
      <c r="A71" s="22"/>
      <c r="B71" s="27"/>
      <c r="C71" s="53" t="s">
        <v>236</v>
      </c>
      <c r="D71" s="53" t="s">
        <v>34</v>
      </c>
      <c r="E71" s="54" t="s">
        <v>237</v>
      </c>
      <c r="F71" s="55" t="s">
        <v>238</v>
      </c>
      <c r="G71" s="56" t="s">
        <v>55</v>
      </c>
      <c r="H71" s="57">
        <v>12</v>
      </c>
      <c r="I71" s="58"/>
      <c r="J71" s="59" t="s">
        <v>0</v>
      </c>
      <c r="K71" s="60" t="s">
        <v>8</v>
      </c>
      <c r="L71" s="61"/>
      <c r="M71" s="62">
        <f t="shared" si="3"/>
        <v>0</v>
      </c>
      <c r="N71" s="62">
        <v>0</v>
      </c>
      <c r="O71" s="62">
        <f t="shared" si="4"/>
        <v>0</v>
      </c>
      <c r="P71" s="62">
        <v>0</v>
      </c>
      <c r="Q71" s="63">
        <f t="shared" si="5"/>
        <v>0</v>
      </c>
      <c r="R71" s="22"/>
      <c r="S71" s="22"/>
      <c r="T71" s="7"/>
      <c r="U71" s="7"/>
      <c r="V71" s="7"/>
      <c r="W71" s="7"/>
      <c r="X71" s="7"/>
      <c r="Y71" s="7"/>
      <c r="Z71" s="7"/>
      <c r="AA71" s="7"/>
      <c r="AB71" s="7"/>
      <c r="AO71" s="13" t="s">
        <v>65</v>
      </c>
      <c r="AQ71" s="13" t="s">
        <v>34</v>
      </c>
      <c r="AR71" s="13" t="s">
        <v>14</v>
      </c>
      <c r="AV71" s="6" t="s">
        <v>33</v>
      </c>
      <c r="BB71" s="14" t="e">
        <f>IF(K71="základní",#REF!,0)</f>
        <v>#REF!</v>
      </c>
      <c r="BC71" s="14">
        <f>IF(K71="snížená",#REF!,0)</f>
        <v>0</v>
      </c>
      <c r="BD71" s="14">
        <f>IF(K71="zákl. přenesená",#REF!,0)</f>
        <v>0</v>
      </c>
      <c r="BE71" s="14">
        <f>IF(K71="sníž. přenesená",#REF!,0)</f>
        <v>0</v>
      </c>
      <c r="BF71" s="14">
        <f>IF(K71="nulová",#REF!,0)</f>
        <v>0</v>
      </c>
      <c r="BG71" s="6" t="s">
        <v>14</v>
      </c>
      <c r="BH71" s="14" t="e">
        <f>ROUND(#REF!*H71,2)</f>
        <v>#REF!</v>
      </c>
      <c r="BI71" s="6" t="s">
        <v>48</v>
      </c>
      <c r="BJ71" s="13" t="s">
        <v>239</v>
      </c>
    </row>
    <row r="72" spans="1:62" s="2" customFormat="1" ht="21.75" customHeight="1" x14ac:dyDescent="0.2">
      <c r="A72" s="22"/>
      <c r="B72" s="27"/>
      <c r="C72" s="53" t="s">
        <v>240</v>
      </c>
      <c r="D72" s="53" t="s">
        <v>34</v>
      </c>
      <c r="E72" s="54" t="s">
        <v>241</v>
      </c>
      <c r="F72" s="55" t="s">
        <v>242</v>
      </c>
      <c r="G72" s="56" t="s">
        <v>55</v>
      </c>
      <c r="H72" s="57">
        <v>5</v>
      </c>
      <c r="I72" s="58"/>
      <c r="J72" s="59" t="s">
        <v>0</v>
      </c>
      <c r="K72" s="60" t="s">
        <v>8</v>
      </c>
      <c r="L72" s="61"/>
      <c r="M72" s="62">
        <f t="shared" si="3"/>
        <v>0</v>
      </c>
      <c r="N72" s="62">
        <v>0</v>
      </c>
      <c r="O72" s="62">
        <f t="shared" si="4"/>
        <v>0</v>
      </c>
      <c r="P72" s="62">
        <v>0</v>
      </c>
      <c r="Q72" s="63">
        <f t="shared" si="5"/>
        <v>0</v>
      </c>
      <c r="R72" s="22"/>
      <c r="S72" s="22"/>
      <c r="T72" s="7"/>
      <c r="U72" s="7"/>
      <c r="V72" s="7"/>
      <c r="W72" s="7"/>
      <c r="X72" s="7"/>
      <c r="Y72" s="7"/>
      <c r="Z72" s="7"/>
      <c r="AA72" s="7"/>
      <c r="AB72" s="7"/>
      <c r="AO72" s="13" t="s">
        <v>65</v>
      </c>
      <c r="AQ72" s="13" t="s">
        <v>34</v>
      </c>
      <c r="AR72" s="13" t="s">
        <v>14</v>
      </c>
      <c r="AV72" s="6" t="s">
        <v>33</v>
      </c>
      <c r="BB72" s="14" t="e">
        <f>IF(K72="základní",#REF!,0)</f>
        <v>#REF!</v>
      </c>
      <c r="BC72" s="14">
        <f>IF(K72="snížená",#REF!,0)</f>
        <v>0</v>
      </c>
      <c r="BD72" s="14">
        <f>IF(K72="zákl. přenesená",#REF!,0)</f>
        <v>0</v>
      </c>
      <c r="BE72" s="14">
        <f>IF(K72="sníž. přenesená",#REF!,0)</f>
        <v>0</v>
      </c>
      <c r="BF72" s="14">
        <f>IF(K72="nulová",#REF!,0)</f>
        <v>0</v>
      </c>
      <c r="BG72" s="6" t="s">
        <v>14</v>
      </c>
      <c r="BH72" s="14" t="e">
        <f>ROUND(#REF!*H72,2)</f>
        <v>#REF!</v>
      </c>
      <c r="BI72" s="6" t="s">
        <v>48</v>
      </c>
      <c r="BJ72" s="13" t="s">
        <v>243</v>
      </c>
    </row>
    <row r="73" spans="1:62" s="2" customFormat="1" ht="16.5" customHeight="1" x14ac:dyDescent="0.2">
      <c r="A73" s="22"/>
      <c r="B73" s="27"/>
      <c r="C73" s="53" t="s">
        <v>244</v>
      </c>
      <c r="D73" s="53" t="s">
        <v>34</v>
      </c>
      <c r="E73" s="54" t="s">
        <v>245</v>
      </c>
      <c r="F73" s="55" t="s">
        <v>246</v>
      </c>
      <c r="G73" s="56" t="s">
        <v>55</v>
      </c>
      <c r="H73" s="57">
        <v>12</v>
      </c>
      <c r="I73" s="58"/>
      <c r="J73" s="59" t="s">
        <v>0</v>
      </c>
      <c r="K73" s="60" t="s">
        <v>8</v>
      </c>
      <c r="L73" s="61"/>
      <c r="M73" s="62">
        <f t="shared" si="3"/>
        <v>0</v>
      </c>
      <c r="N73" s="62">
        <v>0</v>
      </c>
      <c r="O73" s="62">
        <f t="shared" si="4"/>
        <v>0</v>
      </c>
      <c r="P73" s="62">
        <v>0</v>
      </c>
      <c r="Q73" s="63">
        <f t="shared" si="5"/>
        <v>0</v>
      </c>
      <c r="R73" s="22"/>
      <c r="S73" s="22"/>
      <c r="T73" s="7"/>
      <c r="U73" s="7"/>
      <c r="V73" s="7"/>
      <c r="W73" s="7"/>
      <c r="X73" s="7"/>
      <c r="Y73" s="7"/>
      <c r="Z73" s="7"/>
      <c r="AA73" s="7"/>
      <c r="AB73" s="7"/>
      <c r="AO73" s="13" t="s">
        <v>65</v>
      </c>
      <c r="AQ73" s="13" t="s">
        <v>34</v>
      </c>
      <c r="AR73" s="13" t="s">
        <v>14</v>
      </c>
      <c r="AV73" s="6" t="s">
        <v>33</v>
      </c>
      <c r="BB73" s="14" t="e">
        <f>IF(K73="základní",#REF!,0)</f>
        <v>#REF!</v>
      </c>
      <c r="BC73" s="14">
        <f>IF(K73="snížená",#REF!,0)</f>
        <v>0</v>
      </c>
      <c r="BD73" s="14">
        <f>IF(K73="zákl. přenesená",#REF!,0)</f>
        <v>0</v>
      </c>
      <c r="BE73" s="14">
        <f>IF(K73="sníž. přenesená",#REF!,0)</f>
        <v>0</v>
      </c>
      <c r="BF73" s="14">
        <f>IF(K73="nulová",#REF!,0)</f>
        <v>0</v>
      </c>
      <c r="BG73" s="6" t="s">
        <v>14</v>
      </c>
      <c r="BH73" s="14" t="e">
        <f>ROUND(#REF!*H73,2)</f>
        <v>#REF!</v>
      </c>
      <c r="BI73" s="6" t="s">
        <v>48</v>
      </c>
      <c r="BJ73" s="13" t="s">
        <v>247</v>
      </c>
    </row>
    <row r="74" spans="1:62" s="2" customFormat="1" ht="16.5" customHeight="1" x14ac:dyDescent="0.2">
      <c r="A74" s="22"/>
      <c r="B74" s="27"/>
      <c r="C74" s="53" t="s">
        <v>248</v>
      </c>
      <c r="D74" s="53" t="s">
        <v>34</v>
      </c>
      <c r="E74" s="54" t="s">
        <v>249</v>
      </c>
      <c r="F74" s="55" t="s">
        <v>250</v>
      </c>
      <c r="G74" s="56" t="s">
        <v>55</v>
      </c>
      <c r="H74" s="57">
        <v>13</v>
      </c>
      <c r="I74" s="58"/>
      <c r="J74" s="59" t="s">
        <v>0</v>
      </c>
      <c r="K74" s="60" t="s">
        <v>8</v>
      </c>
      <c r="L74" s="61"/>
      <c r="M74" s="62">
        <f t="shared" si="3"/>
        <v>0</v>
      </c>
      <c r="N74" s="62">
        <v>0</v>
      </c>
      <c r="O74" s="62">
        <f t="shared" si="4"/>
        <v>0</v>
      </c>
      <c r="P74" s="62">
        <v>0</v>
      </c>
      <c r="Q74" s="63">
        <f t="shared" si="5"/>
        <v>0</v>
      </c>
      <c r="R74" s="22"/>
      <c r="S74" s="22"/>
      <c r="T74" s="7"/>
      <c r="U74" s="7"/>
      <c r="V74" s="7"/>
      <c r="W74" s="7"/>
      <c r="X74" s="7"/>
      <c r="Y74" s="7"/>
      <c r="Z74" s="7"/>
      <c r="AA74" s="7"/>
      <c r="AB74" s="7"/>
      <c r="AO74" s="13" t="s">
        <v>65</v>
      </c>
      <c r="AQ74" s="13" t="s">
        <v>34</v>
      </c>
      <c r="AR74" s="13" t="s">
        <v>14</v>
      </c>
      <c r="AV74" s="6" t="s">
        <v>33</v>
      </c>
      <c r="BB74" s="14" t="e">
        <f>IF(K74="základní",#REF!,0)</f>
        <v>#REF!</v>
      </c>
      <c r="BC74" s="14">
        <f>IF(K74="snížená",#REF!,0)</f>
        <v>0</v>
      </c>
      <c r="BD74" s="14">
        <f>IF(K74="zákl. přenesená",#REF!,0)</f>
        <v>0</v>
      </c>
      <c r="BE74" s="14">
        <f>IF(K74="sníž. přenesená",#REF!,0)</f>
        <v>0</v>
      </c>
      <c r="BF74" s="14">
        <f>IF(K74="nulová",#REF!,0)</f>
        <v>0</v>
      </c>
      <c r="BG74" s="6" t="s">
        <v>14</v>
      </c>
      <c r="BH74" s="14" t="e">
        <f>ROUND(#REF!*H74,2)</f>
        <v>#REF!</v>
      </c>
      <c r="BI74" s="6" t="s">
        <v>48</v>
      </c>
      <c r="BJ74" s="13" t="s">
        <v>251</v>
      </c>
    </row>
    <row r="75" spans="1:62" s="2" customFormat="1" ht="16.5" customHeight="1" x14ac:dyDescent="0.2">
      <c r="A75" s="22"/>
      <c r="B75" s="27"/>
      <c r="C75" s="64" t="s">
        <v>252</v>
      </c>
      <c r="D75" s="64" t="s">
        <v>182</v>
      </c>
      <c r="E75" s="65" t="s">
        <v>253</v>
      </c>
      <c r="F75" s="66" t="s">
        <v>254</v>
      </c>
      <c r="G75" s="67" t="s">
        <v>37</v>
      </c>
      <c r="H75" s="68">
        <v>150</v>
      </c>
      <c r="I75" s="27"/>
      <c r="J75" s="69" t="s">
        <v>0</v>
      </c>
      <c r="K75" s="70" t="s">
        <v>8</v>
      </c>
      <c r="L75" s="61"/>
      <c r="M75" s="62">
        <f t="shared" si="3"/>
        <v>0</v>
      </c>
      <c r="N75" s="62">
        <v>0</v>
      </c>
      <c r="O75" s="62">
        <f t="shared" si="4"/>
        <v>0</v>
      </c>
      <c r="P75" s="62">
        <v>0</v>
      </c>
      <c r="Q75" s="63">
        <f t="shared" si="5"/>
        <v>0</v>
      </c>
      <c r="R75" s="22"/>
      <c r="S75" s="22"/>
      <c r="T75" s="7"/>
      <c r="U75" s="7"/>
      <c r="V75" s="7"/>
      <c r="W75" s="7"/>
      <c r="X75" s="7"/>
      <c r="Y75" s="7"/>
      <c r="Z75" s="7"/>
      <c r="AA75" s="7"/>
      <c r="AB75" s="7"/>
      <c r="AO75" s="13" t="s">
        <v>185</v>
      </c>
      <c r="AQ75" s="13" t="s">
        <v>182</v>
      </c>
      <c r="AR75" s="13" t="s">
        <v>14</v>
      </c>
      <c r="AV75" s="6" t="s">
        <v>33</v>
      </c>
      <c r="BB75" s="14" t="e">
        <f>IF(K75="základní",#REF!,0)</f>
        <v>#REF!</v>
      </c>
      <c r="BC75" s="14">
        <f>IF(K75="snížená",#REF!,0)</f>
        <v>0</v>
      </c>
      <c r="BD75" s="14">
        <f>IF(K75="zákl. přenesená",#REF!,0)</f>
        <v>0</v>
      </c>
      <c r="BE75" s="14">
        <f>IF(K75="sníž. přenesená",#REF!,0)</f>
        <v>0</v>
      </c>
      <c r="BF75" s="14">
        <f>IF(K75="nulová",#REF!,0)</f>
        <v>0</v>
      </c>
      <c r="BG75" s="6" t="s">
        <v>14</v>
      </c>
      <c r="BH75" s="14" t="e">
        <f>ROUND(#REF!*H75,2)</f>
        <v>#REF!</v>
      </c>
      <c r="BI75" s="6" t="s">
        <v>185</v>
      </c>
      <c r="BJ75" s="13" t="s">
        <v>255</v>
      </c>
    </row>
    <row r="76" spans="1:62" s="2" customFormat="1" ht="78" customHeight="1" x14ac:dyDescent="0.2">
      <c r="A76" s="22"/>
      <c r="B76" s="27"/>
      <c r="C76" s="64" t="s">
        <v>256</v>
      </c>
      <c r="D76" s="64" t="s">
        <v>182</v>
      </c>
      <c r="E76" s="65" t="s">
        <v>257</v>
      </c>
      <c r="F76" s="66" t="s">
        <v>258</v>
      </c>
      <c r="G76" s="67" t="s">
        <v>55</v>
      </c>
      <c r="H76" s="68">
        <v>7</v>
      </c>
      <c r="I76" s="27"/>
      <c r="J76" s="69" t="s">
        <v>0</v>
      </c>
      <c r="K76" s="70" t="s">
        <v>8</v>
      </c>
      <c r="L76" s="61"/>
      <c r="M76" s="62">
        <f t="shared" si="3"/>
        <v>0</v>
      </c>
      <c r="N76" s="62">
        <v>0</v>
      </c>
      <c r="O76" s="62">
        <f t="shared" si="4"/>
        <v>0</v>
      </c>
      <c r="P76" s="62">
        <v>0</v>
      </c>
      <c r="Q76" s="63">
        <f t="shared" si="5"/>
        <v>0</v>
      </c>
      <c r="R76" s="22"/>
      <c r="S76" s="22"/>
      <c r="T76" s="7"/>
      <c r="U76" s="7"/>
      <c r="V76" s="7"/>
      <c r="W76" s="7"/>
      <c r="X76" s="7"/>
      <c r="Y76" s="7"/>
      <c r="Z76" s="7"/>
      <c r="AA76" s="7"/>
      <c r="AB76" s="7"/>
      <c r="AO76" s="13" t="s">
        <v>185</v>
      </c>
      <c r="AQ76" s="13" t="s">
        <v>182</v>
      </c>
      <c r="AR76" s="13" t="s">
        <v>14</v>
      </c>
      <c r="AV76" s="6" t="s">
        <v>33</v>
      </c>
      <c r="BB76" s="14" t="e">
        <f>IF(K76="základní",#REF!,0)</f>
        <v>#REF!</v>
      </c>
      <c r="BC76" s="14">
        <f>IF(K76="snížená",#REF!,0)</f>
        <v>0</v>
      </c>
      <c r="BD76" s="14">
        <f>IF(K76="zákl. přenesená",#REF!,0)</f>
        <v>0</v>
      </c>
      <c r="BE76" s="14">
        <f>IF(K76="sníž. přenesená",#REF!,0)</f>
        <v>0</v>
      </c>
      <c r="BF76" s="14">
        <f>IF(K76="nulová",#REF!,0)</f>
        <v>0</v>
      </c>
      <c r="BG76" s="6" t="s">
        <v>14</v>
      </c>
      <c r="BH76" s="14" t="e">
        <f>ROUND(#REF!*H76,2)</f>
        <v>#REF!</v>
      </c>
      <c r="BI76" s="6" t="s">
        <v>185</v>
      </c>
      <c r="BJ76" s="13" t="s">
        <v>259</v>
      </c>
    </row>
    <row r="77" spans="1:62" s="2" customFormat="1" ht="16.5" customHeight="1" x14ac:dyDescent="0.2">
      <c r="A77" s="22"/>
      <c r="B77" s="27"/>
      <c r="C77" s="64" t="s">
        <v>260</v>
      </c>
      <c r="D77" s="64" t="s">
        <v>182</v>
      </c>
      <c r="E77" s="65" t="s">
        <v>261</v>
      </c>
      <c r="F77" s="66" t="s">
        <v>262</v>
      </c>
      <c r="G77" s="67" t="s">
        <v>55</v>
      </c>
      <c r="H77" s="68">
        <v>7</v>
      </c>
      <c r="I77" s="27"/>
      <c r="J77" s="69" t="s">
        <v>0</v>
      </c>
      <c r="K77" s="70" t="s">
        <v>8</v>
      </c>
      <c r="L77" s="61"/>
      <c r="M77" s="62">
        <f t="shared" si="3"/>
        <v>0</v>
      </c>
      <c r="N77" s="62">
        <v>0</v>
      </c>
      <c r="O77" s="62">
        <f t="shared" si="4"/>
        <v>0</v>
      </c>
      <c r="P77" s="62">
        <v>0</v>
      </c>
      <c r="Q77" s="63">
        <f t="shared" si="5"/>
        <v>0</v>
      </c>
      <c r="R77" s="22"/>
      <c r="S77" s="22"/>
      <c r="T77" s="7"/>
      <c r="U77" s="7"/>
      <c r="V77" s="7"/>
      <c r="W77" s="7"/>
      <c r="X77" s="7"/>
      <c r="Y77" s="7"/>
      <c r="Z77" s="7"/>
      <c r="AA77" s="7"/>
      <c r="AB77" s="7"/>
      <c r="AO77" s="13" t="s">
        <v>185</v>
      </c>
      <c r="AQ77" s="13" t="s">
        <v>182</v>
      </c>
      <c r="AR77" s="13" t="s">
        <v>14</v>
      </c>
      <c r="AV77" s="6" t="s">
        <v>33</v>
      </c>
      <c r="BB77" s="14" t="e">
        <f>IF(K77="základní",#REF!,0)</f>
        <v>#REF!</v>
      </c>
      <c r="BC77" s="14">
        <f>IF(K77="snížená",#REF!,0)</f>
        <v>0</v>
      </c>
      <c r="BD77" s="14">
        <f>IF(K77="zákl. přenesená",#REF!,0)</f>
        <v>0</v>
      </c>
      <c r="BE77" s="14">
        <f>IF(K77="sníž. přenesená",#REF!,0)</f>
        <v>0</v>
      </c>
      <c r="BF77" s="14">
        <f>IF(K77="nulová",#REF!,0)</f>
        <v>0</v>
      </c>
      <c r="BG77" s="6" t="s">
        <v>14</v>
      </c>
      <c r="BH77" s="14" t="e">
        <f>ROUND(#REF!*H77,2)</f>
        <v>#REF!</v>
      </c>
      <c r="BI77" s="6" t="s">
        <v>185</v>
      </c>
      <c r="BJ77" s="13" t="s">
        <v>263</v>
      </c>
    </row>
    <row r="78" spans="1:62" s="2" customFormat="1" ht="24.2" customHeight="1" x14ac:dyDescent="0.2">
      <c r="A78" s="22"/>
      <c r="B78" s="27"/>
      <c r="C78" s="64" t="s">
        <v>264</v>
      </c>
      <c r="D78" s="64" t="s">
        <v>182</v>
      </c>
      <c r="E78" s="65" t="s">
        <v>265</v>
      </c>
      <c r="F78" s="66" t="s">
        <v>266</v>
      </c>
      <c r="G78" s="67" t="s">
        <v>55</v>
      </c>
      <c r="H78" s="68">
        <v>3</v>
      </c>
      <c r="I78" s="27"/>
      <c r="J78" s="69" t="s">
        <v>0</v>
      </c>
      <c r="K78" s="70" t="s">
        <v>8</v>
      </c>
      <c r="L78" s="61"/>
      <c r="M78" s="62">
        <f t="shared" si="3"/>
        <v>0</v>
      </c>
      <c r="N78" s="62">
        <v>0</v>
      </c>
      <c r="O78" s="62">
        <f t="shared" si="4"/>
        <v>0</v>
      </c>
      <c r="P78" s="62">
        <v>0</v>
      </c>
      <c r="Q78" s="63">
        <f t="shared" si="5"/>
        <v>0</v>
      </c>
      <c r="R78" s="22"/>
      <c r="S78" s="22"/>
      <c r="T78" s="7"/>
      <c r="U78" s="7"/>
      <c r="V78" s="7"/>
      <c r="W78" s="7"/>
      <c r="X78" s="7"/>
      <c r="Y78" s="7"/>
      <c r="Z78" s="7"/>
      <c r="AA78" s="7"/>
      <c r="AB78" s="7"/>
      <c r="AO78" s="13" t="s">
        <v>185</v>
      </c>
      <c r="AQ78" s="13" t="s">
        <v>182</v>
      </c>
      <c r="AR78" s="13" t="s">
        <v>14</v>
      </c>
      <c r="AV78" s="6" t="s">
        <v>33</v>
      </c>
      <c r="BB78" s="14" t="e">
        <f>IF(K78="základní",#REF!,0)</f>
        <v>#REF!</v>
      </c>
      <c r="BC78" s="14">
        <f>IF(K78="snížená",#REF!,0)</f>
        <v>0</v>
      </c>
      <c r="BD78" s="14">
        <f>IF(K78="zákl. přenesená",#REF!,0)</f>
        <v>0</v>
      </c>
      <c r="BE78" s="14">
        <f>IF(K78="sníž. přenesená",#REF!,0)</f>
        <v>0</v>
      </c>
      <c r="BF78" s="14">
        <f>IF(K78="nulová",#REF!,0)</f>
        <v>0</v>
      </c>
      <c r="BG78" s="6" t="s">
        <v>14</v>
      </c>
      <c r="BH78" s="14" t="e">
        <f>ROUND(#REF!*H78,2)</f>
        <v>#REF!</v>
      </c>
      <c r="BI78" s="6" t="s">
        <v>185</v>
      </c>
      <c r="BJ78" s="13" t="s">
        <v>267</v>
      </c>
    </row>
    <row r="79" spans="1:62" s="2" customFormat="1" ht="37.9" customHeight="1" x14ac:dyDescent="0.2">
      <c r="A79" s="22"/>
      <c r="B79" s="27"/>
      <c r="C79" s="64" t="s">
        <v>268</v>
      </c>
      <c r="D79" s="64" t="s">
        <v>182</v>
      </c>
      <c r="E79" s="65" t="s">
        <v>269</v>
      </c>
      <c r="F79" s="66" t="s">
        <v>270</v>
      </c>
      <c r="G79" s="67" t="s">
        <v>55</v>
      </c>
      <c r="H79" s="68">
        <v>5</v>
      </c>
      <c r="I79" s="27"/>
      <c r="J79" s="69" t="s">
        <v>0</v>
      </c>
      <c r="K79" s="70" t="s">
        <v>8</v>
      </c>
      <c r="L79" s="61"/>
      <c r="M79" s="62">
        <f t="shared" si="3"/>
        <v>0</v>
      </c>
      <c r="N79" s="62">
        <v>0</v>
      </c>
      <c r="O79" s="62">
        <f t="shared" si="4"/>
        <v>0</v>
      </c>
      <c r="P79" s="62">
        <v>0</v>
      </c>
      <c r="Q79" s="63">
        <f t="shared" si="5"/>
        <v>0</v>
      </c>
      <c r="R79" s="22"/>
      <c r="S79" s="22"/>
      <c r="T79" s="7"/>
      <c r="U79" s="7"/>
      <c r="V79" s="7"/>
      <c r="W79" s="7"/>
      <c r="X79" s="7"/>
      <c r="Y79" s="7"/>
      <c r="Z79" s="7"/>
      <c r="AA79" s="7"/>
      <c r="AB79" s="7"/>
      <c r="AO79" s="13" t="s">
        <v>185</v>
      </c>
      <c r="AQ79" s="13" t="s">
        <v>182</v>
      </c>
      <c r="AR79" s="13" t="s">
        <v>14</v>
      </c>
      <c r="AV79" s="6" t="s">
        <v>33</v>
      </c>
      <c r="BB79" s="14" t="e">
        <f>IF(K79="základní",#REF!,0)</f>
        <v>#REF!</v>
      </c>
      <c r="BC79" s="14">
        <f>IF(K79="snížená",#REF!,0)</f>
        <v>0</v>
      </c>
      <c r="BD79" s="14">
        <f>IF(K79="zákl. přenesená",#REF!,0)</f>
        <v>0</v>
      </c>
      <c r="BE79" s="14">
        <f>IF(K79="sníž. přenesená",#REF!,0)</f>
        <v>0</v>
      </c>
      <c r="BF79" s="14">
        <f>IF(K79="nulová",#REF!,0)</f>
        <v>0</v>
      </c>
      <c r="BG79" s="6" t="s">
        <v>14</v>
      </c>
      <c r="BH79" s="14" t="e">
        <f>ROUND(#REF!*H79,2)</f>
        <v>#REF!</v>
      </c>
      <c r="BI79" s="6" t="s">
        <v>185</v>
      </c>
      <c r="BJ79" s="13" t="s">
        <v>271</v>
      </c>
    </row>
    <row r="80" spans="1:62" s="2" customFormat="1" ht="24.2" customHeight="1" x14ac:dyDescent="0.2">
      <c r="A80" s="22"/>
      <c r="B80" s="27"/>
      <c r="C80" s="64" t="s">
        <v>272</v>
      </c>
      <c r="D80" s="64" t="s">
        <v>182</v>
      </c>
      <c r="E80" s="65" t="s">
        <v>273</v>
      </c>
      <c r="F80" s="66" t="s">
        <v>274</v>
      </c>
      <c r="G80" s="67" t="s">
        <v>55</v>
      </c>
      <c r="H80" s="68">
        <v>5</v>
      </c>
      <c r="I80" s="27"/>
      <c r="J80" s="69" t="s">
        <v>0</v>
      </c>
      <c r="K80" s="70" t="s">
        <v>8</v>
      </c>
      <c r="L80" s="61"/>
      <c r="M80" s="62">
        <f t="shared" si="3"/>
        <v>0</v>
      </c>
      <c r="N80" s="62">
        <v>0</v>
      </c>
      <c r="O80" s="62">
        <f t="shared" si="4"/>
        <v>0</v>
      </c>
      <c r="P80" s="62">
        <v>0</v>
      </c>
      <c r="Q80" s="63">
        <f t="shared" si="5"/>
        <v>0</v>
      </c>
      <c r="R80" s="22"/>
      <c r="S80" s="22"/>
      <c r="T80" s="7"/>
      <c r="U80" s="7"/>
      <c r="V80" s="7"/>
      <c r="W80" s="7"/>
      <c r="X80" s="7"/>
      <c r="Y80" s="7"/>
      <c r="Z80" s="7"/>
      <c r="AA80" s="7"/>
      <c r="AB80" s="7"/>
      <c r="AO80" s="13" t="s">
        <v>185</v>
      </c>
      <c r="AQ80" s="13" t="s">
        <v>182</v>
      </c>
      <c r="AR80" s="13" t="s">
        <v>14</v>
      </c>
      <c r="AV80" s="6" t="s">
        <v>33</v>
      </c>
      <c r="BB80" s="14" t="e">
        <f>IF(K80="základní",#REF!,0)</f>
        <v>#REF!</v>
      </c>
      <c r="BC80" s="14">
        <f>IF(K80="snížená",#REF!,0)</f>
        <v>0</v>
      </c>
      <c r="BD80" s="14">
        <f>IF(K80="zákl. přenesená",#REF!,0)</f>
        <v>0</v>
      </c>
      <c r="BE80" s="14">
        <f>IF(K80="sníž. přenesená",#REF!,0)</f>
        <v>0</v>
      </c>
      <c r="BF80" s="14">
        <f>IF(K80="nulová",#REF!,0)</f>
        <v>0</v>
      </c>
      <c r="BG80" s="6" t="s">
        <v>14</v>
      </c>
      <c r="BH80" s="14" t="e">
        <f>ROUND(#REF!*H80,2)</f>
        <v>#REF!</v>
      </c>
      <c r="BI80" s="6" t="s">
        <v>185</v>
      </c>
      <c r="BJ80" s="13" t="s">
        <v>275</v>
      </c>
    </row>
    <row r="81" spans="1:62" s="2" customFormat="1" ht="37.9" customHeight="1" x14ac:dyDescent="0.2">
      <c r="A81" s="22"/>
      <c r="B81" s="27"/>
      <c r="C81" s="64" t="s">
        <v>276</v>
      </c>
      <c r="D81" s="64" t="s">
        <v>182</v>
      </c>
      <c r="E81" s="65" t="s">
        <v>277</v>
      </c>
      <c r="F81" s="66" t="s">
        <v>278</v>
      </c>
      <c r="G81" s="67" t="s">
        <v>279</v>
      </c>
      <c r="H81" s="68">
        <v>7</v>
      </c>
      <c r="I81" s="27"/>
      <c r="J81" s="69" t="s">
        <v>0</v>
      </c>
      <c r="K81" s="70" t="s">
        <v>8</v>
      </c>
      <c r="L81" s="61"/>
      <c r="M81" s="62">
        <f t="shared" si="3"/>
        <v>0</v>
      </c>
      <c r="N81" s="62">
        <v>0</v>
      </c>
      <c r="O81" s="62">
        <f t="shared" si="4"/>
        <v>0</v>
      </c>
      <c r="P81" s="62">
        <v>0</v>
      </c>
      <c r="Q81" s="63">
        <f t="shared" si="5"/>
        <v>0</v>
      </c>
      <c r="R81" s="22"/>
      <c r="S81" s="22"/>
      <c r="T81" s="7"/>
      <c r="U81" s="7"/>
      <c r="V81" s="7"/>
      <c r="W81" s="7"/>
      <c r="X81" s="7"/>
      <c r="Y81" s="7"/>
      <c r="Z81" s="7"/>
      <c r="AA81" s="7"/>
      <c r="AB81" s="7"/>
      <c r="AO81" s="13" t="s">
        <v>185</v>
      </c>
      <c r="AQ81" s="13" t="s">
        <v>182</v>
      </c>
      <c r="AR81" s="13" t="s">
        <v>14</v>
      </c>
      <c r="AV81" s="6" t="s">
        <v>33</v>
      </c>
      <c r="BB81" s="14" t="e">
        <f>IF(K81="základní",#REF!,0)</f>
        <v>#REF!</v>
      </c>
      <c r="BC81" s="14">
        <f>IF(K81="snížená",#REF!,0)</f>
        <v>0</v>
      </c>
      <c r="BD81" s="14">
        <f>IF(K81="zákl. přenesená",#REF!,0)</f>
        <v>0</v>
      </c>
      <c r="BE81" s="14">
        <f>IF(K81="sníž. přenesená",#REF!,0)</f>
        <v>0</v>
      </c>
      <c r="BF81" s="14">
        <f>IF(K81="nulová",#REF!,0)</f>
        <v>0</v>
      </c>
      <c r="BG81" s="6" t="s">
        <v>14</v>
      </c>
      <c r="BH81" s="14" t="e">
        <f>ROUND(#REF!*H81,2)</f>
        <v>#REF!</v>
      </c>
      <c r="BI81" s="6" t="s">
        <v>185</v>
      </c>
      <c r="BJ81" s="13" t="s">
        <v>280</v>
      </c>
    </row>
    <row r="82" spans="1:62" s="2" customFormat="1" ht="33" customHeight="1" x14ac:dyDescent="0.2">
      <c r="A82" s="22"/>
      <c r="B82" s="27"/>
      <c r="C82" s="64" t="s">
        <v>281</v>
      </c>
      <c r="D82" s="64" t="s">
        <v>182</v>
      </c>
      <c r="E82" s="65" t="s">
        <v>282</v>
      </c>
      <c r="F82" s="66" t="s">
        <v>283</v>
      </c>
      <c r="G82" s="67" t="s">
        <v>55</v>
      </c>
      <c r="H82" s="68">
        <v>7</v>
      </c>
      <c r="I82" s="27"/>
      <c r="J82" s="69" t="s">
        <v>0</v>
      </c>
      <c r="K82" s="70" t="s">
        <v>8</v>
      </c>
      <c r="L82" s="61"/>
      <c r="M82" s="62">
        <f t="shared" si="3"/>
        <v>0</v>
      </c>
      <c r="N82" s="62">
        <v>0</v>
      </c>
      <c r="O82" s="62">
        <f t="shared" si="4"/>
        <v>0</v>
      </c>
      <c r="P82" s="62">
        <v>0</v>
      </c>
      <c r="Q82" s="63">
        <f t="shared" si="5"/>
        <v>0</v>
      </c>
      <c r="R82" s="22"/>
      <c r="S82" s="22"/>
      <c r="T82" s="7"/>
      <c r="U82" s="7"/>
      <c r="V82" s="7"/>
      <c r="W82" s="7"/>
      <c r="X82" s="7"/>
      <c r="Y82" s="7"/>
      <c r="Z82" s="7"/>
      <c r="AA82" s="7"/>
      <c r="AB82" s="7"/>
      <c r="AO82" s="13" t="s">
        <v>185</v>
      </c>
      <c r="AQ82" s="13" t="s">
        <v>182</v>
      </c>
      <c r="AR82" s="13" t="s">
        <v>14</v>
      </c>
      <c r="AV82" s="6" t="s">
        <v>33</v>
      </c>
      <c r="BB82" s="14" t="e">
        <f>IF(K82="základní",#REF!,0)</f>
        <v>#REF!</v>
      </c>
      <c r="BC82" s="14">
        <f>IF(K82="snížená",#REF!,0)</f>
        <v>0</v>
      </c>
      <c r="BD82" s="14">
        <f>IF(K82="zákl. přenesená",#REF!,0)</f>
        <v>0</v>
      </c>
      <c r="BE82" s="14">
        <f>IF(K82="sníž. přenesená",#REF!,0)</f>
        <v>0</v>
      </c>
      <c r="BF82" s="14">
        <f>IF(K82="nulová",#REF!,0)</f>
        <v>0</v>
      </c>
      <c r="BG82" s="6" t="s">
        <v>14</v>
      </c>
      <c r="BH82" s="14" t="e">
        <f>ROUND(#REF!*H82,2)</f>
        <v>#REF!</v>
      </c>
      <c r="BI82" s="6" t="s">
        <v>185</v>
      </c>
      <c r="BJ82" s="13" t="s">
        <v>284</v>
      </c>
    </row>
    <row r="83" spans="1:62" s="2" customFormat="1" ht="37.9" customHeight="1" x14ac:dyDescent="0.2">
      <c r="A83" s="22"/>
      <c r="B83" s="27"/>
      <c r="C83" s="64" t="s">
        <v>285</v>
      </c>
      <c r="D83" s="64" t="s">
        <v>182</v>
      </c>
      <c r="E83" s="65" t="s">
        <v>286</v>
      </c>
      <c r="F83" s="66" t="s">
        <v>287</v>
      </c>
      <c r="G83" s="67" t="s">
        <v>55</v>
      </c>
      <c r="H83" s="68">
        <v>7</v>
      </c>
      <c r="I83" s="27"/>
      <c r="J83" s="69" t="s">
        <v>0</v>
      </c>
      <c r="K83" s="70" t="s">
        <v>8</v>
      </c>
      <c r="L83" s="61"/>
      <c r="M83" s="62">
        <f t="shared" si="3"/>
        <v>0</v>
      </c>
      <c r="N83" s="62">
        <v>0</v>
      </c>
      <c r="O83" s="62">
        <f t="shared" si="4"/>
        <v>0</v>
      </c>
      <c r="P83" s="62">
        <v>0</v>
      </c>
      <c r="Q83" s="63">
        <f t="shared" si="5"/>
        <v>0</v>
      </c>
      <c r="R83" s="22"/>
      <c r="S83" s="22"/>
      <c r="T83" s="7"/>
      <c r="U83" s="7"/>
      <c r="V83" s="7"/>
      <c r="W83" s="7"/>
      <c r="X83" s="7"/>
      <c r="Y83" s="7"/>
      <c r="Z83" s="7"/>
      <c r="AA83" s="7"/>
      <c r="AB83" s="7"/>
      <c r="AO83" s="13" t="s">
        <v>185</v>
      </c>
      <c r="AQ83" s="13" t="s">
        <v>182</v>
      </c>
      <c r="AR83" s="13" t="s">
        <v>14</v>
      </c>
      <c r="AV83" s="6" t="s">
        <v>33</v>
      </c>
      <c r="BB83" s="14" t="e">
        <f>IF(K83="základní",#REF!,0)</f>
        <v>#REF!</v>
      </c>
      <c r="BC83" s="14">
        <f>IF(K83="snížená",#REF!,0)</f>
        <v>0</v>
      </c>
      <c r="BD83" s="14">
        <f>IF(K83="zákl. přenesená",#REF!,0)</f>
        <v>0</v>
      </c>
      <c r="BE83" s="14">
        <f>IF(K83="sníž. přenesená",#REF!,0)</f>
        <v>0</v>
      </c>
      <c r="BF83" s="14">
        <f>IF(K83="nulová",#REF!,0)</f>
        <v>0</v>
      </c>
      <c r="BG83" s="6" t="s">
        <v>14</v>
      </c>
      <c r="BH83" s="14" t="e">
        <f>ROUND(#REF!*H83,2)</f>
        <v>#REF!</v>
      </c>
      <c r="BI83" s="6" t="s">
        <v>185</v>
      </c>
      <c r="BJ83" s="13" t="s">
        <v>288</v>
      </c>
    </row>
    <row r="84" spans="1:62" s="2" customFormat="1" ht="24.2" customHeight="1" x14ac:dyDescent="0.2">
      <c r="A84" s="22"/>
      <c r="B84" s="27"/>
      <c r="C84" s="64" t="s">
        <v>289</v>
      </c>
      <c r="D84" s="64" t="s">
        <v>182</v>
      </c>
      <c r="E84" s="65" t="s">
        <v>290</v>
      </c>
      <c r="F84" s="66" t="s">
        <v>291</v>
      </c>
      <c r="G84" s="67" t="s">
        <v>55</v>
      </c>
      <c r="H84" s="68">
        <v>3</v>
      </c>
      <c r="I84" s="27"/>
      <c r="J84" s="69" t="s">
        <v>0</v>
      </c>
      <c r="K84" s="70" t="s">
        <v>8</v>
      </c>
      <c r="L84" s="61"/>
      <c r="M84" s="62">
        <f t="shared" si="3"/>
        <v>0</v>
      </c>
      <c r="N84" s="62">
        <v>0</v>
      </c>
      <c r="O84" s="62">
        <f t="shared" si="4"/>
        <v>0</v>
      </c>
      <c r="P84" s="62">
        <v>0</v>
      </c>
      <c r="Q84" s="63">
        <f t="shared" si="5"/>
        <v>0</v>
      </c>
      <c r="R84" s="22"/>
      <c r="S84" s="22"/>
      <c r="T84" s="7"/>
      <c r="U84" s="7"/>
      <c r="V84" s="7"/>
      <c r="W84" s="7"/>
      <c r="X84" s="7"/>
      <c r="Y84" s="7"/>
      <c r="Z84" s="7"/>
      <c r="AA84" s="7"/>
      <c r="AB84" s="7"/>
      <c r="AO84" s="13" t="s">
        <v>185</v>
      </c>
      <c r="AQ84" s="13" t="s">
        <v>182</v>
      </c>
      <c r="AR84" s="13" t="s">
        <v>14</v>
      </c>
      <c r="AV84" s="6" t="s">
        <v>33</v>
      </c>
      <c r="BB84" s="14" t="e">
        <f>IF(K84="základní",#REF!,0)</f>
        <v>#REF!</v>
      </c>
      <c r="BC84" s="14">
        <f>IF(K84="snížená",#REF!,0)</f>
        <v>0</v>
      </c>
      <c r="BD84" s="14">
        <f>IF(K84="zákl. přenesená",#REF!,0)</f>
        <v>0</v>
      </c>
      <c r="BE84" s="14">
        <f>IF(K84="sníž. přenesená",#REF!,0)</f>
        <v>0</v>
      </c>
      <c r="BF84" s="14">
        <f>IF(K84="nulová",#REF!,0)</f>
        <v>0</v>
      </c>
      <c r="BG84" s="6" t="s">
        <v>14</v>
      </c>
      <c r="BH84" s="14" t="e">
        <f>ROUND(#REF!*H84,2)</f>
        <v>#REF!</v>
      </c>
      <c r="BI84" s="6" t="s">
        <v>185</v>
      </c>
      <c r="BJ84" s="13" t="s">
        <v>292</v>
      </c>
    </row>
    <row r="85" spans="1:62" s="2" customFormat="1" ht="24.2" customHeight="1" x14ac:dyDescent="0.2">
      <c r="A85" s="22"/>
      <c r="B85" s="27"/>
      <c r="C85" s="64" t="s">
        <v>293</v>
      </c>
      <c r="D85" s="64" t="s">
        <v>182</v>
      </c>
      <c r="E85" s="65" t="s">
        <v>294</v>
      </c>
      <c r="F85" s="66" t="s">
        <v>295</v>
      </c>
      <c r="G85" s="67" t="s">
        <v>55</v>
      </c>
      <c r="H85" s="68">
        <v>3</v>
      </c>
      <c r="I85" s="27"/>
      <c r="J85" s="69" t="s">
        <v>0</v>
      </c>
      <c r="K85" s="70" t="s">
        <v>8</v>
      </c>
      <c r="L85" s="61"/>
      <c r="M85" s="62">
        <f t="shared" si="3"/>
        <v>0</v>
      </c>
      <c r="N85" s="62">
        <v>0</v>
      </c>
      <c r="O85" s="62">
        <f t="shared" si="4"/>
        <v>0</v>
      </c>
      <c r="P85" s="62">
        <v>0</v>
      </c>
      <c r="Q85" s="63">
        <f t="shared" si="5"/>
        <v>0</v>
      </c>
      <c r="R85" s="22"/>
      <c r="S85" s="22"/>
      <c r="T85" s="7"/>
      <c r="U85" s="7"/>
      <c r="V85" s="7"/>
      <c r="W85" s="7"/>
      <c r="X85" s="7"/>
      <c r="Y85" s="7"/>
      <c r="Z85" s="7"/>
      <c r="AA85" s="7"/>
      <c r="AB85" s="7"/>
      <c r="AO85" s="13" t="s">
        <v>185</v>
      </c>
      <c r="AQ85" s="13" t="s">
        <v>182</v>
      </c>
      <c r="AR85" s="13" t="s">
        <v>14</v>
      </c>
      <c r="AV85" s="6" t="s">
        <v>33</v>
      </c>
      <c r="BB85" s="14" t="e">
        <f>IF(K85="základní",#REF!,0)</f>
        <v>#REF!</v>
      </c>
      <c r="BC85" s="14">
        <f>IF(K85="snížená",#REF!,0)</f>
        <v>0</v>
      </c>
      <c r="BD85" s="14">
        <f>IF(K85="zákl. přenesená",#REF!,0)</f>
        <v>0</v>
      </c>
      <c r="BE85" s="14">
        <f>IF(K85="sníž. přenesená",#REF!,0)</f>
        <v>0</v>
      </c>
      <c r="BF85" s="14">
        <f>IF(K85="nulová",#REF!,0)</f>
        <v>0</v>
      </c>
      <c r="BG85" s="6" t="s">
        <v>14</v>
      </c>
      <c r="BH85" s="14" t="e">
        <f>ROUND(#REF!*H85,2)</f>
        <v>#REF!</v>
      </c>
      <c r="BI85" s="6" t="s">
        <v>185</v>
      </c>
      <c r="BJ85" s="13" t="s">
        <v>296</v>
      </c>
    </row>
    <row r="86" spans="1:62" s="2" customFormat="1" ht="24.2" customHeight="1" x14ac:dyDescent="0.2">
      <c r="A86" s="22"/>
      <c r="B86" s="27"/>
      <c r="C86" s="64" t="s">
        <v>297</v>
      </c>
      <c r="D86" s="64" t="s">
        <v>182</v>
      </c>
      <c r="E86" s="65" t="s">
        <v>298</v>
      </c>
      <c r="F86" s="66" t="s">
        <v>299</v>
      </c>
      <c r="G86" s="67" t="s">
        <v>55</v>
      </c>
      <c r="H86" s="68">
        <v>3</v>
      </c>
      <c r="I86" s="27"/>
      <c r="J86" s="69" t="s">
        <v>0</v>
      </c>
      <c r="K86" s="70" t="s">
        <v>8</v>
      </c>
      <c r="L86" s="61"/>
      <c r="M86" s="62">
        <f t="shared" si="3"/>
        <v>0</v>
      </c>
      <c r="N86" s="62">
        <v>0</v>
      </c>
      <c r="O86" s="62">
        <f t="shared" si="4"/>
        <v>0</v>
      </c>
      <c r="P86" s="62">
        <v>0</v>
      </c>
      <c r="Q86" s="63">
        <f t="shared" si="5"/>
        <v>0</v>
      </c>
      <c r="R86" s="22"/>
      <c r="S86" s="22"/>
      <c r="T86" s="7"/>
      <c r="U86" s="7"/>
      <c r="V86" s="7"/>
      <c r="W86" s="7"/>
      <c r="X86" s="7"/>
      <c r="Y86" s="7"/>
      <c r="Z86" s="7"/>
      <c r="AA86" s="7"/>
      <c r="AB86" s="7"/>
      <c r="AO86" s="13" t="s">
        <v>185</v>
      </c>
      <c r="AQ86" s="13" t="s">
        <v>182</v>
      </c>
      <c r="AR86" s="13" t="s">
        <v>14</v>
      </c>
      <c r="AV86" s="6" t="s">
        <v>33</v>
      </c>
      <c r="BB86" s="14" t="e">
        <f>IF(K86="základní",#REF!,0)</f>
        <v>#REF!</v>
      </c>
      <c r="BC86" s="14">
        <f>IF(K86="snížená",#REF!,0)</f>
        <v>0</v>
      </c>
      <c r="BD86" s="14">
        <f>IF(K86="zákl. přenesená",#REF!,0)</f>
        <v>0</v>
      </c>
      <c r="BE86" s="14">
        <f>IF(K86="sníž. přenesená",#REF!,0)</f>
        <v>0</v>
      </c>
      <c r="BF86" s="14">
        <f>IF(K86="nulová",#REF!,0)</f>
        <v>0</v>
      </c>
      <c r="BG86" s="6" t="s">
        <v>14</v>
      </c>
      <c r="BH86" s="14" t="e">
        <f>ROUND(#REF!*H86,2)</f>
        <v>#REF!</v>
      </c>
      <c r="BI86" s="6" t="s">
        <v>185</v>
      </c>
      <c r="BJ86" s="13" t="s">
        <v>300</v>
      </c>
    </row>
    <row r="87" spans="1:62" s="2" customFormat="1" ht="78" customHeight="1" x14ac:dyDescent="0.2">
      <c r="A87" s="22"/>
      <c r="B87" s="27"/>
      <c r="C87" s="64" t="s">
        <v>301</v>
      </c>
      <c r="D87" s="64" t="s">
        <v>182</v>
      </c>
      <c r="E87" s="65" t="s">
        <v>302</v>
      </c>
      <c r="F87" s="66" t="s">
        <v>303</v>
      </c>
      <c r="G87" s="67" t="s">
        <v>55</v>
      </c>
      <c r="H87" s="68">
        <v>7</v>
      </c>
      <c r="I87" s="27"/>
      <c r="J87" s="69" t="s">
        <v>0</v>
      </c>
      <c r="K87" s="70" t="s">
        <v>8</v>
      </c>
      <c r="L87" s="61"/>
      <c r="M87" s="62">
        <f t="shared" si="3"/>
        <v>0</v>
      </c>
      <c r="N87" s="62">
        <v>0</v>
      </c>
      <c r="O87" s="62">
        <f t="shared" si="4"/>
        <v>0</v>
      </c>
      <c r="P87" s="62">
        <v>0</v>
      </c>
      <c r="Q87" s="63">
        <f t="shared" si="5"/>
        <v>0</v>
      </c>
      <c r="R87" s="22"/>
      <c r="S87" s="22"/>
      <c r="T87" s="7"/>
      <c r="U87" s="7"/>
      <c r="V87" s="7"/>
      <c r="W87" s="7"/>
      <c r="X87" s="7"/>
      <c r="Y87" s="7"/>
      <c r="Z87" s="7"/>
      <c r="AA87" s="7"/>
      <c r="AB87" s="7"/>
      <c r="AO87" s="13" t="s">
        <v>185</v>
      </c>
      <c r="AQ87" s="13" t="s">
        <v>182</v>
      </c>
      <c r="AR87" s="13" t="s">
        <v>14</v>
      </c>
      <c r="AV87" s="6" t="s">
        <v>33</v>
      </c>
      <c r="BB87" s="14" t="e">
        <f>IF(K87="základní",#REF!,0)</f>
        <v>#REF!</v>
      </c>
      <c r="BC87" s="14">
        <f>IF(K87="snížená",#REF!,0)</f>
        <v>0</v>
      </c>
      <c r="BD87" s="14">
        <f>IF(K87="zákl. přenesená",#REF!,0)</f>
        <v>0</v>
      </c>
      <c r="BE87" s="14">
        <f>IF(K87="sníž. přenesená",#REF!,0)</f>
        <v>0</v>
      </c>
      <c r="BF87" s="14">
        <f>IF(K87="nulová",#REF!,0)</f>
        <v>0</v>
      </c>
      <c r="BG87" s="6" t="s">
        <v>14</v>
      </c>
      <c r="BH87" s="14" t="e">
        <f>ROUND(#REF!*H87,2)</f>
        <v>#REF!</v>
      </c>
      <c r="BI87" s="6" t="s">
        <v>185</v>
      </c>
      <c r="BJ87" s="13" t="s">
        <v>304</v>
      </c>
    </row>
    <row r="88" spans="1:62" s="2" customFormat="1" ht="78" customHeight="1" x14ac:dyDescent="0.2">
      <c r="A88" s="22"/>
      <c r="B88" s="27"/>
      <c r="C88" s="64" t="s">
        <v>305</v>
      </c>
      <c r="D88" s="64" t="s">
        <v>182</v>
      </c>
      <c r="E88" s="65" t="s">
        <v>306</v>
      </c>
      <c r="F88" s="66" t="s">
        <v>307</v>
      </c>
      <c r="G88" s="67" t="s">
        <v>55</v>
      </c>
      <c r="H88" s="68">
        <v>7</v>
      </c>
      <c r="I88" s="27"/>
      <c r="J88" s="69" t="s">
        <v>0</v>
      </c>
      <c r="K88" s="70" t="s">
        <v>8</v>
      </c>
      <c r="L88" s="61"/>
      <c r="M88" s="62">
        <f t="shared" si="3"/>
        <v>0</v>
      </c>
      <c r="N88" s="62">
        <v>0</v>
      </c>
      <c r="O88" s="62">
        <f t="shared" si="4"/>
        <v>0</v>
      </c>
      <c r="P88" s="62">
        <v>0</v>
      </c>
      <c r="Q88" s="63">
        <f t="shared" si="5"/>
        <v>0</v>
      </c>
      <c r="R88" s="22"/>
      <c r="S88" s="22"/>
      <c r="T88" s="7"/>
      <c r="U88" s="7"/>
      <c r="V88" s="7"/>
      <c r="W88" s="7"/>
      <c r="X88" s="7"/>
      <c r="Y88" s="7"/>
      <c r="Z88" s="7"/>
      <c r="AA88" s="7"/>
      <c r="AB88" s="7"/>
      <c r="AO88" s="13" t="s">
        <v>185</v>
      </c>
      <c r="AQ88" s="13" t="s">
        <v>182</v>
      </c>
      <c r="AR88" s="13" t="s">
        <v>14</v>
      </c>
      <c r="AV88" s="6" t="s">
        <v>33</v>
      </c>
      <c r="BB88" s="14" t="e">
        <f>IF(K88="základní",#REF!,0)</f>
        <v>#REF!</v>
      </c>
      <c r="BC88" s="14">
        <f>IF(K88="snížená",#REF!,0)</f>
        <v>0</v>
      </c>
      <c r="BD88" s="14">
        <f>IF(K88="zákl. přenesená",#REF!,0)</f>
        <v>0</v>
      </c>
      <c r="BE88" s="14">
        <f>IF(K88="sníž. přenesená",#REF!,0)</f>
        <v>0</v>
      </c>
      <c r="BF88" s="14">
        <f>IF(K88="nulová",#REF!,0)</f>
        <v>0</v>
      </c>
      <c r="BG88" s="6" t="s">
        <v>14</v>
      </c>
      <c r="BH88" s="14" t="e">
        <f>ROUND(#REF!*H88,2)</f>
        <v>#REF!</v>
      </c>
      <c r="BI88" s="6" t="s">
        <v>185</v>
      </c>
      <c r="BJ88" s="13" t="s">
        <v>308</v>
      </c>
    </row>
    <row r="89" spans="1:62" s="2" customFormat="1" ht="37.9" customHeight="1" x14ac:dyDescent="0.2">
      <c r="A89" s="22"/>
      <c r="B89" s="27"/>
      <c r="C89" s="64" t="s">
        <v>309</v>
      </c>
      <c r="D89" s="64" t="s">
        <v>182</v>
      </c>
      <c r="E89" s="65" t="s">
        <v>310</v>
      </c>
      <c r="F89" s="66" t="s">
        <v>311</v>
      </c>
      <c r="G89" s="67" t="s">
        <v>55</v>
      </c>
      <c r="H89" s="68">
        <v>5</v>
      </c>
      <c r="I89" s="27"/>
      <c r="J89" s="69" t="s">
        <v>0</v>
      </c>
      <c r="K89" s="70" t="s">
        <v>8</v>
      </c>
      <c r="L89" s="61"/>
      <c r="M89" s="62">
        <f t="shared" si="3"/>
        <v>0</v>
      </c>
      <c r="N89" s="62">
        <v>0</v>
      </c>
      <c r="O89" s="62">
        <f t="shared" si="4"/>
        <v>0</v>
      </c>
      <c r="P89" s="62">
        <v>0</v>
      </c>
      <c r="Q89" s="63">
        <f t="shared" si="5"/>
        <v>0</v>
      </c>
      <c r="R89" s="22"/>
      <c r="S89" s="22"/>
      <c r="T89" s="7"/>
      <c r="U89" s="7"/>
      <c r="V89" s="7"/>
      <c r="W89" s="7"/>
      <c r="X89" s="7"/>
      <c r="Y89" s="7"/>
      <c r="Z89" s="7"/>
      <c r="AA89" s="7"/>
      <c r="AB89" s="7"/>
      <c r="AO89" s="13" t="s">
        <v>185</v>
      </c>
      <c r="AQ89" s="13" t="s">
        <v>182</v>
      </c>
      <c r="AR89" s="13" t="s">
        <v>14</v>
      </c>
      <c r="AV89" s="6" t="s">
        <v>33</v>
      </c>
      <c r="BB89" s="14" t="e">
        <f>IF(K89="základní",#REF!,0)</f>
        <v>#REF!</v>
      </c>
      <c r="BC89" s="14">
        <f>IF(K89="snížená",#REF!,0)</f>
        <v>0</v>
      </c>
      <c r="BD89" s="14">
        <f>IF(K89="zákl. přenesená",#REF!,0)</f>
        <v>0</v>
      </c>
      <c r="BE89" s="14">
        <f>IF(K89="sníž. přenesená",#REF!,0)</f>
        <v>0</v>
      </c>
      <c r="BF89" s="14">
        <f>IF(K89="nulová",#REF!,0)</f>
        <v>0</v>
      </c>
      <c r="BG89" s="6" t="s">
        <v>14</v>
      </c>
      <c r="BH89" s="14" t="e">
        <f>ROUND(#REF!*H89,2)</f>
        <v>#REF!</v>
      </c>
      <c r="BI89" s="6" t="s">
        <v>185</v>
      </c>
      <c r="BJ89" s="13" t="s">
        <v>312</v>
      </c>
    </row>
    <row r="90" spans="1:62" s="2" customFormat="1" ht="16.5" customHeight="1" x14ac:dyDescent="0.2">
      <c r="A90" s="22"/>
      <c r="B90" s="27"/>
      <c r="C90" s="64" t="s">
        <v>313</v>
      </c>
      <c r="D90" s="64" t="s">
        <v>182</v>
      </c>
      <c r="E90" s="65" t="s">
        <v>314</v>
      </c>
      <c r="F90" s="66" t="s">
        <v>315</v>
      </c>
      <c r="G90" s="67" t="s">
        <v>55</v>
      </c>
      <c r="H90" s="68">
        <v>5</v>
      </c>
      <c r="I90" s="27"/>
      <c r="J90" s="69" t="s">
        <v>0</v>
      </c>
      <c r="K90" s="70" t="s">
        <v>8</v>
      </c>
      <c r="L90" s="61"/>
      <c r="M90" s="62">
        <f t="shared" si="3"/>
        <v>0</v>
      </c>
      <c r="N90" s="62">
        <v>0</v>
      </c>
      <c r="O90" s="62">
        <f t="shared" si="4"/>
        <v>0</v>
      </c>
      <c r="P90" s="62">
        <v>0</v>
      </c>
      <c r="Q90" s="63">
        <f t="shared" si="5"/>
        <v>0</v>
      </c>
      <c r="R90" s="22"/>
      <c r="S90" s="22"/>
      <c r="T90" s="7"/>
      <c r="U90" s="7"/>
      <c r="V90" s="7"/>
      <c r="W90" s="7"/>
      <c r="X90" s="7"/>
      <c r="Y90" s="7"/>
      <c r="Z90" s="7"/>
      <c r="AA90" s="7"/>
      <c r="AB90" s="7"/>
      <c r="AO90" s="13" t="s">
        <v>185</v>
      </c>
      <c r="AQ90" s="13" t="s">
        <v>182</v>
      </c>
      <c r="AR90" s="13" t="s">
        <v>14</v>
      </c>
      <c r="AV90" s="6" t="s">
        <v>33</v>
      </c>
      <c r="BB90" s="14" t="e">
        <f>IF(K90="základní",#REF!,0)</f>
        <v>#REF!</v>
      </c>
      <c r="BC90" s="14">
        <f>IF(K90="snížená",#REF!,0)</f>
        <v>0</v>
      </c>
      <c r="BD90" s="14">
        <f>IF(K90="zákl. přenesená",#REF!,0)</f>
        <v>0</v>
      </c>
      <c r="BE90" s="14">
        <f>IF(K90="sníž. přenesená",#REF!,0)</f>
        <v>0</v>
      </c>
      <c r="BF90" s="14">
        <f>IF(K90="nulová",#REF!,0)</f>
        <v>0</v>
      </c>
      <c r="BG90" s="6" t="s">
        <v>14</v>
      </c>
      <c r="BH90" s="14" t="e">
        <f>ROUND(#REF!*H90,2)</f>
        <v>#REF!</v>
      </c>
      <c r="BI90" s="6" t="s">
        <v>185</v>
      </c>
      <c r="BJ90" s="13" t="s">
        <v>316</v>
      </c>
    </row>
    <row r="91" spans="1:62" s="2" customFormat="1" ht="21.75" customHeight="1" x14ac:dyDescent="0.2">
      <c r="A91" s="22"/>
      <c r="B91" s="27"/>
      <c r="C91" s="64" t="s">
        <v>317</v>
      </c>
      <c r="D91" s="64" t="s">
        <v>182</v>
      </c>
      <c r="E91" s="65" t="s">
        <v>318</v>
      </c>
      <c r="F91" s="66" t="s">
        <v>319</v>
      </c>
      <c r="G91" s="67" t="s">
        <v>55</v>
      </c>
      <c r="H91" s="68">
        <v>5</v>
      </c>
      <c r="I91" s="27"/>
      <c r="J91" s="69" t="s">
        <v>0</v>
      </c>
      <c r="K91" s="70" t="s">
        <v>8</v>
      </c>
      <c r="L91" s="61"/>
      <c r="M91" s="62">
        <f t="shared" si="3"/>
        <v>0</v>
      </c>
      <c r="N91" s="62">
        <v>0</v>
      </c>
      <c r="O91" s="62">
        <f t="shared" si="4"/>
        <v>0</v>
      </c>
      <c r="P91" s="62">
        <v>0</v>
      </c>
      <c r="Q91" s="63">
        <f t="shared" si="5"/>
        <v>0</v>
      </c>
      <c r="R91" s="22"/>
      <c r="S91" s="22"/>
      <c r="T91" s="7"/>
      <c r="U91" s="7"/>
      <c r="V91" s="7"/>
      <c r="W91" s="7"/>
      <c r="X91" s="7"/>
      <c r="Y91" s="7"/>
      <c r="Z91" s="7"/>
      <c r="AA91" s="7"/>
      <c r="AB91" s="7"/>
      <c r="AO91" s="13" t="s">
        <v>185</v>
      </c>
      <c r="AQ91" s="13" t="s">
        <v>182</v>
      </c>
      <c r="AR91" s="13" t="s">
        <v>14</v>
      </c>
      <c r="AV91" s="6" t="s">
        <v>33</v>
      </c>
      <c r="BB91" s="14" t="e">
        <f>IF(K91="základní",#REF!,0)</f>
        <v>#REF!</v>
      </c>
      <c r="BC91" s="14">
        <f>IF(K91="snížená",#REF!,0)</f>
        <v>0</v>
      </c>
      <c r="BD91" s="14">
        <f>IF(K91="zákl. přenesená",#REF!,0)</f>
        <v>0</v>
      </c>
      <c r="BE91" s="14">
        <f>IF(K91="sníž. přenesená",#REF!,0)</f>
        <v>0</v>
      </c>
      <c r="BF91" s="14">
        <f>IF(K91="nulová",#REF!,0)</f>
        <v>0</v>
      </c>
      <c r="BG91" s="6" t="s">
        <v>14</v>
      </c>
      <c r="BH91" s="14" t="e">
        <f>ROUND(#REF!*H91,2)</f>
        <v>#REF!</v>
      </c>
      <c r="BI91" s="6" t="s">
        <v>185</v>
      </c>
      <c r="BJ91" s="13" t="s">
        <v>320</v>
      </c>
    </row>
    <row r="92" spans="1:62" s="2" customFormat="1" ht="111.75" customHeight="1" x14ac:dyDescent="0.2">
      <c r="A92" s="22"/>
      <c r="B92" s="27"/>
      <c r="C92" s="64" t="s">
        <v>321</v>
      </c>
      <c r="D92" s="64" t="s">
        <v>182</v>
      </c>
      <c r="E92" s="65" t="s">
        <v>322</v>
      </c>
      <c r="F92" s="66" t="s">
        <v>323</v>
      </c>
      <c r="G92" s="67" t="s">
        <v>37</v>
      </c>
      <c r="H92" s="68">
        <v>420</v>
      </c>
      <c r="I92" s="27"/>
      <c r="J92" s="69" t="s">
        <v>0</v>
      </c>
      <c r="K92" s="70" t="s">
        <v>8</v>
      </c>
      <c r="L92" s="61"/>
      <c r="M92" s="62">
        <f t="shared" ref="M92:M123" si="6">L92*H92</f>
        <v>0</v>
      </c>
      <c r="N92" s="62">
        <v>0</v>
      </c>
      <c r="O92" s="62">
        <f t="shared" ref="O92:O123" si="7">N92*H92</f>
        <v>0</v>
      </c>
      <c r="P92" s="62">
        <v>0</v>
      </c>
      <c r="Q92" s="63">
        <f t="shared" ref="Q92:Q123" si="8">P92*H92</f>
        <v>0</v>
      </c>
      <c r="R92" s="22"/>
      <c r="S92" s="22"/>
      <c r="T92" s="7"/>
      <c r="U92" s="7"/>
      <c r="V92" s="7"/>
      <c r="W92" s="7"/>
      <c r="X92" s="7"/>
      <c r="Y92" s="7"/>
      <c r="Z92" s="7"/>
      <c r="AA92" s="7"/>
      <c r="AB92" s="7"/>
      <c r="AO92" s="13" t="s">
        <v>324</v>
      </c>
      <c r="AQ92" s="13" t="s">
        <v>182</v>
      </c>
      <c r="AR92" s="13" t="s">
        <v>14</v>
      </c>
      <c r="AV92" s="6" t="s">
        <v>33</v>
      </c>
      <c r="BB92" s="14" t="e">
        <f>IF(K92="základní",#REF!,0)</f>
        <v>#REF!</v>
      </c>
      <c r="BC92" s="14">
        <f>IF(K92="snížená",#REF!,0)</f>
        <v>0</v>
      </c>
      <c r="BD92" s="14">
        <f>IF(K92="zákl. přenesená",#REF!,0)</f>
        <v>0</v>
      </c>
      <c r="BE92" s="14">
        <f>IF(K92="sníž. přenesená",#REF!,0)</f>
        <v>0</v>
      </c>
      <c r="BF92" s="14">
        <f>IF(K92="nulová",#REF!,0)</f>
        <v>0</v>
      </c>
      <c r="BG92" s="6" t="s">
        <v>14</v>
      </c>
      <c r="BH92" s="14" t="e">
        <f>ROUND(#REF!*H92,2)</f>
        <v>#REF!</v>
      </c>
      <c r="BI92" s="6" t="s">
        <v>324</v>
      </c>
      <c r="BJ92" s="13" t="s">
        <v>325</v>
      </c>
    </row>
    <row r="93" spans="1:62" s="2" customFormat="1" ht="24.2" customHeight="1" x14ac:dyDescent="0.2">
      <c r="A93" s="22"/>
      <c r="B93" s="27"/>
      <c r="C93" s="53" t="s">
        <v>326</v>
      </c>
      <c r="D93" s="53" t="s">
        <v>34</v>
      </c>
      <c r="E93" s="54" t="s">
        <v>327</v>
      </c>
      <c r="F93" s="55" t="s">
        <v>328</v>
      </c>
      <c r="G93" s="56" t="s">
        <v>37</v>
      </c>
      <c r="H93" s="57">
        <v>600</v>
      </c>
      <c r="I93" s="58"/>
      <c r="J93" s="59" t="s">
        <v>0</v>
      </c>
      <c r="K93" s="60" t="s">
        <v>8</v>
      </c>
      <c r="L93" s="61"/>
      <c r="M93" s="62">
        <f t="shared" si="6"/>
        <v>0</v>
      </c>
      <c r="N93" s="62">
        <v>0</v>
      </c>
      <c r="O93" s="62">
        <f t="shared" si="7"/>
        <v>0</v>
      </c>
      <c r="P93" s="62">
        <v>0</v>
      </c>
      <c r="Q93" s="63">
        <f t="shared" si="8"/>
        <v>0</v>
      </c>
      <c r="R93" s="22"/>
      <c r="S93" s="22"/>
      <c r="T93" s="7"/>
      <c r="U93" s="7"/>
      <c r="V93" s="7"/>
      <c r="W93" s="7"/>
      <c r="X93" s="7"/>
      <c r="Y93" s="7"/>
      <c r="Z93" s="7"/>
      <c r="AA93" s="7"/>
      <c r="AB93" s="7"/>
      <c r="AO93" s="13" t="s">
        <v>324</v>
      </c>
      <c r="AQ93" s="13" t="s">
        <v>34</v>
      </c>
      <c r="AR93" s="13" t="s">
        <v>14</v>
      </c>
      <c r="AV93" s="6" t="s">
        <v>33</v>
      </c>
      <c r="BB93" s="14" t="e">
        <f>IF(K93="základní",#REF!,0)</f>
        <v>#REF!</v>
      </c>
      <c r="BC93" s="14">
        <f>IF(K93="snížená",#REF!,0)</f>
        <v>0</v>
      </c>
      <c r="BD93" s="14">
        <f>IF(K93="zákl. přenesená",#REF!,0)</f>
        <v>0</v>
      </c>
      <c r="BE93" s="14">
        <f>IF(K93="sníž. přenesená",#REF!,0)</f>
        <v>0</v>
      </c>
      <c r="BF93" s="14">
        <f>IF(K93="nulová",#REF!,0)</f>
        <v>0</v>
      </c>
      <c r="BG93" s="6" t="s">
        <v>14</v>
      </c>
      <c r="BH93" s="14" t="e">
        <f>ROUND(#REF!*H93,2)</f>
        <v>#REF!</v>
      </c>
      <c r="BI93" s="6" t="s">
        <v>324</v>
      </c>
      <c r="BJ93" s="13" t="s">
        <v>329</v>
      </c>
    </row>
    <row r="94" spans="1:62" s="2" customFormat="1" ht="24.2" customHeight="1" x14ac:dyDescent="0.2">
      <c r="A94" s="22"/>
      <c r="B94" s="27"/>
      <c r="C94" s="64" t="s">
        <v>330</v>
      </c>
      <c r="D94" s="64" t="s">
        <v>182</v>
      </c>
      <c r="E94" s="65" t="s">
        <v>331</v>
      </c>
      <c r="F94" s="66" t="s">
        <v>332</v>
      </c>
      <c r="G94" s="67" t="s">
        <v>55</v>
      </c>
      <c r="H94" s="68">
        <v>200</v>
      </c>
      <c r="I94" s="27"/>
      <c r="J94" s="69" t="s">
        <v>0</v>
      </c>
      <c r="K94" s="70" t="s">
        <v>8</v>
      </c>
      <c r="L94" s="61"/>
      <c r="M94" s="62">
        <f t="shared" si="6"/>
        <v>0</v>
      </c>
      <c r="N94" s="62">
        <v>0</v>
      </c>
      <c r="O94" s="62">
        <f t="shared" si="7"/>
        <v>0</v>
      </c>
      <c r="P94" s="62">
        <v>0</v>
      </c>
      <c r="Q94" s="63">
        <f t="shared" si="8"/>
        <v>0</v>
      </c>
      <c r="R94" s="22"/>
      <c r="S94" s="22"/>
      <c r="T94" s="7"/>
      <c r="U94" s="7"/>
      <c r="V94" s="7"/>
      <c r="W94" s="7"/>
      <c r="X94" s="7"/>
      <c r="Y94" s="7"/>
      <c r="Z94" s="7"/>
      <c r="AA94" s="7"/>
      <c r="AB94" s="7"/>
      <c r="AO94" s="13" t="s">
        <v>324</v>
      </c>
      <c r="AQ94" s="13" t="s">
        <v>182</v>
      </c>
      <c r="AR94" s="13" t="s">
        <v>14</v>
      </c>
      <c r="AV94" s="6" t="s">
        <v>33</v>
      </c>
      <c r="BB94" s="14" t="e">
        <f>IF(K94="základní",#REF!,0)</f>
        <v>#REF!</v>
      </c>
      <c r="BC94" s="14">
        <f>IF(K94="snížená",#REF!,0)</f>
        <v>0</v>
      </c>
      <c r="BD94" s="14">
        <f>IF(K94="zákl. přenesená",#REF!,0)</f>
        <v>0</v>
      </c>
      <c r="BE94" s="14">
        <f>IF(K94="sníž. přenesená",#REF!,0)</f>
        <v>0</v>
      </c>
      <c r="BF94" s="14">
        <f>IF(K94="nulová",#REF!,0)</f>
        <v>0</v>
      </c>
      <c r="BG94" s="6" t="s">
        <v>14</v>
      </c>
      <c r="BH94" s="14" t="e">
        <f>ROUND(#REF!*H94,2)</f>
        <v>#REF!</v>
      </c>
      <c r="BI94" s="6" t="s">
        <v>324</v>
      </c>
      <c r="BJ94" s="13" t="s">
        <v>333</v>
      </c>
    </row>
    <row r="95" spans="1:62" s="2" customFormat="1" ht="62.65" customHeight="1" x14ac:dyDescent="0.2">
      <c r="A95" s="22"/>
      <c r="B95" s="27"/>
      <c r="C95" s="64" t="s">
        <v>334</v>
      </c>
      <c r="D95" s="64" t="s">
        <v>182</v>
      </c>
      <c r="E95" s="65" t="s">
        <v>335</v>
      </c>
      <c r="F95" s="66" t="s">
        <v>336</v>
      </c>
      <c r="G95" s="67" t="s">
        <v>37</v>
      </c>
      <c r="H95" s="68">
        <v>150</v>
      </c>
      <c r="I95" s="27"/>
      <c r="J95" s="69" t="s">
        <v>0</v>
      </c>
      <c r="K95" s="70" t="s">
        <v>8</v>
      </c>
      <c r="L95" s="61"/>
      <c r="M95" s="62">
        <f t="shared" si="6"/>
        <v>0</v>
      </c>
      <c r="N95" s="62">
        <v>0</v>
      </c>
      <c r="O95" s="62">
        <f t="shared" si="7"/>
        <v>0</v>
      </c>
      <c r="P95" s="62">
        <v>0</v>
      </c>
      <c r="Q95" s="63">
        <f t="shared" si="8"/>
        <v>0</v>
      </c>
      <c r="R95" s="22"/>
      <c r="S95" s="22"/>
      <c r="T95" s="7"/>
      <c r="U95" s="7"/>
      <c r="V95" s="7"/>
      <c r="W95" s="7"/>
      <c r="X95" s="7"/>
      <c r="Y95" s="7"/>
      <c r="Z95" s="7"/>
      <c r="AA95" s="7"/>
      <c r="AB95" s="7"/>
      <c r="AO95" s="13" t="s">
        <v>185</v>
      </c>
      <c r="AQ95" s="13" t="s">
        <v>182</v>
      </c>
      <c r="AR95" s="13" t="s">
        <v>14</v>
      </c>
      <c r="AV95" s="6" t="s">
        <v>33</v>
      </c>
      <c r="BB95" s="14" t="e">
        <f>IF(K95="základní",#REF!,0)</f>
        <v>#REF!</v>
      </c>
      <c r="BC95" s="14">
        <f>IF(K95="snížená",#REF!,0)</f>
        <v>0</v>
      </c>
      <c r="BD95" s="14">
        <f>IF(K95="zákl. přenesená",#REF!,0)</f>
        <v>0</v>
      </c>
      <c r="BE95" s="14">
        <f>IF(K95="sníž. přenesená",#REF!,0)</f>
        <v>0</v>
      </c>
      <c r="BF95" s="14">
        <f>IF(K95="nulová",#REF!,0)</f>
        <v>0</v>
      </c>
      <c r="BG95" s="6" t="s">
        <v>14</v>
      </c>
      <c r="BH95" s="14" t="e">
        <f>ROUND(#REF!*H95,2)</f>
        <v>#REF!</v>
      </c>
      <c r="BI95" s="6" t="s">
        <v>185</v>
      </c>
      <c r="BJ95" s="13" t="s">
        <v>337</v>
      </c>
    </row>
    <row r="96" spans="1:62" s="2" customFormat="1" ht="37.9" customHeight="1" x14ac:dyDescent="0.2">
      <c r="A96" s="22"/>
      <c r="B96" s="27"/>
      <c r="C96" s="53" t="s">
        <v>338</v>
      </c>
      <c r="D96" s="53" t="s">
        <v>34</v>
      </c>
      <c r="E96" s="54" t="s">
        <v>339</v>
      </c>
      <c r="F96" s="55" t="s">
        <v>340</v>
      </c>
      <c r="G96" s="56" t="s">
        <v>37</v>
      </c>
      <c r="H96" s="57">
        <v>150</v>
      </c>
      <c r="I96" s="58"/>
      <c r="J96" s="59" t="s">
        <v>0</v>
      </c>
      <c r="K96" s="60" t="s">
        <v>8</v>
      </c>
      <c r="L96" s="61"/>
      <c r="M96" s="62">
        <f t="shared" si="6"/>
        <v>0</v>
      </c>
      <c r="N96" s="62">
        <v>0</v>
      </c>
      <c r="O96" s="62">
        <f t="shared" si="7"/>
        <v>0</v>
      </c>
      <c r="P96" s="62">
        <v>0</v>
      </c>
      <c r="Q96" s="63">
        <f t="shared" si="8"/>
        <v>0</v>
      </c>
      <c r="R96" s="22"/>
      <c r="S96" s="22"/>
      <c r="T96" s="7"/>
      <c r="U96" s="7"/>
      <c r="V96" s="7"/>
      <c r="W96" s="7"/>
      <c r="X96" s="7"/>
      <c r="Y96" s="7"/>
      <c r="Z96" s="7"/>
      <c r="AA96" s="7"/>
      <c r="AB96" s="7"/>
      <c r="AO96" s="13" t="s">
        <v>185</v>
      </c>
      <c r="AQ96" s="13" t="s">
        <v>34</v>
      </c>
      <c r="AR96" s="13" t="s">
        <v>14</v>
      </c>
      <c r="AV96" s="6" t="s">
        <v>33</v>
      </c>
      <c r="BB96" s="14" t="e">
        <f>IF(K96="základní",#REF!,0)</f>
        <v>#REF!</v>
      </c>
      <c r="BC96" s="14">
        <f>IF(K96="snížená",#REF!,0)</f>
        <v>0</v>
      </c>
      <c r="BD96" s="14">
        <f>IF(K96="zákl. přenesená",#REF!,0)</f>
        <v>0</v>
      </c>
      <c r="BE96" s="14">
        <f>IF(K96="sníž. přenesená",#REF!,0)</f>
        <v>0</v>
      </c>
      <c r="BF96" s="14">
        <f>IF(K96="nulová",#REF!,0)</f>
        <v>0</v>
      </c>
      <c r="BG96" s="6" t="s">
        <v>14</v>
      </c>
      <c r="BH96" s="14" t="e">
        <f>ROUND(#REF!*H96,2)</f>
        <v>#REF!</v>
      </c>
      <c r="BI96" s="6" t="s">
        <v>185</v>
      </c>
      <c r="BJ96" s="13" t="s">
        <v>341</v>
      </c>
    </row>
    <row r="97" spans="1:62" s="2" customFormat="1" ht="24.2" customHeight="1" x14ac:dyDescent="0.2">
      <c r="A97" s="22"/>
      <c r="B97" s="27"/>
      <c r="C97" s="64" t="s">
        <v>342</v>
      </c>
      <c r="D97" s="64" t="s">
        <v>182</v>
      </c>
      <c r="E97" s="65" t="s">
        <v>343</v>
      </c>
      <c r="F97" s="66" t="s">
        <v>344</v>
      </c>
      <c r="G97" s="67" t="s">
        <v>55</v>
      </c>
      <c r="H97" s="68">
        <v>120</v>
      </c>
      <c r="I97" s="27"/>
      <c r="J97" s="69" t="s">
        <v>0</v>
      </c>
      <c r="K97" s="70" t="s">
        <v>8</v>
      </c>
      <c r="L97" s="61"/>
      <c r="M97" s="62">
        <f t="shared" si="6"/>
        <v>0</v>
      </c>
      <c r="N97" s="62">
        <v>0</v>
      </c>
      <c r="O97" s="62">
        <f t="shared" si="7"/>
        <v>0</v>
      </c>
      <c r="P97" s="62">
        <v>0</v>
      </c>
      <c r="Q97" s="63">
        <f t="shared" si="8"/>
        <v>0</v>
      </c>
      <c r="R97" s="22"/>
      <c r="S97" s="22"/>
      <c r="T97" s="7"/>
      <c r="U97" s="7"/>
      <c r="V97" s="7"/>
      <c r="W97" s="7"/>
      <c r="X97" s="7"/>
      <c r="Y97" s="7"/>
      <c r="Z97" s="7"/>
      <c r="AA97" s="7"/>
      <c r="AB97" s="7"/>
      <c r="AO97" s="13" t="s">
        <v>185</v>
      </c>
      <c r="AQ97" s="13" t="s">
        <v>182</v>
      </c>
      <c r="AR97" s="13" t="s">
        <v>14</v>
      </c>
      <c r="AV97" s="6" t="s">
        <v>33</v>
      </c>
      <c r="BB97" s="14" t="e">
        <f>IF(K97="základní",#REF!,0)</f>
        <v>#REF!</v>
      </c>
      <c r="BC97" s="14">
        <f>IF(K97="snížená",#REF!,0)</f>
        <v>0</v>
      </c>
      <c r="BD97" s="14">
        <f>IF(K97="zákl. přenesená",#REF!,0)</f>
        <v>0</v>
      </c>
      <c r="BE97" s="14">
        <f>IF(K97="sníž. přenesená",#REF!,0)</f>
        <v>0</v>
      </c>
      <c r="BF97" s="14">
        <f>IF(K97="nulová",#REF!,0)</f>
        <v>0</v>
      </c>
      <c r="BG97" s="6" t="s">
        <v>14</v>
      </c>
      <c r="BH97" s="14" t="e">
        <f>ROUND(#REF!*H97,2)</f>
        <v>#REF!</v>
      </c>
      <c r="BI97" s="6" t="s">
        <v>185</v>
      </c>
      <c r="BJ97" s="13" t="s">
        <v>345</v>
      </c>
    </row>
    <row r="98" spans="1:62" s="2" customFormat="1" ht="24.2" customHeight="1" x14ac:dyDescent="0.2">
      <c r="A98" s="22"/>
      <c r="B98" s="27"/>
      <c r="C98" s="64" t="s">
        <v>346</v>
      </c>
      <c r="D98" s="64" t="s">
        <v>182</v>
      </c>
      <c r="E98" s="65" t="s">
        <v>347</v>
      </c>
      <c r="F98" s="66" t="s">
        <v>348</v>
      </c>
      <c r="G98" s="67" t="s">
        <v>55</v>
      </c>
      <c r="H98" s="68">
        <v>100</v>
      </c>
      <c r="I98" s="27"/>
      <c r="J98" s="69" t="s">
        <v>0</v>
      </c>
      <c r="K98" s="70" t="s">
        <v>8</v>
      </c>
      <c r="L98" s="61"/>
      <c r="M98" s="62">
        <f t="shared" si="6"/>
        <v>0</v>
      </c>
      <c r="N98" s="62">
        <v>0</v>
      </c>
      <c r="O98" s="62">
        <f t="shared" si="7"/>
        <v>0</v>
      </c>
      <c r="P98" s="62">
        <v>0</v>
      </c>
      <c r="Q98" s="63">
        <f t="shared" si="8"/>
        <v>0</v>
      </c>
      <c r="R98" s="22"/>
      <c r="S98" s="22"/>
      <c r="T98" s="7"/>
      <c r="U98" s="7"/>
      <c r="V98" s="7"/>
      <c r="W98" s="7"/>
      <c r="X98" s="7"/>
      <c r="Y98" s="7"/>
      <c r="Z98" s="7"/>
      <c r="AA98" s="7"/>
      <c r="AB98" s="7"/>
      <c r="AO98" s="13" t="s">
        <v>185</v>
      </c>
      <c r="AQ98" s="13" t="s">
        <v>182</v>
      </c>
      <c r="AR98" s="13" t="s">
        <v>14</v>
      </c>
      <c r="AV98" s="6" t="s">
        <v>33</v>
      </c>
      <c r="BB98" s="14" t="e">
        <f>IF(K98="základní",#REF!,0)</f>
        <v>#REF!</v>
      </c>
      <c r="BC98" s="14">
        <f>IF(K98="snížená",#REF!,0)</f>
        <v>0</v>
      </c>
      <c r="BD98" s="14">
        <f>IF(K98="zákl. přenesená",#REF!,0)</f>
        <v>0</v>
      </c>
      <c r="BE98" s="14">
        <f>IF(K98="sníž. přenesená",#REF!,0)</f>
        <v>0</v>
      </c>
      <c r="BF98" s="14">
        <f>IF(K98="nulová",#REF!,0)</f>
        <v>0</v>
      </c>
      <c r="BG98" s="6" t="s">
        <v>14</v>
      </c>
      <c r="BH98" s="14" t="e">
        <f>ROUND(#REF!*H98,2)</f>
        <v>#REF!</v>
      </c>
      <c r="BI98" s="6" t="s">
        <v>185</v>
      </c>
      <c r="BJ98" s="13" t="s">
        <v>349</v>
      </c>
    </row>
    <row r="99" spans="1:62" s="2" customFormat="1" ht="66.75" customHeight="1" x14ac:dyDescent="0.2">
      <c r="A99" s="22"/>
      <c r="B99" s="27"/>
      <c r="C99" s="53" t="s">
        <v>350</v>
      </c>
      <c r="D99" s="53" t="s">
        <v>34</v>
      </c>
      <c r="E99" s="54" t="s">
        <v>351</v>
      </c>
      <c r="F99" s="55" t="s">
        <v>352</v>
      </c>
      <c r="G99" s="56" t="s">
        <v>55</v>
      </c>
      <c r="H99" s="57">
        <v>130</v>
      </c>
      <c r="I99" s="58"/>
      <c r="J99" s="59" t="s">
        <v>0</v>
      </c>
      <c r="K99" s="60" t="s">
        <v>8</v>
      </c>
      <c r="L99" s="61"/>
      <c r="M99" s="62">
        <f t="shared" si="6"/>
        <v>0</v>
      </c>
      <c r="N99" s="62">
        <v>0</v>
      </c>
      <c r="O99" s="62">
        <f t="shared" si="7"/>
        <v>0</v>
      </c>
      <c r="P99" s="62">
        <v>0</v>
      </c>
      <c r="Q99" s="63">
        <f t="shared" si="8"/>
        <v>0</v>
      </c>
      <c r="R99" s="22"/>
      <c r="S99" s="22"/>
      <c r="T99" s="7"/>
      <c r="U99" s="7"/>
      <c r="V99" s="7"/>
      <c r="W99" s="7"/>
      <c r="X99" s="7"/>
      <c r="Y99" s="7"/>
      <c r="Z99" s="7"/>
      <c r="AA99" s="7"/>
      <c r="AB99" s="7"/>
      <c r="AO99" s="13" t="s">
        <v>65</v>
      </c>
      <c r="AQ99" s="13" t="s">
        <v>34</v>
      </c>
      <c r="AR99" s="13" t="s">
        <v>14</v>
      </c>
      <c r="AV99" s="6" t="s">
        <v>33</v>
      </c>
      <c r="BB99" s="14" t="e">
        <f>IF(K99="základní",#REF!,0)</f>
        <v>#REF!</v>
      </c>
      <c r="BC99" s="14">
        <f>IF(K99="snížená",#REF!,0)</f>
        <v>0</v>
      </c>
      <c r="BD99" s="14">
        <f>IF(K99="zákl. přenesená",#REF!,0)</f>
        <v>0</v>
      </c>
      <c r="BE99" s="14">
        <f>IF(K99="sníž. přenesená",#REF!,0)</f>
        <v>0</v>
      </c>
      <c r="BF99" s="14">
        <f>IF(K99="nulová",#REF!,0)</f>
        <v>0</v>
      </c>
      <c r="BG99" s="6" t="s">
        <v>14</v>
      </c>
      <c r="BH99" s="14" t="e">
        <f>ROUND(#REF!*H99,2)</f>
        <v>#REF!</v>
      </c>
      <c r="BI99" s="6" t="s">
        <v>48</v>
      </c>
      <c r="BJ99" s="13" t="s">
        <v>353</v>
      </c>
    </row>
    <row r="100" spans="1:62" s="2" customFormat="1" ht="24.2" customHeight="1" x14ac:dyDescent="0.2">
      <c r="A100" s="22"/>
      <c r="B100" s="27"/>
      <c r="C100" s="53" t="s">
        <v>354</v>
      </c>
      <c r="D100" s="53" t="s">
        <v>34</v>
      </c>
      <c r="E100" s="54" t="s">
        <v>355</v>
      </c>
      <c r="F100" s="55" t="s">
        <v>356</v>
      </c>
      <c r="G100" s="56" t="s">
        <v>37</v>
      </c>
      <c r="H100" s="57">
        <v>150</v>
      </c>
      <c r="I100" s="58"/>
      <c r="J100" s="59" t="s">
        <v>0</v>
      </c>
      <c r="K100" s="60" t="s">
        <v>8</v>
      </c>
      <c r="L100" s="61"/>
      <c r="M100" s="62">
        <f t="shared" si="6"/>
        <v>0</v>
      </c>
      <c r="N100" s="62">
        <v>0</v>
      </c>
      <c r="O100" s="62">
        <f t="shared" si="7"/>
        <v>0</v>
      </c>
      <c r="P100" s="62">
        <v>0</v>
      </c>
      <c r="Q100" s="63">
        <f t="shared" si="8"/>
        <v>0</v>
      </c>
      <c r="R100" s="22"/>
      <c r="S100" s="22"/>
      <c r="T100" s="7"/>
      <c r="U100" s="7"/>
      <c r="V100" s="7"/>
      <c r="W100" s="7"/>
      <c r="X100" s="7"/>
      <c r="Y100" s="7"/>
      <c r="Z100" s="7"/>
      <c r="AA100" s="7"/>
      <c r="AB100" s="7"/>
      <c r="AO100" s="13" t="s">
        <v>65</v>
      </c>
      <c r="AQ100" s="13" t="s">
        <v>34</v>
      </c>
      <c r="AR100" s="13" t="s">
        <v>14</v>
      </c>
      <c r="AV100" s="6" t="s">
        <v>33</v>
      </c>
      <c r="BB100" s="14" t="e">
        <f>IF(K100="základní",#REF!,0)</f>
        <v>#REF!</v>
      </c>
      <c r="BC100" s="14">
        <f>IF(K100="snížená",#REF!,0)</f>
        <v>0</v>
      </c>
      <c r="BD100" s="14">
        <f>IF(K100="zákl. přenesená",#REF!,0)</f>
        <v>0</v>
      </c>
      <c r="BE100" s="14">
        <f>IF(K100="sníž. přenesená",#REF!,0)</f>
        <v>0</v>
      </c>
      <c r="BF100" s="14">
        <f>IF(K100="nulová",#REF!,0)</f>
        <v>0</v>
      </c>
      <c r="BG100" s="6" t="s">
        <v>14</v>
      </c>
      <c r="BH100" s="14" t="e">
        <f>ROUND(#REF!*H100,2)</f>
        <v>#REF!</v>
      </c>
      <c r="BI100" s="6" t="s">
        <v>48</v>
      </c>
      <c r="BJ100" s="13" t="s">
        <v>357</v>
      </c>
    </row>
    <row r="101" spans="1:62" s="2" customFormat="1" ht="16.5" customHeight="1" x14ac:dyDescent="0.2">
      <c r="A101" s="22"/>
      <c r="B101" s="27"/>
      <c r="C101" s="53" t="s">
        <v>358</v>
      </c>
      <c r="D101" s="53" t="s">
        <v>34</v>
      </c>
      <c r="E101" s="54" t="s">
        <v>359</v>
      </c>
      <c r="F101" s="55" t="s">
        <v>360</v>
      </c>
      <c r="G101" s="56" t="s">
        <v>37</v>
      </c>
      <c r="H101" s="57">
        <v>200</v>
      </c>
      <c r="I101" s="58"/>
      <c r="J101" s="59" t="s">
        <v>0</v>
      </c>
      <c r="K101" s="60" t="s">
        <v>8</v>
      </c>
      <c r="L101" s="61"/>
      <c r="M101" s="62">
        <f t="shared" si="6"/>
        <v>0</v>
      </c>
      <c r="N101" s="62">
        <v>0</v>
      </c>
      <c r="O101" s="62">
        <f t="shared" si="7"/>
        <v>0</v>
      </c>
      <c r="P101" s="62">
        <v>0</v>
      </c>
      <c r="Q101" s="63">
        <f t="shared" si="8"/>
        <v>0</v>
      </c>
      <c r="R101" s="22"/>
      <c r="S101" s="22"/>
      <c r="T101" s="7"/>
      <c r="U101" s="7"/>
      <c r="V101" s="7"/>
      <c r="W101" s="7"/>
      <c r="X101" s="7"/>
      <c r="Y101" s="7"/>
      <c r="Z101" s="7"/>
      <c r="AA101" s="7"/>
      <c r="AB101" s="7"/>
      <c r="AO101" s="13" t="s">
        <v>65</v>
      </c>
      <c r="AQ101" s="13" t="s">
        <v>34</v>
      </c>
      <c r="AR101" s="13" t="s">
        <v>14</v>
      </c>
      <c r="AV101" s="6" t="s">
        <v>33</v>
      </c>
      <c r="BB101" s="14" t="e">
        <f>IF(K101="základní",#REF!,0)</f>
        <v>#REF!</v>
      </c>
      <c r="BC101" s="14">
        <f>IF(K101="snížená",#REF!,0)</f>
        <v>0</v>
      </c>
      <c r="BD101" s="14">
        <f>IF(K101="zákl. přenesená",#REF!,0)</f>
        <v>0</v>
      </c>
      <c r="BE101" s="14">
        <f>IF(K101="sníž. přenesená",#REF!,0)</f>
        <v>0</v>
      </c>
      <c r="BF101" s="14">
        <f>IF(K101="nulová",#REF!,0)</f>
        <v>0</v>
      </c>
      <c r="BG101" s="6" t="s">
        <v>14</v>
      </c>
      <c r="BH101" s="14" t="e">
        <f>ROUND(#REF!*H101,2)</f>
        <v>#REF!</v>
      </c>
      <c r="BI101" s="6" t="s">
        <v>48</v>
      </c>
      <c r="BJ101" s="13" t="s">
        <v>361</v>
      </c>
    </row>
    <row r="102" spans="1:62" s="2" customFormat="1" ht="62.65" customHeight="1" x14ac:dyDescent="0.2">
      <c r="A102" s="22"/>
      <c r="B102" s="27"/>
      <c r="C102" s="53" t="s">
        <v>362</v>
      </c>
      <c r="D102" s="53" t="s">
        <v>34</v>
      </c>
      <c r="E102" s="54" t="s">
        <v>363</v>
      </c>
      <c r="F102" s="55" t="s">
        <v>364</v>
      </c>
      <c r="G102" s="56" t="s">
        <v>55</v>
      </c>
      <c r="H102" s="57">
        <v>60</v>
      </c>
      <c r="I102" s="58"/>
      <c r="J102" s="59" t="s">
        <v>0</v>
      </c>
      <c r="K102" s="60" t="s">
        <v>8</v>
      </c>
      <c r="L102" s="61"/>
      <c r="M102" s="62">
        <f t="shared" si="6"/>
        <v>0</v>
      </c>
      <c r="N102" s="62">
        <v>0</v>
      </c>
      <c r="O102" s="62">
        <f t="shared" si="7"/>
        <v>0</v>
      </c>
      <c r="P102" s="62">
        <v>0</v>
      </c>
      <c r="Q102" s="63">
        <f t="shared" si="8"/>
        <v>0</v>
      </c>
      <c r="R102" s="22"/>
      <c r="S102" s="22"/>
      <c r="T102" s="7"/>
      <c r="U102" s="7"/>
      <c r="V102" s="7"/>
      <c r="W102" s="7"/>
      <c r="X102" s="7"/>
      <c r="Y102" s="7"/>
      <c r="Z102" s="7"/>
      <c r="AA102" s="7"/>
      <c r="AB102" s="7"/>
      <c r="AO102" s="13" t="s">
        <v>65</v>
      </c>
      <c r="AQ102" s="13" t="s">
        <v>34</v>
      </c>
      <c r="AR102" s="13" t="s">
        <v>14</v>
      </c>
      <c r="AV102" s="6" t="s">
        <v>33</v>
      </c>
      <c r="BB102" s="14" t="e">
        <f>IF(K102="základní",#REF!,0)</f>
        <v>#REF!</v>
      </c>
      <c r="BC102" s="14">
        <f>IF(K102="snížená",#REF!,0)</f>
        <v>0</v>
      </c>
      <c r="BD102" s="14">
        <f>IF(K102="zákl. přenesená",#REF!,0)</f>
        <v>0</v>
      </c>
      <c r="BE102" s="14">
        <f>IF(K102="sníž. přenesená",#REF!,0)</f>
        <v>0</v>
      </c>
      <c r="BF102" s="14">
        <f>IF(K102="nulová",#REF!,0)</f>
        <v>0</v>
      </c>
      <c r="BG102" s="6" t="s">
        <v>14</v>
      </c>
      <c r="BH102" s="14" t="e">
        <f>ROUND(#REF!*H102,2)</f>
        <v>#REF!</v>
      </c>
      <c r="BI102" s="6" t="s">
        <v>48</v>
      </c>
      <c r="BJ102" s="13" t="s">
        <v>365</v>
      </c>
    </row>
    <row r="103" spans="1:62" s="2" customFormat="1" ht="37.9" customHeight="1" x14ac:dyDescent="0.2">
      <c r="A103" s="22"/>
      <c r="B103" s="27"/>
      <c r="C103" s="53" t="s">
        <v>366</v>
      </c>
      <c r="D103" s="53" t="s">
        <v>34</v>
      </c>
      <c r="E103" s="54" t="s">
        <v>367</v>
      </c>
      <c r="F103" s="55" t="s">
        <v>368</v>
      </c>
      <c r="G103" s="56" t="s">
        <v>55</v>
      </c>
      <c r="H103" s="57">
        <v>12</v>
      </c>
      <c r="I103" s="58"/>
      <c r="J103" s="59" t="s">
        <v>0</v>
      </c>
      <c r="K103" s="60" t="s">
        <v>8</v>
      </c>
      <c r="L103" s="61"/>
      <c r="M103" s="62">
        <f t="shared" si="6"/>
        <v>0</v>
      </c>
      <c r="N103" s="62">
        <v>0</v>
      </c>
      <c r="O103" s="62">
        <f t="shared" si="7"/>
        <v>0</v>
      </c>
      <c r="P103" s="62">
        <v>0</v>
      </c>
      <c r="Q103" s="63">
        <f t="shared" si="8"/>
        <v>0</v>
      </c>
      <c r="R103" s="22"/>
      <c r="S103" s="22"/>
      <c r="T103" s="7"/>
      <c r="U103" s="7"/>
      <c r="V103" s="7"/>
      <c r="W103" s="7"/>
      <c r="X103" s="7"/>
      <c r="Y103" s="7"/>
      <c r="Z103" s="7"/>
      <c r="AA103" s="7"/>
      <c r="AB103" s="7"/>
      <c r="AO103" s="13" t="s">
        <v>65</v>
      </c>
      <c r="AQ103" s="13" t="s">
        <v>34</v>
      </c>
      <c r="AR103" s="13" t="s">
        <v>14</v>
      </c>
      <c r="AV103" s="6" t="s">
        <v>33</v>
      </c>
      <c r="BB103" s="14" t="e">
        <f>IF(K103="základní",#REF!,0)</f>
        <v>#REF!</v>
      </c>
      <c r="BC103" s="14">
        <f>IF(K103="snížená",#REF!,0)</f>
        <v>0</v>
      </c>
      <c r="BD103" s="14">
        <f>IF(K103="zákl. přenesená",#REF!,0)</f>
        <v>0</v>
      </c>
      <c r="BE103" s="14">
        <f>IF(K103="sníž. přenesená",#REF!,0)</f>
        <v>0</v>
      </c>
      <c r="BF103" s="14">
        <f>IF(K103="nulová",#REF!,0)</f>
        <v>0</v>
      </c>
      <c r="BG103" s="6" t="s">
        <v>14</v>
      </c>
      <c r="BH103" s="14" t="e">
        <f>ROUND(#REF!*H103,2)</f>
        <v>#REF!</v>
      </c>
      <c r="BI103" s="6" t="s">
        <v>48</v>
      </c>
      <c r="BJ103" s="13" t="s">
        <v>369</v>
      </c>
    </row>
    <row r="104" spans="1:62" s="2" customFormat="1" ht="49.15" customHeight="1" x14ac:dyDescent="0.2">
      <c r="A104" s="22"/>
      <c r="B104" s="27"/>
      <c r="C104" s="53" t="s">
        <v>370</v>
      </c>
      <c r="D104" s="53" t="s">
        <v>34</v>
      </c>
      <c r="E104" s="54" t="s">
        <v>371</v>
      </c>
      <c r="F104" s="55" t="s">
        <v>372</v>
      </c>
      <c r="G104" s="56" t="s">
        <v>55</v>
      </c>
      <c r="H104" s="57">
        <v>80</v>
      </c>
      <c r="I104" s="58"/>
      <c r="J104" s="59" t="s">
        <v>0</v>
      </c>
      <c r="K104" s="60" t="s">
        <v>8</v>
      </c>
      <c r="L104" s="61"/>
      <c r="M104" s="62">
        <f t="shared" si="6"/>
        <v>0</v>
      </c>
      <c r="N104" s="62">
        <v>0</v>
      </c>
      <c r="O104" s="62">
        <f t="shared" si="7"/>
        <v>0</v>
      </c>
      <c r="P104" s="62">
        <v>0</v>
      </c>
      <c r="Q104" s="63">
        <f t="shared" si="8"/>
        <v>0</v>
      </c>
      <c r="R104" s="22"/>
      <c r="S104" s="22"/>
      <c r="T104" s="7"/>
      <c r="U104" s="7"/>
      <c r="V104" s="7"/>
      <c r="W104" s="7"/>
      <c r="X104" s="7"/>
      <c r="Y104" s="7"/>
      <c r="Z104" s="7"/>
      <c r="AA104" s="7"/>
      <c r="AB104" s="7"/>
      <c r="AO104" s="13" t="s">
        <v>65</v>
      </c>
      <c r="AQ104" s="13" t="s">
        <v>34</v>
      </c>
      <c r="AR104" s="13" t="s">
        <v>14</v>
      </c>
      <c r="AV104" s="6" t="s">
        <v>33</v>
      </c>
      <c r="BB104" s="14" t="e">
        <f>IF(K104="základní",#REF!,0)</f>
        <v>#REF!</v>
      </c>
      <c r="BC104" s="14">
        <f>IF(K104="snížená",#REF!,0)</f>
        <v>0</v>
      </c>
      <c r="BD104" s="14">
        <f>IF(K104="zákl. přenesená",#REF!,0)</f>
        <v>0</v>
      </c>
      <c r="BE104" s="14">
        <f>IF(K104="sníž. přenesená",#REF!,0)</f>
        <v>0</v>
      </c>
      <c r="BF104" s="14">
        <f>IF(K104="nulová",#REF!,0)</f>
        <v>0</v>
      </c>
      <c r="BG104" s="6" t="s">
        <v>14</v>
      </c>
      <c r="BH104" s="14" t="e">
        <f>ROUND(#REF!*H104,2)</f>
        <v>#REF!</v>
      </c>
      <c r="BI104" s="6" t="s">
        <v>48</v>
      </c>
      <c r="BJ104" s="13" t="s">
        <v>373</v>
      </c>
    </row>
    <row r="105" spans="1:62" s="2" customFormat="1" ht="62.65" customHeight="1" x14ac:dyDescent="0.2">
      <c r="A105" s="22"/>
      <c r="B105" s="27"/>
      <c r="C105" s="53" t="s">
        <v>374</v>
      </c>
      <c r="D105" s="53" t="s">
        <v>34</v>
      </c>
      <c r="E105" s="54" t="s">
        <v>375</v>
      </c>
      <c r="F105" s="55" t="s">
        <v>376</v>
      </c>
      <c r="G105" s="56" t="s">
        <v>55</v>
      </c>
      <c r="H105" s="57">
        <v>65</v>
      </c>
      <c r="I105" s="58"/>
      <c r="J105" s="59" t="s">
        <v>0</v>
      </c>
      <c r="K105" s="60" t="s">
        <v>8</v>
      </c>
      <c r="L105" s="61"/>
      <c r="M105" s="62">
        <f t="shared" si="6"/>
        <v>0</v>
      </c>
      <c r="N105" s="62">
        <v>0</v>
      </c>
      <c r="O105" s="62">
        <f t="shared" si="7"/>
        <v>0</v>
      </c>
      <c r="P105" s="62">
        <v>0</v>
      </c>
      <c r="Q105" s="63">
        <f t="shared" si="8"/>
        <v>0</v>
      </c>
      <c r="R105" s="22"/>
      <c r="S105" s="22"/>
      <c r="T105" s="7"/>
      <c r="U105" s="7"/>
      <c r="V105" s="7"/>
      <c r="W105" s="7"/>
      <c r="X105" s="7"/>
      <c r="Y105" s="7"/>
      <c r="Z105" s="7"/>
      <c r="AA105" s="7"/>
      <c r="AB105" s="7"/>
      <c r="AO105" s="13" t="s">
        <v>65</v>
      </c>
      <c r="AQ105" s="13" t="s">
        <v>34</v>
      </c>
      <c r="AR105" s="13" t="s">
        <v>14</v>
      </c>
      <c r="AV105" s="6" t="s">
        <v>33</v>
      </c>
      <c r="BB105" s="14" t="e">
        <f>IF(K105="základní",#REF!,0)</f>
        <v>#REF!</v>
      </c>
      <c r="BC105" s="14">
        <f>IF(K105="snížená",#REF!,0)</f>
        <v>0</v>
      </c>
      <c r="BD105" s="14">
        <f>IF(K105="zákl. přenesená",#REF!,0)</f>
        <v>0</v>
      </c>
      <c r="BE105" s="14">
        <f>IF(K105="sníž. přenesená",#REF!,0)</f>
        <v>0</v>
      </c>
      <c r="BF105" s="14">
        <f>IF(K105="nulová",#REF!,0)</f>
        <v>0</v>
      </c>
      <c r="BG105" s="6" t="s">
        <v>14</v>
      </c>
      <c r="BH105" s="14" t="e">
        <f>ROUND(#REF!*H105,2)</f>
        <v>#REF!</v>
      </c>
      <c r="BI105" s="6" t="s">
        <v>48</v>
      </c>
      <c r="BJ105" s="13" t="s">
        <v>377</v>
      </c>
    </row>
    <row r="106" spans="1:62" s="2" customFormat="1" ht="21.75" customHeight="1" x14ac:dyDescent="0.2">
      <c r="A106" s="22"/>
      <c r="B106" s="27"/>
      <c r="C106" s="53" t="s">
        <v>378</v>
      </c>
      <c r="D106" s="53" t="s">
        <v>34</v>
      </c>
      <c r="E106" s="54" t="s">
        <v>379</v>
      </c>
      <c r="F106" s="55" t="s">
        <v>380</v>
      </c>
      <c r="G106" s="56" t="s">
        <v>55</v>
      </c>
      <c r="H106" s="57">
        <v>25</v>
      </c>
      <c r="I106" s="58"/>
      <c r="J106" s="59" t="s">
        <v>0</v>
      </c>
      <c r="K106" s="60" t="s">
        <v>8</v>
      </c>
      <c r="L106" s="61"/>
      <c r="M106" s="62">
        <f t="shared" si="6"/>
        <v>0</v>
      </c>
      <c r="N106" s="62">
        <v>0</v>
      </c>
      <c r="O106" s="62">
        <f t="shared" si="7"/>
        <v>0</v>
      </c>
      <c r="P106" s="62">
        <v>0</v>
      </c>
      <c r="Q106" s="63">
        <f t="shared" si="8"/>
        <v>0</v>
      </c>
      <c r="R106" s="22"/>
      <c r="S106" s="22"/>
      <c r="T106" s="7"/>
      <c r="U106" s="7"/>
      <c r="V106" s="7"/>
      <c r="W106" s="7"/>
      <c r="X106" s="7"/>
      <c r="Y106" s="7"/>
      <c r="Z106" s="7"/>
      <c r="AA106" s="7"/>
      <c r="AB106" s="7"/>
      <c r="AO106" s="13" t="s">
        <v>65</v>
      </c>
      <c r="AQ106" s="13" t="s">
        <v>34</v>
      </c>
      <c r="AR106" s="13" t="s">
        <v>14</v>
      </c>
      <c r="AV106" s="6" t="s">
        <v>33</v>
      </c>
      <c r="BB106" s="14" t="e">
        <f>IF(K106="základní",#REF!,0)</f>
        <v>#REF!</v>
      </c>
      <c r="BC106" s="14">
        <f>IF(K106="snížená",#REF!,0)</f>
        <v>0</v>
      </c>
      <c r="BD106" s="14">
        <f>IF(K106="zákl. přenesená",#REF!,0)</f>
        <v>0</v>
      </c>
      <c r="BE106" s="14">
        <f>IF(K106="sníž. přenesená",#REF!,0)</f>
        <v>0</v>
      </c>
      <c r="BF106" s="14">
        <f>IF(K106="nulová",#REF!,0)</f>
        <v>0</v>
      </c>
      <c r="BG106" s="6" t="s">
        <v>14</v>
      </c>
      <c r="BH106" s="14" t="e">
        <f>ROUND(#REF!*H106,2)</f>
        <v>#REF!</v>
      </c>
      <c r="BI106" s="6" t="s">
        <v>48</v>
      </c>
      <c r="BJ106" s="13" t="s">
        <v>381</v>
      </c>
    </row>
    <row r="107" spans="1:62" s="2" customFormat="1" ht="24.2" customHeight="1" x14ac:dyDescent="0.2">
      <c r="A107" s="22"/>
      <c r="B107" s="27"/>
      <c r="C107" s="53" t="s">
        <v>382</v>
      </c>
      <c r="D107" s="53" t="s">
        <v>34</v>
      </c>
      <c r="E107" s="54" t="s">
        <v>383</v>
      </c>
      <c r="F107" s="55" t="s">
        <v>384</v>
      </c>
      <c r="G107" s="56" t="s">
        <v>55</v>
      </c>
      <c r="H107" s="57">
        <v>55</v>
      </c>
      <c r="I107" s="58"/>
      <c r="J107" s="59" t="s">
        <v>0</v>
      </c>
      <c r="K107" s="60" t="s">
        <v>8</v>
      </c>
      <c r="L107" s="61"/>
      <c r="M107" s="62">
        <f t="shared" si="6"/>
        <v>0</v>
      </c>
      <c r="N107" s="62">
        <v>0</v>
      </c>
      <c r="O107" s="62">
        <f t="shared" si="7"/>
        <v>0</v>
      </c>
      <c r="P107" s="62">
        <v>0</v>
      </c>
      <c r="Q107" s="63">
        <f t="shared" si="8"/>
        <v>0</v>
      </c>
      <c r="R107" s="22"/>
      <c r="S107" s="22"/>
      <c r="T107" s="7"/>
      <c r="U107" s="7"/>
      <c r="V107" s="7"/>
      <c r="W107" s="7"/>
      <c r="X107" s="7"/>
      <c r="Y107" s="7"/>
      <c r="Z107" s="7"/>
      <c r="AA107" s="7"/>
      <c r="AB107" s="7"/>
      <c r="AO107" s="13" t="s">
        <v>65</v>
      </c>
      <c r="AQ107" s="13" t="s">
        <v>34</v>
      </c>
      <c r="AR107" s="13" t="s">
        <v>14</v>
      </c>
      <c r="AV107" s="6" t="s">
        <v>33</v>
      </c>
      <c r="BB107" s="14" t="e">
        <f>IF(K107="základní",#REF!,0)</f>
        <v>#REF!</v>
      </c>
      <c r="BC107" s="14">
        <f>IF(K107="snížená",#REF!,0)</f>
        <v>0</v>
      </c>
      <c r="BD107" s="14">
        <f>IF(K107="zákl. přenesená",#REF!,0)</f>
        <v>0</v>
      </c>
      <c r="BE107" s="14">
        <f>IF(K107="sníž. přenesená",#REF!,0)</f>
        <v>0</v>
      </c>
      <c r="BF107" s="14">
        <f>IF(K107="nulová",#REF!,0)</f>
        <v>0</v>
      </c>
      <c r="BG107" s="6" t="s">
        <v>14</v>
      </c>
      <c r="BH107" s="14" t="e">
        <f>ROUND(#REF!*H107,2)</f>
        <v>#REF!</v>
      </c>
      <c r="BI107" s="6" t="s">
        <v>48</v>
      </c>
      <c r="BJ107" s="13" t="s">
        <v>385</v>
      </c>
    </row>
    <row r="108" spans="1:62" s="2" customFormat="1" ht="24.2" customHeight="1" x14ac:dyDescent="0.2">
      <c r="A108" s="22"/>
      <c r="B108" s="27"/>
      <c r="C108" s="53" t="s">
        <v>386</v>
      </c>
      <c r="D108" s="53" t="s">
        <v>34</v>
      </c>
      <c r="E108" s="54" t="s">
        <v>387</v>
      </c>
      <c r="F108" s="55" t="s">
        <v>388</v>
      </c>
      <c r="G108" s="56" t="s">
        <v>55</v>
      </c>
      <c r="H108" s="57">
        <v>6</v>
      </c>
      <c r="I108" s="58"/>
      <c r="J108" s="59" t="s">
        <v>0</v>
      </c>
      <c r="K108" s="60" t="s">
        <v>8</v>
      </c>
      <c r="L108" s="61"/>
      <c r="M108" s="62">
        <f t="shared" si="6"/>
        <v>0</v>
      </c>
      <c r="N108" s="62">
        <v>0</v>
      </c>
      <c r="O108" s="62">
        <f t="shared" si="7"/>
        <v>0</v>
      </c>
      <c r="P108" s="62">
        <v>0</v>
      </c>
      <c r="Q108" s="63">
        <f t="shared" si="8"/>
        <v>0</v>
      </c>
      <c r="R108" s="22"/>
      <c r="S108" s="22"/>
      <c r="T108" s="7"/>
      <c r="U108" s="7"/>
      <c r="V108" s="7"/>
      <c r="W108" s="7"/>
      <c r="X108" s="7"/>
      <c r="Y108" s="7"/>
      <c r="Z108" s="7"/>
      <c r="AA108" s="7"/>
      <c r="AB108" s="7"/>
      <c r="AO108" s="13" t="s">
        <v>65</v>
      </c>
      <c r="AQ108" s="13" t="s">
        <v>34</v>
      </c>
      <c r="AR108" s="13" t="s">
        <v>14</v>
      </c>
      <c r="AV108" s="6" t="s">
        <v>33</v>
      </c>
      <c r="BB108" s="14" t="e">
        <f>IF(K108="základní",#REF!,0)</f>
        <v>#REF!</v>
      </c>
      <c r="BC108" s="14">
        <f>IF(K108="snížená",#REF!,0)</f>
        <v>0</v>
      </c>
      <c r="BD108" s="14">
        <f>IF(K108="zákl. přenesená",#REF!,0)</f>
        <v>0</v>
      </c>
      <c r="BE108" s="14">
        <f>IF(K108="sníž. přenesená",#REF!,0)</f>
        <v>0</v>
      </c>
      <c r="BF108" s="14">
        <f>IF(K108="nulová",#REF!,0)</f>
        <v>0</v>
      </c>
      <c r="BG108" s="6" t="s">
        <v>14</v>
      </c>
      <c r="BH108" s="14" t="e">
        <f>ROUND(#REF!*H108,2)</f>
        <v>#REF!</v>
      </c>
      <c r="BI108" s="6" t="s">
        <v>48</v>
      </c>
      <c r="BJ108" s="13" t="s">
        <v>389</v>
      </c>
    </row>
    <row r="109" spans="1:62" s="2" customFormat="1" ht="24.2" customHeight="1" x14ac:dyDescent="0.2">
      <c r="A109" s="22"/>
      <c r="B109" s="27"/>
      <c r="C109" s="53" t="s">
        <v>390</v>
      </c>
      <c r="D109" s="53" t="s">
        <v>34</v>
      </c>
      <c r="E109" s="54" t="s">
        <v>391</v>
      </c>
      <c r="F109" s="55" t="s">
        <v>392</v>
      </c>
      <c r="G109" s="56" t="s">
        <v>55</v>
      </c>
      <c r="H109" s="57">
        <v>13</v>
      </c>
      <c r="I109" s="58"/>
      <c r="J109" s="59" t="s">
        <v>0</v>
      </c>
      <c r="K109" s="60" t="s">
        <v>8</v>
      </c>
      <c r="L109" s="61"/>
      <c r="M109" s="62">
        <f t="shared" si="6"/>
        <v>0</v>
      </c>
      <c r="N109" s="62">
        <v>0</v>
      </c>
      <c r="O109" s="62">
        <f t="shared" si="7"/>
        <v>0</v>
      </c>
      <c r="P109" s="62">
        <v>0</v>
      </c>
      <c r="Q109" s="63">
        <f t="shared" si="8"/>
        <v>0</v>
      </c>
      <c r="R109" s="22"/>
      <c r="S109" s="22"/>
      <c r="T109" s="7"/>
      <c r="U109" s="7"/>
      <c r="V109" s="7"/>
      <c r="W109" s="7"/>
      <c r="X109" s="7"/>
      <c r="Y109" s="7"/>
      <c r="Z109" s="7"/>
      <c r="AA109" s="7"/>
      <c r="AB109" s="7"/>
      <c r="AO109" s="13" t="s">
        <v>65</v>
      </c>
      <c r="AQ109" s="13" t="s">
        <v>34</v>
      </c>
      <c r="AR109" s="13" t="s">
        <v>14</v>
      </c>
      <c r="AV109" s="6" t="s">
        <v>33</v>
      </c>
      <c r="BB109" s="14" t="e">
        <f>IF(K109="základní",#REF!,0)</f>
        <v>#REF!</v>
      </c>
      <c r="BC109" s="14">
        <f>IF(K109="snížená",#REF!,0)</f>
        <v>0</v>
      </c>
      <c r="BD109" s="14">
        <f>IF(K109="zákl. přenesená",#REF!,0)</f>
        <v>0</v>
      </c>
      <c r="BE109" s="14">
        <f>IF(K109="sníž. přenesená",#REF!,0)</f>
        <v>0</v>
      </c>
      <c r="BF109" s="14">
        <f>IF(K109="nulová",#REF!,0)</f>
        <v>0</v>
      </c>
      <c r="BG109" s="6" t="s">
        <v>14</v>
      </c>
      <c r="BH109" s="14" t="e">
        <f>ROUND(#REF!*H109,2)</f>
        <v>#REF!</v>
      </c>
      <c r="BI109" s="6" t="s">
        <v>48</v>
      </c>
      <c r="BJ109" s="13" t="s">
        <v>393</v>
      </c>
    </row>
    <row r="110" spans="1:62" s="2" customFormat="1" ht="37.9" customHeight="1" x14ac:dyDescent="0.2">
      <c r="A110" s="22"/>
      <c r="B110" s="27"/>
      <c r="C110" s="53" t="s">
        <v>394</v>
      </c>
      <c r="D110" s="53" t="s">
        <v>34</v>
      </c>
      <c r="E110" s="54" t="s">
        <v>395</v>
      </c>
      <c r="F110" s="55" t="s">
        <v>396</v>
      </c>
      <c r="G110" s="56" t="s">
        <v>55</v>
      </c>
      <c r="H110" s="57">
        <v>60</v>
      </c>
      <c r="I110" s="58"/>
      <c r="J110" s="59" t="s">
        <v>0</v>
      </c>
      <c r="K110" s="60" t="s">
        <v>8</v>
      </c>
      <c r="L110" s="61"/>
      <c r="M110" s="62">
        <f t="shared" si="6"/>
        <v>0</v>
      </c>
      <c r="N110" s="62">
        <v>0</v>
      </c>
      <c r="O110" s="62">
        <f t="shared" si="7"/>
        <v>0</v>
      </c>
      <c r="P110" s="62">
        <v>0</v>
      </c>
      <c r="Q110" s="63">
        <f t="shared" si="8"/>
        <v>0</v>
      </c>
      <c r="R110" s="22"/>
      <c r="S110" s="22"/>
      <c r="T110" s="7"/>
      <c r="U110" s="7"/>
      <c r="V110" s="7"/>
      <c r="W110" s="7"/>
      <c r="X110" s="7"/>
      <c r="Y110" s="7"/>
      <c r="Z110" s="7"/>
      <c r="AA110" s="7"/>
      <c r="AB110" s="7"/>
      <c r="AO110" s="13" t="s">
        <v>65</v>
      </c>
      <c r="AQ110" s="13" t="s">
        <v>34</v>
      </c>
      <c r="AR110" s="13" t="s">
        <v>14</v>
      </c>
      <c r="AV110" s="6" t="s">
        <v>33</v>
      </c>
      <c r="BB110" s="14" t="e">
        <f>IF(K110="základní",#REF!,0)</f>
        <v>#REF!</v>
      </c>
      <c r="BC110" s="14">
        <f>IF(K110="snížená",#REF!,0)</f>
        <v>0</v>
      </c>
      <c r="BD110" s="14">
        <f>IF(K110="zákl. přenesená",#REF!,0)</f>
        <v>0</v>
      </c>
      <c r="BE110" s="14">
        <f>IF(K110="sníž. přenesená",#REF!,0)</f>
        <v>0</v>
      </c>
      <c r="BF110" s="14">
        <f>IF(K110="nulová",#REF!,0)</f>
        <v>0</v>
      </c>
      <c r="BG110" s="6" t="s">
        <v>14</v>
      </c>
      <c r="BH110" s="14" t="e">
        <f>ROUND(#REF!*H110,2)</f>
        <v>#REF!</v>
      </c>
      <c r="BI110" s="6" t="s">
        <v>48</v>
      </c>
      <c r="BJ110" s="13" t="s">
        <v>397</v>
      </c>
    </row>
    <row r="111" spans="1:62" s="2" customFormat="1" ht="24.2" customHeight="1" x14ac:dyDescent="0.2">
      <c r="A111" s="22"/>
      <c r="B111" s="27"/>
      <c r="C111" s="53" t="s">
        <v>398</v>
      </c>
      <c r="D111" s="53" t="s">
        <v>34</v>
      </c>
      <c r="E111" s="54" t="s">
        <v>399</v>
      </c>
      <c r="F111" s="55" t="s">
        <v>400</v>
      </c>
      <c r="G111" s="56" t="s">
        <v>55</v>
      </c>
      <c r="H111" s="57">
        <v>60</v>
      </c>
      <c r="I111" s="58"/>
      <c r="J111" s="59" t="s">
        <v>0</v>
      </c>
      <c r="K111" s="60" t="s">
        <v>8</v>
      </c>
      <c r="L111" s="61"/>
      <c r="M111" s="62">
        <f t="shared" si="6"/>
        <v>0</v>
      </c>
      <c r="N111" s="62">
        <v>0</v>
      </c>
      <c r="O111" s="62">
        <f t="shared" si="7"/>
        <v>0</v>
      </c>
      <c r="P111" s="62">
        <v>0</v>
      </c>
      <c r="Q111" s="63">
        <f t="shared" si="8"/>
        <v>0</v>
      </c>
      <c r="R111" s="22"/>
      <c r="S111" s="22"/>
      <c r="T111" s="7"/>
      <c r="U111" s="7"/>
      <c r="V111" s="7"/>
      <c r="W111" s="7"/>
      <c r="X111" s="7"/>
      <c r="Y111" s="7"/>
      <c r="Z111" s="7"/>
      <c r="AA111" s="7"/>
      <c r="AB111" s="7"/>
      <c r="AO111" s="13" t="s">
        <v>65</v>
      </c>
      <c r="AQ111" s="13" t="s">
        <v>34</v>
      </c>
      <c r="AR111" s="13" t="s">
        <v>14</v>
      </c>
      <c r="AV111" s="6" t="s">
        <v>33</v>
      </c>
      <c r="BB111" s="14" t="e">
        <f>IF(K111="základní",#REF!,0)</f>
        <v>#REF!</v>
      </c>
      <c r="BC111" s="14">
        <f>IF(K111="snížená",#REF!,0)</f>
        <v>0</v>
      </c>
      <c r="BD111" s="14">
        <f>IF(K111="zákl. přenesená",#REF!,0)</f>
        <v>0</v>
      </c>
      <c r="BE111" s="14">
        <f>IF(K111="sníž. přenesená",#REF!,0)</f>
        <v>0</v>
      </c>
      <c r="BF111" s="14">
        <f>IF(K111="nulová",#REF!,0)</f>
        <v>0</v>
      </c>
      <c r="BG111" s="6" t="s">
        <v>14</v>
      </c>
      <c r="BH111" s="14" t="e">
        <f>ROUND(#REF!*H111,2)</f>
        <v>#REF!</v>
      </c>
      <c r="BI111" s="6" t="s">
        <v>48</v>
      </c>
      <c r="BJ111" s="13" t="s">
        <v>401</v>
      </c>
    </row>
    <row r="112" spans="1:62" s="2" customFormat="1" ht="24.2" customHeight="1" x14ac:dyDescent="0.2">
      <c r="A112" s="22"/>
      <c r="B112" s="27"/>
      <c r="C112" s="53" t="s">
        <v>402</v>
      </c>
      <c r="D112" s="53" t="s">
        <v>34</v>
      </c>
      <c r="E112" s="54" t="s">
        <v>403</v>
      </c>
      <c r="F112" s="55" t="s">
        <v>404</v>
      </c>
      <c r="G112" s="56" t="s">
        <v>55</v>
      </c>
      <c r="H112" s="57">
        <v>14</v>
      </c>
      <c r="I112" s="58"/>
      <c r="J112" s="59" t="s">
        <v>0</v>
      </c>
      <c r="K112" s="60" t="s">
        <v>8</v>
      </c>
      <c r="L112" s="61"/>
      <c r="M112" s="62">
        <f t="shared" si="6"/>
        <v>0</v>
      </c>
      <c r="N112" s="62">
        <v>0</v>
      </c>
      <c r="O112" s="62">
        <f t="shared" si="7"/>
        <v>0</v>
      </c>
      <c r="P112" s="62">
        <v>0</v>
      </c>
      <c r="Q112" s="63">
        <f t="shared" si="8"/>
        <v>0</v>
      </c>
      <c r="R112" s="22"/>
      <c r="S112" s="22"/>
      <c r="T112" s="7"/>
      <c r="U112" s="7"/>
      <c r="V112" s="7"/>
      <c r="W112" s="7"/>
      <c r="X112" s="7"/>
      <c r="Y112" s="7"/>
      <c r="Z112" s="7"/>
      <c r="AA112" s="7"/>
      <c r="AB112" s="7"/>
      <c r="AO112" s="13" t="s">
        <v>65</v>
      </c>
      <c r="AQ112" s="13" t="s">
        <v>34</v>
      </c>
      <c r="AR112" s="13" t="s">
        <v>14</v>
      </c>
      <c r="AV112" s="6" t="s">
        <v>33</v>
      </c>
      <c r="BB112" s="14" t="e">
        <f>IF(K112="základní",#REF!,0)</f>
        <v>#REF!</v>
      </c>
      <c r="BC112" s="14">
        <f>IF(K112="snížená",#REF!,0)</f>
        <v>0</v>
      </c>
      <c r="BD112" s="14">
        <f>IF(K112="zákl. přenesená",#REF!,0)</f>
        <v>0</v>
      </c>
      <c r="BE112" s="14">
        <f>IF(K112="sníž. přenesená",#REF!,0)</f>
        <v>0</v>
      </c>
      <c r="BF112" s="14">
        <f>IF(K112="nulová",#REF!,0)</f>
        <v>0</v>
      </c>
      <c r="BG112" s="6" t="s">
        <v>14</v>
      </c>
      <c r="BH112" s="14" t="e">
        <f>ROUND(#REF!*H112,2)</f>
        <v>#REF!</v>
      </c>
      <c r="BI112" s="6" t="s">
        <v>48</v>
      </c>
      <c r="BJ112" s="13" t="s">
        <v>405</v>
      </c>
    </row>
    <row r="113" spans="1:62" s="2" customFormat="1" ht="24.2" customHeight="1" x14ac:dyDescent="0.2">
      <c r="A113" s="22"/>
      <c r="B113" s="27"/>
      <c r="C113" s="53" t="s">
        <v>406</v>
      </c>
      <c r="D113" s="53" t="s">
        <v>34</v>
      </c>
      <c r="E113" s="54" t="s">
        <v>407</v>
      </c>
      <c r="F113" s="55" t="s">
        <v>408</v>
      </c>
      <c r="G113" s="56" t="s">
        <v>55</v>
      </c>
      <c r="H113" s="57">
        <v>12</v>
      </c>
      <c r="I113" s="58"/>
      <c r="J113" s="59" t="s">
        <v>0</v>
      </c>
      <c r="K113" s="60" t="s">
        <v>8</v>
      </c>
      <c r="L113" s="61"/>
      <c r="M113" s="62">
        <f t="shared" si="6"/>
        <v>0</v>
      </c>
      <c r="N113" s="62">
        <v>0</v>
      </c>
      <c r="O113" s="62">
        <f t="shared" si="7"/>
        <v>0</v>
      </c>
      <c r="P113" s="62">
        <v>0</v>
      </c>
      <c r="Q113" s="63">
        <f t="shared" si="8"/>
        <v>0</v>
      </c>
      <c r="R113" s="22"/>
      <c r="S113" s="22"/>
      <c r="T113" s="7"/>
      <c r="U113" s="7"/>
      <c r="V113" s="7"/>
      <c r="W113" s="7"/>
      <c r="X113" s="7"/>
      <c r="Y113" s="7"/>
      <c r="Z113" s="7"/>
      <c r="AA113" s="7"/>
      <c r="AB113" s="7"/>
      <c r="AO113" s="13" t="s">
        <v>65</v>
      </c>
      <c r="AQ113" s="13" t="s">
        <v>34</v>
      </c>
      <c r="AR113" s="13" t="s">
        <v>14</v>
      </c>
      <c r="AV113" s="6" t="s">
        <v>33</v>
      </c>
      <c r="BB113" s="14" t="e">
        <f>IF(K113="základní",#REF!,0)</f>
        <v>#REF!</v>
      </c>
      <c r="BC113" s="14">
        <f>IF(K113="snížená",#REF!,0)</f>
        <v>0</v>
      </c>
      <c r="BD113" s="14">
        <f>IF(K113="zákl. přenesená",#REF!,0)</f>
        <v>0</v>
      </c>
      <c r="BE113" s="14">
        <f>IF(K113="sníž. přenesená",#REF!,0)</f>
        <v>0</v>
      </c>
      <c r="BF113" s="14">
        <f>IF(K113="nulová",#REF!,0)</f>
        <v>0</v>
      </c>
      <c r="BG113" s="6" t="s">
        <v>14</v>
      </c>
      <c r="BH113" s="14" t="e">
        <f>ROUND(#REF!*H113,2)</f>
        <v>#REF!</v>
      </c>
      <c r="BI113" s="6" t="s">
        <v>48</v>
      </c>
      <c r="BJ113" s="13" t="s">
        <v>409</v>
      </c>
    </row>
    <row r="114" spans="1:62" s="2" customFormat="1" ht="24.2" customHeight="1" x14ac:dyDescent="0.2">
      <c r="A114" s="22"/>
      <c r="B114" s="27"/>
      <c r="C114" s="53" t="s">
        <v>410</v>
      </c>
      <c r="D114" s="53" t="s">
        <v>34</v>
      </c>
      <c r="E114" s="54" t="s">
        <v>411</v>
      </c>
      <c r="F114" s="55" t="s">
        <v>412</v>
      </c>
      <c r="G114" s="56" t="s">
        <v>55</v>
      </c>
      <c r="H114" s="57">
        <v>90</v>
      </c>
      <c r="I114" s="58"/>
      <c r="J114" s="59" t="s">
        <v>0</v>
      </c>
      <c r="K114" s="60" t="s">
        <v>8</v>
      </c>
      <c r="L114" s="61"/>
      <c r="M114" s="62">
        <f t="shared" si="6"/>
        <v>0</v>
      </c>
      <c r="N114" s="62">
        <v>0</v>
      </c>
      <c r="O114" s="62">
        <f t="shared" si="7"/>
        <v>0</v>
      </c>
      <c r="P114" s="62">
        <v>0</v>
      </c>
      <c r="Q114" s="63">
        <f t="shared" si="8"/>
        <v>0</v>
      </c>
      <c r="R114" s="22"/>
      <c r="S114" s="22"/>
      <c r="T114" s="7"/>
      <c r="U114" s="7"/>
      <c r="V114" s="7"/>
      <c r="W114" s="7"/>
      <c r="X114" s="7"/>
      <c r="Y114" s="7"/>
      <c r="Z114" s="7"/>
      <c r="AA114" s="7"/>
      <c r="AB114" s="7"/>
      <c r="AO114" s="13" t="s">
        <v>65</v>
      </c>
      <c r="AQ114" s="13" t="s">
        <v>34</v>
      </c>
      <c r="AR114" s="13" t="s">
        <v>14</v>
      </c>
      <c r="AV114" s="6" t="s">
        <v>33</v>
      </c>
      <c r="BB114" s="14" t="e">
        <f>IF(K114="základní",#REF!,0)</f>
        <v>#REF!</v>
      </c>
      <c r="BC114" s="14">
        <f>IF(K114="snížená",#REF!,0)</f>
        <v>0</v>
      </c>
      <c r="BD114" s="14">
        <f>IF(K114="zákl. přenesená",#REF!,0)</f>
        <v>0</v>
      </c>
      <c r="BE114" s="14">
        <f>IF(K114="sníž. přenesená",#REF!,0)</f>
        <v>0</v>
      </c>
      <c r="BF114" s="14">
        <f>IF(K114="nulová",#REF!,0)</f>
        <v>0</v>
      </c>
      <c r="BG114" s="6" t="s">
        <v>14</v>
      </c>
      <c r="BH114" s="14" t="e">
        <f>ROUND(#REF!*H114,2)</f>
        <v>#REF!</v>
      </c>
      <c r="BI114" s="6" t="s">
        <v>48</v>
      </c>
      <c r="BJ114" s="13" t="s">
        <v>413</v>
      </c>
    </row>
    <row r="115" spans="1:62" s="2" customFormat="1" ht="33" customHeight="1" x14ac:dyDescent="0.2">
      <c r="A115" s="22"/>
      <c r="B115" s="27"/>
      <c r="C115" s="53" t="s">
        <v>414</v>
      </c>
      <c r="D115" s="53" t="s">
        <v>34</v>
      </c>
      <c r="E115" s="54" t="s">
        <v>415</v>
      </c>
      <c r="F115" s="55" t="s">
        <v>416</v>
      </c>
      <c r="G115" s="56" t="s">
        <v>197</v>
      </c>
      <c r="H115" s="57">
        <v>300</v>
      </c>
      <c r="I115" s="58"/>
      <c r="J115" s="59" t="s">
        <v>0</v>
      </c>
      <c r="K115" s="60" t="s">
        <v>8</v>
      </c>
      <c r="L115" s="61"/>
      <c r="M115" s="62">
        <f t="shared" si="6"/>
        <v>0</v>
      </c>
      <c r="N115" s="62">
        <v>0</v>
      </c>
      <c r="O115" s="62">
        <f t="shared" si="7"/>
        <v>0</v>
      </c>
      <c r="P115" s="62">
        <v>0</v>
      </c>
      <c r="Q115" s="63">
        <f t="shared" si="8"/>
        <v>0</v>
      </c>
      <c r="R115" s="22"/>
      <c r="S115" s="22"/>
      <c r="T115" s="7"/>
      <c r="U115" s="7"/>
      <c r="V115" s="7"/>
      <c r="W115" s="7"/>
      <c r="X115" s="7"/>
      <c r="Y115" s="7"/>
      <c r="Z115" s="7"/>
      <c r="AA115" s="7"/>
      <c r="AB115" s="7"/>
      <c r="AO115" s="13" t="s">
        <v>65</v>
      </c>
      <c r="AQ115" s="13" t="s">
        <v>34</v>
      </c>
      <c r="AR115" s="13" t="s">
        <v>14</v>
      </c>
      <c r="AV115" s="6" t="s">
        <v>33</v>
      </c>
      <c r="BB115" s="14" t="e">
        <f>IF(K115="základní",#REF!,0)</f>
        <v>#REF!</v>
      </c>
      <c r="BC115" s="14">
        <f>IF(K115="snížená",#REF!,0)</f>
        <v>0</v>
      </c>
      <c r="BD115" s="14">
        <f>IF(K115="zákl. přenesená",#REF!,0)</f>
        <v>0</v>
      </c>
      <c r="BE115" s="14">
        <f>IF(K115="sníž. přenesená",#REF!,0)</f>
        <v>0</v>
      </c>
      <c r="BF115" s="14">
        <f>IF(K115="nulová",#REF!,0)</f>
        <v>0</v>
      </c>
      <c r="BG115" s="6" t="s">
        <v>14</v>
      </c>
      <c r="BH115" s="14" t="e">
        <f>ROUND(#REF!*H115,2)</f>
        <v>#REF!</v>
      </c>
      <c r="BI115" s="6" t="s">
        <v>48</v>
      </c>
      <c r="BJ115" s="13" t="s">
        <v>417</v>
      </c>
    </row>
    <row r="116" spans="1:62" s="2" customFormat="1" ht="24.2" customHeight="1" x14ac:dyDescent="0.2">
      <c r="A116" s="22"/>
      <c r="B116" s="27"/>
      <c r="C116" s="64" t="s">
        <v>418</v>
      </c>
      <c r="D116" s="64" t="s">
        <v>182</v>
      </c>
      <c r="E116" s="65" t="s">
        <v>419</v>
      </c>
      <c r="F116" s="66" t="s">
        <v>420</v>
      </c>
      <c r="G116" s="67" t="s">
        <v>37</v>
      </c>
      <c r="H116" s="68">
        <v>200</v>
      </c>
      <c r="I116" s="27"/>
      <c r="J116" s="69" t="s">
        <v>0</v>
      </c>
      <c r="K116" s="70" t="s">
        <v>8</v>
      </c>
      <c r="L116" s="61"/>
      <c r="M116" s="62">
        <f t="shared" si="6"/>
        <v>0</v>
      </c>
      <c r="N116" s="62">
        <v>0</v>
      </c>
      <c r="O116" s="62">
        <f t="shared" si="7"/>
        <v>0</v>
      </c>
      <c r="P116" s="62">
        <v>0</v>
      </c>
      <c r="Q116" s="63">
        <f t="shared" si="8"/>
        <v>0</v>
      </c>
      <c r="R116" s="22"/>
      <c r="S116" s="22"/>
      <c r="T116" s="7"/>
      <c r="U116" s="7"/>
      <c r="V116" s="7"/>
      <c r="W116" s="7"/>
      <c r="X116" s="7"/>
      <c r="Y116" s="7"/>
      <c r="Z116" s="7"/>
      <c r="AA116" s="7"/>
      <c r="AB116" s="7"/>
      <c r="AO116" s="13" t="s">
        <v>48</v>
      </c>
      <c r="AQ116" s="13" t="s">
        <v>182</v>
      </c>
      <c r="AR116" s="13" t="s">
        <v>14</v>
      </c>
      <c r="AV116" s="6" t="s">
        <v>33</v>
      </c>
      <c r="BB116" s="14" t="e">
        <f>IF(K116="základní",#REF!,0)</f>
        <v>#REF!</v>
      </c>
      <c r="BC116" s="14">
        <f>IF(K116="snížená",#REF!,0)</f>
        <v>0</v>
      </c>
      <c r="BD116" s="14">
        <f>IF(K116="zákl. přenesená",#REF!,0)</f>
        <v>0</v>
      </c>
      <c r="BE116" s="14">
        <f>IF(K116="sníž. přenesená",#REF!,0)</f>
        <v>0</v>
      </c>
      <c r="BF116" s="14">
        <f>IF(K116="nulová",#REF!,0)</f>
        <v>0</v>
      </c>
      <c r="BG116" s="6" t="s">
        <v>14</v>
      </c>
      <c r="BH116" s="14" t="e">
        <f>ROUND(#REF!*H116,2)</f>
        <v>#REF!</v>
      </c>
      <c r="BI116" s="6" t="s">
        <v>48</v>
      </c>
      <c r="BJ116" s="13" t="s">
        <v>421</v>
      </c>
    </row>
    <row r="117" spans="1:62" s="2" customFormat="1" ht="24.2" customHeight="1" x14ac:dyDescent="0.2">
      <c r="A117" s="22"/>
      <c r="B117" s="27"/>
      <c r="C117" s="64" t="s">
        <v>422</v>
      </c>
      <c r="D117" s="64" t="s">
        <v>182</v>
      </c>
      <c r="E117" s="65" t="s">
        <v>423</v>
      </c>
      <c r="F117" s="66" t="s">
        <v>424</v>
      </c>
      <c r="G117" s="67" t="s">
        <v>37</v>
      </c>
      <c r="H117" s="68">
        <v>85</v>
      </c>
      <c r="I117" s="27"/>
      <c r="J117" s="69" t="s">
        <v>0</v>
      </c>
      <c r="K117" s="70" t="s">
        <v>8</v>
      </c>
      <c r="L117" s="61"/>
      <c r="M117" s="62">
        <f t="shared" si="6"/>
        <v>0</v>
      </c>
      <c r="N117" s="62">
        <v>0</v>
      </c>
      <c r="O117" s="62">
        <f t="shared" si="7"/>
        <v>0</v>
      </c>
      <c r="P117" s="62">
        <v>0</v>
      </c>
      <c r="Q117" s="63">
        <f t="shared" si="8"/>
        <v>0</v>
      </c>
      <c r="R117" s="22"/>
      <c r="S117" s="22"/>
      <c r="T117" s="7"/>
      <c r="U117" s="7"/>
      <c r="V117" s="7"/>
      <c r="W117" s="7"/>
      <c r="X117" s="7"/>
      <c r="Y117" s="7"/>
      <c r="Z117" s="7"/>
      <c r="AA117" s="7"/>
      <c r="AB117" s="7"/>
      <c r="AO117" s="13" t="s">
        <v>48</v>
      </c>
      <c r="AQ117" s="13" t="s">
        <v>182</v>
      </c>
      <c r="AR117" s="13" t="s">
        <v>14</v>
      </c>
      <c r="AV117" s="6" t="s">
        <v>33</v>
      </c>
      <c r="BB117" s="14" t="e">
        <f>IF(K117="základní",#REF!,0)</f>
        <v>#REF!</v>
      </c>
      <c r="BC117" s="14">
        <f>IF(K117="snížená",#REF!,0)</f>
        <v>0</v>
      </c>
      <c r="BD117" s="14">
        <f>IF(K117="zákl. přenesená",#REF!,0)</f>
        <v>0</v>
      </c>
      <c r="BE117" s="14">
        <f>IF(K117="sníž. přenesená",#REF!,0)</f>
        <v>0</v>
      </c>
      <c r="BF117" s="14">
        <f>IF(K117="nulová",#REF!,0)</f>
        <v>0</v>
      </c>
      <c r="BG117" s="6" t="s">
        <v>14</v>
      </c>
      <c r="BH117" s="14" t="e">
        <f>ROUND(#REF!*H117,2)</f>
        <v>#REF!</v>
      </c>
      <c r="BI117" s="6" t="s">
        <v>48</v>
      </c>
      <c r="BJ117" s="13" t="s">
        <v>425</v>
      </c>
    </row>
    <row r="118" spans="1:62" s="2" customFormat="1" ht="62.65" customHeight="1" x14ac:dyDescent="0.2">
      <c r="A118" s="22"/>
      <c r="B118" s="27"/>
      <c r="C118" s="64" t="s">
        <v>426</v>
      </c>
      <c r="D118" s="64" t="s">
        <v>182</v>
      </c>
      <c r="E118" s="65" t="s">
        <v>427</v>
      </c>
      <c r="F118" s="66" t="s">
        <v>428</v>
      </c>
      <c r="G118" s="67" t="s">
        <v>37</v>
      </c>
      <c r="H118" s="68">
        <v>80</v>
      </c>
      <c r="I118" s="27"/>
      <c r="J118" s="69" t="s">
        <v>0</v>
      </c>
      <c r="K118" s="70" t="s">
        <v>8</v>
      </c>
      <c r="L118" s="61"/>
      <c r="M118" s="62">
        <f t="shared" si="6"/>
        <v>0</v>
      </c>
      <c r="N118" s="62">
        <v>0</v>
      </c>
      <c r="O118" s="62">
        <f t="shared" si="7"/>
        <v>0</v>
      </c>
      <c r="P118" s="62">
        <v>0</v>
      </c>
      <c r="Q118" s="63">
        <f t="shared" si="8"/>
        <v>0</v>
      </c>
      <c r="R118" s="22"/>
      <c r="S118" s="22"/>
      <c r="T118" s="7"/>
      <c r="U118" s="7"/>
      <c r="V118" s="7"/>
      <c r="W118" s="7"/>
      <c r="X118" s="7"/>
      <c r="Y118" s="7"/>
      <c r="Z118" s="7"/>
      <c r="AA118" s="7"/>
      <c r="AB118" s="7"/>
      <c r="AO118" s="13" t="s">
        <v>48</v>
      </c>
      <c r="AQ118" s="13" t="s">
        <v>182</v>
      </c>
      <c r="AR118" s="13" t="s">
        <v>14</v>
      </c>
      <c r="AV118" s="6" t="s">
        <v>33</v>
      </c>
      <c r="BB118" s="14" t="e">
        <f>IF(K118="základní",#REF!,0)</f>
        <v>#REF!</v>
      </c>
      <c r="BC118" s="14">
        <f>IF(K118="snížená",#REF!,0)</f>
        <v>0</v>
      </c>
      <c r="BD118" s="14">
        <f>IF(K118="zákl. přenesená",#REF!,0)</f>
        <v>0</v>
      </c>
      <c r="BE118" s="14">
        <f>IF(K118="sníž. přenesená",#REF!,0)</f>
        <v>0</v>
      </c>
      <c r="BF118" s="14">
        <f>IF(K118="nulová",#REF!,0)</f>
        <v>0</v>
      </c>
      <c r="BG118" s="6" t="s">
        <v>14</v>
      </c>
      <c r="BH118" s="14" t="e">
        <f>ROUND(#REF!*H118,2)</f>
        <v>#REF!</v>
      </c>
      <c r="BI118" s="6" t="s">
        <v>48</v>
      </c>
      <c r="BJ118" s="13" t="s">
        <v>429</v>
      </c>
    </row>
    <row r="119" spans="1:62" s="2" customFormat="1" ht="44.25" customHeight="1" x14ac:dyDescent="0.2">
      <c r="A119" s="22"/>
      <c r="B119" s="27"/>
      <c r="C119" s="64" t="s">
        <v>430</v>
      </c>
      <c r="D119" s="64" t="s">
        <v>182</v>
      </c>
      <c r="E119" s="65" t="s">
        <v>431</v>
      </c>
      <c r="F119" s="66" t="s">
        <v>432</v>
      </c>
      <c r="G119" s="67" t="s">
        <v>55</v>
      </c>
      <c r="H119" s="68">
        <v>45</v>
      </c>
      <c r="I119" s="27"/>
      <c r="J119" s="69" t="s">
        <v>0</v>
      </c>
      <c r="K119" s="70" t="s">
        <v>8</v>
      </c>
      <c r="L119" s="61"/>
      <c r="M119" s="62">
        <f t="shared" si="6"/>
        <v>0</v>
      </c>
      <c r="N119" s="62">
        <v>0</v>
      </c>
      <c r="O119" s="62">
        <f t="shared" si="7"/>
        <v>0</v>
      </c>
      <c r="P119" s="62">
        <v>0</v>
      </c>
      <c r="Q119" s="63">
        <f t="shared" si="8"/>
        <v>0</v>
      </c>
      <c r="R119" s="22"/>
      <c r="S119" s="22"/>
      <c r="T119" s="7"/>
      <c r="U119" s="7"/>
      <c r="V119" s="7"/>
      <c r="W119" s="7"/>
      <c r="X119" s="7"/>
      <c r="Y119" s="7"/>
      <c r="Z119" s="7"/>
      <c r="AA119" s="7"/>
      <c r="AB119" s="7"/>
      <c r="AO119" s="13" t="s">
        <v>48</v>
      </c>
      <c r="AQ119" s="13" t="s">
        <v>182</v>
      </c>
      <c r="AR119" s="13" t="s">
        <v>14</v>
      </c>
      <c r="AV119" s="6" t="s">
        <v>33</v>
      </c>
      <c r="BB119" s="14" t="e">
        <f>IF(K119="základní",#REF!,0)</f>
        <v>#REF!</v>
      </c>
      <c r="BC119" s="14">
        <f>IF(K119="snížená",#REF!,0)</f>
        <v>0</v>
      </c>
      <c r="BD119" s="14">
        <f>IF(K119="zákl. přenesená",#REF!,0)</f>
        <v>0</v>
      </c>
      <c r="BE119" s="14">
        <f>IF(K119="sníž. přenesená",#REF!,0)</f>
        <v>0</v>
      </c>
      <c r="BF119" s="14">
        <f>IF(K119="nulová",#REF!,0)</f>
        <v>0</v>
      </c>
      <c r="BG119" s="6" t="s">
        <v>14</v>
      </c>
      <c r="BH119" s="14" t="e">
        <f>ROUND(#REF!*H119,2)</f>
        <v>#REF!</v>
      </c>
      <c r="BI119" s="6" t="s">
        <v>48</v>
      </c>
      <c r="BJ119" s="13" t="s">
        <v>433</v>
      </c>
    </row>
    <row r="120" spans="1:62" s="2" customFormat="1" ht="37.9" customHeight="1" x14ac:dyDescent="0.2">
      <c r="A120" s="22"/>
      <c r="B120" s="27"/>
      <c r="C120" s="64" t="s">
        <v>434</v>
      </c>
      <c r="D120" s="64" t="s">
        <v>182</v>
      </c>
      <c r="E120" s="65" t="s">
        <v>435</v>
      </c>
      <c r="F120" s="66" t="s">
        <v>436</v>
      </c>
      <c r="G120" s="67" t="s">
        <v>55</v>
      </c>
      <c r="H120" s="68">
        <v>40</v>
      </c>
      <c r="I120" s="27"/>
      <c r="J120" s="69" t="s">
        <v>0</v>
      </c>
      <c r="K120" s="70" t="s">
        <v>8</v>
      </c>
      <c r="L120" s="61"/>
      <c r="M120" s="62">
        <f t="shared" si="6"/>
        <v>0</v>
      </c>
      <c r="N120" s="62">
        <v>0</v>
      </c>
      <c r="O120" s="62">
        <f t="shared" si="7"/>
        <v>0</v>
      </c>
      <c r="P120" s="62">
        <v>0</v>
      </c>
      <c r="Q120" s="63">
        <f t="shared" si="8"/>
        <v>0</v>
      </c>
      <c r="R120" s="22"/>
      <c r="S120" s="22"/>
      <c r="T120" s="7"/>
      <c r="U120" s="7"/>
      <c r="V120" s="7"/>
      <c r="W120" s="7"/>
      <c r="X120" s="7"/>
      <c r="Y120" s="7"/>
      <c r="Z120" s="7"/>
      <c r="AA120" s="7"/>
      <c r="AB120" s="7"/>
      <c r="AO120" s="13" t="s">
        <v>48</v>
      </c>
      <c r="AQ120" s="13" t="s">
        <v>182</v>
      </c>
      <c r="AR120" s="13" t="s">
        <v>14</v>
      </c>
      <c r="AV120" s="6" t="s">
        <v>33</v>
      </c>
      <c r="BB120" s="14" t="e">
        <f>IF(K120="základní",#REF!,0)</f>
        <v>#REF!</v>
      </c>
      <c r="BC120" s="14">
        <f>IF(K120="snížená",#REF!,0)</f>
        <v>0</v>
      </c>
      <c r="BD120" s="14">
        <f>IF(K120="zákl. přenesená",#REF!,0)</f>
        <v>0</v>
      </c>
      <c r="BE120" s="14">
        <f>IF(K120="sníž. přenesená",#REF!,0)</f>
        <v>0</v>
      </c>
      <c r="BF120" s="14">
        <f>IF(K120="nulová",#REF!,0)</f>
        <v>0</v>
      </c>
      <c r="BG120" s="6" t="s">
        <v>14</v>
      </c>
      <c r="BH120" s="14" t="e">
        <f>ROUND(#REF!*H120,2)</f>
        <v>#REF!</v>
      </c>
      <c r="BI120" s="6" t="s">
        <v>48</v>
      </c>
      <c r="BJ120" s="13" t="s">
        <v>437</v>
      </c>
    </row>
    <row r="121" spans="1:62" s="2" customFormat="1" ht="37.9" customHeight="1" x14ac:dyDescent="0.2">
      <c r="A121" s="22"/>
      <c r="B121" s="27"/>
      <c r="C121" s="64" t="s">
        <v>438</v>
      </c>
      <c r="D121" s="64" t="s">
        <v>182</v>
      </c>
      <c r="E121" s="65" t="s">
        <v>439</v>
      </c>
      <c r="F121" s="66" t="s">
        <v>440</v>
      </c>
      <c r="G121" s="67" t="s">
        <v>55</v>
      </c>
      <c r="H121" s="68">
        <v>35</v>
      </c>
      <c r="I121" s="27"/>
      <c r="J121" s="69" t="s">
        <v>0</v>
      </c>
      <c r="K121" s="70" t="s">
        <v>8</v>
      </c>
      <c r="L121" s="61"/>
      <c r="M121" s="62">
        <f t="shared" si="6"/>
        <v>0</v>
      </c>
      <c r="N121" s="62">
        <v>0</v>
      </c>
      <c r="O121" s="62">
        <f t="shared" si="7"/>
        <v>0</v>
      </c>
      <c r="P121" s="62">
        <v>0</v>
      </c>
      <c r="Q121" s="63">
        <f t="shared" si="8"/>
        <v>0</v>
      </c>
      <c r="R121" s="22"/>
      <c r="S121" s="22"/>
      <c r="T121" s="7"/>
      <c r="U121" s="7"/>
      <c r="V121" s="7"/>
      <c r="W121" s="7"/>
      <c r="X121" s="7"/>
      <c r="Y121" s="7"/>
      <c r="Z121" s="7"/>
      <c r="AA121" s="7"/>
      <c r="AB121" s="7"/>
      <c r="AO121" s="13" t="s">
        <v>48</v>
      </c>
      <c r="AQ121" s="13" t="s">
        <v>182</v>
      </c>
      <c r="AR121" s="13" t="s">
        <v>14</v>
      </c>
      <c r="AV121" s="6" t="s">
        <v>33</v>
      </c>
      <c r="BB121" s="14" t="e">
        <f>IF(K121="základní",#REF!,0)</f>
        <v>#REF!</v>
      </c>
      <c r="BC121" s="14">
        <f>IF(K121="snížená",#REF!,0)</f>
        <v>0</v>
      </c>
      <c r="BD121" s="14">
        <f>IF(K121="zákl. přenesená",#REF!,0)</f>
        <v>0</v>
      </c>
      <c r="BE121" s="14">
        <f>IF(K121="sníž. přenesená",#REF!,0)</f>
        <v>0</v>
      </c>
      <c r="BF121" s="14">
        <f>IF(K121="nulová",#REF!,0)</f>
        <v>0</v>
      </c>
      <c r="BG121" s="6" t="s">
        <v>14</v>
      </c>
      <c r="BH121" s="14" t="e">
        <f>ROUND(#REF!*H121,2)</f>
        <v>#REF!</v>
      </c>
      <c r="BI121" s="6" t="s">
        <v>48</v>
      </c>
      <c r="BJ121" s="13" t="s">
        <v>441</v>
      </c>
    </row>
    <row r="122" spans="1:62" s="2" customFormat="1" ht="33" customHeight="1" x14ac:dyDescent="0.2">
      <c r="A122" s="22"/>
      <c r="B122" s="27"/>
      <c r="C122" s="64" t="s">
        <v>442</v>
      </c>
      <c r="D122" s="64" t="s">
        <v>182</v>
      </c>
      <c r="E122" s="65" t="s">
        <v>443</v>
      </c>
      <c r="F122" s="66" t="s">
        <v>444</v>
      </c>
      <c r="G122" s="67" t="s">
        <v>55</v>
      </c>
      <c r="H122" s="68">
        <v>40</v>
      </c>
      <c r="I122" s="27"/>
      <c r="J122" s="69" t="s">
        <v>0</v>
      </c>
      <c r="K122" s="70" t="s">
        <v>8</v>
      </c>
      <c r="L122" s="61"/>
      <c r="M122" s="62">
        <f t="shared" si="6"/>
        <v>0</v>
      </c>
      <c r="N122" s="62">
        <v>0</v>
      </c>
      <c r="O122" s="62">
        <f t="shared" si="7"/>
        <v>0</v>
      </c>
      <c r="P122" s="62">
        <v>0</v>
      </c>
      <c r="Q122" s="63">
        <f t="shared" si="8"/>
        <v>0</v>
      </c>
      <c r="R122" s="22"/>
      <c r="S122" s="22"/>
      <c r="T122" s="7"/>
      <c r="U122" s="7"/>
      <c r="V122" s="7"/>
      <c r="W122" s="7"/>
      <c r="X122" s="7"/>
      <c r="Y122" s="7"/>
      <c r="Z122" s="7"/>
      <c r="AA122" s="7"/>
      <c r="AB122" s="7"/>
      <c r="AO122" s="13" t="s">
        <v>48</v>
      </c>
      <c r="AQ122" s="13" t="s">
        <v>182</v>
      </c>
      <c r="AR122" s="13" t="s">
        <v>14</v>
      </c>
      <c r="AV122" s="6" t="s">
        <v>33</v>
      </c>
      <c r="BB122" s="14" t="e">
        <f>IF(K122="základní",#REF!,0)</f>
        <v>#REF!</v>
      </c>
      <c r="BC122" s="14">
        <f>IF(K122="snížená",#REF!,0)</f>
        <v>0</v>
      </c>
      <c r="BD122" s="14">
        <f>IF(K122="zákl. přenesená",#REF!,0)</f>
        <v>0</v>
      </c>
      <c r="BE122" s="14">
        <f>IF(K122="sníž. přenesená",#REF!,0)</f>
        <v>0</v>
      </c>
      <c r="BF122" s="14">
        <f>IF(K122="nulová",#REF!,0)</f>
        <v>0</v>
      </c>
      <c r="BG122" s="6" t="s">
        <v>14</v>
      </c>
      <c r="BH122" s="14" t="e">
        <f>ROUND(#REF!*H122,2)</f>
        <v>#REF!</v>
      </c>
      <c r="BI122" s="6" t="s">
        <v>48</v>
      </c>
      <c r="BJ122" s="13" t="s">
        <v>445</v>
      </c>
    </row>
    <row r="123" spans="1:62" s="2" customFormat="1" ht="21.75" customHeight="1" x14ac:dyDescent="0.2">
      <c r="A123" s="22"/>
      <c r="B123" s="27"/>
      <c r="C123" s="64" t="s">
        <v>446</v>
      </c>
      <c r="D123" s="64" t="s">
        <v>182</v>
      </c>
      <c r="E123" s="65" t="s">
        <v>447</v>
      </c>
      <c r="F123" s="66" t="s">
        <v>448</v>
      </c>
      <c r="G123" s="67" t="s">
        <v>55</v>
      </c>
      <c r="H123" s="68">
        <v>35</v>
      </c>
      <c r="I123" s="27"/>
      <c r="J123" s="69" t="s">
        <v>0</v>
      </c>
      <c r="K123" s="70" t="s">
        <v>8</v>
      </c>
      <c r="L123" s="61"/>
      <c r="M123" s="62">
        <f t="shared" si="6"/>
        <v>0</v>
      </c>
      <c r="N123" s="62">
        <v>0</v>
      </c>
      <c r="O123" s="62">
        <f t="shared" si="7"/>
        <v>0</v>
      </c>
      <c r="P123" s="62">
        <v>0</v>
      </c>
      <c r="Q123" s="63">
        <f t="shared" si="8"/>
        <v>0</v>
      </c>
      <c r="R123" s="22"/>
      <c r="S123" s="22"/>
      <c r="T123" s="7"/>
      <c r="U123" s="7"/>
      <c r="V123" s="7"/>
      <c r="W123" s="7"/>
      <c r="X123" s="7"/>
      <c r="Y123" s="7"/>
      <c r="Z123" s="7"/>
      <c r="AA123" s="7"/>
      <c r="AB123" s="7"/>
      <c r="AO123" s="13" t="s">
        <v>48</v>
      </c>
      <c r="AQ123" s="13" t="s">
        <v>182</v>
      </c>
      <c r="AR123" s="13" t="s">
        <v>14</v>
      </c>
      <c r="AV123" s="6" t="s">
        <v>33</v>
      </c>
      <c r="BB123" s="14" t="e">
        <f>IF(K123="základní",#REF!,0)</f>
        <v>#REF!</v>
      </c>
      <c r="BC123" s="14">
        <f>IF(K123="snížená",#REF!,0)</f>
        <v>0</v>
      </c>
      <c r="BD123" s="14">
        <f>IF(K123="zákl. přenesená",#REF!,0)</f>
        <v>0</v>
      </c>
      <c r="BE123" s="14">
        <f>IF(K123="sníž. přenesená",#REF!,0)</f>
        <v>0</v>
      </c>
      <c r="BF123" s="14">
        <f>IF(K123="nulová",#REF!,0)</f>
        <v>0</v>
      </c>
      <c r="BG123" s="6" t="s">
        <v>14</v>
      </c>
      <c r="BH123" s="14" t="e">
        <f>ROUND(#REF!*H123,2)</f>
        <v>#REF!</v>
      </c>
      <c r="BI123" s="6" t="s">
        <v>48</v>
      </c>
      <c r="BJ123" s="13" t="s">
        <v>449</v>
      </c>
    </row>
    <row r="124" spans="1:62" s="2" customFormat="1" ht="24.2" customHeight="1" x14ac:dyDescent="0.2">
      <c r="A124" s="22"/>
      <c r="B124" s="27"/>
      <c r="C124" s="64" t="s">
        <v>450</v>
      </c>
      <c r="D124" s="64" t="s">
        <v>182</v>
      </c>
      <c r="E124" s="65" t="s">
        <v>451</v>
      </c>
      <c r="F124" s="66" t="s">
        <v>452</v>
      </c>
      <c r="G124" s="67" t="s">
        <v>55</v>
      </c>
      <c r="H124" s="68">
        <v>110</v>
      </c>
      <c r="I124" s="27"/>
      <c r="J124" s="69" t="s">
        <v>0</v>
      </c>
      <c r="K124" s="70" t="s">
        <v>8</v>
      </c>
      <c r="L124" s="61"/>
      <c r="M124" s="62">
        <f t="shared" ref="M124:M155" si="9">L124*H124</f>
        <v>0</v>
      </c>
      <c r="N124" s="62">
        <v>0</v>
      </c>
      <c r="O124" s="62">
        <f t="shared" ref="O124:O155" si="10">N124*H124</f>
        <v>0</v>
      </c>
      <c r="P124" s="62">
        <v>0</v>
      </c>
      <c r="Q124" s="63">
        <f t="shared" ref="Q124:Q155" si="11">P124*H124</f>
        <v>0</v>
      </c>
      <c r="R124" s="22"/>
      <c r="S124" s="22"/>
      <c r="T124" s="7"/>
      <c r="U124" s="7"/>
      <c r="V124" s="7"/>
      <c r="W124" s="7"/>
      <c r="X124" s="7"/>
      <c r="Y124" s="7"/>
      <c r="Z124" s="7"/>
      <c r="AA124" s="7"/>
      <c r="AB124" s="7"/>
      <c r="AO124" s="13" t="s">
        <v>48</v>
      </c>
      <c r="AQ124" s="13" t="s">
        <v>182</v>
      </c>
      <c r="AR124" s="13" t="s">
        <v>14</v>
      </c>
      <c r="AV124" s="6" t="s">
        <v>33</v>
      </c>
      <c r="BB124" s="14" t="e">
        <f>IF(K124="základní",#REF!,0)</f>
        <v>#REF!</v>
      </c>
      <c r="BC124" s="14">
        <f>IF(K124="snížená",#REF!,0)</f>
        <v>0</v>
      </c>
      <c r="BD124" s="14">
        <f>IF(K124="zákl. přenesená",#REF!,0)</f>
        <v>0</v>
      </c>
      <c r="BE124" s="14">
        <f>IF(K124="sníž. přenesená",#REF!,0)</f>
        <v>0</v>
      </c>
      <c r="BF124" s="14">
        <f>IF(K124="nulová",#REF!,0)</f>
        <v>0</v>
      </c>
      <c r="BG124" s="6" t="s">
        <v>14</v>
      </c>
      <c r="BH124" s="14" t="e">
        <f>ROUND(#REF!*H124,2)</f>
        <v>#REF!</v>
      </c>
      <c r="BI124" s="6" t="s">
        <v>48</v>
      </c>
      <c r="BJ124" s="13" t="s">
        <v>453</v>
      </c>
    </row>
    <row r="125" spans="1:62" s="2" customFormat="1" ht="24.2" customHeight="1" x14ac:dyDescent="0.2">
      <c r="A125" s="22"/>
      <c r="B125" s="27"/>
      <c r="C125" s="64" t="s">
        <v>454</v>
      </c>
      <c r="D125" s="64" t="s">
        <v>182</v>
      </c>
      <c r="E125" s="65" t="s">
        <v>455</v>
      </c>
      <c r="F125" s="66" t="s">
        <v>456</v>
      </c>
      <c r="G125" s="67" t="s">
        <v>55</v>
      </c>
      <c r="H125" s="68">
        <v>55</v>
      </c>
      <c r="I125" s="27"/>
      <c r="J125" s="69" t="s">
        <v>0</v>
      </c>
      <c r="K125" s="70" t="s">
        <v>8</v>
      </c>
      <c r="L125" s="61"/>
      <c r="M125" s="62">
        <f t="shared" si="9"/>
        <v>0</v>
      </c>
      <c r="N125" s="62">
        <v>0</v>
      </c>
      <c r="O125" s="62">
        <f t="shared" si="10"/>
        <v>0</v>
      </c>
      <c r="P125" s="62">
        <v>0</v>
      </c>
      <c r="Q125" s="63">
        <f t="shared" si="11"/>
        <v>0</v>
      </c>
      <c r="R125" s="22"/>
      <c r="S125" s="22"/>
      <c r="T125" s="7"/>
      <c r="U125" s="7"/>
      <c r="V125" s="7"/>
      <c r="W125" s="7"/>
      <c r="X125" s="7"/>
      <c r="Y125" s="7"/>
      <c r="Z125" s="7"/>
      <c r="AA125" s="7"/>
      <c r="AB125" s="7"/>
      <c r="AO125" s="13" t="s">
        <v>48</v>
      </c>
      <c r="AQ125" s="13" t="s">
        <v>182</v>
      </c>
      <c r="AR125" s="13" t="s">
        <v>14</v>
      </c>
      <c r="AV125" s="6" t="s">
        <v>33</v>
      </c>
      <c r="BB125" s="14" t="e">
        <f>IF(K125="základní",#REF!,0)</f>
        <v>#REF!</v>
      </c>
      <c r="BC125" s="14">
        <f>IF(K125="snížená",#REF!,0)</f>
        <v>0</v>
      </c>
      <c r="BD125" s="14">
        <f>IF(K125="zákl. přenesená",#REF!,0)</f>
        <v>0</v>
      </c>
      <c r="BE125" s="14">
        <f>IF(K125="sníž. přenesená",#REF!,0)</f>
        <v>0</v>
      </c>
      <c r="BF125" s="14">
        <f>IF(K125="nulová",#REF!,0)</f>
        <v>0</v>
      </c>
      <c r="BG125" s="6" t="s">
        <v>14</v>
      </c>
      <c r="BH125" s="14" t="e">
        <f>ROUND(#REF!*H125,2)</f>
        <v>#REF!</v>
      </c>
      <c r="BI125" s="6" t="s">
        <v>48</v>
      </c>
      <c r="BJ125" s="13" t="s">
        <v>457</v>
      </c>
    </row>
    <row r="126" spans="1:62" s="2" customFormat="1" ht="24.2" customHeight="1" x14ac:dyDescent="0.2">
      <c r="A126" s="22"/>
      <c r="B126" s="27"/>
      <c r="C126" s="64" t="s">
        <v>458</v>
      </c>
      <c r="D126" s="64" t="s">
        <v>182</v>
      </c>
      <c r="E126" s="65" t="s">
        <v>459</v>
      </c>
      <c r="F126" s="66" t="s">
        <v>460</v>
      </c>
      <c r="G126" s="67" t="s">
        <v>55</v>
      </c>
      <c r="H126" s="68">
        <v>7</v>
      </c>
      <c r="I126" s="27"/>
      <c r="J126" s="69" t="s">
        <v>0</v>
      </c>
      <c r="K126" s="70" t="s">
        <v>8</v>
      </c>
      <c r="L126" s="61"/>
      <c r="M126" s="62">
        <f t="shared" si="9"/>
        <v>0</v>
      </c>
      <c r="N126" s="62">
        <v>0</v>
      </c>
      <c r="O126" s="62">
        <f t="shared" si="10"/>
        <v>0</v>
      </c>
      <c r="P126" s="62">
        <v>0</v>
      </c>
      <c r="Q126" s="63">
        <f t="shared" si="11"/>
        <v>0</v>
      </c>
      <c r="R126" s="22"/>
      <c r="S126" s="22"/>
      <c r="T126" s="7"/>
      <c r="U126" s="7"/>
      <c r="V126" s="7"/>
      <c r="W126" s="7"/>
      <c r="X126" s="7"/>
      <c r="Y126" s="7"/>
      <c r="Z126" s="7"/>
      <c r="AA126" s="7"/>
      <c r="AB126" s="7"/>
      <c r="AO126" s="13" t="s">
        <v>48</v>
      </c>
      <c r="AQ126" s="13" t="s">
        <v>182</v>
      </c>
      <c r="AR126" s="13" t="s">
        <v>14</v>
      </c>
      <c r="AV126" s="6" t="s">
        <v>33</v>
      </c>
      <c r="BB126" s="14" t="e">
        <f>IF(K126="základní",#REF!,0)</f>
        <v>#REF!</v>
      </c>
      <c r="BC126" s="14">
        <f>IF(K126="snížená",#REF!,0)</f>
        <v>0</v>
      </c>
      <c r="BD126" s="14">
        <f>IF(K126="zákl. přenesená",#REF!,0)</f>
        <v>0</v>
      </c>
      <c r="BE126" s="14">
        <f>IF(K126="sníž. přenesená",#REF!,0)</f>
        <v>0</v>
      </c>
      <c r="BF126" s="14">
        <f>IF(K126="nulová",#REF!,0)</f>
        <v>0</v>
      </c>
      <c r="BG126" s="6" t="s">
        <v>14</v>
      </c>
      <c r="BH126" s="14" t="e">
        <f>ROUND(#REF!*H126,2)</f>
        <v>#REF!</v>
      </c>
      <c r="BI126" s="6" t="s">
        <v>48</v>
      </c>
      <c r="BJ126" s="13" t="s">
        <v>461</v>
      </c>
    </row>
    <row r="127" spans="1:62" s="2" customFormat="1" ht="24.2" customHeight="1" x14ac:dyDescent="0.2">
      <c r="A127" s="22"/>
      <c r="B127" s="27"/>
      <c r="C127" s="64" t="s">
        <v>462</v>
      </c>
      <c r="D127" s="64" t="s">
        <v>182</v>
      </c>
      <c r="E127" s="65" t="s">
        <v>463</v>
      </c>
      <c r="F127" s="66" t="s">
        <v>464</v>
      </c>
      <c r="G127" s="67" t="s">
        <v>55</v>
      </c>
      <c r="H127" s="68">
        <v>60</v>
      </c>
      <c r="I127" s="27"/>
      <c r="J127" s="69" t="s">
        <v>0</v>
      </c>
      <c r="K127" s="70" t="s">
        <v>8</v>
      </c>
      <c r="L127" s="61"/>
      <c r="M127" s="62">
        <f t="shared" si="9"/>
        <v>0</v>
      </c>
      <c r="N127" s="62">
        <v>0</v>
      </c>
      <c r="O127" s="62">
        <f t="shared" si="10"/>
        <v>0</v>
      </c>
      <c r="P127" s="62">
        <v>0</v>
      </c>
      <c r="Q127" s="63">
        <f t="shared" si="11"/>
        <v>0</v>
      </c>
      <c r="R127" s="22"/>
      <c r="S127" s="22"/>
      <c r="T127" s="7"/>
      <c r="U127" s="7"/>
      <c r="V127" s="7"/>
      <c r="W127" s="7"/>
      <c r="X127" s="7"/>
      <c r="Y127" s="7"/>
      <c r="Z127" s="7"/>
      <c r="AA127" s="7"/>
      <c r="AB127" s="7"/>
      <c r="AO127" s="13" t="s">
        <v>48</v>
      </c>
      <c r="AQ127" s="13" t="s">
        <v>182</v>
      </c>
      <c r="AR127" s="13" t="s">
        <v>14</v>
      </c>
      <c r="AV127" s="6" t="s">
        <v>33</v>
      </c>
      <c r="BB127" s="14" t="e">
        <f>IF(K127="základní",#REF!,0)</f>
        <v>#REF!</v>
      </c>
      <c r="BC127" s="14">
        <f>IF(K127="snížená",#REF!,0)</f>
        <v>0</v>
      </c>
      <c r="BD127" s="14">
        <f>IF(K127="zákl. přenesená",#REF!,0)</f>
        <v>0</v>
      </c>
      <c r="BE127" s="14">
        <f>IF(K127="sníž. přenesená",#REF!,0)</f>
        <v>0</v>
      </c>
      <c r="BF127" s="14">
        <f>IF(K127="nulová",#REF!,0)</f>
        <v>0</v>
      </c>
      <c r="BG127" s="6" t="s">
        <v>14</v>
      </c>
      <c r="BH127" s="14" t="e">
        <f>ROUND(#REF!*H127,2)</f>
        <v>#REF!</v>
      </c>
      <c r="BI127" s="6" t="s">
        <v>48</v>
      </c>
      <c r="BJ127" s="13" t="s">
        <v>465</v>
      </c>
    </row>
    <row r="128" spans="1:62" s="2" customFormat="1" ht="24.2" customHeight="1" x14ac:dyDescent="0.2">
      <c r="A128" s="22"/>
      <c r="B128" s="27"/>
      <c r="C128" s="64" t="s">
        <v>466</v>
      </c>
      <c r="D128" s="64" t="s">
        <v>182</v>
      </c>
      <c r="E128" s="65" t="s">
        <v>467</v>
      </c>
      <c r="F128" s="66" t="s">
        <v>468</v>
      </c>
      <c r="G128" s="67" t="s">
        <v>55</v>
      </c>
      <c r="H128" s="68">
        <v>55</v>
      </c>
      <c r="I128" s="27"/>
      <c r="J128" s="69" t="s">
        <v>0</v>
      </c>
      <c r="K128" s="70" t="s">
        <v>8</v>
      </c>
      <c r="L128" s="61"/>
      <c r="M128" s="62">
        <f t="shared" si="9"/>
        <v>0</v>
      </c>
      <c r="N128" s="62">
        <v>0</v>
      </c>
      <c r="O128" s="62">
        <f t="shared" si="10"/>
        <v>0</v>
      </c>
      <c r="P128" s="62">
        <v>0</v>
      </c>
      <c r="Q128" s="63">
        <f t="shared" si="11"/>
        <v>0</v>
      </c>
      <c r="R128" s="22"/>
      <c r="S128" s="22"/>
      <c r="T128" s="7"/>
      <c r="U128" s="7"/>
      <c r="V128" s="7"/>
      <c r="W128" s="7"/>
      <c r="X128" s="7"/>
      <c r="Y128" s="7"/>
      <c r="Z128" s="7"/>
      <c r="AA128" s="7"/>
      <c r="AB128" s="7"/>
      <c r="AO128" s="13" t="s">
        <v>48</v>
      </c>
      <c r="AQ128" s="13" t="s">
        <v>182</v>
      </c>
      <c r="AR128" s="13" t="s">
        <v>14</v>
      </c>
      <c r="AV128" s="6" t="s">
        <v>33</v>
      </c>
      <c r="BB128" s="14" t="e">
        <f>IF(K128="základní",#REF!,0)</f>
        <v>#REF!</v>
      </c>
      <c r="BC128" s="14">
        <f>IF(K128="snížená",#REF!,0)</f>
        <v>0</v>
      </c>
      <c r="BD128" s="14">
        <f>IF(K128="zákl. přenesená",#REF!,0)</f>
        <v>0</v>
      </c>
      <c r="BE128" s="14">
        <f>IF(K128="sníž. přenesená",#REF!,0)</f>
        <v>0</v>
      </c>
      <c r="BF128" s="14">
        <f>IF(K128="nulová",#REF!,0)</f>
        <v>0</v>
      </c>
      <c r="BG128" s="6" t="s">
        <v>14</v>
      </c>
      <c r="BH128" s="14" t="e">
        <f>ROUND(#REF!*H128,2)</f>
        <v>#REF!</v>
      </c>
      <c r="BI128" s="6" t="s">
        <v>48</v>
      </c>
      <c r="BJ128" s="13" t="s">
        <v>469</v>
      </c>
    </row>
    <row r="129" spans="1:62" s="2" customFormat="1" ht="24.2" customHeight="1" x14ac:dyDescent="0.2">
      <c r="A129" s="22"/>
      <c r="B129" s="27"/>
      <c r="C129" s="64" t="s">
        <v>470</v>
      </c>
      <c r="D129" s="64" t="s">
        <v>182</v>
      </c>
      <c r="E129" s="65" t="s">
        <v>471</v>
      </c>
      <c r="F129" s="66" t="s">
        <v>472</v>
      </c>
      <c r="G129" s="67" t="s">
        <v>55</v>
      </c>
      <c r="H129" s="68">
        <v>40</v>
      </c>
      <c r="I129" s="27"/>
      <c r="J129" s="69" t="s">
        <v>0</v>
      </c>
      <c r="K129" s="70" t="s">
        <v>8</v>
      </c>
      <c r="L129" s="61"/>
      <c r="M129" s="62">
        <f t="shared" si="9"/>
        <v>0</v>
      </c>
      <c r="N129" s="62">
        <v>0</v>
      </c>
      <c r="O129" s="62">
        <f t="shared" si="10"/>
        <v>0</v>
      </c>
      <c r="P129" s="62">
        <v>0</v>
      </c>
      <c r="Q129" s="63">
        <f t="shared" si="11"/>
        <v>0</v>
      </c>
      <c r="R129" s="22"/>
      <c r="S129" s="22"/>
      <c r="T129" s="7"/>
      <c r="U129" s="7"/>
      <c r="V129" s="7"/>
      <c r="W129" s="7"/>
      <c r="X129" s="7"/>
      <c r="Y129" s="7"/>
      <c r="Z129" s="7"/>
      <c r="AA129" s="7"/>
      <c r="AB129" s="7"/>
      <c r="AO129" s="13" t="s">
        <v>48</v>
      </c>
      <c r="AQ129" s="13" t="s">
        <v>182</v>
      </c>
      <c r="AR129" s="13" t="s">
        <v>14</v>
      </c>
      <c r="AV129" s="6" t="s">
        <v>33</v>
      </c>
      <c r="BB129" s="14" t="e">
        <f>IF(K129="základní",#REF!,0)</f>
        <v>#REF!</v>
      </c>
      <c r="BC129" s="14">
        <f>IF(K129="snížená",#REF!,0)</f>
        <v>0</v>
      </c>
      <c r="BD129" s="14">
        <f>IF(K129="zákl. přenesená",#REF!,0)</f>
        <v>0</v>
      </c>
      <c r="BE129" s="14">
        <f>IF(K129="sníž. přenesená",#REF!,0)</f>
        <v>0</v>
      </c>
      <c r="BF129" s="14">
        <f>IF(K129="nulová",#REF!,0)</f>
        <v>0</v>
      </c>
      <c r="BG129" s="6" t="s">
        <v>14</v>
      </c>
      <c r="BH129" s="14" t="e">
        <f>ROUND(#REF!*H129,2)</f>
        <v>#REF!</v>
      </c>
      <c r="BI129" s="6" t="s">
        <v>48</v>
      </c>
      <c r="BJ129" s="13" t="s">
        <v>473</v>
      </c>
    </row>
    <row r="130" spans="1:62" s="2" customFormat="1" ht="24.2" customHeight="1" x14ac:dyDescent="0.2">
      <c r="A130" s="22"/>
      <c r="B130" s="27"/>
      <c r="C130" s="64" t="s">
        <v>474</v>
      </c>
      <c r="D130" s="64" t="s">
        <v>182</v>
      </c>
      <c r="E130" s="65" t="s">
        <v>475</v>
      </c>
      <c r="F130" s="66" t="s">
        <v>476</v>
      </c>
      <c r="G130" s="67" t="s">
        <v>55</v>
      </c>
      <c r="H130" s="68">
        <v>45</v>
      </c>
      <c r="I130" s="27"/>
      <c r="J130" s="69" t="s">
        <v>0</v>
      </c>
      <c r="K130" s="70" t="s">
        <v>8</v>
      </c>
      <c r="L130" s="61"/>
      <c r="M130" s="62">
        <f t="shared" si="9"/>
        <v>0</v>
      </c>
      <c r="N130" s="62">
        <v>0</v>
      </c>
      <c r="O130" s="62">
        <f t="shared" si="10"/>
        <v>0</v>
      </c>
      <c r="P130" s="62">
        <v>0</v>
      </c>
      <c r="Q130" s="63">
        <f t="shared" si="11"/>
        <v>0</v>
      </c>
      <c r="R130" s="22"/>
      <c r="S130" s="22"/>
      <c r="T130" s="7"/>
      <c r="U130" s="7"/>
      <c r="V130" s="7"/>
      <c r="W130" s="7"/>
      <c r="X130" s="7"/>
      <c r="Y130" s="7"/>
      <c r="Z130" s="7"/>
      <c r="AA130" s="7"/>
      <c r="AB130" s="7"/>
      <c r="AO130" s="13" t="s">
        <v>48</v>
      </c>
      <c r="AQ130" s="13" t="s">
        <v>182</v>
      </c>
      <c r="AR130" s="13" t="s">
        <v>14</v>
      </c>
      <c r="AV130" s="6" t="s">
        <v>33</v>
      </c>
      <c r="BB130" s="14" t="e">
        <f>IF(K130="základní",#REF!,0)</f>
        <v>#REF!</v>
      </c>
      <c r="BC130" s="14">
        <f>IF(K130="snížená",#REF!,0)</f>
        <v>0</v>
      </c>
      <c r="BD130" s="14">
        <f>IF(K130="zákl. přenesená",#REF!,0)</f>
        <v>0</v>
      </c>
      <c r="BE130" s="14">
        <f>IF(K130="sníž. přenesená",#REF!,0)</f>
        <v>0</v>
      </c>
      <c r="BF130" s="14">
        <f>IF(K130="nulová",#REF!,0)</f>
        <v>0</v>
      </c>
      <c r="BG130" s="6" t="s">
        <v>14</v>
      </c>
      <c r="BH130" s="14" t="e">
        <f>ROUND(#REF!*H130,2)</f>
        <v>#REF!</v>
      </c>
      <c r="BI130" s="6" t="s">
        <v>48</v>
      </c>
      <c r="BJ130" s="13" t="s">
        <v>477</v>
      </c>
    </row>
    <row r="131" spans="1:62" s="2" customFormat="1" ht="24.2" customHeight="1" x14ac:dyDescent="0.2">
      <c r="A131" s="22"/>
      <c r="B131" s="27"/>
      <c r="C131" s="64" t="s">
        <v>478</v>
      </c>
      <c r="D131" s="64" t="s">
        <v>182</v>
      </c>
      <c r="E131" s="65" t="s">
        <v>479</v>
      </c>
      <c r="F131" s="66" t="s">
        <v>480</v>
      </c>
      <c r="G131" s="67" t="s">
        <v>55</v>
      </c>
      <c r="H131" s="68">
        <v>65</v>
      </c>
      <c r="I131" s="27"/>
      <c r="J131" s="69" t="s">
        <v>0</v>
      </c>
      <c r="K131" s="70" t="s">
        <v>8</v>
      </c>
      <c r="L131" s="61"/>
      <c r="M131" s="62">
        <f t="shared" si="9"/>
        <v>0</v>
      </c>
      <c r="N131" s="62">
        <v>0</v>
      </c>
      <c r="O131" s="62">
        <f t="shared" si="10"/>
        <v>0</v>
      </c>
      <c r="P131" s="62">
        <v>0</v>
      </c>
      <c r="Q131" s="63">
        <f t="shared" si="11"/>
        <v>0</v>
      </c>
      <c r="R131" s="22"/>
      <c r="S131" s="22"/>
      <c r="T131" s="7"/>
      <c r="U131" s="7"/>
      <c r="V131" s="7"/>
      <c r="W131" s="7"/>
      <c r="X131" s="7"/>
      <c r="Y131" s="7"/>
      <c r="Z131" s="7"/>
      <c r="AA131" s="7"/>
      <c r="AB131" s="7"/>
      <c r="AO131" s="13" t="s">
        <v>48</v>
      </c>
      <c r="AQ131" s="13" t="s">
        <v>182</v>
      </c>
      <c r="AR131" s="13" t="s">
        <v>14</v>
      </c>
      <c r="AV131" s="6" t="s">
        <v>33</v>
      </c>
      <c r="BB131" s="14" t="e">
        <f>IF(K131="základní",#REF!,0)</f>
        <v>#REF!</v>
      </c>
      <c r="BC131" s="14">
        <f>IF(K131="snížená",#REF!,0)</f>
        <v>0</v>
      </c>
      <c r="BD131" s="14">
        <f>IF(K131="zákl. přenesená",#REF!,0)</f>
        <v>0</v>
      </c>
      <c r="BE131" s="14">
        <f>IF(K131="sníž. přenesená",#REF!,0)</f>
        <v>0</v>
      </c>
      <c r="BF131" s="14">
        <f>IF(K131="nulová",#REF!,0)</f>
        <v>0</v>
      </c>
      <c r="BG131" s="6" t="s">
        <v>14</v>
      </c>
      <c r="BH131" s="14" t="e">
        <f>ROUND(#REF!*H131,2)</f>
        <v>#REF!</v>
      </c>
      <c r="BI131" s="6" t="s">
        <v>48</v>
      </c>
      <c r="BJ131" s="13" t="s">
        <v>481</v>
      </c>
    </row>
    <row r="132" spans="1:62" s="2" customFormat="1" ht="24.2" customHeight="1" x14ac:dyDescent="0.2">
      <c r="A132" s="22"/>
      <c r="B132" s="27"/>
      <c r="C132" s="64" t="s">
        <v>482</v>
      </c>
      <c r="D132" s="64" t="s">
        <v>182</v>
      </c>
      <c r="E132" s="65" t="s">
        <v>483</v>
      </c>
      <c r="F132" s="66" t="s">
        <v>484</v>
      </c>
      <c r="G132" s="67" t="s">
        <v>55</v>
      </c>
      <c r="H132" s="68">
        <v>65</v>
      </c>
      <c r="I132" s="27"/>
      <c r="J132" s="69" t="s">
        <v>0</v>
      </c>
      <c r="K132" s="70" t="s">
        <v>8</v>
      </c>
      <c r="L132" s="61"/>
      <c r="M132" s="62">
        <f t="shared" si="9"/>
        <v>0</v>
      </c>
      <c r="N132" s="62">
        <v>0</v>
      </c>
      <c r="O132" s="62">
        <f t="shared" si="10"/>
        <v>0</v>
      </c>
      <c r="P132" s="62">
        <v>0</v>
      </c>
      <c r="Q132" s="63">
        <f t="shared" si="11"/>
        <v>0</v>
      </c>
      <c r="R132" s="22"/>
      <c r="S132" s="22"/>
      <c r="T132" s="7"/>
      <c r="U132" s="7"/>
      <c r="V132" s="7"/>
      <c r="W132" s="7"/>
      <c r="X132" s="7"/>
      <c r="Y132" s="7"/>
      <c r="Z132" s="7"/>
      <c r="AA132" s="7"/>
      <c r="AB132" s="7"/>
      <c r="AO132" s="13" t="s">
        <v>48</v>
      </c>
      <c r="AQ132" s="13" t="s">
        <v>182</v>
      </c>
      <c r="AR132" s="13" t="s">
        <v>14</v>
      </c>
      <c r="AV132" s="6" t="s">
        <v>33</v>
      </c>
      <c r="BB132" s="14" t="e">
        <f>IF(K132="základní",#REF!,0)</f>
        <v>#REF!</v>
      </c>
      <c r="BC132" s="14">
        <f>IF(K132="snížená",#REF!,0)</f>
        <v>0</v>
      </c>
      <c r="BD132" s="14">
        <f>IF(K132="zákl. přenesená",#REF!,0)</f>
        <v>0</v>
      </c>
      <c r="BE132" s="14">
        <f>IF(K132="sníž. přenesená",#REF!,0)</f>
        <v>0</v>
      </c>
      <c r="BF132" s="14">
        <f>IF(K132="nulová",#REF!,0)</f>
        <v>0</v>
      </c>
      <c r="BG132" s="6" t="s">
        <v>14</v>
      </c>
      <c r="BH132" s="14" t="e">
        <f>ROUND(#REF!*H132,2)</f>
        <v>#REF!</v>
      </c>
      <c r="BI132" s="6" t="s">
        <v>48</v>
      </c>
      <c r="BJ132" s="13" t="s">
        <v>485</v>
      </c>
    </row>
    <row r="133" spans="1:62" s="2" customFormat="1" ht="37.9" customHeight="1" x14ac:dyDescent="0.2">
      <c r="A133" s="22"/>
      <c r="B133" s="27"/>
      <c r="C133" s="64" t="s">
        <v>486</v>
      </c>
      <c r="D133" s="64" t="s">
        <v>182</v>
      </c>
      <c r="E133" s="65" t="s">
        <v>487</v>
      </c>
      <c r="F133" s="66" t="s">
        <v>488</v>
      </c>
      <c r="G133" s="67" t="s">
        <v>55</v>
      </c>
      <c r="H133" s="68">
        <v>40</v>
      </c>
      <c r="I133" s="27"/>
      <c r="J133" s="69" t="s">
        <v>0</v>
      </c>
      <c r="K133" s="70" t="s">
        <v>8</v>
      </c>
      <c r="L133" s="61"/>
      <c r="M133" s="62">
        <f t="shared" si="9"/>
        <v>0</v>
      </c>
      <c r="N133" s="62">
        <v>0</v>
      </c>
      <c r="O133" s="62">
        <f t="shared" si="10"/>
        <v>0</v>
      </c>
      <c r="P133" s="62">
        <v>0</v>
      </c>
      <c r="Q133" s="63">
        <f t="shared" si="11"/>
        <v>0</v>
      </c>
      <c r="R133" s="22"/>
      <c r="S133" s="22"/>
      <c r="T133" s="7"/>
      <c r="U133" s="7"/>
      <c r="V133" s="7"/>
      <c r="W133" s="7"/>
      <c r="X133" s="7"/>
      <c r="Y133" s="7"/>
      <c r="Z133" s="7"/>
      <c r="AA133" s="7"/>
      <c r="AB133" s="7"/>
      <c r="AO133" s="13" t="s">
        <v>48</v>
      </c>
      <c r="AQ133" s="13" t="s">
        <v>182</v>
      </c>
      <c r="AR133" s="13" t="s">
        <v>14</v>
      </c>
      <c r="AV133" s="6" t="s">
        <v>33</v>
      </c>
      <c r="BB133" s="14" t="e">
        <f>IF(K133="základní",#REF!,0)</f>
        <v>#REF!</v>
      </c>
      <c r="BC133" s="14">
        <f>IF(K133="snížená",#REF!,0)</f>
        <v>0</v>
      </c>
      <c r="BD133" s="14">
        <f>IF(K133="zákl. přenesená",#REF!,0)</f>
        <v>0</v>
      </c>
      <c r="BE133" s="14">
        <f>IF(K133="sníž. přenesená",#REF!,0)</f>
        <v>0</v>
      </c>
      <c r="BF133" s="14">
        <f>IF(K133="nulová",#REF!,0)</f>
        <v>0</v>
      </c>
      <c r="BG133" s="6" t="s">
        <v>14</v>
      </c>
      <c r="BH133" s="14" t="e">
        <f>ROUND(#REF!*H133,2)</f>
        <v>#REF!</v>
      </c>
      <c r="BI133" s="6" t="s">
        <v>48</v>
      </c>
      <c r="BJ133" s="13" t="s">
        <v>489</v>
      </c>
    </row>
    <row r="134" spans="1:62" s="2" customFormat="1" ht="44.25" customHeight="1" x14ac:dyDescent="0.2">
      <c r="A134" s="22"/>
      <c r="B134" s="27"/>
      <c r="C134" s="64" t="s">
        <v>490</v>
      </c>
      <c r="D134" s="64" t="s">
        <v>182</v>
      </c>
      <c r="E134" s="65" t="s">
        <v>491</v>
      </c>
      <c r="F134" s="66" t="s">
        <v>492</v>
      </c>
      <c r="G134" s="67" t="s">
        <v>37</v>
      </c>
      <c r="H134" s="68">
        <v>150</v>
      </c>
      <c r="I134" s="27"/>
      <c r="J134" s="69" t="s">
        <v>0</v>
      </c>
      <c r="K134" s="70" t="s">
        <v>8</v>
      </c>
      <c r="L134" s="61"/>
      <c r="M134" s="62">
        <f t="shared" si="9"/>
        <v>0</v>
      </c>
      <c r="N134" s="62">
        <v>0</v>
      </c>
      <c r="O134" s="62">
        <f t="shared" si="10"/>
        <v>0</v>
      </c>
      <c r="P134" s="62">
        <v>0</v>
      </c>
      <c r="Q134" s="63">
        <f t="shared" si="11"/>
        <v>0</v>
      </c>
      <c r="R134" s="22"/>
      <c r="S134" s="22"/>
      <c r="T134" s="7"/>
      <c r="U134" s="7"/>
      <c r="V134" s="7"/>
      <c r="W134" s="7"/>
      <c r="X134" s="7"/>
      <c r="Y134" s="7"/>
      <c r="Z134" s="7"/>
      <c r="AA134" s="7"/>
      <c r="AB134" s="7"/>
      <c r="AO134" s="13" t="s">
        <v>48</v>
      </c>
      <c r="AQ134" s="13" t="s">
        <v>182</v>
      </c>
      <c r="AR134" s="13" t="s">
        <v>14</v>
      </c>
      <c r="AV134" s="6" t="s">
        <v>33</v>
      </c>
      <c r="BB134" s="14" t="e">
        <f>IF(K134="základní",#REF!,0)</f>
        <v>#REF!</v>
      </c>
      <c r="BC134" s="14">
        <f>IF(K134="snížená",#REF!,0)</f>
        <v>0</v>
      </c>
      <c r="BD134" s="14">
        <f>IF(K134="zákl. přenesená",#REF!,0)</f>
        <v>0</v>
      </c>
      <c r="BE134" s="14">
        <f>IF(K134="sníž. přenesená",#REF!,0)</f>
        <v>0</v>
      </c>
      <c r="BF134" s="14">
        <f>IF(K134="nulová",#REF!,0)</f>
        <v>0</v>
      </c>
      <c r="BG134" s="6" t="s">
        <v>14</v>
      </c>
      <c r="BH134" s="14" t="e">
        <f>ROUND(#REF!*H134,2)</f>
        <v>#REF!</v>
      </c>
      <c r="BI134" s="6" t="s">
        <v>48</v>
      </c>
      <c r="BJ134" s="13" t="s">
        <v>493</v>
      </c>
    </row>
    <row r="135" spans="1:62" s="2" customFormat="1" ht="37.9" customHeight="1" x14ac:dyDescent="0.2">
      <c r="A135" s="22"/>
      <c r="B135" s="27"/>
      <c r="C135" s="64" t="s">
        <v>494</v>
      </c>
      <c r="D135" s="64" t="s">
        <v>182</v>
      </c>
      <c r="E135" s="65" t="s">
        <v>495</v>
      </c>
      <c r="F135" s="66" t="s">
        <v>496</v>
      </c>
      <c r="G135" s="67" t="s">
        <v>55</v>
      </c>
      <c r="H135" s="68">
        <v>55</v>
      </c>
      <c r="I135" s="27"/>
      <c r="J135" s="69" t="s">
        <v>0</v>
      </c>
      <c r="K135" s="70" t="s">
        <v>8</v>
      </c>
      <c r="L135" s="61"/>
      <c r="M135" s="62">
        <f t="shared" si="9"/>
        <v>0</v>
      </c>
      <c r="N135" s="62">
        <v>0</v>
      </c>
      <c r="O135" s="62">
        <f t="shared" si="10"/>
        <v>0</v>
      </c>
      <c r="P135" s="62">
        <v>0</v>
      </c>
      <c r="Q135" s="63">
        <f t="shared" si="11"/>
        <v>0</v>
      </c>
      <c r="R135" s="22"/>
      <c r="S135" s="22"/>
      <c r="T135" s="7"/>
      <c r="U135" s="7"/>
      <c r="V135" s="7"/>
      <c r="W135" s="7"/>
      <c r="X135" s="7"/>
      <c r="Y135" s="7"/>
      <c r="Z135" s="7"/>
      <c r="AA135" s="7"/>
      <c r="AB135" s="7"/>
      <c r="AO135" s="13" t="s">
        <v>48</v>
      </c>
      <c r="AQ135" s="13" t="s">
        <v>182</v>
      </c>
      <c r="AR135" s="13" t="s">
        <v>14</v>
      </c>
      <c r="AV135" s="6" t="s">
        <v>33</v>
      </c>
      <c r="BB135" s="14" t="e">
        <f>IF(K135="základní",#REF!,0)</f>
        <v>#REF!</v>
      </c>
      <c r="BC135" s="14">
        <f>IF(K135="snížená",#REF!,0)</f>
        <v>0</v>
      </c>
      <c r="BD135" s="14">
        <f>IF(K135="zákl. přenesená",#REF!,0)</f>
        <v>0</v>
      </c>
      <c r="BE135" s="14">
        <f>IF(K135="sníž. přenesená",#REF!,0)</f>
        <v>0</v>
      </c>
      <c r="BF135" s="14">
        <f>IF(K135="nulová",#REF!,0)</f>
        <v>0</v>
      </c>
      <c r="BG135" s="6" t="s">
        <v>14</v>
      </c>
      <c r="BH135" s="14" t="e">
        <f>ROUND(#REF!*H135,2)</f>
        <v>#REF!</v>
      </c>
      <c r="BI135" s="6" t="s">
        <v>48</v>
      </c>
      <c r="BJ135" s="13" t="s">
        <v>497</v>
      </c>
    </row>
    <row r="136" spans="1:62" s="2" customFormat="1" ht="55.5" customHeight="1" x14ac:dyDescent="0.2">
      <c r="A136" s="22"/>
      <c r="B136" s="27"/>
      <c r="C136" s="64" t="s">
        <v>498</v>
      </c>
      <c r="D136" s="64" t="s">
        <v>182</v>
      </c>
      <c r="E136" s="65" t="s">
        <v>499</v>
      </c>
      <c r="F136" s="66" t="s">
        <v>500</v>
      </c>
      <c r="G136" s="67" t="s">
        <v>55</v>
      </c>
      <c r="H136" s="68">
        <v>60</v>
      </c>
      <c r="I136" s="27"/>
      <c r="J136" s="69" t="s">
        <v>0</v>
      </c>
      <c r="K136" s="70" t="s">
        <v>8</v>
      </c>
      <c r="L136" s="61"/>
      <c r="M136" s="62">
        <f t="shared" si="9"/>
        <v>0</v>
      </c>
      <c r="N136" s="62">
        <v>0</v>
      </c>
      <c r="O136" s="62">
        <f t="shared" si="10"/>
        <v>0</v>
      </c>
      <c r="P136" s="62">
        <v>0</v>
      </c>
      <c r="Q136" s="63">
        <f t="shared" si="11"/>
        <v>0</v>
      </c>
      <c r="R136" s="22"/>
      <c r="S136" s="22"/>
      <c r="T136" s="7"/>
      <c r="U136" s="7"/>
      <c r="V136" s="7"/>
      <c r="W136" s="7"/>
      <c r="X136" s="7"/>
      <c r="Y136" s="7"/>
      <c r="Z136" s="7"/>
      <c r="AA136" s="7"/>
      <c r="AB136" s="7"/>
      <c r="AO136" s="13" t="s">
        <v>48</v>
      </c>
      <c r="AQ136" s="13" t="s">
        <v>182</v>
      </c>
      <c r="AR136" s="13" t="s">
        <v>14</v>
      </c>
      <c r="AV136" s="6" t="s">
        <v>33</v>
      </c>
      <c r="BB136" s="14" t="e">
        <f>IF(K136="základní",#REF!,0)</f>
        <v>#REF!</v>
      </c>
      <c r="BC136" s="14">
        <f>IF(K136="snížená",#REF!,0)</f>
        <v>0</v>
      </c>
      <c r="BD136" s="14">
        <f>IF(K136="zákl. přenesená",#REF!,0)</f>
        <v>0</v>
      </c>
      <c r="BE136" s="14">
        <f>IF(K136="sníž. přenesená",#REF!,0)</f>
        <v>0</v>
      </c>
      <c r="BF136" s="14">
        <f>IF(K136="nulová",#REF!,0)</f>
        <v>0</v>
      </c>
      <c r="BG136" s="6" t="s">
        <v>14</v>
      </c>
      <c r="BH136" s="14" t="e">
        <f>ROUND(#REF!*H136,2)</f>
        <v>#REF!</v>
      </c>
      <c r="BI136" s="6" t="s">
        <v>48</v>
      </c>
      <c r="BJ136" s="13" t="s">
        <v>501</v>
      </c>
    </row>
    <row r="137" spans="1:62" s="2" customFormat="1" ht="33" customHeight="1" x14ac:dyDescent="0.2">
      <c r="A137" s="22"/>
      <c r="B137" s="27"/>
      <c r="C137" s="53" t="s">
        <v>502</v>
      </c>
      <c r="D137" s="53" t="s">
        <v>34</v>
      </c>
      <c r="E137" s="54" t="s">
        <v>503</v>
      </c>
      <c r="F137" s="55" t="s">
        <v>504</v>
      </c>
      <c r="G137" s="56" t="s">
        <v>55</v>
      </c>
      <c r="H137" s="57">
        <v>16</v>
      </c>
      <c r="I137" s="58"/>
      <c r="J137" s="59" t="s">
        <v>0</v>
      </c>
      <c r="K137" s="60" t="s">
        <v>8</v>
      </c>
      <c r="L137" s="61"/>
      <c r="M137" s="62">
        <f t="shared" si="9"/>
        <v>0</v>
      </c>
      <c r="N137" s="62">
        <v>0</v>
      </c>
      <c r="O137" s="62">
        <f t="shared" si="10"/>
        <v>0</v>
      </c>
      <c r="P137" s="62">
        <v>0</v>
      </c>
      <c r="Q137" s="63">
        <f t="shared" si="11"/>
        <v>0</v>
      </c>
      <c r="R137" s="22"/>
      <c r="S137" s="22"/>
      <c r="T137" s="7"/>
      <c r="U137" s="7"/>
      <c r="V137" s="7"/>
      <c r="W137" s="7"/>
      <c r="X137" s="7"/>
      <c r="Y137" s="7"/>
      <c r="Z137" s="7"/>
      <c r="AA137" s="7"/>
      <c r="AB137" s="7"/>
      <c r="AO137" s="13" t="s">
        <v>65</v>
      </c>
      <c r="AQ137" s="13" t="s">
        <v>34</v>
      </c>
      <c r="AR137" s="13" t="s">
        <v>14</v>
      </c>
      <c r="AV137" s="6" t="s">
        <v>33</v>
      </c>
      <c r="BB137" s="14" t="e">
        <f>IF(K137="základní",#REF!,0)</f>
        <v>#REF!</v>
      </c>
      <c r="BC137" s="14">
        <f>IF(K137="snížená",#REF!,0)</f>
        <v>0</v>
      </c>
      <c r="BD137" s="14">
        <f>IF(K137="zákl. přenesená",#REF!,0)</f>
        <v>0</v>
      </c>
      <c r="BE137" s="14">
        <f>IF(K137="sníž. přenesená",#REF!,0)</f>
        <v>0</v>
      </c>
      <c r="BF137" s="14">
        <f>IF(K137="nulová",#REF!,0)</f>
        <v>0</v>
      </c>
      <c r="BG137" s="6" t="s">
        <v>14</v>
      </c>
      <c r="BH137" s="14" t="e">
        <f>ROUND(#REF!*H137,2)</f>
        <v>#REF!</v>
      </c>
      <c r="BI137" s="6" t="s">
        <v>48</v>
      </c>
      <c r="BJ137" s="13" t="s">
        <v>505</v>
      </c>
    </row>
    <row r="138" spans="1:62" s="2" customFormat="1" ht="24.2" customHeight="1" x14ac:dyDescent="0.2">
      <c r="A138" s="22"/>
      <c r="B138" s="27"/>
      <c r="C138" s="53" t="s">
        <v>506</v>
      </c>
      <c r="D138" s="53" t="s">
        <v>34</v>
      </c>
      <c r="E138" s="54" t="s">
        <v>507</v>
      </c>
      <c r="F138" s="55" t="s">
        <v>508</v>
      </c>
      <c r="G138" s="56" t="s">
        <v>55</v>
      </c>
      <c r="H138" s="57">
        <v>2</v>
      </c>
      <c r="I138" s="58"/>
      <c r="J138" s="59" t="s">
        <v>0</v>
      </c>
      <c r="K138" s="60" t="s">
        <v>8</v>
      </c>
      <c r="L138" s="61"/>
      <c r="M138" s="62">
        <f t="shared" si="9"/>
        <v>0</v>
      </c>
      <c r="N138" s="62">
        <v>0</v>
      </c>
      <c r="O138" s="62">
        <f t="shared" si="10"/>
        <v>0</v>
      </c>
      <c r="P138" s="62">
        <v>0</v>
      </c>
      <c r="Q138" s="63">
        <f t="shared" si="11"/>
        <v>0</v>
      </c>
      <c r="R138" s="22"/>
      <c r="S138" s="22"/>
      <c r="T138" s="7"/>
      <c r="U138" s="7"/>
      <c r="V138" s="7"/>
      <c r="W138" s="7"/>
      <c r="X138" s="7"/>
      <c r="Y138" s="7"/>
      <c r="Z138" s="7"/>
      <c r="AA138" s="7"/>
      <c r="AB138" s="7"/>
      <c r="AO138" s="13" t="s">
        <v>65</v>
      </c>
      <c r="AQ138" s="13" t="s">
        <v>34</v>
      </c>
      <c r="AR138" s="13" t="s">
        <v>14</v>
      </c>
      <c r="AV138" s="6" t="s">
        <v>33</v>
      </c>
      <c r="BB138" s="14" t="e">
        <f>IF(K138="základní",#REF!,0)</f>
        <v>#REF!</v>
      </c>
      <c r="BC138" s="14">
        <f>IF(K138="snížená",#REF!,0)</f>
        <v>0</v>
      </c>
      <c r="BD138" s="14">
        <f>IF(K138="zákl. přenesená",#REF!,0)</f>
        <v>0</v>
      </c>
      <c r="BE138" s="14">
        <f>IF(K138="sníž. přenesená",#REF!,0)</f>
        <v>0</v>
      </c>
      <c r="BF138" s="14">
        <f>IF(K138="nulová",#REF!,0)</f>
        <v>0</v>
      </c>
      <c r="BG138" s="6" t="s">
        <v>14</v>
      </c>
      <c r="BH138" s="14" t="e">
        <f>ROUND(#REF!*H138,2)</f>
        <v>#REF!</v>
      </c>
      <c r="BI138" s="6" t="s">
        <v>48</v>
      </c>
      <c r="BJ138" s="13" t="s">
        <v>509</v>
      </c>
    </row>
    <row r="139" spans="1:62" s="2" customFormat="1" ht="49.15" customHeight="1" x14ac:dyDescent="0.2">
      <c r="A139" s="22"/>
      <c r="B139" s="27"/>
      <c r="C139" s="53" t="s">
        <v>510</v>
      </c>
      <c r="D139" s="53" t="s">
        <v>34</v>
      </c>
      <c r="E139" s="54" t="s">
        <v>511</v>
      </c>
      <c r="F139" s="55" t="s">
        <v>512</v>
      </c>
      <c r="G139" s="56" t="s">
        <v>55</v>
      </c>
      <c r="H139" s="57">
        <v>24</v>
      </c>
      <c r="I139" s="58"/>
      <c r="J139" s="59" t="s">
        <v>0</v>
      </c>
      <c r="K139" s="60" t="s">
        <v>8</v>
      </c>
      <c r="L139" s="61"/>
      <c r="M139" s="62">
        <f t="shared" si="9"/>
        <v>0</v>
      </c>
      <c r="N139" s="62">
        <v>0</v>
      </c>
      <c r="O139" s="62">
        <f t="shared" si="10"/>
        <v>0</v>
      </c>
      <c r="P139" s="62">
        <v>0</v>
      </c>
      <c r="Q139" s="63">
        <f t="shared" si="11"/>
        <v>0</v>
      </c>
      <c r="R139" s="22"/>
      <c r="S139" s="22"/>
      <c r="T139" s="7"/>
      <c r="U139" s="7"/>
      <c r="V139" s="7"/>
      <c r="W139" s="7"/>
      <c r="X139" s="7"/>
      <c r="Y139" s="7"/>
      <c r="Z139" s="7"/>
      <c r="AA139" s="7"/>
      <c r="AB139" s="7"/>
      <c r="AO139" s="13" t="s">
        <v>65</v>
      </c>
      <c r="AQ139" s="13" t="s">
        <v>34</v>
      </c>
      <c r="AR139" s="13" t="s">
        <v>14</v>
      </c>
      <c r="AV139" s="6" t="s">
        <v>33</v>
      </c>
      <c r="BB139" s="14" t="e">
        <f>IF(K139="základní",#REF!,0)</f>
        <v>#REF!</v>
      </c>
      <c r="BC139" s="14">
        <f>IF(K139="snížená",#REF!,0)</f>
        <v>0</v>
      </c>
      <c r="BD139" s="14">
        <f>IF(K139="zákl. přenesená",#REF!,0)</f>
        <v>0</v>
      </c>
      <c r="BE139" s="14">
        <f>IF(K139="sníž. přenesená",#REF!,0)</f>
        <v>0</v>
      </c>
      <c r="BF139" s="14">
        <f>IF(K139="nulová",#REF!,0)</f>
        <v>0</v>
      </c>
      <c r="BG139" s="6" t="s">
        <v>14</v>
      </c>
      <c r="BH139" s="14" t="e">
        <f>ROUND(#REF!*H139,2)</f>
        <v>#REF!</v>
      </c>
      <c r="BI139" s="6" t="s">
        <v>48</v>
      </c>
      <c r="BJ139" s="13" t="s">
        <v>513</v>
      </c>
    </row>
    <row r="140" spans="1:62" s="2" customFormat="1" ht="33" customHeight="1" x14ac:dyDescent="0.2">
      <c r="A140" s="22"/>
      <c r="B140" s="27"/>
      <c r="C140" s="53" t="s">
        <v>514</v>
      </c>
      <c r="D140" s="53" t="s">
        <v>34</v>
      </c>
      <c r="E140" s="54" t="s">
        <v>515</v>
      </c>
      <c r="F140" s="55" t="s">
        <v>516</v>
      </c>
      <c r="G140" s="56" t="s">
        <v>37</v>
      </c>
      <c r="H140" s="57">
        <v>35</v>
      </c>
      <c r="I140" s="58"/>
      <c r="J140" s="59" t="s">
        <v>0</v>
      </c>
      <c r="K140" s="60" t="s">
        <v>8</v>
      </c>
      <c r="L140" s="61"/>
      <c r="M140" s="62">
        <f t="shared" si="9"/>
        <v>0</v>
      </c>
      <c r="N140" s="62">
        <v>0</v>
      </c>
      <c r="O140" s="62">
        <f t="shared" si="10"/>
        <v>0</v>
      </c>
      <c r="P140" s="62">
        <v>0</v>
      </c>
      <c r="Q140" s="63">
        <f t="shared" si="11"/>
        <v>0</v>
      </c>
      <c r="R140" s="22"/>
      <c r="S140" s="22"/>
      <c r="T140" s="7"/>
      <c r="U140" s="7"/>
      <c r="V140" s="7"/>
      <c r="W140" s="7"/>
      <c r="X140" s="7"/>
      <c r="Y140" s="7"/>
      <c r="Z140" s="7"/>
      <c r="AA140" s="7"/>
      <c r="AB140" s="7"/>
      <c r="AO140" s="13" t="s">
        <v>65</v>
      </c>
      <c r="AQ140" s="13" t="s">
        <v>34</v>
      </c>
      <c r="AR140" s="13" t="s">
        <v>14</v>
      </c>
      <c r="AV140" s="6" t="s">
        <v>33</v>
      </c>
      <c r="BB140" s="14" t="e">
        <f>IF(K140="základní",#REF!,0)</f>
        <v>#REF!</v>
      </c>
      <c r="BC140" s="14">
        <f>IF(K140="snížená",#REF!,0)</f>
        <v>0</v>
      </c>
      <c r="BD140" s="14">
        <f>IF(K140="zákl. přenesená",#REF!,0)</f>
        <v>0</v>
      </c>
      <c r="BE140" s="14">
        <f>IF(K140="sníž. přenesená",#REF!,0)</f>
        <v>0</v>
      </c>
      <c r="BF140" s="14">
        <f>IF(K140="nulová",#REF!,0)</f>
        <v>0</v>
      </c>
      <c r="BG140" s="6" t="s">
        <v>14</v>
      </c>
      <c r="BH140" s="14" t="e">
        <f>ROUND(#REF!*H140,2)</f>
        <v>#REF!</v>
      </c>
      <c r="BI140" s="6" t="s">
        <v>48</v>
      </c>
      <c r="BJ140" s="13" t="s">
        <v>517</v>
      </c>
    </row>
    <row r="141" spans="1:62" s="2" customFormat="1" ht="24.2" customHeight="1" x14ac:dyDescent="0.2">
      <c r="A141" s="22"/>
      <c r="B141" s="27"/>
      <c r="C141" s="53" t="s">
        <v>518</v>
      </c>
      <c r="D141" s="53" t="s">
        <v>34</v>
      </c>
      <c r="E141" s="54" t="s">
        <v>519</v>
      </c>
      <c r="F141" s="55" t="s">
        <v>520</v>
      </c>
      <c r="G141" s="56" t="s">
        <v>55</v>
      </c>
      <c r="H141" s="57">
        <v>55</v>
      </c>
      <c r="I141" s="58"/>
      <c r="J141" s="59" t="s">
        <v>0</v>
      </c>
      <c r="K141" s="60" t="s">
        <v>8</v>
      </c>
      <c r="L141" s="61"/>
      <c r="M141" s="62">
        <f t="shared" si="9"/>
        <v>0</v>
      </c>
      <c r="N141" s="62">
        <v>0</v>
      </c>
      <c r="O141" s="62">
        <f t="shared" si="10"/>
        <v>0</v>
      </c>
      <c r="P141" s="62">
        <v>0</v>
      </c>
      <c r="Q141" s="63">
        <f t="shared" si="11"/>
        <v>0</v>
      </c>
      <c r="R141" s="22"/>
      <c r="S141" s="22"/>
      <c r="T141" s="7"/>
      <c r="U141" s="7"/>
      <c r="V141" s="7"/>
      <c r="W141" s="7"/>
      <c r="X141" s="7"/>
      <c r="Y141" s="7"/>
      <c r="Z141" s="7"/>
      <c r="AA141" s="7"/>
      <c r="AB141" s="7"/>
      <c r="AO141" s="13" t="s">
        <v>65</v>
      </c>
      <c r="AQ141" s="13" t="s">
        <v>34</v>
      </c>
      <c r="AR141" s="13" t="s">
        <v>14</v>
      </c>
      <c r="AV141" s="6" t="s">
        <v>33</v>
      </c>
      <c r="BB141" s="14" t="e">
        <f>IF(K141="základní",#REF!,0)</f>
        <v>#REF!</v>
      </c>
      <c r="BC141" s="14">
        <f>IF(K141="snížená",#REF!,0)</f>
        <v>0</v>
      </c>
      <c r="BD141" s="14">
        <f>IF(K141="zákl. přenesená",#REF!,0)</f>
        <v>0</v>
      </c>
      <c r="BE141" s="14">
        <f>IF(K141="sníž. přenesená",#REF!,0)</f>
        <v>0</v>
      </c>
      <c r="BF141" s="14">
        <f>IF(K141="nulová",#REF!,0)</f>
        <v>0</v>
      </c>
      <c r="BG141" s="6" t="s">
        <v>14</v>
      </c>
      <c r="BH141" s="14" t="e">
        <f>ROUND(#REF!*H141,2)</f>
        <v>#REF!</v>
      </c>
      <c r="BI141" s="6" t="s">
        <v>48</v>
      </c>
      <c r="BJ141" s="13" t="s">
        <v>521</v>
      </c>
    </row>
    <row r="142" spans="1:62" s="2" customFormat="1" ht="37.9" customHeight="1" x14ac:dyDescent="0.2">
      <c r="A142" s="22"/>
      <c r="B142" s="27"/>
      <c r="C142" s="64" t="s">
        <v>522</v>
      </c>
      <c r="D142" s="64" t="s">
        <v>182</v>
      </c>
      <c r="E142" s="65" t="s">
        <v>523</v>
      </c>
      <c r="F142" s="66" t="s">
        <v>524</v>
      </c>
      <c r="G142" s="67" t="s">
        <v>55</v>
      </c>
      <c r="H142" s="68">
        <v>24</v>
      </c>
      <c r="I142" s="27"/>
      <c r="J142" s="69" t="s">
        <v>0</v>
      </c>
      <c r="K142" s="70" t="s">
        <v>8</v>
      </c>
      <c r="L142" s="61"/>
      <c r="M142" s="62">
        <f t="shared" si="9"/>
        <v>0</v>
      </c>
      <c r="N142" s="62">
        <v>0</v>
      </c>
      <c r="O142" s="62">
        <f t="shared" si="10"/>
        <v>0</v>
      </c>
      <c r="P142" s="62">
        <v>0</v>
      </c>
      <c r="Q142" s="63">
        <f t="shared" si="11"/>
        <v>0</v>
      </c>
      <c r="R142" s="22"/>
      <c r="S142" s="22"/>
      <c r="T142" s="7"/>
      <c r="U142" s="7"/>
      <c r="V142" s="7"/>
      <c r="W142" s="7"/>
      <c r="X142" s="7"/>
      <c r="Y142" s="7"/>
      <c r="Z142" s="7"/>
      <c r="AA142" s="7"/>
      <c r="AB142" s="7"/>
      <c r="AO142" s="13" t="s">
        <v>185</v>
      </c>
      <c r="AQ142" s="13" t="s">
        <v>182</v>
      </c>
      <c r="AR142" s="13" t="s">
        <v>14</v>
      </c>
      <c r="AV142" s="6" t="s">
        <v>33</v>
      </c>
      <c r="BB142" s="14" t="e">
        <f>IF(K142="základní",#REF!,0)</f>
        <v>#REF!</v>
      </c>
      <c r="BC142" s="14">
        <f>IF(K142="snížená",#REF!,0)</f>
        <v>0</v>
      </c>
      <c r="BD142" s="14">
        <f>IF(K142="zákl. přenesená",#REF!,0)</f>
        <v>0</v>
      </c>
      <c r="BE142" s="14">
        <f>IF(K142="sníž. přenesená",#REF!,0)</f>
        <v>0</v>
      </c>
      <c r="BF142" s="14">
        <f>IF(K142="nulová",#REF!,0)</f>
        <v>0</v>
      </c>
      <c r="BG142" s="6" t="s">
        <v>14</v>
      </c>
      <c r="BH142" s="14" t="e">
        <f>ROUND(#REF!*H142,2)</f>
        <v>#REF!</v>
      </c>
      <c r="BI142" s="6" t="s">
        <v>185</v>
      </c>
      <c r="BJ142" s="13" t="s">
        <v>525</v>
      </c>
    </row>
    <row r="143" spans="1:62" s="2" customFormat="1" ht="21.75" customHeight="1" x14ac:dyDescent="0.2">
      <c r="A143" s="22"/>
      <c r="B143" s="27"/>
      <c r="C143" s="64" t="s">
        <v>526</v>
      </c>
      <c r="D143" s="64" t="s">
        <v>182</v>
      </c>
      <c r="E143" s="65" t="s">
        <v>527</v>
      </c>
      <c r="F143" s="66" t="s">
        <v>528</v>
      </c>
      <c r="G143" s="67" t="s">
        <v>55</v>
      </c>
      <c r="H143" s="68">
        <v>45</v>
      </c>
      <c r="I143" s="27"/>
      <c r="J143" s="69" t="s">
        <v>0</v>
      </c>
      <c r="K143" s="70" t="s">
        <v>8</v>
      </c>
      <c r="L143" s="61"/>
      <c r="M143" s="62">
        <f t="shared" si="9"/>
        <v>0</v>
      </c>
      <c r="N143" s="62">
        <v>0</v>
      </c>
      <c r="O143" s="62">
        <f t="shared" si="10"/>
        <v>0</v>
      </c>
      <c r="P143" s="62">
        <v>0</v>
      </c>
      <c r="Q143" s="63">
        <f t="shared" si="11"/>
        <v>0</v>
      </c>
      <c r="R143" s="22"/>
      <c r="S143" s="22"/>
      <c r="T143" s="7"/>
      <c r="U143" s="7"/>
      <c r="V143" s="7"/>
      <c r="W143" s="7"/>
      <c r="X143" s="7"/>
      <c r="Y143" s="7"/>
      <c r="Z143" s="7"/>
      <c r="AA143" s="7"/>
      <c r="AB143" s="7"/>
      <c r="AO143" s="13" t="s">
        <v>185</v>
      </c>
      <c r="AQ143" s="13" t="s">
        <v>182</v>
      </c>
      <c r="AR143" s="13" t="s">
        <v>14</v>
      </c>
      <c r="AV143" s="6" t="s">
        <v>33</v>
      </c>
      <c r="BB143" s="14" t="e">
        <f>IF(K143="základní",#REF!,0)</f>
        <v>#REF!</v>
      </c>
      <c r="BC143" s="14">
        <f>IF(K143="snížená",#REF!,0)</f>
        <v>0</v>
      </c>
      <c r="BD143" s="14">
        <f>IF(K143="zákl. přenesená",#REF!,0)</f>
        <v>0</v>
      </c>
      <c r="BE143" s="14">
        <f>IF(K143="sníž. přenesená",#REF!,0)</f>
        <v>0</v>
      </c>
      <c r="BF143" s="14">
        <f>IF(K143="nulová",#REF!,0)</f>
        <v>0</v>
      </c>
      <c r="BG143" s="6" t="s">
        <v>14</v>
      </c>
      <c r="BH143" s="14" t="e">
        <f>ROUND(#REF!*H143,2)</f>
        <v>#REF!</v>
      </c>
      <c r="BI143" s="6" t="s">
        <v>185</v>
      </c>
      <c r="BJ143" s="13" t="s">
        <v>529</v>
      </c>
    </row>
    <row r="144" spans="1:62" s="2" customFormat="1" ht="44.25" customHeight="1" x14ac:dyDescent="0.2">
      <c r="A144" s="22"/>
      <c r="B144" s="27"/>
      <c r="C144" s="64" t="s">
        <v>530</v>
      </c>
      <c r="D144" s="64" t="s">
        <v>182</v>
      </c>
      <c r="E144" s="65" t="s">
        <v>531</v>
      </c>
      <c r="F144" s="66" t="s">
        <v>532</v>
      </c>
      <c r="G144" s="67" t="s">
        <v>55</v>
      </c>
      <c r="H144" s="68">
        <v>3</v>
      </c>
      <c r="I144" s="27"/>
      <c r="J144" s="69" t="s">
        <v>0</v>
      </c>
      <c r="K144" s="70" t="s">
        <v>8</v>
      </c>
      <c r="L144" s="61"/>
      <c r="M144" s="62">
        <f t="shared" si="9"/>
        <v>0</v>
      </c>
      <c r="N144" s="62">
        <v>0</v>
      </c>
      <c r="O144" s="62">
        <f t="shared" si="10"/>
        <v>0</v>
      </c>
      <c r="P144" s="62">
        <v>0</v>
      </c>
      <c r="Q144" s="63">
        <f t="shared" si="11"/>
        <v>0</v>
      </c>
      <c r="R144" s="22"/>
      <c r="S144" s="22"/>
      <c r="T144" s="7"/>
      <c r="U144" s="7"/>
      <c r="V144" s="7"/>
      <c r="W144" s="7"/>
      <c r="X144" s="7"/>
      <c r="Y144" s="7"/>
      <c r="Z144" s="7"/>
      <c r="AA144" s="7"/>
      <c r="AB144" s="7"/>
      <c r="AO144" s="13" t="s">
        <v>185</v>
      </c>
      <c r="AQ144" s="13" t="s">
        <v>182</v>
      </c>
      <c r="AR144" s="13" t="s">
        <v>14</v>
      </c>
      <c r="AV144" s="6" t="s">
        <v>33</v>
      </c>
      <c r="BB144" s="14" t="e">
        <f>IF(K144="základní",#REF!,0)</f>
        <v>#REF!</v>
      </c>
      <c r="BC144" s="14">
        <f>IF(K144="snížená",#REF!,0)</f>
        <v>0</v>
      </c>
      <c r="BD144" s="14">
        <f>IF(K144="zákl. přenesená",#REF!,0)</f>
        <v>0</v>
      </c>
      <c r="BE144" s="14">
        <f>IF(K144="sníž. přenesená",#REF!,0)</f>
        <v>0</v>
      </c>
      <c r="BF144" s="14">
        <f>IF(K144="nulová",#REF!,0)</f>
        <v>0</v>
      </c>
      <c r="BG144" s="6" t="s">
        <v>14</v>
      </c>
      <c r="BH144" s="14" t="e">
        <f>ROUND(#REF!*H144,2)</f>
        <v>#REF!</v>
      </c>
      <c r="BI144" s="6" t="s">
        <v>185</v>
      </c>
      <c r="BJ144" s="13" t="s">
        <v>533</v>
      </c>
    </row>
    <row r="145" spans="1:62" s="2" customFormat="1" ht="44.25" customHeight="1" x14ac:dyDescent="0.2">
      <c r="A145" s="22"/>
      <c r="B145" s="27"/>
      <c r="C145" s="64" t="s">
        <v>534</v>
      </c>
      <c r="D145" s="64" t="s">
        <v>182</v>
      </c>
      <c r="E145" s="65" t="s">
        <v>535</v>
      </c>
      <c r="F145" s="66" t="s">
        <v>536</v>
      </c>
      <c r="G145" s="67" t="s">
        <v>55</v>
      </c>
      <c r="H145" s="68">
        <v>15</v>
      </c>
      <c r="I145" s="27"/>
      <c r="J145" s="69" t="s">
        <v>0</v>
      </c>
      <c r="K145" s="70" t="s">
        <v>8</v>
      </c>
      <c r="L145" s="61"/>
      <c r="M145" s="62">
        <f t="shared" si="9"/>
        <v>0</v>
      </c>
      <c r="N145" s="62">
        <v>0</v>
      </c>
      <c r="O145" s="62">
        <f t="shared" si="10"/>
        <v>0</v>
      </c>
      <c r="P145" s="62">
        <v>0</v>
      </c>
      <c r="Q145" s="63">
        <f t="shared" si="11"/>
        <v>0</v>
      </c>
      <c r="R145" s="22"/>
      <c r="S145" s="22"/>
      <c r="T145" s="7"/>
      <c r="U145" s="7"/>
      <c r="V145" s="7"/>
      <c r="W145" s="7"/>
      <c r="X145" s="7"/>
      <c r="Y145" s="7"/>
      <c r="Z145" s="7"/>
      <c r="AA145" s="7"/>
      <c r="AB145" s="7"/>
      <c r="AO145" s="13" t="s">
        <v>185</v>
      </c>
      <c r="AQ145" s="13" t="s">
        <v>182</v>
      </c>
      <c r="AR145" s="13" t="s">
        <v>14</v>
      </c>
      <c r="AV145" s="6" t="s">
        <v>33</v>
      </c>
      <c r="BB145" s="14" t="e">
        <f>IF(K145="základní",#REF!,0)</f>
        <v>#REF!</v>
      </c>
      <c r="BC145" s="14">
        <f>IF(K145="snížená",#REF!,0)</f>
        <v>0</v>
      </c>
      <c r="BD145" s="14">
        <f>IF(K145="zákl. přenesená",#REF!,0)</f>
        <v>0</v>
      </c>
      <c r="BE145" s="14">
        <f>IF(K145="sníž. přenesená",#REF!,0)</f>
        <v>0</v>
      </c>
      <c r="BF145" s="14">
        <f>IF(K145="nulová",#REF!,0)</f>
        <v>0</v>
      </c>
      <c r="BG145" s="6" t="s">
        <v>14</v>
      </c>
      <c r="BH145" s="14" t="e">
        <f>ROUND(#REF!*H145,2)</f>
        <v>#REF!</v>
      </c>
      <c r="BI145" s="6" t="s">
        <v>185</v>
      </c>
      <c r="BJ145" s="13" t="s">
        <v>537</v>
      </c>
    </row>
    <row r="146" spans="1:62" s="2" customFormat="1" ht="24.2" customHeight="1" x14ac:dyDescent="0.2">
      <c r="A146" s="22"/>
      <c r="B146" s="27"/>
      <c r="C146" s="53" t="s">
        <v>538</v>
      </c>
      <c r="D146" s="53" t="s">
        <v>34</v>
      </c>
      <c r="E146" s="54" t="s">
        <v>539</v>
      </c>
      <c r="F146" s="55" t="s">
        <v>540</v>
      </c>
      <c r="G146" s="56" t="s">
        <v>55</v>
      </c>
      <c r="H146" s="57">
        <v>90</v>
      </c>
      <c r="I146" s="58"/>
      <c r="J146" s="59" t="s">
        <v>0</v>
      </c>
      <c r="K146" s="60" t="s">
        <v>8</v>
      </c>
      <c r="L146" s="61"/>
      <c r="M146" s="62">
        <f t="shared" si="9"/>
        <v>0</v>
      </c>
      <c r="N146" s="62">
        <v>0</v>
      </c>
      <c r="O146" s="62">
        <f t="shared" si="10"/>
        <v>0</v>
      </c>
      <c r="P146" s="62">
        <v>0</v>
      </c>
      <c r="Q146" s="63">
        <f t="shared" si="11"/>
        <v>0</v>
      </c>
      <c r="R146" s="22"/>
      <c r="S146" s="22"/>
      <c r="T146" s="7"/>
      <c r="U146" s="7"/>
      <c r="V146" s="7"/>
      <c r="W146" s="7"/>
      <c r="X146" s="7"/>
      <c r="Y146" s="7"/>
      <c r="Z146" s="7"/>
      <c r="AA146" s="7"/>
      <c r="AB146" s="7"/>
      <c r="AO146" s="13" t="s">
        <v>185</v>
      </c>
      <c r="AQ146" s="13" t="s">
        <v>34</v>
      </c>
      <c r="AR146" s="13" t="s">
        <v>14</v>
      </c>
      <c r="AV146" s="6" t="s">
        <v>33</v>
      </c>
      <c r="BB146" s="14" t="e">
        <f>IF(K146="základní",#REF!,0)</f>
        <v>#REF!</v>
      </c>
      <c r="BC146" s="14">
        <f>IF(K146="snížená",#REF!,0)</f>
        <v>0</v>
      </c>
      <c r="BD146" s="14">
        <f>IF(K146="zákl. přenesená",#REF!,0)</f>
        <v>0</v>
      </c>
      <c r="BE146" s="14">
        <f>IF(K146="sníž. přenesená",#REF!,0)</f>
        <v>0</v>
      </c>
      <c r="BF146" s="14">
        <f>IF(K146="nulová",#REF!,0)</f>
        <v>0</v>
      </c>
      <c r="BG146" s="6" t="s">
        <v>14</v>
      </c>
      <c r="BH146" s="14" t="e">
        <f>ROUND(#REF!*H146,2)</f>
        <v>#REF!</v>
      </c>
      <c r="BI146" s="6" t="s">
        <v>185</v>
      </c>
      <c r="BJ146" s="13" t="s">
        <v>541</v>
      </c>
    </row>
    <row r="147" spans="1:62" s="2" customFormat="1" ht="49.15" customHeight="1" x14ac:dyDescent="0.2">
      <c r="A147" s="22"/>
      <c r="B147" s="27"/>
      <c r="C147" s="64" t="s">
        <v>542</v>
      </c>
      <c r="D147" s="64" t="s">
        <v>182</v>
      </c>
      <c r="E147" s="65" t="s">
        <v>543</v>
      </c>
      <c r="F147" s="66" t="s">
        <v>544</v>
      </c>
      <c r="G147" s="67" t="s">
        <v>55</v>
      </c>
      <c r="H147" s="68">
        <v>25</v>
      </c>
      <c r="I147" s="27"/>
      <c r="J147" s="69" t="s">
        <v>0</v>
      </c>
      <c r="K147" s="70" t="s">
        <v>8</v>
      </c>
      <c r="L147" s="61"/>
      <c r="M147" s="62">
        <f t="shared" si="9"/>
        <v>0</v>
      </c>
      <c r="N147" s="62">
        <v>0</v>
      </c>
      <c r="O147" s="62">
        <f t="shared" si="10"/>
        <v>0</v>
      </c>
      <c r="P147" s="62">
        <v>0</v>
      </c>
      <c r="Q147" s="63">
        <f t="shared" si="11"/>
        <v>0</v>
      </c>
      <c r="R147" s="22"/>
      <c r="S147" s="22"/>
      <c r="T147" s="7"/>
      <c r="U147" s="7"/>
      <c r="V147" s="7"/>
      <c r="W147" s="7"/>
      <c r="X147" s="7"/>
      <c r="Y147" s="7"/>
      <c r="Z147" s="7"/>
      <c r="AA147" s="7"/>
      <c r="AB147" s="7"/>
      <c r="AO147" s="13" t="s">
        <v>185</v>
      </c>
      <c r="AQ147" s="13" t="s">
        <v>182</v>
      </c>
      <c r="AR147" s="13" t="s">
        <v>14</v>
      </c>
      <c r="AV147" s="6" t="s">
        <v>33</v>
      </c>
      <c r="BB147" s="14" t="e">
        <f>IF(K147="základní",#REF!,0)</f>
        <v>#REF!</v>
      </c>
      <c r="BC147" s="14">
        <f>IF(K147="snížená",#REF!,0)</f>
        <v>0</v>
      </c>
      <c r="BD147" s="14">
        <f>IF(K147="zákl. přenesená",#REF!,0)</f>
        <v>0</v>
      </c>
      <c r="BE147" s="14">
        <f>IF(K147="sníž. přenesená",#REF!,0)</f>
        <v>0</v>
      </c>
      <c r="BF147" s="14">
        <f>IF(K147="nulová",#REF!,0)</f>
        <v>0</v>
      </c>
      <c r="BG147" s="6" t="s">
        <v>14</v>
      </c>
      <c r="BH147" s="14" t="e">
        <f>ROUND(#REF!*H147,2)</f>
        <v>#REF!</v>
      </c>
      <c r="BI147" s="6" t="s">
        <v>185</v>
      </c>
      <c r="BJ147" s="13" t="s">
        <v>545</v>
      </c>
    </row>
    <row r="148" spans="1:62" s="2" customFormat="1" ht="49.15" customHeight="1" x14ac:dyDescent="0.2">
      <c r="A148" s="22"/>
      <c r="B148" s="27"/>
      <c r="C148" s="64" t="s">
        <v>546</v>
      </c>
      <c r="D148" s="64" t="s">
        <v>182</v>
      </c>
      <c r="E148" s="65" t="s">
        <v>547</v>
      </c>
      <c r="F148" s="66" t="s">
        <v>548</v>
      </c>
      <c r="G148" s="67" t="s">
        <v>55</v>
      </c>
      <c r="H148" s="68">
        <v>24</v>
      </c>
      <c r="I148" s="27"/>
      <c r="J148" s="69" t="s">
        <v>0</v>
      </c>
      <c r="K148" s="70" t="s">
        <v>8</v>
      </c>
      <c r="L148" s="61"/>
      <c r="M148" s="62">
        <f t="shared" si="9"/>
        <v>0</v>
      </c>
      <c r="N148" s="62">
        <v>0</v>
      </c>
      <c r="O148" s="62">
        <f t="shared" si="10"/>
        <v>0</v>
      </c>
      <c r="P148" s="62">
        <v>0</v>
      </c>
      <c r="Q148" s="63">
        <f t="shared" si="11"/>
        <v>0</v>
      </c>
      <c r="R148" s="22"/>
      <c r="S148" s="22"/>
      <c r="T148" s="7"/>
      <c r="U148" s="7"/>
      <c r="V148" s="7"/>
      <c r="W148" s="7"/>
      <c r="X148" s="7"/>
      <c r="Y148" s="7"/>
      <c r="Z148" s="7"/>
      <c r="AA148" s="7"/>
      <c r="AB148" s="7"/>
      <c r="AO148" s="13" t="s">
        <v>185</v>
      </c>
      <c r="AQ148" s="13" t="s">
        <v>182</v>
      </c>
      <c r="AR148" s="13" t="s">
        <v>14</v>
      </c>
      <c r="AV148" s="6" t="s">
        <v>33</v>
      </c>
      <c r="BB148" s="14" t="e">
        <f>IF(K148="základní",#REF!,0)</f>
        <v>#REF!</v>
      </c>
      <c r="BC148" s="14">
        <f>IF(K148="snížená",#REF!,0)</f>
        <v>0</v>
      </c>
      <c r="BD148" s="14">
        <f>IF(K148="zákl. přenesená",#REF!,0)</f>
        <v>0</v>
      </c>
      <c r="BE148" s="14">
        <f>IF(K148="sníž. přenesená",#REF!,0)</f>
        <v>0</v>
      </c>
      <c r="BF148" s="14">
        <f>IF(K148="nulová",#REF!,0)</f>
        <v>0</v>
      </c>
      <c r="BG148" s="6" t="s">
        <v>14</v>
      </c>
      <c r="BH148" s="14" t="e">
        <f>ROUND(#REF!*H148,2)</f>
        <v>#REF!</v>
      </c>
      <c r="BI148" s="6" t="s">
        <v>185</v>
      </c>
      <c r="BJ148" s="13" t="s">
        <v>549</v>
      </c>
    </row>
    <row r="149" spans="1:62" s="2" customFormat="1" ht="44.25" customHeight="1" x14ac:dyDescent="0.2">
      <c r="A149" s="22"/>
      <c r="B149" s="27"/>
      <c r="C149" s="64" t="s">
        <v>206</v>
      </c>
      <c r="D149" s="64" t="s">
        <v>182</v>
      </c>
      <c r="E149" s="65" t="s">
        <v>550</v>
      </c>
      <c r="F149" s="66" t="s">
        <v>551</v>
      </c>
      <c r="G149" s="67" t="s">
        <v>55</v>
      </c>
      <c r="H149" s="68">
        <v>110</v>
      </c>
      <c r="I149" s="27"/>
      <c r="J149" s="69" t="s">
        <v>0</v>
      </c>
      <c r="K149" s="70" t="s">
        <v>8</v>
      </c>
      <c r="L149" s="61"/>
      <c r="M149" s="62">
        <f t="shared" si="9"/>
        <v>0</v>
      </c>
      <c r="N149" s="62">
        <v>0</v>
      </c>
      <c r="O149" s="62">
        <f t="shared" si="10"/>
        <v>0</v>
      </c>
      <c r="P149" s="62">
        <v>0</v>
      </c>
      <c r="Q149" s="63">
        <f t="shared" si="11"/>
        <v>0</v>
      </c>
      <c r="R149" s="22"/>
      <c r="S149" s="22"/>
      <c r="T149" s="7"/>
      <c r="U149" s="7"/>
      <c r="V149" s="7"/>
      <c r="W149" s="7"/>
      <c r="X149" s="7"/>
      <c r="Y149" s="7"/>
      <c r="Z149" s="7"/>
      <c r="AA149" s="7"/>
      <c r="AB149" s="7"/>
      <c r="AO149" s="13" t="s">
        <v>185</v>
      </c>
      <c r="AQ149" s="13" t="s">
        <v>182</v>
      </c>
      <c r="AR149" s="13" t="s">
        <v>14</v>
      </c>
      <c r="AV149" s="6" t="s">
        <v>33</v>
      </c>
      <c r="BB149" s="14" t="e">
        <f>IF(K149="základní",#REF!,0)</f>
        <v>#REF!</v>
      </c>
      <c r="BC149" s="14">
        <f>IF(K149="snížená",#REF!,0)</f>
        <v>0</v>
      </c>
      <c r="BD149" s="14">
        <f>IF(K149="zákl. přenesená",#REF!,0)</f>
        <v>0</v>
      </c>
      <c r="BE149" s="14">
        <f>IF(K149="sníž. přenesená",#REF!,0)</f>
        <v>0</v>
      </c>
      <c r="BF149" s="14">
        <f>IF(K149="nulová",#REF!,0)</f>
        <v>0</v>
      </c>
      <c r="BG149" s="6" t="s">
        <v>14</v>
      </c>
      <c r="BH149" s="14" t="e">
        <f>ROUND(#REF!*H149,2)</f>
        <v>#REF!</v>
      </c>
      <c r="BI149" s="6" t="s">
        <v>185</v>
      </c>
      <c r="BJ149" s="13" t="s">
        <v>552</v>
      </c>
    </row>
    <row r="150" spans="1:62" s="2" customFormat="1" ht="44.25" customHeight="1" x14ac:dyDescent="0.2">
      <c r="A150" s="22"/>
      <c r="B150" s="27"/>
      <c r="C150" s="64" t="s">
        <v>553</v>
      </c>
      <c r="D150" s="64" t="s">
        <v>182</v>
      </c>
      <c r="E150" s="65" t="s">
        <v>554</v>
      </c>
      <c r="F150" s="66" t="s">
        <v>555</v>
      </c>
      <c r="G150" s="67" t="s">
        <v>37</v>
      </c>
      <c r="H150" s="68">
        <v>40</v>
      </c>
      <c r="I150" s="27"/>
      <c r="J150" s="69" t="s">
        <v>0</v>
      </c>
      <c r="K150" s="70" t="s">
        <v>8</v>
      </c>
      <c r="L150" s="61"/>
      <c r="M150" s="62">
        <f t="shared" si="9"/>
        <v>0</v>
      </c>
      <c r="N150" s="62">
        <v>0</v>
      </c>
      <c r="O150" s="62">
        <f t="shared" si="10"/>
        <v>0</v>
      </c>
      <c r="P150" s="62">
        <v>0</v>
      </c>
      <c r="Q150" s="63">
        <f t="shared" si="11"/>
        <v>0</v>
      </c>
      <c r="R150" s="22"/>
      <c r="S150" s="22"/>
      <c r="T150" s="7"/>
      <c r="U150" s="7"/>
      <c r="V150" s="7"/>
      <c r="W150" s="7"/>
      <c r="X150" s="7"/>
      <c r="Y150" s="7"/>
      <c r="Z150" s="7"/>
      <c r="AA150" s="7"/>
      <c r="AB150" s="7"/>
      <c r="AO150" s="13" t="s">
        <v>185</v>
      </c>
      <c r="AQ150" s="13" t="s">
        <v>182</v>
      </c>
      <c r="AR150" s="13" t="s">
        <v>14</v>
      </c>
      <c r="AV150" s="6" t="s">
        <v>33</v>
      </c>
      <c r="BB150" s="14" t="e">
        <f>IF(K150="základní",#REF!,0)</f>
        <v>#REF!</v>
      </c>
      <c r="BC150" s="14">
        <f>IF(K150="snížená",#REF!,0)</f>
        <v>0</v>
      </c>
      <c r="BD150" s="14">
        <f>IF(K150="zákl. přenesená",#REF!,0)</f>
        <v>0</v>
      </c>
      <c r="BE150" s="14">
        <f>IF(K150="sníž. přenesená",#REF!,0)</f>
        <v>0</v>
      </c>
      <c r="BF150" s="14">
        <f>IF(K150="nulová",#REF!,0)</f>
        <v>0</v>
      </c>
      <c r="BG150" s="6" t="s">
        <v>14</v>
      </c>
      <c r="BH150" s="14" t="e">
        <f>ROUND(#REF!*H150,2)</f>
        <v>#REF!</v>
      </c>
      <c r="BI150" s="6" t="s">
        <v>185</v>
      </c>
      <c r="BJ150" s="13" t="s">
        <v>556</v>
      </c>
    </row>
    <row r="151" spans="1:62" s="2" customFormat="1" ht="24.2" customHeight="1" x14ac:dyDescent="0.2">
      <c r="A151" s="22"/>
      <c r="B151" s="27"/>
      <c r="C151" s="53" t="s">
        <v>557</v>
      </c>
      <c r="D151" s="53" t="s">
        <v>34</v>
      </c>
      <c r="E151" s="54" t="s">
        <v>558</v>
      </c>
      <c r="F151" s="55" t="s">
        <v>559</v>
      </c>
      <c r="G151" s="56" t="s">
        <v>55</v>
      </c>
      <c r="H151" s="57">
        <v>25</v>
      </c>
      <c r="I151" s="58"/>
      <c r="J151" s="59" t="s">
        <v>0</v>
      </c>
      <c r="K151" s="60" t="s">
        <v>8</v>
      </c>
      <c r="L151" s="61"/>
      <c r="M151" s="62">
        <f t="shared" si="9"/>
        <v>0</v>
      </c>
      <c r="N151" s="62">
        <v>0</v>
      </c>
      <c r="O151" s="62">
        <f t="shared" si="10"/>
        <v>0</v>
      </c>
      <c r="P151" s="62">
        <v>0</v>
      </c>
      <c r="Q151" s="63">
        <f t="shared" si="11"/>
        <v>0</v>
      </c>
      <c r="R151" s="22"/>
      <c r="S151" s="22"/>
      <c r="T151" s="7"/>
      <c r="U151" s="7"/>
      <c r="V151" s="7"/>
      <c r="W151" s="7"/>
      <c r="X151" s="7"/>
      <c r="Y151" s="7"/>
      <c r="Z151" s="7"/>
      <c r="AA151" s="7"/>
      <c r="AB151" s="7"/>
      <c r="AO151" s="13" t="s">
        <v>65</v>
      </c>
      <c r="AQ151" s="13" t="s">
        <v>34</v>
      </c>
      <c r="AR151" s="13" t="s">
        <v>14</v>
      </c>
      <c r="AV151" s="6" t="s">
        <v>33</v>
      </c>
      <c r="BB151" s="14" t="e">
        <f>IF(K151="základní",#REF!,0)</f>
        <v>#REF!</v>
      </c>
      <c r="BC151" s="14">
        <f>IF(K151="snížená",#REF!,0)</f>
        <v>0</v>
      </c>
      <c r="BD151" s="14">
        <f>IF(K151="zákl. přenesená",#REF!,0)</f>
        <v>0</v>
      </c>
      <c r="BE151" s="14">
        <f>IF(K151="sníž. přenesená",#REF!,0)</f>
        <v>0</v>
      </c>
      <c r="BF151" s="14">
        <f>IF(K151="nulová",#REF!,0)</f>
        <v>0</v>
      </c>
      <c r="BG151" s="6" t="s">
        <v>14</v>
      </c>
      <c r="BH151" s="14" t="e">
        <f>ROUND(#REF!*H151,2)</f>
        <v>#REF!</v>
      </c>
      <c r="BI151" s="6" t="s">
        <v>48</v>
      </c>
      <c r="BJ151" s="13" t="s">
        <v>560</v>
      </c>
    </row>
    <row r="152" spans="1:62" s="2" customFormat="1" ht="66.75" customHeight="1" x14ac:dyDescent="0.2">
      <c r="A152" s="22"/>
      <c r="B152" s="27"/>
      <c r="C152" s="64" t="s">
        <v>561</v>
      </c>
      <c r="D152" s="64" t="s">
        <v>182</v>
      </c>
      <c r="E152" s="65" t="s">
        <v>562</v>
      </c>
      <c r="F152" s="66" t="s">
        <v>563</v>
      </c>
      <c r="G152" s="67" t="s">
        <v>37</v>
      </c>
      <c r="H152" s="68">
        <v>60</v>
      </c>
      <c r="I152" s="27"/>
      <c r="J152" s="69" t="s">
        <v>0</v>
      </c>
      <c r="K152" s="70" t="s">
        <v>8</v>
      </c>
      <c r="L152" s="61"/>
      <c r="M152" s="62">
        <f t="shared" si="9"/>
        <v>0</v>
      </c>
      <c r="N152" s="62">
        <v>0</v>
      </c>
      <c r="O152" s="62">
        <f t="shared" si="10"/>
        <v>0</v>
      </c>
      <c r="P152" s="62">
        <v>0</v>
      </c>
      <c r="Q152" s="63">
        <f t="shared" si="11"/>
        <v>0</v>
      </c>
      <c r="R152" s="22"/>
      <c r="S152" s="22"/>
      <c r="T152" s="7"/>
      <c r="U152" s="7"/>
      <c r="V152" s="7"/>
      <c r="W152" s="7"/>
      <c r="X152" s="7"/>
      <c r="Y152" s="7"/>
      <c r="Z152" s="7"/>
      <c r="AA152" s="7"/>
      <c r="AB152" s="7"/>
      <c r="AO152" s="13" t="s">
        <v>185</v>
      </c>
      <c r="AQ152" s="13" t="s">
        <v>182</v>
      </c>
      <c r="AR152" s="13" t="s">
        <v>14</v>
      </c>
      <c r="AV152" s="6" t="s">
        <v>33</v>
      </c>
      <c r="BB152" s="14" t="e">
        <f>IF(K152="základní",#REF!,0)</f>
        <v>#REF!</v>
      </c>
      <c r="BC152" s="14">
        <f>IF(K152="snížená",#REF!,0)</f>
        <v>0</v>
      </c>
      <c r="BD152" s="14">
        <f>IF(K152="zákl. přenesená",#REF!,0)</f>
        <v>0</v>
      </c>
      <c r="BE152" s="14">
        <f>IF(K152="sníž. přenesená",#REF!,0)</f>
        <v>0</v>
      </c>
      <c r="BF152" s="14">
        <f>IF(K152="nulová",#REF!,0)</f>
        <v>0</v>
      </c>
      <c r="BG152" s="6" t="s">
        <v>14</v>
      </c>
      <c r="BH152" s="14" t="e">
        <f>ROUND(#REF!*H152,2)</f>
        <v>#REF!</v>
      </c>
      <c r="BI152" s="6" t="s">
        <v>185</v>
      </c>
      <c r="BJ152" s="13" t="s">
        <v>564</v>
      </c>
    </row>
    <row r="153" spans="1:62" s="2" customFormat="1" ht="55.5" customHeight="1" x14ac:dyDescent="0.2">
      <c r="A153" s="22"/>
      <c r="B153" s="27"/>
      <c r="C153" s="64" t="s">
        <v>565</v>
      </c>
      <c r="D153" s="64" t="s">
        <v>182</v>
      </c>
      <c r="E153" s="65" t="s">
        <v>566</v>
      </c>
      <c r="F153" s="66" t="s">
        <v>567</v>
      </c>
      <c r="G153" s="67" t="s">
        <v>55</v>
      </c>
      <c r="H153" s="68">
        <v>24</v>
      </c>
      <c r="I153" s="27"/>
      <c r="J153" s="69" t="s">
        <v>0</v>
      </c>
      <c r="K153" s="70" t="s">
        <v>8</v>
      </c>
      <c r="L153" s="61"/>
      <c r="M153" s="62">
        <f t="shared" si="9"/>
        <v>0</v>
      </c>
      <c r="N153" s="62">
        <v>0</v>
      </c>
      <c r="O153" s="62">
        <f t="shared" si="10"/>
        <v>0</v>
      </c>
      <c r="P153" s="62">
        <v>0</v>
      </c>
      <c r="Q153" s="63">
        <f t="shared" si="11"/>
        <v>0</v>
      </c>
      <c r="R153" s="22"/>
      <c r="S153" s="22"/>
      <c r="T153" s="7"/>
      <c r="U153" s="7"/>
      <c r="V153" s="7"/>
      <c r="W153" s="7"/>
      <c r="X153" s="7"/>
      <c r="Y153" s="7"/>
      <c r="Z153" s="7"/>
      <c r="AA153" s="7"/>
      <c r="AB153" s="7"/>
      <c r="AO153" s="13" t="s">
        <v>185</v>
      </c>
      <c r="AQ153" s="13" t="s">
        <v>182</v>
      </c>
      <c r="AR153" s="13" t="s">
        <v>14</v>
      </c>
      <c r="AV153" s="6" t="s">
        <v>33</v>
      </c>
      <c r="BB153" s="14" t="e">
        <f>IF(K153="základní",#REF!,0)</f>
        <v>#REF!</v>
      </c>
      <c r="BC153" s="14">
        <f>IF(K153="snížená",#REF!,0)</f>
        <v>0</v>
      </c>
      <c r="BD153" s="14">
        <f>IF(K153="zákl. přenesená",#REF!,0)</f>
        <v>0</v>
      </c>
      <c r="BE153" s="14">
        <f>IF(K153="sníž. přenesená",#REF!,0)</f>
        <v>0</v>
      </c>
      <c r="BF153" s="14">
        <f>IF(K153="nulová",#REF!,0)</f>
        <v>0</v>
      </c>
      <c r="BG153" s="6" t="s">
        <v>14</v>
      </c>
      <c r="BH153" s="14" t="e">
        <f>ROUND(#REF!*H153,2)</f>
        <v>#REF!</v>
      </c>
      <c r="BI153" s="6" t="s">
        <v>185</v>
      </c>
      <c r="BJ153" s="13" t="s">
        <v>568</v>
      </c>
    </row>
    <row r="154" spans="1:62" s="2" customFormat="1" ht="21.75" customHeight="1" x14ac:dyDescent="0.2">
      <c r="A154" s="22"/>
      <c r="B154" s="27"/>
      <c r="C154" s="53" t="s">
        <v>569</v>
      </c>
      <c r="D154" s="53" t="s">
        <v>34</v>
      </c>
      <c r="E154" s="54" t="s">
        <v>570</v>
      </c>
      <c r="F154" s="55" t="s">
        <v>571</v>
      </c>
      <c r="G154" s="56" t="s">
        <v>55</v>
      </c>
      <c r="H154" s="57">
        <v>45</v>
      </c>
      <c r="I154" s="58"/>
      <c r="J154" s="59" t="s">
        <v>0</v>
      </c>
      <c r="K154" s="60" t="s">
        <v>8</v>
      </c>
      <c r="L154" s="61"/>
      <c r="M154" s="62">
        <f t="shared" si="9"/>
        <v>0</v>
      </c>
      <c r="N154" s="62">
        <v>0</v>
      </c>
      <c r="O154" s="62">
        <f t="shared" si="10"/>
        <v>0</v>
      </c>
      <c r="P154" s="62">
        <v>0</v>
      </c>
      <c r="Q154" s="63">
        <f t="shared" si="11"/>
        <v>0</v>
      </c>
      <c r="R154" s="22"/>
      <c r="S154" s="22"/>
      <c r="T154" s="7"/>
      <c r="U154" s="7"/>
      <c r="V154" s="7"/>
      <c r="W154" s="7"/>
      <c r="X154" s="7"/>
      <c r="Y154" s="7"/>
      <c r="Z154" s="7"/>
      <c r="AA154" s="7"/>
      <c r="AB154" s="7"/>
      <c r="AO154" s="13" t="s">
        <v>65</v>
      </c>
      <c r="AQ154" s="13" t="s">
        <v>34</v>
      </c>
      <c r="AR154" s="13" t="s">
        <v>14</v>
      </c>
      <c r="AV154" s="6" t="s">
        <v>33</v>
      </c>
      <c r="BB154" s="14" t="e">
        <f>IF(K154="základní",#REF!,0)</f>
        <v>#REF!</v>
      </c>
      <c r="BC154" s="14">
        <f>IF(K154="snížená",#REF!,0)</f>
        <v>0</v>
      </c>
      <c r="BD154" s="14">
        <f>IF(K154="zákl. přenesená",#REF!,0)</f>
        <v>0</v>
      </c>
      <c r="BE154" s="14">
        <f>IF(K154="sníž. přenesená",#REF!,0)</f>
        <v>0</v>
      </c>
      <c r="BF154" s="14">
        <f>IF(K154="nulová",#REF!,0)</f>
        <v>0</v>
      </c>
      <c r="BG154" s="6" t="s">
        <v>14</v>
      </c>
      <c r="BH154" s="14" t="e">
        <f>ROUND(#REF!*H154,2)</f>
        <v>#REF!</v>
      </c>
      <c r="BI154" s="6" t="s">
        <v>48</v>
      </c>
      <c r="BJ154" s="13" t="s">
        <v>572</v>
      </c>
    </row>
    <row r="155" spans="1:62" s="2" customFormat="1" ht="33" customHeight="1" x14ac:dyDescent="0.2">
      <c r="A155" s="22"/>
      <c r="B155" s="27"/>
      <c r="C155" s="64" t="s">
        <v>573</v>
      </c>
      <c r="D155" s="64" t="s">
        <v>182</v>
      </c>
      <c r="E155" s="65" t="s">
        <v>574</v>
      </c>
      <c r="F155" s="66" t="s">
        <v>575</v>
      </c>
      <c r="G155" s="67" t="s">
        <v>55</v>
      </c>
      <c r="H155" s="68">
        <v>45</v>
      </c>
      <c r="I155" s="27"/>
      <c r="J155" s="69" t="s">
        <v>0</v>
      </c>
      <c r="K155" s="70" t="s">
        <v>8</v>
      </c>
      <c r="L155" s="61"/>
      <c r="M155" s="62">
        <f t="shared" si="9"/>
        <v>0</v>
      </c>
      <c r="N155" s="62">
        <v>0</v>
      </c>
      <c r="O155" s="62">
        <f t="shared" si="10"/>
        <v>0</v>
      </c>
      <c r="P155" s="62">
        <v>0</v>
      </c>
      <c r="Q155" s="63">
        <f t="shared" si="11"/>
        <v>0</v>
      </c>
      <c r="R155" s="22"/>
      <c r="S155" s="22"/>
      <c r="T155" s="7"/>
      <c r="U155" s="7"/>
      <c r="V155" s="7"/>
      <c r="W155" s="7"/>
      <c r="X155" s="7"/>
      <c r="Y155" s="7"/>
      <c r="Z155" s="7"/>
      <c r="AA155" s="7"/>
      <c r="AB155" s="7"/>
      <c r="AO155" s="13" t="s">
        <v>48</v>
      </c>
      <c r="AQ155" s="13" t="s">
        <v>182</v>
      </c>
      <c r="AR155" s="13" t="s">
        <v>14</v>
      </c>
      <c r="AV155" s="6" t="s">
        <v>33</v>
      </c>
      <c r="BB155" s="14" t="e">
        <f>IF(K155="základní",#REF!,0)</f>
        <v>#REF!</v>
      </c>
      <c r="BC155" s="14">
        <f>IF(K155="snížená",#REF!,0)</f>
        <v>0</v>
      </c>
      <c r="BD155" s="14">
        <f>IF(K155="zákl. přenesená",#REF!,0)</f>
        <v>0</v>
      </c>
      <c r="BE155" s="14">
        <f>IF(K155="sníž. přenesená",#REF!,0)</f>
        <v>0</v>
      </c>
      <c r="BF155" s="14">
        <f>IF(K155="nulová",#REF!,0)</f>
        <v>0</v>
      </c>
      <c r="BG155" s="6" t="s">
        <v>14</v>
      </c>
      <c r="BH155" s="14" t="e">
        <f>ROUND(#REF!*H155,2)</f>
        <v>#REF!</v>
      </c>
      <c r="BI155" s="6" t="s">
        <v>48</v>
      </c>
      <c r="BJ155" s="13" t="s">
        <v>576</v>
      </c>
    </row>
    <row r="156" spans="1:62" s="2" customFormat="1" ht="16.5" customHeight="1" x14ac:dyDescent="0.2">
      <c r="A156" s="22"/>
      <c r="B156" s="27"/>
      <c r="C156" s="64" t="s">
        <v>577</v>
      </c>
      <c r="D156" s="64" t="s">
        <v>182</v>
      </c>
      <c r="E156" s="65" t="s">
        <v>578</v>
      </c>
      <c r="F156" s="66" t="s">
        <v>579</v>
      </c>
      <c r="G156" s="67" t="s">
        <v>55</v>
      </c>
      <c r="H156" s="68">
        <v>25</v>
      </c>
      <c r="I156" s="27"/>
      <c r="J156" s="69" t="s">
        <v>0</v>
      </c>
      <c r="K156" s="70" t="s">
        <v>8</v>
      </c>
      <c r="L156" s="61"/>
      <c r="M156" s="62">
        <f t="shared" ref="M156:M187" si="12">L156*H156</f>
        <v>0</v>
      </c>
      <c r="N156" s="62">
        <v>0</v>
      </c>
      <c r="O156" s="62">
        <f t="shared" ref="O156:O187" si="13">N156*H156</f>
        <v>0</v>
      </c>
      <c r="P156" s="62">
        <v>0</v>
      </c>
      <c r="Q156" s="63">
        <f t="shared" ref="Q156:Q187" si="14">P156*H156</f>
        <v>0</v>
      </c>
      <c r="R156" s="22"/>
      <c r="S156" s="22"/>
      <c r="T156" s="7"/>
      <c r="U156" s="7"/>
      <c r="V156" s="7"/>
      <c r="W156" s="7"/>
      <c r="X156" s="7"/>
      <c r="Y156" s="7"/>
      <c r="Z156" s="7"/>
      <c r="AA156" s="7"/>
      <c r="AB156" s="7"/>
      <c r="AO156" s="13" t="s">
        <v>48</v>
      </c>
      <c r="AQ156" s="13" t="s">
        <v>182</v>
      </c>
      <c r="AR156" s="13" t="s">
        <v>14</v>
      </c>
      <c r="AV156" s="6" t="s">
        <v>33</v>
      </c>
      <c r="BB156" s="14" t="e">
        <f>IF(K156="základní",#REF!,0)</f>
        <v>#REF!</v>
      </c>
      <c r="BC156" s="14">
        <f>IF(K156="snížená",#REF!,0)</f>
        <v>0</v>
      </c>
      <c r="BD156" s="14">
        <f>IF(K156="zákl. přenesená",#REF!,0)</f>
        <v>0</v>
      </c>
      <c r="BE156" s="14">
        <f>IF(K156="sníž. přenesená",#REF!,0)</f>
        <v>0</v>
      </c>
      <c r="BF156" s="14">
        <f>IF(K156="nulová",#REF!,0)</f>
        <v>0</v>
      </c>
      <c r="BG156" s="6" t="s">
        <v>14</v>
      </c>
      <c r="BH156" s="14" t="e">
        <f>ROUND(#REF!*H156,2)</f>
        <v>#REF!</v>
      </c>
      <c r="BI156" s="6" t="s">
        <v>48</v>
      </c>
      <c r="BJ156" s="13" t="s">
        <v>580</v>
      </c>
    </row>
    <row r="157" spans="1:62" s="2" customFormat="1" ht="16.5" customHeight="1" x14ac:dyDescent="0.2">
      <c r="A157" s="22"/>
      <c r="B157" s="27"/>
      <c r="C157" s="64" t="s">
        <v>581</v>
      </c>
      <c r="D157" s="64" t="s">
        <v>182</v>
      </c>
      <c r="E157" s="65" t="s">
        <v>582</v>
      </c>
      <c r="F157" s="66" t="s">
        <v>583</v>
      </c>
      <c r="G157" s="67" t="s">
        <v>55</v>
      </c>
      <c r="H157" s="68">
        <v>25</v>
      </c>
      <c r="I157" s="27"/>
      <c r="J157" s="69" t="s">
        <v>0</v>
      </c>
      <c r="K157" s="70" t="s">
        <v>8</v>
      </c>
      <c r="L157" s="61"/>
      <c r="M157" s="62">
        <f t="shared" si="12"/>
        <v>0</v>
      </c>
      <c r="N157" s="62">
        <v>0</v>
      </c>
      <c r="O157" s="62">
        <f t="shared" si="13"/>
        <v>0</v>
      </c>
      <c r="P157" s="62">
        <v>0</v>
      </c>
      <c r="Q157" s="63">
        <f t="shared" si="14"/>
        <v>0</v>
      </c>
      <c r="R157" s="22"/>
      <c r="S157" s="22"/>
      <c r="T157" s="7"/>
      <c r="U157" s="7"/>
      <c r="V157" s="7"/>
      <c r="W157" s="7"/>
      <c r="X157" s="7"/>
      <c r="Y157" s="7"/>
      <c r="Z157" s="7"/>
      <c r="AA157" s="7"/>
      <c r="AB157" s="7"/>
      <c r="AO157" s="13" t="s">
        <v>48</v>
      </c>
      <c r="AQ157" s="13" t="s">
        <v>182</v>
      </c>
      <c r="AR157" s="13" t="s">
        <v>14</v>
      </c>
      <c r="AV157" s="6" t="s">
        <v>33</v>
      </c>
      <c r="BB157" s="14" t="e">
        <f>IF(K157="základní",#REF!,0)</f>
        <v>#REF!</v>
      </c>
      <c r="BC157" s="14">
        <f>IF(K157="snížená",#REF!,0)</f>
        <v>0</v>
      </c>
      <c r="BD157" s="14">
        <f>IF(K157="zákl. přenesená",#REF!,0)</f>
        <v>0</v>
      </c>
      <c r="BE157" s="14">
        <f>IF(K157="sníž. přenesená",#REF!,0)</f>
        <v>0</v>
      </c>
      <c r="BF157" s="14">
        <f>IF(K157="nulová",#REF!,0)</f>
        <v>0</v>
      </c>
      <c r="BG157" s="6" t="s">
        <v>14</v>
      </c>
      <c r="BH157" s="14" t="e">
        <f>ROUND(#REF!*H157,2)</f>
        <v>#REF!</v>
      </c>
      <c r="BI157" s="6" t="s">
        <v>48</v>
      </c>
      <c r="BJ157" s="13" t="s">
        <v>584</v>
      </c>
    </row>
    <row r="158" spans="1:62" s="2" customFormat="1" ht="24.2" customHeight="1" x14ac:dyDescent="0.2">
      <c r="A158" s="22"/>
      <c r="B158" s="27"/>
      <c r="C158" s="53" t="s">
        <v>585</v>
      </c>
      <c r="D158" s="53" t="s">
        <v>34</v>
      </c>
      <c r="E158" s="54" t="s">
        <v>586</v>
      </c>
      <c r="F158" s="55" t="s">
        <v>587</v>
      </c>
      <c r="G158" s="56" t="s">
        <v>55</v>
      </c>
      <c r="H158" s="57">
        <v>110</v>
      </c>
      <c r="I158" s="58"/>
      <c r="J158" s="59" t="s">
        <v>0</v>
      </c>
      <c r="K158" s="60" t="s">
        <v>8</v>
      </c>
      <c r="L158" s="61"/>
      <c r="M158" s="62">
        <f t="shared" si="12"/>
        <v>0</v>
      </c>
      <c r="N158" s="62">
        <v>0</v>
      </c>
      <c r="O158" s="62">
        <f t="shared" si="13"/>
        <v>0</v>
      </c>
      <c r="P158" s="62">
        <v>0</v>
      </c>
      <c r="Q158" s="63">
        <f t="shared" si="14"/>
        <v>0</v>
      </c>
      <c r="R158" s="22"/>
      <c r="S158" s="22"/>
      <c r="T158" s="7"/>
      <c r="U158" s="7"/>
      <c r="V158" s="7"/>
      <c r="W158" s="7"/>
      <c r="X158" s="7"/>
      <c r="Y158" s="7"/>
      <c r="Z158" s="7"/>
      <c r="AA158" s="7"/>
      <c r="AB158" s="7"/>
      <c r="AO158" s="13" t="s">
        <v>65</v>
      </c>
      <c r="AQ158" s="13" t="s">
        <v>34</v>
      </c>
      <c r="AR158" s="13" t="s">
        <v>14</v>
      </c>
      <c r="AV158" s="6" t="s">
        <v>33</v>
      </c>
      <c r="BB158" s="14" t="e">
        <f>IF(K158="základní",#REF!,0)</f>
        <v>#REF!</v>
      </c>
      <c r="BC158" s="14">
        <f>IF(K158="snížená",#REF!,0)</f>
        <v>0</v>
      </c>
      <c r="BD158" s="14">
        <f>IF(K158="zákl. přenesená",#REF!,0)</f>
        <v>0</v>
      </c>
      <c r="BE158" s="14">
        <f>IF(K158="sníž. přenesená",#REF!,0)</f>
        <v>0</v>
      </c>
      <c r="BF158" s="14">
        <f>IF(K158="nulová",#REF!,0)</f>
        <v>0</v>
      </c>
      <c r="BG158" s="6" t="s">
        <v>14</v>
      </c>
      <c r="BH158" s="14" t="e">
        <f>ROUND(#REF!*H158,2)</f>
        <v>#REF!</v>
      </c>
      <c r="BI158" s="6" t="s">
        <v>48</v>
      </c>
      <c r="BJ158" s="13" t="s">
        <v>588</v>
      </c>
    </row>
    <row r="159" spans="1:62" s="2" customFormat="1" ht="24.2" customHeight="1" x14ac:dyDescent="0.2">
      <c r="A159" s="22"/>
      <c r="B159" s="27"/>
      <c r="C159" s="53" t="s">
        <v>589</v>
      </c>
      <c r="D159" s="53" t="s">
        <v>34</v>
      </c>
      <c r="E159" s="54" t="s">
        <v>590</v>
      </c>
      <c r="F159" s="55" t="s">
        <v>591</v>
      </c>
      <c r="G159" s="56" t="s">
        <v>55</v>
      </c>
      <c r="H159" s="57">
        <v>15</v>
      </c>
      <c r="I159" s="58"/>
      <c r="J159" s="59" t="s">
        <v>0</v>
      </c>
      <c r="K159" s="60" t="s">
        <v>8</v>
      </c>
      <c r="L159" s="61"/>
      <c r="M159" s="62">
        <f t="shared" si="12"/>
        <v>0</v>
      </c>
      <c r="N159" s="62">
        <v>0</v>
      </c>
      <c r="O159" s="62">
        <f t="shared" si="13"/>
        <v>0</v>
      </c>
      <c r="P159" s="62">
        <v>0</v>
      </c>
      <c r="Q159" s="63">
        <f t="shared" si="14"/>
        <v>0</v>
      </c>
      <c r="R159" s="22"/>
      <c r="S159" s="22"/>
      <c r="T159" s="7"/>
      <c r="U159" s="7"/>
      <c r="V159" s="7"/>
      <c r="W159" s="7"/>
      <c r="X159" s="7"/>
      <c r="Y159" s="7"/>
      <c r="Z159" s="7"/>
      <c r="AA159" s="7"/>
      <c r="AB159" s="7"/>
      <c r="AO159" s="13" t="s">
        <v>65</v>
      </c>
      <c r="AQ159" s="13" t="s">
        <v>34</v>
      </c>
      <c r="AR159" s="13" t="s">
        <v>14</v>
      </c>
      <c r="AV159" s="6" t="s">
        <v>33</v>
      </c>
      <c r="BB159" s="14" t="e">
        <f>IF(K159="základní",#REF!,0)</f>
        <v>#REF!</v>
      </c>
      <c r="BC159" s="14">
        <f>IF(K159="snížená",#REF!,0)</f>
        <v>0</v>
      </c>
      <c r="BD159" s="14">
        <f>IF(K159="zákl. přenesená",#REF!,0)</f>
        <v>0</v>
      </c>
      <c r="BE159" s="14">
        <f>IF(K159="sníž. přenesená",#REF!,0)</f>
        <v>0</v>
      </c>
      <c r="BF159" s="14">
        <f>IF(K159="nulová",#REF!,0)</f>
        <v>0</v>
      </c>
      <c r="BG159" s="6" t="s">
        <v>14</v>
      </c>
      <c r="BH159" s="14" t="e">
        <f>ROUND(#REF!*H159,2)</f>
        <v>#REF!</v>
      </c>
      <c r="BI159" s="6" t="s">
        <v>48</v>
      </c>
      <c r="BJ159" s="13" t="s">
        <v>592</v>
      </c>
    </row>
    <row r="160" spans="1:62" s="2" customFormat="1" ht="21.75" customHeight="1" x14ac:dyDescent="0.2">
      <c r="A160" s="22"/>
      <c r="B160" s="27"/>
      <c r="C160" s="53" t="s">
        <v>593</v>
      </c>
      <c r="D160" s="53" t="s">
        <v>34</v>
      </c>
      <c r="E160" s="54" t="s">
        <v>594</v>
      </c>
      <c r="F160" s="55" t="s">
        <v>595</v>
      </c>
      <c r="G160" s="56" t="s">
        <v>55</v>
      </c>
      <c r="H160" s="57">
        <v>25</v>
      </c>
      <c r="I160" s="58"/>
      <c r="J160" s="59" t="s">
        <v>0</v>
      </c>
      <c r="K160" s="60" t="s">
        <v>8</v>
      </c>
      <c r="L160" s="61"/>
      <c r="M160" s="62">
        <f t="shared" si="12"/>
        <v>0</v>
      </c>
      <c r="N160" s="62">
        <v>0</v>
      </c>
      <c r="O160" s="62">
        <f t="shared" si="13"/>
        <v>0</v>
      </c>
      <c r="P160" s="62">
        <v>0</v>
      </c>
      <c r="Q160" s="63">
        <f t="shared" si="14"/>
        <v>0</v>
      </c>
      <c r="R160" s="22"/>
      <c r="S160" s="22"/>
      <c r="T160" s="7"/>
      <c r="U160" s="7"/>
      <c r="V160" s="7"/>
      <c r="W160" s="7"/>
      <c r="X160" s="7"/>
      <c r="Y160" s="7"/>
      <c r="Z160" s="7"/>
      <c r="AA160" s="7"/>
      <c r="AB160" s="7"/>
      <c r="AO160" s="13" t="s">
        <v>65</v>
      </c>
      <c r="AQ160" s="13" t="s">
        <v>34</v>
      </c>
      <c r="AR160" s="13" t="s">
        <v>14</v>
      </c>
      <c r="AV160" s="6" t="s">
        <v>33</v>
      </c>
      <c r="BB160" s="14" t="e">
        <f>IF(K160="základní",#REF!,0)</f>
        <v>#REF!</v>
      </c>
      <c r="BC160" s="14">
        <f>IF(K160="snížená",#REF!,0)</f>
        <v>0</v>
      </c>
      <c r="BD160" s="14">
        <f>IF(K160="zákl. přenesená",#REF!,0)</f>
        <v>0</v>
      </c>
      <c r="BE160" s="14">
        <f>IF(K160="sníž. přenesená",#REF!,0)</f>
        <v>0</v>
      </c>
      <c r="BF160" s="14">
        <f>IF(K160="nulová",#REF!,0)</f>
        <v>0</v>
      </c>
      <c r="BG160" s="6" t="s">
        <v>14</v>
      </c>
      <c r="BH160" s="14" t="e">
        <f>ROUND(#REF!*H160,2)</f>
        <v>#REF!</v>
      </c>
      <c r="BI160" s="6" t="s">
        <v>48</v>
      </c>
      <c r="BJ160" s="13" t="s">
        <v>596</v>
      </c>
    </row>
    <row r="161" spans="1:62" s="2" customFormat="1" ht="37.9" customHeight="1" x14ac:dyDescent="0.2">
      <c r="A161" s="22"/>
      <c r="B161" s="27"/>
      <c r="C161" s="64" t="s">
        <v>597</v>
      </c>
      <c r="D161" s="64" t="s">
        <v>182</v>
      </c>
      <c r="E161" s="65" t="s">
        <v>598</v>
      </c>
      <c r="F161" s="66" t="s">
        <v>599</v>
      </c>
      <c r="G161" s="67" t="s">
        <v>55</v>
      </c>
      <c r="H161" s="68">
        <v>32</v>
      </c>
      <c r="I161" s="27"/>
      <c r="J161" s="69" t="s">
        <v>0</v>
      </c>
      <c r="K161" s="70" t="s">
        <v>8</v>
      </c>
      <c r="L161" s="61"/>
      <c r="M161" s="62">
        <f t="shared" si="12"/>
        <v>0</v>
      </c>
      <c r="N161" s="62">
        <v>0</v>
      </c>
      <c r="O161" s="62">
        <f t="shared" si="13"/>
        <v>0</v>
      </c>
      <c r="P161" s="62">
        <v>0</v>
      </c>
      <c r="Q161" s="63">
        <f t="shared" si="14"/>
        <v>0</v>
      </c>
      <c r="R161" s="22"/>
      <c r="S161" s="22"/>
      <c r="T161" s="7"/>
      <c r="U161" s="7"/>
      <c r="V161" s="7"/>
      <c r="W161" s="7"/>
      <c r="X161" s="7"/>
      <c r="Y161" s="7"/>
      <c r="Z161" s="7"/>
      <c r="AA161" s="7"/>
      <c r="AB161" s="7"/>
      <c r="AO161" s="13" t="s">
        <v>185</v>
      </c>
      <c r="AQ161" s="13" t="s">
        <v>182</v>
      </c>
      <c r="AR161" s="13" t="s">
        <v>14</v>
      </c>
      <c r="AV161" s="6" t="s">
        <v>33</v>
      </c>
      <c r="BB161" s="14" t="e">
        <f>IF(K161="základní",#REF!,0)</f>
        <v>#REF!</v>
      </c>
      <c r="BC161" s="14">
        <f>IF(K161="snížená",#REF!,0)</f>
        <v>0</v>
      </c>
      <c r="BD161" s="14">
        <f>IF(K161="zákl. přenesená",#REF!,0)</f>
        <v>0</v>
      </c>
      <c r="BE161" s="14">
        <f>IF(K161="sníž. přenesená",#REF!,0)</f>
        <v>0</v>
      </c>
      <c r="BF161" s="14">
        <f>IF(K161="nulová",#REF!,0)</f>
        <v>0</v>
      </c>
      <c r="BG161" s="6" t="s">
        <v>14</v>
      </c>
      <c r="BH161" s="14" t="e">
        <f>ROUND(#REF!*H161,2)</f>
        <v>#REF!</v>
      </c>
      <c r="BI161" s="6" t="s">
        <v>185</v>
      </c>
      <c r="BJ161" s="13" t="s">
        <v>600</v>
      </c>
    </row>
    <row r="162" spans="1:62" s="2" customFormat="1" ht="33" customHeight="1" x14ac:dyDescent="0.2">
      <c r="A162" s="22"/>
      <c r="B162" s="27"/>
      <c r="C162" s="64" t="s">
        <v>601</v>
      </c>
      <c r="D162" s="64" t="s">
        <v>182</v>
      </c>
      <c r="E162" s="65" t="s">
        <v>602</v>
      </c>
      <c r="F162" s="66" t="s">
        <v>603</v>
      </c>
      <c r="G162" s="67" t="s">
        <v>37</v>
      </c>
      <c r="H162" s="68">
        <v>250</v>
      </c>
      <c r="I162" s="27"/>
      <c r="J162" s="69" t="s">
        <v>0</v>
      </c>
      <c r="K162" s="70" t="s">
        <v>8</v>
      </c>
      <c r="L162" s="61"/>
      <c r="M162" s="62">
        <f t="shared" si="12"/>
        <v>0</v>
      </c>
      <c r="N162" s="62">
        <v>0</v>
      </c>
      <c r="O162" s="62">
        <f t="shared" si="13"/>
        <v>0</v>
      </c>
      <c r="P162" s="62">
        <v>0</v>
      </c>
      <c r="Q162" s="63">
        <f t="shared" si="14"/>
        <v>0</v>
      </c>
      <c r="R162" s="22"/>
      <c r="S162" s="22"/>
      <c r="T162" s="7"/>
      <c r="U162" s="7"/>
      <c r="V162" s="7"/>
      <c r="W162" s="7"/>
      <c r="X162" s="7"/>
      <c r="Y162" s="7"/>
      <c r="Z162" s="7"/>
      <c r="AA162" s="7"/>
      <c r="AB162" s="7"/>
      <c r="AO162" s="13" t="s">
        <v>185</v>
      </c>
      <c r="AQ162" s="13" t="s">
        <v>182</v>
      </c>
      <c r="AR162" s="13" t="s">
        <v>14</v>
      </c>
      <c r="AV162" s="6" t="s">
        <v>33</v>
      </c>
      <c r="BB162" s="14" t="e">
        <f>IF(K162="základní",#REF!,0)</f>
        <v>#REF!</v>
      </c>
      <c r="BC162" s="14">
        <f>IF(K162="snížená",#REF!,0)</f>
        <v>0</v>
      </c>
      <c r="BD162" s="14">
        <f>IF(K162="zákl. přenesená",#REF!,0)</f>
        <v>0</v>
      </c>
      <c r="BE162" s="14">
        <f>IF(K162="sníž. přenesená",#REF!,0)</f>
        <v>0</v>
      </c>
      <c r="BF162" s="14">
        <f>IF(K162="nulová",#REF!,0)</f>
        <v>0</v>
      </c>
      <c r="BG162" s="6" t="s">
        <v>14</v>
      </c>
      <c r="BH162" s="14" t="e">
        <f>ROUND(#REF!*H162,2)</f>
        <v>#REF!</v>
      </c>
      <c r="BI162" s="6" t="s">
        <v>185</v>
      </c>
      <c r="BJ162" s="13" t="s">
        <v>604</v>
      </c>
    </row>
    <row r="163" spans="1:62" s="2" customFormat="1" ht="37.9" customHeight="1" x14ac:dyDescent="0.2">
      <c r="A163" s="22"/>
      <c r="B163" s="27"/>
      <c r="C163" s="64" t="s">
        <v>605</v>
      </c>
      <c r="D163" s="64" t="s">
        <v>182</v>
      </c>
      <c r="E163" s="65" t="s">
        <v>606</v>
      </c>
      <c r="F163" s="66" t="s">
        <v>607</v>
      </c>
      <c r="G163" s="67" t="s">
        <v>55</v>
      </c>
      <c r="H163" s="68">
        <v>15</v>
      </c>
      <c r="I163" s="27"/>
      <c r="J163" s="69" t="s">
        <v>0</v>
      </c>
      <c r="K163" s="70" t="s">
        <v>8</v>
      </c>
      <c r="L163" s="61"/>
      <c r="M163" s="62">
        <f t="shared" si="12"/>
        <v>0</v>
      </c>
      <c r="N163" s="62">
        <v>0</v>
      </c>
      <c r="O163" s="62">
        <f t="shared" si="13"/>
        <v>0</v>
      </c>
      <c r="P163" s="62">
        <v>0</v>
      </c>
      <c r="Q163" s="63">
        <f t="shared" si="14"/>
        <v>0</v>
      </c>
      <c r="R163" s="22"/>
      <c r="S163" s="22"/>
      <c r="T163" s="7"/>
      <c r="U163" s="7"/>
      <c r="V163" s="7"/>
      <c r="W163" s="7"/>
      <c r="X163" s="7"/>
      <c r="Y163" s="7"/>
      <c r="Z163" s="7"/>
      <c r="AA163" s="7"/>
      <c r="AB163" s="7"/>
      <c r="AO163" s="13" t="s">
        <v>185</v>
      </c>
      <c r="AQ163" s="13" t="s">
        <v>182</v>
      </c>
      <c r="AR163" s="13" t="s">
        <v>14</v>
      </c>
      <c r="AV163" s="6" t="s">
        <v>33</v>
      </c>
      <c r="BB163" s="14" t="e">
        <f>IF(K163="základní",#REF!,0)</f>
        <v>#REF!</v>
      </c>
      <c r="BC163" s="14">
        <f>IF(K163="snížená",#REF!,0)</f>
        <v>0</v>
      </c>
      <c r="BD163" s="14">
        <f>IF(K163="zákl. přenesená",#REF!,0)</f>
        <v>0</v>
      </c>
      <c r="BE163" s="14">
        <f>IF(K163="sníž. přenesená",#REF!,0)</f>
        <v>0</v>
      </c>
      <c r="BF163" s="14">
        <f>IF(K163="nulová",#REF!,0)</f>
        <v>0</v>
      </c>
      <c r="BG163" s="6" t="s">
        <v>14</v>
      </c>
      <c r="BH163" s="14" t="e">
        <f>ROUND(#REF!*H163,2)</f>
        <v>#REF!</v>
      </c>
      <c r="BI163" s="6" t="s">
        <v>185</v>
      </c>
      <c r="BJ163" s="13" t="s">
        <v>608</v>
      </c>
    </row>
    <row r="164" spans="1:62" s="2" customFormat="1" ht="37.9" customHeight="1" x14ac:dyDescent="0.2">
      <c r="A164" s="22"/>
      <c r="B164" s="27"/>
      <c r="C164" s="64" t="s">
        <v>609</v>
      </c>
      <c r="D164" s="64" t="s">
        <v>182</v>
      </c>
      <c r="E164" s="65" t="s">
        <v>610</v>
      </c>
      <c r="F164" s="66" t="s">
        <v>611</v>
      </c>
      <c r="G164" s="67" t="s">
        <v>55</v>
      </c>
      <c r="H164" s="68">
        <v>66</v>
      </c>
      <c r="I164" s="27"/>
      <c r="J164" s="69" t="s">
        <v>0</v>
      </c>
      <c r="K164" s="70" t="s">
        <v>8</v>
      </c>
      <c r="L164" s="61"/>
      <c r="M164" s="62">
        <f t="shared" si="12"/>
        <v>0</v>
      </c>
      <c r="N164" s="62">
        <v>0</v>
      </c>
      <c r="O164" s="62">
        <f t="shared" si="13"/>
        <v>0</v>
      </c>
      <c r="P164" s="62">
        <v>0</v>
      </c>
      <c r="Q164" s="63">
        <f t="shared" si="14"/>
        <v>0</v>
      </c>
      <c r="R164" s="22"/>
      <c r="S164" s="22"/>
      <c r="T164" s="7"/>
      <c r="U164" s="7"/>
      <c r="V164" s="7"/>
      <c r="W164" s="7"/>
      <c r="X164" s="7"/>
      <c r="Y164" s="7"/>
      <c r="Z164" s="7"/>
      <c r="AA164" s="7"/>
      <c r="AB164" s="7"/>
      <c r="AO164" s="13" t="s">
        <v>185</v>
      </c>
      <c r="AQ164" s="13" t="s">
        <v>182</v>
      </c>
      <c r="AR164" s="13" t="s">
        <v>14</v>
      </c>
      <c r="AV164" s="6" t="s">
        <v>33</v>
      </c>
      <c r="BB164" s="14" t="e">
        <f>IF(K164="základní",#REF!,0)</f>
        <v>#REF!</v>
      </c>
      <c r="BC164" s="14">
        <f>IF(K164="snížená",#REF!,0)</f>
        <v>0</v>
      </c>
      <c r="BD164" s="14">
        <f>IF(K164="zákl. přenesená",#REF!,0)</f>
        <v>0</v>
      </c>
      <c r="BE164" s="14">
        <f>IF(K164="sníž. přenesená",#REF!,0)</f>
        <v>0</v>
      </c>
      <c r="BF164" s="14">
        <f>IF(K164="nulová",#REF!,0)</f>
        <v>0</v>
      </c>
      <c r="BG164" s="6" t="s">
        <v>14</v>
      </c>
      <c r="BH164" s="14" t="e">
        <f>ROUND(#REF!*H164,2)</f>
        <v>#REF!</v>
      </c>
      <c r="BI164" s="6" t="s">
        <v>185</v>
      </c>
      <c r="BJ164" s="13" t="s">
        <v>612</v>
      </c>
    </row>
    <row r="165" spans="1:62" s="2" customFormat="1" ht="49.15" customHeight="1" x14ac:dyDescent="0.2">
      <c r="A165" s="22"/>
      <c r="B165" s="27"/>
      <c r="C165" s="64" t="s">
        <v>613</v>
      </c>
      <c r="D165" s="64" t="s">
        <v>182</v>
      </c>
      <c r="E165" s="65" t="s">
        <v>614</v>
      </c>
      <c r="F165" s="66" t="s">
        <v>615</v>
      </c>
      <c r="G165" s="67" t="s">
        <v>55</v>
      </c>
      <c r="H165" s="68">
        <v>12</v>
      </c>
      <c r="I165" s="27"/>
      <c r="J165" s="69" t="s">
        <v>0</v>
      </c>
      <c r="K165" s="70" t="s">
        <v>8</v>
      </c>
      <c r="L165" s="61"/>
      <c r="M165" s="62">
        <f t="shared" si="12"/>
        <v>0</v>
      </c>
      <c r="N165" s="62">
        <v>0</v>
      </c>
      <c r="O165" s="62">
        <f t="shared" si="13"/>
        <v>0</v>
      </c>
      <c r="P165" s="62">
        <v>0</v>
      </c>
      <c r="Q165" s="63">
        <f t="shared" si="14"/>
        <v>0</v>
      </c>
      <c r="R165" s="22"/>
      <c r="S165" s="22"/>
      <c r="T165" s="7"/>
      <c r="U165" s="7"/>
      <c r="V165" s="7"/>
      <c r="W165" s="7"/>
      <c r="X165" s="7"/>
      <c r="Y165" s="7"/>
      <c r="Z165" s="7"/>
      <c r="AA165" s="7"/>
      <c r="AB165" s="7"/>
      <c r="AO165" s="13" t="s">
        <v>185</v>
      </c>
      <c r="AQ165" s="13" t="s">
        <v>182</v>
      </c>
      <c r="AR165" s="13" t="s">
        <v>14</v>
      </c>
      <c r="AV165" s="6" t="s">
        <v>33</v>
      </c>
      <c r="BB165" s="14" t="e">
        <f>IF(K165="základní",#REF!,0)</f>
        <v>#REF!</v>
      </c>
      <c r="BC165" s="14">
        <f>IF(K165="snížená",#REF!,0)</f>
        <v>0</v>
      </c>
      <c r="BD165" s="14">
        <f>IF(K165="zákl. přenesená",#REF!,0)</f>
        <v>0</v>
      </c>
      <c r="BE165" s="14">
        <f>IF(K165="sníž. přenesená",#REF!,0)</f>
        <v>0</v>
      </c>
      <c r="BF165" s="14">
        <f>IF(K165="nulová",#REF!,0)</f>
        <v>0</v>
      </c>
      <c r="BG165" s="6" t="s">
        <v>14</v>
      </c>
      <c r="BH165" s="14" t="e">
        <f>ROUND(#REF!*H165,2)</f>
        <v>#REF!</v>
      </c>
      <c r="BI165" s="6" t="s">
        <v>185</v>
      </c>
      <c r="BJ165" s="13" t="s">
        <v>616</v>
      </c>
    </row>
    <row r="166" spans="1:62" s="2" customFormat="1" ht="44.25" customHeight="1" x14ac:dyDescent="0.2">
      <c r="A166" s="22"/>
      <c r="B166" s="27"/>
      <c r="C166" s="64" t="s">
        <v>617</v>
      </c>
      <c r="D166" s="64" t="s">
        <v>182</v>
      </c>
      <c r="E166" s="65" t="s">
        <v>618</v>
      </c>
      <c r="F166" s="66" t="s">
        <v>619</v>
      </c>
      <c r="G166" s="67" t="s">
        <v>55</v>
      </c>
      <c r="H166" s="68">
        <v>14</v>
      </c>
      <c r="I166" s="27"/>
      <c r="J166" s="69" t="s">
        <v>0</v>
      </c>
      <c r="K166" s="70" t="s">
        <v>8</v>
      </c>
      <c r="L166" s="61"/>
      <c r="M166" s="62">
        <f t="shared" si="12"/>
        <v>0</v>
      </c>
      <c r="N166" s="62">
        <v>0</v>
      </c>
      <c r="O166" s="62">
        <f t="shared" si="13"/>
        <v>0</v>
      </c>
      <c r="P166" s="62">
        <v>0</v>
      </c>
      <c r="Q166" s="63">
        <f t="shared" si="14"/>
        <v>0</v>
      </c>
      <c r="R166" s="22"/>
      <c r="S166" s="22"/>
      <c r="T166" s="7"/>
      <c r="U166" s="7"/>
      <c r="V166" s="7"/>
      <c r="W166" s="7"/>
      <c r="X166" s="7"/>
      <c r="Y166" s="7"/>
      <c r="Z166" s="7"/>
      <c r="AA166" s="7"/>
      <c r="AB166" s="7"/>
      <c r="AO166" s="13" t="s">
        <v>185</v>
      </c>
      <c r="AQ166" s="13" t="s">
        <v>182</v>
      </c>
      <c r="AR166" s="13" t="s">
        <v>14</v>
      </c>
      <c r="AV166" s="6" t="s">
        <v>33</v>
      </c>
      <c r="BB166" s="14" t="e">
        <f>IF(K166="základní",#REF!,0)</f>
        <v>#REF!</v>
      </c>
      <c r="BC166" s="14">
        <f>IF(K166="snížená",#REF!,0)</f>
        <v>0</v>
      </c>
      <c r="BD166" s="14">
        <f>IF(K166="zákl. přenesená",#REF!,0)</f>
        <v>0</v>
      </c>
      <c r="BE166" s="14">
        <f>IF(K166="sníž. přenesená",#REF!,0)</f>
        <v>0</v>
      </c>
      <c r="BF166" s="14">
        <f>IF(K166="nulová",#REF!,0)</f>
        <v>0</v>
      </c>
      <c r="BG166" s="6" t="s">
        <v>14</v>
      </c>
      <c r="BH166" s="14" t="e">
        <f>ROUND(#REF!*H166,2)</f>
        <v>#REF!</v>
      </c>
      <c r="BI166" s="6" t="s">
        <v>185</v>
      </c>
      <c r="BJ166" s="13" t="s">
        <v>620</v>
      </c>
    </row>
    <row r="167" spans="1:62" s="2" customFormat="1" ht="37.9" customHeight="1" x14ac:dyDescent="0.2">
      <c r="A167" s="22"/>
      <c r="B167" s="27"/>
      <c r="C167" s="64" t="s">
        <v>621</v>
      </c>
      <c r="D167" s="64" t="s">
        <v>182</v>
      </c>
      <c r="E167" s="65" t="s">
        <v>622</v>
      </c>
      <c r="F167" s="66" t="s">
        <v>623</v>
      </c>
      <c r="G167" s="67" t="s">
        <v>55</v>
      </c>
      <c r="H167" s="68">
        <v>25</v>
      </c>
      <c r="I167" s="27"/>
      <c r="J167" s="69" t="s">
        <v>0</v>
      </c>
      <c r="K167" s="70" t="s">
        <v>8</v>
      </c>
      <c r="L167" s="61"/>
      <c r="M167" s="62">
        <f t="shared" si="12"/>
        <v>0</v>
      </c>
      <c r="N167" s="62">
        <v>0</v>
      </c>
      <c r="O167" s="62">
        <f t="shared" si="13"/>
        <v>0</v>
      </c>
      <c r="P167" s="62">
        <v>0</v>
      </c>
      <c r="Q167" s="63">
        <f t="shared" si="14"/>
        <v>0</v>
      </c>
      <c r="R167" s="22"/>
      <c r="S167" s="22"/>
      <c r="T167" s="7"/>
      <c r="U167" s="7"/>
      <c r="V167" s="7"/>
      <c r="W167" s="7"/>
      <c r="X167" s="7"/>
      <c r="Y167" s="7"/>
      <c r="Z167" s="7"/>
      <c r="AA167" s="7"/>
      <c r="AB167" s="7"/>
      <c r="AO167" s="13" t="s">
        <v>185</v>
      </c>
      <c r="AQ167" s="13" t="s">
        <v>182</v>
      </c>
      <c r="AR167" s="13" t="s">
        <v>14</v>
      </c>
      <c r="AV167" s="6" t="s">
        <v>33</v>
      </c>
      <c r="BB167" s="14" t="e">
        <f>IF(K167="základní",#REF!,0)</f>
        <v>#REF!</v>
      </c>
      <c r="BC167" s="14">
        <f>IF(K167="snížená",#REF!,0)</f>
        <v>0</v>
      </c>
      <c r="BD167" s="14">
        <f>IF(K167="zákl. přenesená",#REF!,0)</f>
        <v>0</v>
      </c>
      <c r="BE167" s="14">
        <f>IF(K167="sníž. přenesená",#REF!,0)</f>
        <v>0</v>
      </c>
      <c r="BF167" s="14">
        <f>IF(K167="nulová",#REF!,0)</f>
        <v>0</v>
      </c>
      <c r="BG167" s="6" t="s">
        <v>14</v>
      </c>
      <c r="BH167" s="14" t="e">
        <f>ROUND(#REF!*H167,2)</f>
        <v>#REF!</v>
      </c>
      <c r="BI167" s="6" t="s">
        <v>185</v>
      </c>
      <c r="BJ167" s="13" t="s">
        <v>624</v>
      </c>
    </row>
    <row r="168" spans="1:62" s="2" customFormat="1" ht="44.25" customHeight="1" x14ac:dyDescent="0.2">
      <c r="A168" s="22"/>
      <c r="B168" s="27"/>
      <c r="C168" s="64" t="s">
        <v>625</v>
      </c>
      <c r="D168" s="64" t="s">
        <v>182</v>
      </c>
      <c r="E168" s="65" t="s">
        <v>626</v>
      </c>
      <c r="F168" s="66" t="s">
        <v>627</v>
      </c>
      <c r="G168" s="67" t="s">
        <v>55</v>
      </c>
      <c r="H168" s="68">
        <v>12</v>
      </c>
      <c r="I168" s="27"/>
      <c r="J168" s="69" t="s">
        <v>0</v>
      </c>
      <c r="K168" s="70" t="s">
        <v>8</v>
      </c>
      <c r="L168" s="61"/>
      <c r="M168" s="62">
        <f t="shared" si="12"/>
        <v>0</v>
      </c>
      <c r="N168" s="62">
        <v>0</v>
      </c>
      <c r="O168" s="62">
        <f t="shared" si="13"/>
        <v>0</v>
      </c>
      <c r="P168" s="62">
        <v>0</v>
      </c>
      <c r="Q168" s="63">
        <f t="shared" si="14"/>
        <v>0</v>
      </c>
      <c r="R168" s="22"/>
      <c r="S168" s="22"/>
      <c r="T168" s="7"/>
      <c r="U168" s="7"/>
      <c r="V168" s="7"/>
      <c r="W168" s="7"/>
      <c r="X168" s="7"/>
      <c r="Y168" s="7"/>
      <c r="Z168" s="7"/>
      <c r="AA168" s="7"/>
      <c r="AB168" s="7"/>
      <c r="AO168" s="13" t="s">
        <v>185</v>
      </c>
      <c r="AQ168" s="13" t="s">
        <v>182</v>
      </c>
      <c r="AR168" s="13" t="s">
        <v>14</v>
      </c>
      <c r="AV168" s="6" t="s">
        <v>33</v>
      </c>
      <c r="BB168" s="14" t="e">
        <f>IF(K168="základní",#REF!,0)</f>
        <v>#REF!</v>
      </c>
      <c r="BC168" s="14">
        <f>IF(K168="snížená",#REF!,0)</f>
        <v>0</v>
      </c>
      <c r="BD168" s="14">
        <f>IF(K168="zákl. přenesená",#REF!,0)</f>
        <v>0</v>
      </c>
      <c r="BE168" s="14">
        <f>IF(K168="sníž. přenesená",#REF!,0)</f>
        <v>0</v>
      </c>
      <c r="BF168" s="14">
        <f>IF(K168="nulová",#REF!,0)</f>
        <v>0</v>
      </c>
      <c r="BG168" s="6" t="s">
        <v>14</v>
      </c>
      <c r="BH168" s="14" t="e">
        <f>ROUND(#REF!*H168,2)</f>
        <v>#REF!</v>
      </c>
      <c r="BI168" s="6" t="s">
        <v>185</v>
      </c>
      <c r="BJ168" s="13" t="s">
        <v>628</v>
      </c>
    </row>
    <row r="169" spans="1:62" s="2" customFormat="1" ht="55.5" customHeight="1" x14ac:dyDescent="0.2">
      <c r="A169" s="22"/>
      <c r="B169" s="27"/>
      <c r="C169" s="53" t="s">
        <v>629</v>
      </c>
      <c r="D169" s="53" t="s">
        <v>34</v>
      </c>
      <c r="E169" s="54" t="s">
        <v>630</v>
      </c>
      <c r="F169" s="55" t="s">
        <v>631</v>
      </c>
      <c r="G169" s="56" t="s">
        <v>55</v>
      </c>
      <c r="H169" s="57">
        <v>9</v>
      </c>
      <c r="I169" s="58"/>
      <c r="J169" s="59" t="s">
        <v>0</v>
      </c>
      <c r="K169" s="60" t="s">
        <v>8</v>
      </c>
      <c r="L169" s="61"/>
      <c r="M169" s="62">
        <f t="shared" si="12"/>
        <v>0</v>
      </c>
      <c r="N169" s="62">
        <v>0</v>
      </c>
      <c r="O169" s="62">
        <f t="shared" si="13"/>
        <v>0</v>
      </c>
      <c r="P169" s="62">
        <v>0</v>
      </c>
      <c r="Q169" s="63">
        <f t="shared" si="14"/>
        <v>0</v>
      </c>
      <c r="R169" s="22"/>
      <c r="S169" s="22"/>
      <c r="T169" s="7"/>
      <c r="U169" s="7"/>
      <c r="V169" s="7"/>
      <c r="W169" s="7"/>
      <c r="X169" s="7"/>
      <c r="Y169" s="7"/>
      <c r="Z169" s="7"/>
      <c r="AA169" s="7"/>
      <c r="AB169" s="7"/>
      <c r="AO169" s="13" t="s">
        <v>206</v>
      </c>
      <c r="AQ169" s="13" t="s">
        <v>34</v>
      </c>
      <c r="AR169" s="13" t="s">
        <v>14</v>
      </c>
      <c r="AV169" s="6" t="s">
        <v>33</v>
      </c>
      <c r="BB169" s="14" t="e">
        <f>IF(K169="základní",#REF!,0)</f>
        <v>#REF!</v>
      </c>
      <c r="BC169" s="14">
        <f>IF(K169="snížená",#REF!,0)</f>
        <v>0</v>
      </c>
      <c r="BD169" s="14">
        <f>IF(K169="zákl. přenesená",#REF!,0)</f>
        <v>0</v>
      </c>
      <c r="BE169" s="14">
        <f>IF(K169="sníž. přenesená",#REF!,0)</f>
        <v>0</v>
      </c>
      <c r="BF169" s="14">
        <f>IF(K169="nulová",#REF!,0)</f>
        <v>0</v>
      </c>
      <c r="BG169" s="6" t="s">
        <v>14</v>
      </c>
      <c r="BH169" s="14" t="e">
        <f>ROUND(#REF!*H169,2)</f>
        <v>#REF!</v>
      </c>
      <c r="BI169" s="6" t="s">
        <v>206</v>
      </c>
      <c r="BJ169" s="13" t="s">
        <v>632</v>
      </c>
    </row>
    <row r="170" spans="1:62" s="2" customFormat="1" ht="24.2" customHeight="1" x14ac:dyDescent="0.2">
      <c r="A170" s="22"/>
      <c r="B170" s="27"/>
      <c r="C170" s="53" t="s">
        <v>633</v>
      </c>
      <c r="D170" s="53" t="s">
        <v>34</v>
      </c>
      <c r="E170" s="54" t="s">
        <v>634</v>
      </c>
      <c r="F170" s="55" t="s">
        <v>635</v>
      </c>
      <c r="G170" s="56" t="s">
        <v>37</v>
      </c>
      <c r="H170" s="57">
        <v>50</v>
      </c>
      <c r="I170" s="58"/>
      <c r="J170" s="59" t="s">
        <v>0</v>
      </c>
      <c r="K170" s="60" t="s">
        <v>8</v>
      </c>
      <c r="L170" s="61"/>
      <c r="M170" s="62">
        <f t="shared" si="12"/>
        <v>0</v>
      </c>
      <c r="N170" s="62">
        <v>0</v>
      </c>
      <c r="O170" s="62">
        <f t="shared" si="13"/>
        <v>0</v>
      </c>
      <c r="P170" s="62">
        <v>0</v>
      </c>
      <c r="Q170" s="63">
        <f t="shared" si="14"/>
        <v>0</v>
      </c>
      <c r="R170" s="22"/>
      <c r="S170" s="22"/>
      <c r="T170" s="7"/>
      <c r="U170" s="7"/>
      <c r="V170" s="7"/>
      <c r="W170" s="7"/>
      <c r="X170" s="7"/>
      <c r="Y170" s="7"/>
      <c r="Z170" s="7"/>
      <c r="AA170" s="7"/>
      <c r="AB170" s="7"/>
      <c r="AO170" s="13" t="s">
        <v>206</v>
      </c>
      <c r="AQ170" s="13" t="s">
        <v>34</v>
      </c>
      <c r="AR170" s="13" t="s">
        <v>14</v>
      </c>
      <c r="AV170" s="6" t="s">
        <v>33</v>
      </c>
      <c r="BB170" s="14" t="e">
        <f>IF(K170="základní",#REF!,0)</f>
        <v>#REF!</v>
      </c>
      <c r="BC170" s="14">
        <f>IF(K170="snížená",#REF!,0)</f>
        <v>0</v>
      </c>
      <c r="BD170" s="14">
        <f>IF(K170="zákl. přenesená",#REF!,0)</f>
        <v>0</v>
      </c>
      <c r="BE170" s="14">
        <f>IF(K170="sníž. přenesená",#REF!,0)</f>
        <v>0</v>
      </c>
      <c r="BF170" s="14">
        <f>IF(K170="nulová",#REF!,0)</f>
        <v>0</v>
      </c>
      <c r="BG170" s="6" t="s">
        <v>14</v>
      </c>
      <c r="BH170" s="14" t="e">
        <f>ROUND(#REF!*H170,2)</f>
        <v>#REF!</v>
      </c>
      <c r="BI170" s="6" t="s">
        <v>206</v>
      </c>
      <c r="BJ170" s="13" t="s">
        <v>636</v>
      </c>
    </row>
    <row r="171" spans="1:62" s="2" customFormat="1" ht="24.2" customHeight="1" x14ac:dyDescent="0.2">
      <c r="A171" s="22"/>
      <c r="B171" s="27"/>
      <c r="C171" s="53" t="s">
        <v>637</v>
      </c>
      <c r="D171" s="53" t="s">
        <v>34</v>
      </c>
      <c r="E171" s="54" t="s">
        <v>638</v>
      </c>
      <c r="F171" s="55" t="s">
        <v>639</v>
      </c>
      <c r="G171" s="56" t="s">
        <v>55</v>
      </c>
      <c r="H171" s="57">
        <v>54</v>
      </c>
      <c r="I171" s="58"/>
      <c r="J171" s="59" t="s">
        <v>0</v>
      </c>
      <c r="K171" s="60" t="s">
        <v>8</v>
      </c>
      <c r="L171" s="61"/>
      <c r="M171" s="62">
        <f t="shared" si="12"/>
        <v>0</v>
      </c>
      <c r="N171" s="62">
        <v>0</v>
      </c>
      <c r="O171" s="62">
        <f t="shared" si="13"/>
        <v>0</v>
      </c>
      <c r="P171" s="62">
        <v>0</v>
      </c>
      <c r="Q171" s="63">
        <f t="shared" si="14"/>
        <v>0</v>
      </c>
      <c r="R171" s="22"/>
      <c r="S171" s="22"/>
      <c r="T171" s="7"/>
      <c r="U171" s="7"/>
      <c r="V171" s="7"/>
      <c r="W171" s="7"/>
      <c r="X171" s="7"/>
      <c r="Y171" s="7"/>
      <c r="Z171" s="7"/>
      <c r="AA171" s="7"/>
      <c r="AB171" s="7"/>
      <c r="AO171" s="13" t="s">
        <v>206</v>
      </c>
      <c r="AQ171" s="13" t="s">
        <v>34</v>
      </c>
      <c r="AR171" s="13" t="s">
        <v>14</v>
      </c>
      <c r="AV171" s="6" t="s">
        <v>33</v>
      </c>
      <c r="BB171" s="14" t="e">
        <f>IF(K171="základní",#REF!,0)</f>
        <v>#REF!</v>
      </c>
      <c r="BC171" s="14">
        <f>IF(K171="snížená",#REF!,0)</f>
        <v>0</v>
      </c>
      <c r="BD171" s="14">
        <f>IF(K171="zákl. přenesená",#REF!,0)</f>
        <v>0</v>
      </c>
      <c r="BE171" s="14">
        <f>IF(K171="sníž. přenesená",#REF!,0)</f>
        <v>0</v>
      </c>
      <c r="BF171" s="14">
        <f>IF(K171="nulová",#REF!,0)</f>
        <v>0</v>
      </c>
      <c r="BG171" s="6" t="s">
        <v>14</v>
      </c>
      <c r="BH171" s="14" t="e">
        <f>ROUND(#REF!*H171,2)</f>
        <v>#REF!</v>
      </c>
      <c r="BI171" s="6" t="s">
        <v>206</v>
      </c>
      <c r="BJ171" s="13" t="s">
        <v>640</v>
      </c>
    </row>
    <row r="172" spans="1:62" s="2" customFormat="1" ht="55.5" customHeight="1" x14ac:dyDescent="0.2">
      <c r="A172" s="22"/>
      <c r="B172" s="27"/>
      <c r="C172" s="53" t="s">
        <v>641</v>
      </c>
      <c r="D172" s="53" t="s">
        <v>34</v>
      </c>
      <c r="E172" s="54" t="s">
        <v>642</v>
      </c>
      <c r="F172" s="55" t="s">
        <v>643</v>
      </c>
      <c r="G172" s="56" t="s">
        <v>55</v>
      </c>
      <c r="H172" s="57">
        <v>18</v>
      </c>
      <c r="I172" s="58"/>
      <c r="J172" s="59" t="s">
        <v>0</v>
      </c>
      <c r="K172" s="60" t="s">
        <v>8</v>
      </c>
      <c r="L172" s="61"/>
      <c r="M172" s="62">
        <f t="shared" si="12"/>
        <v>0</v>
      </c>
      <c r="N172" s="62">
        <v>0</v>
      </c>
      <c r="O172" s="62">
        <f t="shared" si="13"/>
        <v>0</v>
      </c>
      <c r="P172" s="62">
        <v>0</v>
      </c>
      <c r="Q172" s="63">
        <f t="shared" si="14"/>
        <v>0</v>
      </c>
      <c r="R172" s="22"/>
      <c r="S172" s="22"/>
      <c r="T172" s="7"/>
      <c r="U172" s="7"/>
      <c r="V172" s="7"/>
      <c r="W172" s="7"/>
      <c r="X172" s="7"/>
      <c r="Y172" s="7"/>
      <c r="Z172" s="7"/>
      <c r="AA172" s="7"/>
      <c r="AB172" s="7"/>
      <c r="AO172" s="13" t="s">
        <v>206</v>
      </c>
      <c r="AQ172" s="13" t="s">
        <v>34</v>
      </c>
      <c r="AR172" s="13" t="s">
        <v>14</v>
      </c>
      <c r="AV172" s="6" t="s">
        <v>33</v>
      </c>
      <c r="BB172" s="14" t="e">
        <f>IF(K172="základní",#REF!,0)</f>
        <v>#REF!</v>
      </c>
      <c r="BC172" s="14">
        <f>IF(K172="snížená",#REF!,0)</f>
        <v>0</v>
      </c>
      <c r="BD172" s="14">
        <f>IF(K172="zákl. přenesená",#REF!,0)</f>
        <v>0</v>
      </c>
      <c r="BE172" s="14">
        <f>IF(K172="sníž. přenesená",#REF!,0)</f>
        <v>0</v>
      </c>
      <c r="BF172" s="14">
        <f>IF(K172="nulová",#REF!,0)</f>
        <v>0</v>
      </c>
      <c r="BG172" s="6" t="s">
        <v>14</v>
      </c>
      <c r="BH172" s="14" t="e">
        <f>ROUND(#REF!*H172,2)</f>
        <v>#REF!</v>
      </c>
      <c r="BI172" s="6" t="s">
        <v>206</v>
      </c>
      <c r="BJ172" s="13" t="s">
        <v>644</v>
      </c>
    </row>
    <row r="173" spans="1:62" s="2" customFormat="1" ht="44.25" customHeight="1" x14ac:dyDescent="0.2">
      <c r="A173" s="22"/>
      <c r="B173" s="27"/>
      <c r="C173" s="64" t="s">
        <v>645</v>
      </c>
      <c r="D173" s="64" t="s">
        <v>182</v>
      </c>
      <c r="E173" s="65" t="s">
        <v>646</v>
      </c>
      <c r="F173" s="66" t="s">
        <v>647</v>
      </c>
      <c r="G173" s="67" t="s">
        <v>55</v>
      </c>
      <c r="H173" s="68">
        <v>6</v>
      </c>
      <c r="I173" s="27"/>
      <c r="J173" s="69" t="s">
        <v>0</v>
      </c>
      <c r="K173" s="70" t="s">
        <v>8</v>
      </c>
      <c r="L173" s="61"/>
      <c r="M173" s="62">
        <f t="shared" si="12"/>
        <v>0</v>
      </c>
      <c r="N173" s="62">
        <v>0</v>
      </c>
      <c r="O173" s="62">
        <f t="shared" si="13"/>
        <v>0</v>
      </c>
      <c r="P173" s="62">
        <v>0</v>
      </c>
      <c r="Q173" s="63">
        <f t="shared" si="14"/>
        <v>0</v>
      </c>
      <c r="R173" s="22"/>
      <c r="S173" s="22"/>
      <c r="T173" s="7"/>
      <c r="U173" s="7"/>
      <c r="V173" s="7"/>
      <c r="W173" s="7"/>
      <c r="X173" s="7"/>
      <c r="Y173" s="7"/>
      <c r="Z173" s="7"/>
      <c r="AA173" s="7"/>
      <c r="AB173" s="7"/>
      <c r="AO173" s="13" t="s">
        <v>185</v>
      </c>
      <c r="AQ173" s="13" t="s">
        <v>182</v>
      </c>
      <c r="AR173" s="13" t="s">
        <v>14</v>
      </c>
      <c r="AV173" s="6" t="s">
        <v>33</v>
      </c>
      <c r="BB173" s="14" t="e">
        <f>IF(K173="základní",#REF!,0)</f>
        <v>#REF!</v>
      </c>
      <c r="BC173" s="14">
        <f>IF(K173="snížená",#REF!,0)</f>
        <v>0</v>
      </c>
      <c r="BD173" s="14">
        <f>IF(K173="zákl. přenesená",#REF!,0)</f>
        <v>0</v>
      </c>
      <c r="BE173" s="14">
        <f>IF(K173="sníž. přenesená",#REF!,0)</f>
        <v>0</v>
      </c>
      <c r="BF173" s="14">
        <f>IF(K173="nulová",#REF!,0)</f>
        <v>0</v>
      </c>
      <c r="BG173" s="6" t="s">
        <v>14</v>
      </c>
      <c r="BH173" s="14" t="e">
        <f>ROUND(#REF!*H173,2)</f>
        <v>#REF!</v>
      </c>
      <c r="BI173" s="6" t="s">
        <v>185</v>
      </c>
      <c r="BJ173" s="13" t="s">
        <v>648</v>
      </c>
    </row>
    <row r="174" spans="1:62" s="2" customFormat="1" ht="49.15" customHeight="1" x14ac:dyDescent="0.2">
      <c r="A174" s="22"/>
      <c r="B174" s="27"/>
      <c r="C174" s="64" t="s">
        <v>649</v>
      </c>
      <c r="D174" s="64" t="s">
        <v>182</v>
      </c>
      <c r="E174" s="65" t="s">
        <v>650</v>
      </c>
      <c r="F174" s="66" t="s">
        <v>651</v>
      </c>
      <c r="G174" s="67" t="s">
        <v>37</v>
      </c>
      <c r="H174" s="68">
        <v>9</v>
      </c>
      <c r="I174" s="27"/>
      <c r="J174" s="69" t="s">
        <v>0</v>
      </c>
      <c r="K174" s="70" t="s">
        <v>8</v>
      </c>
      <c r="L174" s="61"/>
      <c r="M174" s="62">
        <f t="shared" si="12"/>
        <v>0</v>
      </c>
      <c r="N174" s="62">
        <v>0</v>
      </c>
      <c r="O174" s="62">
        <f t="shared" si="13"/>
        <v>0</v>
      </c>
      <c r="P174" s="62">
        <v>0</v>
      </c>
      <c r="Q174" s="63">
        <f t="shared" si="14"/>
        <v>0</v>
      </c>
      <c r="R174" s="22"/>
      <c r="S174" s="22"/>
      <c r="T174" s="7"/>
      <c r="U174" s="7"/>
      <c r="V174" s="7"/>
      <c r="W174" s="7"/>
      <c r="X174" s="7"/>
      <c r="Y174" s="7"/>
      <c r="Z174" s="7"/>
      <c r="AA174" s="7"/>
      <c r="AB174" s="7"/>
      <c r="AO174" s="13" t="s">
        <v>185</v>
      </c>
      <c r="AQ174" s="13" t="s">
        <v>182</v>
      </c>
      <c r="AR174" s="13" t="s">
        <v>14</v>
      </c>
      <c r="AV174" s="6" t="s">
        <v>33</v>
      </c>
      <c r="BB174" s="14" t="e">
        <f>IF(K174="základní",#REF!,0)</f>
        <v>#REF!</v>
      </c>
      <c r="BC174" s="14">
        <f>IF(K174="snížená",#REF!,0)</f>
        <v>0</v>
      </c>
      <c r="BD174" s="14">
        <f>IF(K174="zákl. přenesená",#REF!,0)</f>
        <v>0</v>
      </c>
      <c r="BE174" s="14">
        <f>IF(K174="sníž. přenesená",#REF!,0)</f>
        <v>0</v>
      </c>
      <c r="BF174" s="14">
        <f>IF(K174="nulová",#REF!,0)</f>
        <v>0</v>
      </c>
      <c r="BG174" s="6" t="s">
        <v>14</v>
      </c>
      <c r="BH174" s="14" t="e">
        <f>ROUND(#REF!*H174,2)</f>
        <v>#REF!</v>
      </c>
      <c r="BI174" s="6" t="s">
        <v>185</v>
      </c>
      <c r="BJ174" s="13" t="s">
        <v>652</v>
      </c>
    </row>
    <row r="175" spans="1:62" s="2" customFormat="1" ht="49.15" customHeight="1" x14ac:dyDescent="0.2">
      <c r="A175" s="22"/>
      <c r="B175" s="27"/>
      <c r="C175" s="64" t="s">
        <v>653</v>
      </c>
      <c r="D175" s="64" t="s">
        <v>182</v>
      </c>
      <c r="E175" s="65" t="s">
        <v>654</v>
      </c>
      <c r="F175" s="66" t="s">
        <v>655</v>
      </c>
      <c r="G175" s="67" t="s">
        <v>55</v>
      </c>
      <c r="H175" s="68">
        <v>9</v>
      </c>
      <c r="I175" s="27"/>
      <c r="J175" s="69" t="s">
        <v>0</v>
      </c>
      <c r="K175" s="70" t="s">
        <v>8</v>
      </c>
      <c r="L175" s="61"/>
      <c r="M175" s="62">
        <f t="shared" si="12"/>
        <v>0</v>
      </c>
      <c r="N175" s="62">
        <v>0</v>
      </c>
      <c r="O175" s="62">
        <f t="shared" si="13"/>
        <v>0</v>
      </c>
      <c r="P175" s="62">
        <v>0</v>
      </c>
      <c r="Q175" s="63">
        <f t="shared" si="14"/>
        <v>0</v>
      </c>
      <c r="R175" s="22"/>
      <c r="S175" s="22"/>
      <c r="T175" s="7"/>
      <c r="U175" s="7"/>
      <c r="V175" s="7"/>
      <c r="W175" s="7"/>
      <c r="X175" s="7"/>
      <c r="Y175" s="7"/>
      <c r="Z175" s="7"/>
      <c r="AA175" s="7"/>
      <c r="AB175" s="7"/>
      <c r="AO175" s="13" t="s">
        <v>185</v>
      </c>
      <c r="AQ175" s="13" t="s">
        <v>182</v>
      </c>
      <c r="AR175" s="13" t="s">
        <v>14</v>
      </c>
      <c r="AV175" s="6" t="s">
        <v>33</v>
      </c>
      <c r="BB175" s="14" t="e">
        <f>IF(K175="základní",#REF!,0)</f>
        <v>#REF!</v>
      </c>
      <c r="BC175" s="14">
        <f>IF(K175="snížená",#REF!,0)</f>
        <v>0</v>
      </c>
      <c r="BD175" s="14">
        <f>IF(K175="zákl. přenesená",#REF!,0)</f>
        <v>0</v>
      </c>
      <c r="BE175" s="14">
        <f>IF(K175="sníž. přenesená",#REF!,0)</f>
        <v>0</v>
      </c>
      <c r="BF175" s="14">
        <f>IF(K175="nulová",#REF!,0)</f>
        <v>0</v>
      </c>
      <c r="BG175" s="6" t="s">
        <v>14</v>
      </c>
      <c r="BH175" s="14" t="e">
        <f>ROUND(#REF!*H175,2)</f>
        <v>#REF!</v>
      </c>
      <c r="BI175" s="6" t="s">
        <v>185</v>
      </c>
      <c r="BJ175" s="13" t="s">
        <v>656</v>
      </c>
    </row>
    <row r="176" spans="1:62" s="2" customFormat="1" ht="37.9" customHeight="1" x14ac:dyDescent="0.2">
      <c r="A176" s="22"/>
      <c r="B176" s="27"/>
      <c r="C176" s="64" t="s">
        <v>657</v>
      </c>
      <c r="D176" s="64" t="s">
        <v>182</v>
      </c>
      <c r="E176" s="65" t="s">
        <v>658</v>
      </c>
      <c r="F176" s="66" t="s">
        <v>659</v>
      </c>
      <c r="G176" s="67" t="s">
        <v>55</v>
      </c>
      <c r="H176" s="68">
        <v>6</v>
      </c>
      <c r="I176" s="27"/>
      <c r="J176" s="69" t="s">
        <v>0</v>
      </c>
      <c r="K176" s="70" t="s">
        <v>8</v>
      </c>
      <c r="L176" s="61"/>
      <c r="M176" s="62">
        <f t="shared" si="12"/>
        <v>0</v>
      </c>
      <c r="N176" s="62">
        <v>0</v>
      </c>
      <c r="O176" s="62">
        <f t="shared" si="13"/>
        <v>0</v>
      </c>
      <c r="P176" s="62">
        <v>0</v>
      </c>
      <c r="Q176" s="63">
        <f t="shared" si="14"/>
        <v>0</v>
      </c>
      <c r="R176" s="22"/>
      <c r="S176" s="22"/>
      <c r="T176" s="7"/>
      <c r="U176" s="7"/>
      <c r="V176" s="7"/>
      <c r="W176" s="7"/>
      <c r="X176" s="7"/>
      <c r="Y176" s="7"/>
      <c r="Z176" s="7"/>
      <c r="AA176" s="7"/>
      <c r="AB176" s="7"/>
      <c r="AO176" s="13" t="s">
        <v>185</v>
      </c>
      <c r="AQ176" s="13" t="s">
        <v>182</v>
      </c>
      <c r="AR176" s="13" t="s">
        <v>14</v>
      </c>
      <c r="AV176" s="6" t="s">
        <v>33</v>
      </c>
      <c r="BB176" s="14" t="e">
        <f>IF(K176="základní",#REF!,0)</f>
        <v>#REF!</v>
      </c>
      <c r="BC176" s="14">
        <f>IF(K176="snížená",#REF!,0)</f>
        <v>0</v>
      </c>
      <c r="BD176" s="14">
        <f>IF(K176="zákl. přenesená",#REF!,0)</f>
        <v>0</v>
      </c>
      <c r="BE176" s="14">
        <f>IF(K176="sníž. přenesená",#REF!,0)</f>
        <v>0</v>
      </c>
      <c r="BF176" s="14">
        <f>IF(K176="nulová",#REF!,0)</f>
        <v>0</v>
      </c>
      <c r="BG176" s="6" t="s">
        <v>14</v>
      </c>
      <c r="BH176" s="14" t="e">
        <f>ROUND(#REF!*H176,2)</f>
        <v>#REF!</v>
      </c>
      <c r="BI176" s="6" t="s">
        <v>185</v>
      </c>
      <c r="BJ176" s="13" t="s">
        <v>660</v>
      </c>
    </row>
    <row r="177" spans="1:62" s="2" customFormat="1" ht="78" customHeight="1" x14ac:dyDescent="0.2">
      <c r="A177" s="22"/>
      <c r="B177" s="27"/>
      <c r="C177" s="64" t="s">
        <v>661</v>
      </c>
      <c r="D177" s="64" t="s">
        <v>182</v>
      </c>
      <c r="E177" s="65" t="s">
        <v>662</v>
      </c>
      <c r="F177" s="66" t="s">
        <v>663</v>
      </c>
      <c r="G177" s="67" t="s">
        <v>55</v>
      </c>
      <c r="H177" s="68">
        <v>25</v>
      </c>
      <c r="I177" s="27"/>
      <c r="J177" s="69" t="s">
        <v>0</v>
      </c>
      <c r="K177" s="70" t="s">
        <v>8</v>
      </c>
      <c r="L177" s="61"/>
      <c r="M177" s="62">
        <f t="shared" si="12"/>
        <v>0</v>
      </c>
      <c r="N177" s="62">
        <v>0</v>
      </c>
      <c r="O177" s="62">
        <f t="shared" si="13"/>
        <v>0</v>
      </c>
      <c r="P177" s="62">
        <v>0</v>
      </c>
      <c r="Q177" s="63">
        <f t="shared" si="14"/>
        <v>0</v>
      </c>
      <c r="R177" s="22"/>
      <c r="S177" s="22"/>
      <c r="T177" s="7"/>
      <c r="U177" s="7"/>
      <c r="V177" s="7"/>
      <c r="W177" s="7"/>
      <c r="X177" s="7"/>
      <c r="Y177" s="7"/>
      <c r="Z177" s="7"/>
      <c r="AA177" s="7"/>
      <c r="AB177" s="7"/>
      <c r="AO177" s="13" t="s">
        <v>185</v>
      </c>
      <c r="AQ177" s="13" t="s">
        <v>182</v>
      </c>
      <c r="AR177" s="13" t="s">
        <v>14</v>
      </c>
      <c r="AV177" s="6" t="s">
        <v>33</v>
      </c>
      <c r="BB177" s="14" t="e">
        <f>IF(K177="základní",#REF!,0)</f>
        <v>#REF!</v>
      </c>
      <c r="BC177" s="14">
        <f>IF(K177="snížená",#REF!,0)</f>
        <v>0</v>
      </c>
      <c r="BD177" s="14">
        <f>IF(K177="zákl. přenesená",#REF!,0)</f>
        <v>0</v>
      </c>
      <c r="BE177" s="14">
        <f>IF(K177="sníž. přenesená",#REF!,0)</f>
        <v>0</v>
      </c>
      <c r="BF177" s="14">
        <f>IF(K177="nulová",#REF!,0)</f>
        <v>0</v>
      </c>
      <c r="BG177" s="6" t="s">
        <v>14</v>
      </c>
      <c r="BH177" s="14" t="e">
        <f>ROUND(#REF!*H177,2)</f>
        <v>#REF!</v>
      </c>
      <c r="BI177" s="6" t="s">
        <v>185</v>
      </c>
      <c r="BJ177" s="13" t="s">
        <v>664</v>
      </c>
    </row>
    <row r="178" spans="1:62" s="2" customFormat="1" ht="37.9" customHeight="1" x14ac:dyDescent="0.2">
      <c r="A178" s="22"/>
      <c r="B178" s="27"/>
      <c r="C178" s="53" t="s">
        <v>665</v>
      </c>
      <c r="D178" s="53" t="s">
        <v>34</v>
      </c>
      <c r="E178" s="54" t="s">
        <v>666</v>
      </c>
      <c r="F178" s="55" t="s">
        <v>667</v>
      </c>
      <c r="G178" s="56" t="s">
        <v>55</v>
      </c>
      <c r="H178" s="57">
        <v>5</v>
      </c>
      <c r="I178" s="58"/>
      <c r="J178" s="59" t="s">
        <v>0</v>
      </c>
      <c r="K178" s="60" t="s">
        <v>8</v>
      </c>
      <c r="L178" s="61"/>
      <c r="M178" s="62">
        <f t="shared" si="12"/>
        <v>0</v>
      </c>
      <c r="N178" s="62">
        <v>0</v>
      </c>
      <c r="O178" s="62">
        <f t="shared" si="13"/>
        <v>0</v>
      </c>
      <c r="P178" s="62">
        <v>0</v>
      </c>
      <c r="Q178" s="63">
        <f t="shared" si="14"/>
        <v>0</v>
      </c>
      <c r="R178" s="22"/>
      <c r="S178" s="22"/>
      <c r="T178" s="7"/>
      <c r="U178" s="7"/>
      <c r="V178" s="7"/>
      <c r="W178" s="7"/>
      <c r="X178" s="7"/>
      <c r="Y178" s="7"/>
      <c r="Z178" s="7"/>
      <c r="AA178" s="7"/>
      <c r="AB178" s="7"/>
      <c r="AO178" s="13" t="s">
        <v>206</v>
      </c>
      <c r="AQ178" s="13" t="s">
        <v>34</v>
      </c>
      <c r="AR178" s="13" t="s">
        <v>14</v>
      </c>
      <c r="AV178" s="6" t="s">
        <v>33</v>
      </c>
      <c r="BB178" s="14" t="e">
        <f>IF(K178="základní",#REF!,0)</f>
        <v>#REF!</v>
      </c>
      <c r="BC178" s="14">
        <f>IF(K178="snížená",#REF!,0)</f>
        <v>0</v>
      </c>
      <c r="BD178" s="14">
        <f>IF(K178="zákl. přenesená",#REF!,0)</f>
        <v>0</v>
      </c>
      <c r="BE178" s="14">
        <f>IF(K178="sníž. přenesená",#REF!,0)</f>
        <v>0</v>
      </c>
      <c r="BF178" s="14">
        <f>IF(K178="nulová",#REF!,0)</f>
        <v>0</v>
      </c>
      <c r="BG178" s="6" t="s">
        <v>14</v>
      </c>
      <c r="BH178" s="14" t="e">
        <f>ROUND(#REF!*H178,2)</f>
        <v>#REF!</v>
      </c>
      <c r="BI178" s="6" t="s">
        <v>206</v>
      </c>
      <c r="BJ178" s="13" t="s">
        <v>668</v>
      </c>
    </row>
    <row r="179" spans="1:62" s="2" customFormat="1" ht="66.75" customHeight="1" x14ac:dyDescent="0.2">
      <c r="A179" s="22"/>
      <c r="B179" s="27"/>
      <c r="C179" s="53" t="s">
        <v>669</v>
      </c>
      <c r="D179" s="53" t="s">
        <v>34</v>
      </c>
      <c r="E179" s="54" t="s">
        <v>670</v>
      </c>
      <c r="F179" s="55" t="s">
        <v>671</v>
      </c>
      <c r="G179" s="56" t="s">
        <v>55</v>
      </c>
      <c r="H179" s="57">
        <v>9</v>
      </c>
      <c r="I179" s="58"/>
      <c r="J179" s="59" t="s">
        <v>0</v>
      </c>
      <c r="K179" s="60" t="s">
        <v>8</v>
      </c>
      <c r="L179" s="61"/>
      <c r="M179" s="62">
        <f t="shared" si="12"/>
        <v>0</v>
      </c>
      <c r="N179" s="62">
        <v>0</v>
      </c>
      <c r="O179" s="62">
        <f t="shared" si="13"/>
        <v>0</v>
      </c>
      <c r="P179" s="62">
        <v>0</v>
      </c>
      <c r="Q179" s="63">
        <f t="shared" si="14"/>
        <v>0</v>
      </c>
      <c r="R179" s="22"/>
      <c r="S179" s="22"/>
      <c r="T179" s="7"/>
      <c r="U179" s="7"/>
      <c r="V179" s="7"/>
      <c r="W179" s="7"/>
      <c r="X179" s="7"/>
      <c r="Y179" s="7"/>
      <c r="Z179" s="7"/>
      <c r="AA179" s="7"/>
      <c r="AB179" s="7"/>
      <c r="AO179" s="13" t="s">
        <v>206</v>
      </c>
      <c r="AQ179" s="13" t="s">
        <v>34</v>
      </c>
      <c r="AR179" s="13" t="s">
        <v>14</v>
      </c>
      <c r="AV179" s="6" t="s">
        <v>33</v>
      </c>
      <c r="BB179" s="14" t="e">
        <f>IF(K179="základní",#REF!,0)</f>
        <v>#REF!</v>
      </c>
      <c r="BC179" s="14">
        <f>IF(K179="snížená",#REF!,0)</f>
        <v>0</v>
      </c>
      <c r="BD179" s="14">
        <f>IF(K179="zákl. přenesená",#REF!,0)</f>
        <v>0</v>
      </c>
      <c r="BE179" s="14">
        <f>IF(K179="sníž. přenesená",#REF!,0)</f>
        <v>0</v>
      </c>
      <c r="BF179" s="14">
        <f>IF(K179="nulová",#REF!,0)</f>
        <v>0</v>
      </c>
      <c r="BG179" s="6" t="s">
        <v>14</v>
      </c>
      <c r="BH179" s="14" t="e">
        <f>ROUND(#REF!*H179,2)</f>
        <v>#REF!</v>
      </c>
      <c r="BI179" s="6" t="s">
        <v>206</v>
      </c>
      <c r="BJ179" s="13" t="s">
        <v>672</v>
      </c>
    </row>
    <row r="180" spans="1:62" s="2" customFormat="1" ht="33" customHeight="1" x14ac:dyDescent="0.2">
      <c r="A180" s="22"/>
      <c r="B180" s="27"/>
      <c r="C180" s="53" t="s">
        <v>673</v>
      </c>
      <c r="D180" s="53" t="s">
        <v>34</v>
      </c>
      <c r="E180" s="54" t="s">
        <v>674</v>
      </c>
      <c r="F180" s="55" t="s">
        <v>675</v>
      </c>
      <c r="G180" s="56" t="s">
        <v>37</v>
      </c>
      <c r="H180" s="57">
        <v>600</v>
      </c>
      <c r="I180" s="58"/>
      <c r="J180" s="59" t="s">
        <v>0</v>
      </c>
      <c r="K180" s="60" t="s">
        <v>8</v>
      </c>
      <c r="L180" s="61"/>
      <c r="M180" s="62">
        <f t="shared" si="12"/>
        <v>0</v>
      </c>
      <c r="N180" s="62">
        <v>0</v>
      </c>
      <c r="O180" s="62">
        <f t="shared" si="13"/>
        <v>0</v>
      </c>
      <c r="P180" s="62">
        <v>0</v>
      </c>
      <c r="Q180" s="63">
        <f t="shared" si="14"/>
        <v>0</v>
      </c>
      <c r="R180" s="22"/>
      <c r="S180" s="22"/>
      <c r="T180" s="7"/>
      <c r="U180" s="7"/>
      <c r="V180" s="7"/>
      <c r="W180" s="7"/>
      <c r="X180" s="7"/>
      <c r="Y180" s="7"/>
      <c r="Z180" s="7"/>
      <c r="AA180" s="7"/>
      <c r="AB180" s="7"/>
      <c r="AO180" s="13" t="s">
        <v>206</v>
      </c>
      <c r="AQ180" s="13" t="s">
        <v>34</v>
      </c>
      <c r="AR180" s="13" t="s">
        <v>14</v>
      </c>
      <c r="AV180" s="6" t="s">
        <v>33</v>
      </c>
      <c r="BB180" s="14" t="e">
        <f>IF(K180="základní",#REF!,0)</f>
        <v>#REF!</v>
      </c>
      <c r="BC180" s="14">
        <f>IF(K180="snížená",#REF!,0)</f>
        <v>0</v>
      </c>
      <c r="BD180" s="14">
        <f>IF(K180="zákl. přenesená",#REF!,0)</f>
        <v>0</v>
      </c>
      <c r="BE180" s="14">
        <f>IF(K180="sníž. přenesená",#REF!,0)</f>
        <v>0</v>
      </c>
      <c r="BF180" s="14">
        <f>IF(K180="nulová",#REF!,0)</f>
        <v>0</v>
      </c>
      <c r="BG180" s="6" t="s">
        <v>14</v>
      </c>
      <c r="BH180" s="14" t="e">
        <f>ROUND(#REF!*H180,2)</f>
        <v>#REF!</v>
      </c>
      <c r="BI180" s="6" t="s">
        <v>206</v>
      </c>
      <c r="BJ180" s="13" t="s">
        <v>676</v>
      </c>
    </row>
    <row r="181" spans="1:62" s="2" customFormat="1" ht="24.2" customHeight="1" x14ac:dyDescent="0.2">
      <c r="A181" s="22"/>
      <c r="B181" s="27"/>
      <c r="C181" s="53" t="s">
        <v>677</v>
      </c>
      <c r="D181" s="53" t="s">
        <v>34</v>
      </c>
      <c r="E181" s="54" t="s">
        <v>678</v>
      </c>
      <c r="F181" s="55" t="s">
        <v>679</v>
      </c>
      <c r="G181" s="56" t="s">
        <v>37</v>
      </c>
      <c r="H181" s="57">
        <v>6</v>
      </c>
      <c r="I181" s="58"/>
      <c r="J181" s="59" t="s">
        <v>0</v>
      </c>
      <c r="K181" s="60" t="s">
        <v>8</v>
      </c>
      <c r="L181" s="61"/>
      <c r="M181" s="62">
        <f t="shared" si="12"/>
        <v>0</v>
      </c>
      <c r="N181" s="62">
        <v>0</v>
      </c>
      <c r="O181" s="62">
        <f t="shared" si="13"/>
        <v>0</v>
      </c>
      <c r="P181" s="62">
        <v>0</v>
      </c>
      <c r="Q181" s="63">
        <f t="shared" si="14"/>
        <v>0</v>
      </c>
      <c r="R181" s="22"/>
      <c r="S181" s="22"/>
      <c r="T181" s="7"/>
      <c r="U181" s="7"/>
      <c r="V181" s="7"/>
      <c r="W181" s="7"/>
      <c r="X181" s="7"/>
      <c r="Y181" s="7"/>
      <c r="Z181" s="7"/>
      <c r="AA181" s="7"/>
      <c r="AB181" s="7"/>
      <c r="AO181" s="13" t="s">
        <v>206</v>
      </c>
      <c r="AQ181" s="13" t="s">
        <v>34</v>
      </c>
      <c r="AR181" s="13" t="s">
        <v>14</v>
      </c>
      <c r="AV181" s="6" t="s">
        <v>33</v>
      </c>
      <c r="BB181" s="14" t="e">
        <f>IF(K181="základní",#REF!,0)</f>
        <v>#REF!</v>
      </c>
      <c r="BC181" s="14">
        <f>IF(K181="snížená",#REF!,0)</f>
        <v>0</v>
      </c>
      <c r="BD181" s="14">
        <f>IF(K181="zákl. přenesená",#REF!,0)</f>
        <v>0</v>
      </c>
      <c r="BE181" s="14">
        <f>IF(K181="sníž. přenesená",#REF!,0)</f>
        <v>0</v>
      </c>
      <c r="BF181" s="14">
        <f>IF(K181="nulová",#REF!,0)</f>
        <v>0</v>
      </c>
      <c r="BG181" s="6" t="s">
        <v>14</v>
      </c>
      <c r="BH181" s="14" t="e">
        <f>ROUND(#REF!*H181,2)</f>
        <v>#REF!</v>
      </c>
      <c r="BI181" s="6" t="s">
        <v>206</v>
      </c>
      <c r="BJ181" s="13" t="s">
        <v>680</v>
      </c>
    </row>
    <row r="182" spans="1:62" s="2" customFormat="1" ht="24.2" customHeight="1" x14ac:dyDescent="0.2">
      <c r="A182" s="22"/>
      <c r="B182" s="27"/>
      <c r="C182" s="53" t="s">
        <v>681</v>
      </c>
      <c r="D182" s="53" t="s">
        <v>34</v>
      </c>
      <c r="E182" s="54" t="s">
        <v>682</v>
      </c>
      <c r="F182" s="55" t="s">
        <v>683</v>
      </c>
      <c r="G182" s="56" t="s">
        <v>37</v>
      </c>
      <c r="H182" s="57">
        <v>210</v>
      </c>
      <c r="I182" s="58"/>
      <c r="J182" s="59" t="s">
        <v>0</v>
      </c>
      <c r="K182" s="60" t="s">
        <v>8</v>
      </c>
      <c r="L182" s="61"/>
      <c r="M182" s="62">
        <f t="shared" si="12"/>
        <v>0</v>
      </c>
      <c r="N182" s="62">
        <v>0</v>
      </c>
      <c r="O182" s="62">
        <f t="shared" si="13"/>
        <v>0</v>
      </c>
      <c r="P182" s="62">
        <v>0</v>
      </c>
      <c r="Q182" s="63">
        <f t="shared" si="14"/>
        <v>0</v>
      </c>
      <c r="R182" s="22"/>
      <c r="S182" s="22"/>
      <c r="T182" s="7"/>
      <c r="U182" s="7"/>
      <c r="V182" s="7"/>
      <c r="W182" s="7"/>
      <c r="X182" s="7"/>
      <c r="Y182" s="7"/>
      <c r="Z182" s="7"/>
      <c r="AA182" s="7"/>
      <c r="AB182" s="7"/>
      <c r="AO182" s="13" t="s">
        <v>206</v>
      </c>
      <c r="AQ182" s="13" t="s">
        <v>34</v>
      </c>
      <c r="AR182" s="13" t="s">
        <v>14</v>
      </c>
      <c r="AV182" s="6" t="s">
        <v>33</v>
      </c>
      <c r="BB182" s="14" t="e">
        <f>IF(K182="základní",#REF!,0)</f>
        <v>#REF!</v>
      </c>
      <c r="BC182" s="14">
        <f>IF(K182="snížená",#REF!,0)</f>
        <v>0</v>
      </c>
      <c r="BD182" s="14">
        <f>IF(K182="zákl. přenesená",#REF!,0)</f>
        <v>0</v>
      </c>
      <c r="BE182" s="14">
        <f>IF(K182="sníž. přenesená",#REF!,0)</f>
        <v>0</v>
      </c>
      <c r="BF182" s="14">
        <f>IF(K182="nulová",#REF!,0)</f>
        <v>0</v>
      </c>
      <c r="BG182" s="6" t="s">
        <v>14</v>
      </c>
      <c r="BH182" s="14" t="e">
        <f>ROUND(#REF!*H182,2)</f>
        <v>#REF!</v>
      </c>
      <c r="BI182" s="6" t="s">
        <v>206</v>
      </c>
      <c r="BJ182" s="13" t="s">
        <v>684</v>
      </c>
    </row>
    <row r="183" spans="1:62" s="2" customFormat="1" ht="55.5" customHeight="1" x14ac:dyDescent="0.2">
      <c r="A183" s="22"/>
      <c r="B183" s="27"/>
      <c r="C183" s="53" t="s">
        <v>685</v>
      </c>
      <c r="D183" s="53" t="s">
        <v>34</v>
      </c>
      <c r="E183" s="54" t="s">
        <v>686</v>
      </c>
      <c r="F183" s="55" t="s">
        <v>687</v>
      </c>
      <c r="G183" s="56" t="s">
        <v>55</v>
      </c>
      <c r="H183" s="57">
        <v>23</v>
      </c>
      <c r="I183" s="58"/>
      <c r="J183" s="59" t="s">
        <v>0</v>
      </c>
      <c r="K183" s="60" t="s">
        <v>8</v>
      </c>
      <c r="L183" s="61"/>
      <c r="M183" s="62">
        <f t="shared" si="12"/>
        <v>0</v>
      </c>
      <c r="N183" s="62">
        <v>0</v>
      </c>
      <c r="O183" s="62">
        <f t="shared" si="13"/>
        <v>0</v>
      </c>
      <c r="P183" s="62">
        <v>0</v>
      </c>
      <c r="Q183" s="63">
        <f t="shared" si="14"/>
        <v>0</v>
      </c>
      <c r="R183" s="22"/>
      <c r="S183" s="22"/>
      <c r="T183" s="7"/>
      <c r="U183" s="7"/>
      <c r="V183" s="7"/>
      <c r="W183" s="7"/>
      <c r="X183" s="7"/>
      <c r="Y183" s="7"/>
      <c r="Z183" s="7"/>
      <c r="AA183" s="7"/>
      <c r="AB183" s="7"/>
      <c r="AO183" s="13" t="s">
        <v>206</v>
      </c>
      <c r="AQ183" s="13" t="s">
        <v>34</v>
      </c>
      <c r="AR183" s="13" t="s">
        <v>14</v>
      </c>
      <c r="AV183" s="6" t="s">
        <v>33</v>
      </c>
      <c r="BB183" s="14" t="e">
        <f>IF(K183="základní",#REF!,0)</f>
        <v>#REF!</v>
      </c>
      <c r="BC183" s="14">
        <f>IF(K183="snížená",#REF!,0)</f>
        <v>0</v>
      </c>
      <c r="BD183" s="14">
        <f>IF(K183="zákl. přenesená",#REF!,0)</f>
        <v>0</v>
      </c>
      <c r="BE183" s="14">
        <f>IF(K183="sníž. přenesená",#REF!,0)</f>
        <v>0</v>
      </c>
      <c r="BF183" s="14">
        <f>IF(K183="nulová",#REF!,0)</f>
        <v>0</v>
      </c>
      <c r="BG183" s="6" t="s">
        <v>14</v>
      </c>
      <c r="BH183" s="14" t="e">
        <f>ROUND(#REF!*H183,2)</f>
        <v>#REF!</v>
      </c>
      <c r="BI183" s="6" t="s">
        <v>206</v>
      </c>
      <c r="BJ183" s="13" t="s">
        <v>688</v>
      </c>
    </row>
    <row r="184" spans="1:62" s="2" customFormat="1" ht="16.5" customHeight="1" x14ac:dyDescent="0.2">
      <c r="A184" s="22"/>
      <c r="B184" s="27"/>
      <c r="C184" s="53" t="s">
        <v>689</v>
      </c>
      <c r="D184" s="53" t="s">
        <v>34</v>
      </c>
      <c r="E184" s="54" t="s">
        <v>690</v>
      </c>
      <c r="F184" s="55" t="s">
        <v>691</v>
      </c>
      <c r="G184" s="56" t="s">
        <v>55</v>
      </c>
      <c r="H184" s="57">
        <v>30</v>
      </c>
      <c r="I184" s="58"/>
      <c r="J184" s="59" t="s">
        <v>0</v>
      </c>
      <c r="K184" s="60" t="s">
        <v>8</v>
      </c>
      <c r="L184" s="61"/>
      <c r="M184" s="62">
        <f t="shared" si="12"/>
        <v>0</v>
      </c>
      <c r="N184" s="62">
        <v>0</v>
      </c>
      <c r="O184" s="62">
        <f t="shared" si="13"/>
        <v>0</v>
      </c>
      <c r="P184" s="62">
        <v>0</v>
      </c>
      <c r="Q184" s="63">
        <f t="shared" si="14"/>
        <v>0</v>
      </c>
      <c r="R184" s="22"/>
      <c r="S184" s="22"/>
      <c r="T184" s="7"/>
      <c r="U184" s="7"/>
      <c r="V184" s="7"/>
      <c r="W184" s="7"/>
      <c r="X184" s="7"/>
      <c r="Y184" s="7"/>
      <c r="Z184" s="7"/>
      <c r="AA184" s="7"/>
      <c r="AB184" s="7"/>
      <c r="AO184" s="13" t="s">
        <v>206</v>
      </c>
      <c r="AQ184" s="13" t="s">
        <v>34</v>
      </c>
      <c r="AR184" s="13" t="s">
        <v>14</v>
      </c>
      <c r="AV184" s="6" t="s">
        <v>33</v>
      </c>
      <c r="BB184" s="14" t="e">
        <f>IF(K184="základní",#REF!,0)</f>
        <v>#REF!</v>
      </c>
      <c r="BC184" s="14">
        <f>IF(K184="snížená",#REF!,0)</f>
        <v>0</v>
      </c>
      <c r="BD184" s="14">
        <f>IF(K184="zákl. přenesená",#REF!,0)</f>
        <v>0</v>
      </c>
      <c r="BE184" s="14">
        <f>IF(K184="sníž. přenesená",#REF!,0)</f>
        <v>0</v>
      </c>
      <c r="BF184" s="14">
        <f>IF(K184="nulová",#REF!,0)</f>
        <v>0</v>
      </c>
      <c r="BG184" s="6" t="s">
        <v>14</v>
      </c>
      <c r="BH184" s="14" t="e">
        <f>ROUND(#REF!*H184,2)</f>
        <v>#REF!</v>
      </c>
      <c r="BI184" s="6" t="s">
        <v>206</v>
      </c>
      <c r="BJ184" s="13" t="s">
        <v>692</v>
      </c>
    </row>
    <row r="185" spans="1:62" s="2" customFormat="1" ht="33" customHeight="1" x14ac:dyDescent="0.2">
      <c r="A185" s="22"/>
      <c r="B185" s="27"/>
      <c r="C185" s="53" t="s">
        <v>693</v>
      </c>
      <c r="D185" s="53" t="s">
        <v>34</v>
      </c>
      <c r="E185" s="54" t="s">
        <v>694</v>
      </c>
      <c r="F185" s="55" t="s">
        <v>695</v>
      </c>
      <c r="G185" s="56" t="s">
        <v>55</v>
      </c>
      <c r="H185" s="57">
        <v>9</v>
      </c>
      <c r="I185" s="58"/>
      <c r="J185" s="59" t="s">
        <v>0</v>
      </c>
      <c r="K185" s="60" t="s">
        <v>8</v>
      </c>
      <c r="L185" s="61"/>
      <c r="M185" s="62">
        <f t="shared" si="12"/>
        <v>0</v>
      </c>
      <c r="N185" s="62">
        <v>0</v>
      </c>
      <c r="O185" s="62">
        <f t="shared" si="13"/>
        <v>0</v>
      </c>
      <c r="P185" s="62">
        <v>0</v>
      </c>
      <c r="Q185" s="63">
        <f t="shared" si="14"/>
        <v>0</v>
      </c>
      <c r="R185" s="22"/>
      <c r="S185" s="22"/>
      <c r="T185" s="7"/>
      <c r="U185" s="7"/>
      <c r="V185" s="7"/>
      <c r="W185" s="7"/>
      <c r="X185" s="7"/>
      <c r="Y185" s="7"/>
      <c r="Z185" s="7"/>
      <c r="AA185" s="7"/>
      <c r="AB185" s="7"/>
      <c r="AO185" s="13" t="s">
        <v>206</v>
      </c>
      <c r="AQ185" s="13" t="s">
        <v>34</v>
      </c>
      <c r="AR185" s="13" t="s">
        <v>14</v>
      </c>
      <c r="AV185" s="6" t="s">
        <v>33</v>
      </c>
      <c r="BB185" s="14" t="e">
        <f>IF(K185="základní",#REF!,0)</f>
        <v>#REF!</v>
      </c>
      <c r="BC185" s="14">
        <f>IF(K185="snížená",#REF!,0)</f>
        <v>0</v>
      </c>
      <c r="BD185" s="14">
        <f>IF(K185="zákl. přenesená",#REF!,0)</f>
        <v>0</v>
      </c>
      <c r="BE185" s="14">
        <f>IF(K185="sníž. přenesená",#REF!,0)</f>
        <v>0</v>
      </c>
      <c r="BF185" s="14">
        <f>IF(K185="nulová",#REF!,0)</f>
        <v>0</v>
      </c>
      <c r="BG185" s="6" t="s">
        <v>14</v>
      </c>
      <c r="BH185" s="14" t="e">
        <f>ROUND(#REF!*H185,2)</f>
        <v>#REF!</v>
      </c>
      <c r="BI185" s="6" t="s">
        <v>206</v>
      </c>
      <c r="BJ185" s="13" t="s">
        <v>696</v>
      </c>
    </row>
    <row r="186" spans="1:62" s="2" customFormat="1" ht="49.15" customHeight="1" x14ac:dyDescent="0.2">
      <c r="A186" s="22"/>
      <c r="B186" s="27"/>
      <c r="C186" s="53" t="s">
        <v>697</v>
      </c>
      <c r="D186" s="53" t="s">
        <v>34</v>
      </c>
      <c r="E186" s="54" t="s">
        <v>698</v>
      </c>
      <c r="F186" s="55" t="s">
        <v>699</v>
      </c>
      <c r="G186" s="56" t="s">
        <v>55</v>
      </c>
      <c r="H186" s="57">
        <v>5</v>
      </c>
      <c r="I186" s="58"/>
      <c r="J186" s="59" t="s">
        <v>0</v>
      </c>
      <c r="K186" s="60" t="s">
        <v>8</v>
      </c>
      <c r="L186" s="61"/>
      <c r="M186" s="62">
        <f t="shared" si="12"/>
        <v>0</v>
      </c>
      <c r="N186" s="62">
        <v>0</v>
      </c>
      <c r="O186" s="62">
        <f t="shared" si="13"/>
        <v>0</v>
      </c>
      <c r="P186" s="62">
        <v>0</v>
      </c>
      <c r="Q186" s="63">
        <f t="shared" si="14"/>
        <v>0</v>
      </c>
      <c r="R186" s="22"/>
      <c r="S186" s="22"/>
      <c r="T186" s="7"/>
      <c r="U186" s="7"/>
      <c r="V186" s="7"/>
      <c r="W186" s="7"/>
      <c r="X186" s="7"/>
      <c r="Y186" s="7"/>
      <c r="Z186" s="7"/>
      <c r="AA186" s="7"/>
      <c r="AB186" s="7"/>
      <c r="AO186" s="13" t="s">
        <v>206</v>
      </c>
      <c r="AQ186" s="13" t="s">
        <v>34</v>
      </c>
      <c r="AR186" s="13" t="s">
        <v>14</v>
      </c>
      <c r="AV186" s="6" t="s">
        <v>33</v>
      </c>
      <c r="BB186" s="14" t="e">
        <f>IF(K186="základní",#REF!,0)</f>
        <v>#REF!</v>
      </c>
      <c r="BC186" s="14">
        <f>IF(K186="snížená",#REF!,0)</f>
        <v>0</v>
      </c>
      <c r="BD186" s="14">
        <f>IF(K186="zákl. přenesená",#REF!,0)</f>
        <v>0</v>
      </c>
      <c r="BE186" s="14">
        <f>IF(K186="sníž. přenesená",#REF!,0)</f>
        <v>0</v>
      </c>
      <c r="BF186" s="14">
        <f>IF(K186="nulová",#REF!,0)</f>
        <v>0</v>
      </c>
      <c r="BG186" s="6" t="s">
        <v>14</v>
      </c>
      <c r="BH186" s="14" t="e">
        <f>ROUND(#REF!*H186,2)</f>
        <v>#REF!</v>
      </c>
      <c r="BI186" s="6" t="s">
        <v>206</v>
      </c>
      <c r="BJ186" s="13" t="s">
        <v>700</v>
      </c>
    </row>
    <row r="187" spans="1:62" s="2" customFormat="1" ht="37.9" customHeight="1" x14ac:dyDescent="0.2">
      <c r="A187" s="22"/>
      <c r="B187" s="27"/>
      <c r="C187" s="64" t="s">
        <v>701</v>
      </c>
      <c r="D187" s="64" t="s">
        <v>182</v>
      </c>
      <c r="E187" s="65" t="s">
        <v>702</v>
      </c>
      <c r="F187" s="66" t="s">
        <v>703</v>
      </c>
      <c r="G187" s="67" t="s">
        <v>55</v>
      </c>
      <c r="H187" s="68">
        <v>6</v>
      </c>
      <c r="I187" s="27"/>
      <c r="J187" s="69" t="s">
        <v>0</v>
      </c>
      <c r="K187" s="70" t="s">
        <v>8</v>
      </c>
      <c r="L187" s="61"/>
      <c r="M187" s="62">
        <f t="shared" si="12"/>
        <v>0</v>
      </c>
      <c r="N187" s="62">
        <v>0</v>
      </c>
      <c r="O187" s="62">
        <f t="shared" si="13"/>
        <v>0</v>
      </c>
      <c r="P187" s="62">
        <v>0</v>
      </c>
      <c r="Q187" s="63">
        <f t="shared" si="14"/>
        <v>0</v>
      </c>
      <c r="R187" s="22"/>
      <c r="S187" s="22"/>
      <c r="T187" s="7"/>
      <c r="U187" s="7"/>
      <c r="V187" s="7"/>
      <c r="W187" s="7"/>
      <c r="X187" s="7"/>
      <c r="Y187" s="7"/>
      <c r="Z187" s="7"/>
      <c r="AA187" s="7"/>
      <c r="AB187" s="7"/>
      <c r="AO187" s="13" t="s">
        <v>185</v>
      </c>
      <c r="AQ187" s="13" t="s">
        <v>182</v>
      </c>
      <c r="AR187" s="13" t="s">
        <v>14</v>
      </c>
      <c r="AV187" s="6" t="s">
        <v>33</v>
      </c>
      <c r="BB187" s="14" t="e">
        <f>IF(K187="základní",#REF!,0)</f>
        <v>#REF!</v>
      </c>
      <c r="BC187" s="14">
        <f>IF(K187="snížená",#REF!,0)</f>
        <v>0</v>
      </c>
      <c r="BD187" s="14">
        <f>IF(K187="zákl. přenesená",#REF!,0)</f>
        <v>0</v>
      </c>
      <c r="BE187" s="14">
        <f>IF(K187="sníž. přenesená",#REF!,0)</f>
        <v>0</v>
      </c>
      <c r="BF187" s="14">
        <f>IF(K187="nulová",#REF!,0)</f>
        <v>0</v>
      </c>
      <c r="BG187" s="6" t="s">
        <v>14</v>
      </c>
      <c r="BH187" s="14" t="e">
        <f>ROUND(#REF!*H187,2)</f>
        <v>#REF!</v>
      </c>
      <c r="BI187" s="6" t="s">
        <v>185</v>
      </c>
      <c r="BJ187" s="13" t="s">
        <v>704</v>
      </c>
    </row>
    <row r="188" spans="1:62" s="2" customFormat="1" ht="49.15" customHeight="1" x14ac:dyDescent="0.2">
      <c r="A188" s="22"/>
      <c r="B188" s="27"/>
      <c r="C188" s="64" t="s">
        <v>705</v>
      </c>
      <c r="D188" s="64" t="s">
        <v>182</v>
      </c>
      <c r="E188" s="65" t="s">
        <v>706</v>
      </c>
      <c r="F188" s="66" t="s">
        <v>707</v>
      </c>
      <c r="G188" s="67" t="s">
        <v>55</v>
      </c>
      <c r="H188" s="68">
        <v>6</v>
      </c>
      <c r="I188" s="27"/>
      <c r="J188" s="69" t="s">
        <v>0</v>
      </c>
      <c r="K188" s="70" t="s">
        <v>8</v>
      </c>
      <c r="L188" s="61"/>
      <c r="M188" s="62">
        <f t="shared" ref="M188:M195" si="15">L188*H188</f>
        <v>0</v>
      </c>
      <c r="N188" s="62">
        <v>0</v>
      </c>
      <c r="O188" s="62">
        <f t="shared" ref="O188:O195" si="16">N188*H188</f>
        <v>0</v>
      </c>
      <c r="P188" s="62">
        <v>0</v>
      </c>
      <c r="Q188" s="63">
        <f t="shared" ref="Q188:Q195" si="17">P188*H188</f>
        <v>0</v>
      </c>
      <c r="R188" s="22"/>
      <c r="S188" s="22"/>
      <c r="T188" s="7"/>
      <c r="U188" s="7"/>
      <c r="V188" s="7"/>
      <c r="W188" s="7"/>
      <c r="X188" s="7"/>
      <c r="Y188" s="7"/>
      <c r="Z188" s="7"/>
      <c r="AA188" s="7"/>
      <c r="AB188" s="7"/>
      <c r="AO188" s="13" t="s">
        <v>185</v>
      </c>
      <c r="AQ188" s="13" t="s">
        <v>182</v>
      </c>
      <c r="AR188" s="13" t="s">
        <v>14</v>
      </c>
      <c r="AV188" s="6" t="s">
        <v>33</v>
      </c>
      <c r="BB188" s="14" t="e">
        <f>IF(K188="základní",#REF!,0)</f>
        <v>#REF!</v>
      </c>
      <c r="BC188" s="14">
        <f>IF(K188="snížená",#REF!,0)</f>
        <v>0</v>
      </c>
      <c r="BD188" s="14">
        <f>IF(K188="zákl. přenesená",#REF!,0)</f>
        <v>0</v>
      </c>
      <c r="BE188" s="14">
        <f>IF(K188="sníž. přenesená",#REF!,0)</f>
        <v>0</v>
      </c>
      <c r="BF188" s="14">
        <f>IF(K188="nulová",#REF!,0)</f>
        <v>0</v>
      </c>
      <c r="BG188" s="6" t="s">
        <v>14</v>
      </c>
      <c r="BH188" s="14" t="e">
        <f>ROUND(#REF!*H188,2)</f>
        <v>#REF!</v>
      </c>
      <c r="BI188" s="6" t="s">
        <v>185</v>
      </c>
      <c r="BJ188" s="13" t="s">
        <v>708</v>
      </c>
    </row>
    <row r="189" spans="1:62" s="2" customFormat="1" ht="24.2" customHeight="1" x14ac:dyDescent="0.2">
      <c r="A189" s="22"/>
      <c r="B189" s="27"/>
      <c r="C189" s="64" t="s">
        <v>709</v>
      </c>
      <c r="D189" s="64" t="s">
        <v>182</v>
      </c>
      <c r="E189" s="65" t="s">
        <v>710</v>
      </c>
      <c r="F189" s="66" t="s">
        <v>711</v>
      </c>
      <c r="G189" s="67" t="s">
        <v>55</v>
      </c>
      <c r="H189" s="68">
        <v>9</v>
      </c>
      <c r="I189" s="27"/>
      <c r="J189" s="69" t="s">
        <v>0</v>
      </c>
      <c r="K189" s="70" t="s">
        <v>8</v>
      </c>
      <c r="L189" s="61"/>
      <c r="M189" s="62">
        <f t="shared" si="15"/>
        <v>0</v>
      </c>
      <c r="N189" s="62">
        <v>0</v>
      </c>
      <c r="O189" s="62">
        <f t="shared" si="16"/>
        <v>0</v>
      </c>
      <c r="P189" s="62">
        <v>0</v>
      </c>
      <c r="Q189" s="63">
        <f t="shared" si="17"/>
        <v>0</v>
      </c>
      <c r="R189" s="22"/>
      <c r="S189" s="22"/>
      <c r="T189" s="7"/>
      <c r="U189" s="7"/>
      <c r="V189" s="7"/>
      <c r="W189" s="7"/>
      <c r="X189" s="7"/>
      <c r="Y189" s="7"/>
      <c r="Z189" s="7"/>
      <c r="AA189" s="7"/>
      <c r="AB189" s="7"/>
      <c r="AO189" s="13" t="s">
        <v>185</v>
      </c>
      <c r="AQ189" s="13" t="s">
        <v>182</v>
      </c>
      <c r="AR189" s="13" t="s">
        <v>14</v>
      </c>
      <c r="AV189" s="6" t="s">
        <v>33</v>
      </c>
      <c r="BB189" s="14" t="e">
        <f>IF(K189="základní",#REF!,0)</f>
        <v>#REF!</v>
      </c>
      <c r="BC189" s="14">
        <f>IF(K189="snížená",#REF!,0)</f>
        <v>0</v>
      </c>
      <c r="BD189" s="14">
        <f>IF(K189="zákl. přenesená",#REF!,0)</f>
        <v>0</v>
      </c>
      <c r="BE189" s="14">
        <f>IF(K189="sníž. přenesená",#REF!,0)</f>
        <v>0</v>
      </c>
      <c r="BF189" s="14">
        <f>IF(K189="nulová",#REF!,0)</f>
        <v>0</v>
      </c>
      <c r="BG189" s="6" t="s">
        <v>14</v>
      </c>
      <c r="BH189" s="14" t="e">
        <f>ROUND(#REF!*H189,2)</f>
        <v>#REF!</v>
      </c>
      <c r="BI189" s="6" t="s">
        <v>185</v>
      </c>
      <c r="BJ189" s="13" t="s">
        <v>712</v>
      </c>
    </row>
    <row r="190" spans="1:62" s="2" customFormat="1" ht="24.2" customHeight="1" x14ac:dyDescent="0.2">
      <c r="A190" s="22"/>
      <c r="B190" s="27"/>
      <c r="C190" s="64" t="s">
        <v>713</v>
      </c>
      <c r="D190" s="64" t="s">
        <v>182</v>
      </c>
      <c r="E190" s="65" t="s">
        <v>714</v>
      </c>
      <c r="F190" s="66" t="s">
        <v>715</v>
      </c>
      <c r="G190" s="67" t="s">
        <v>55</v>
      </c>
      <c r="H190" s="68">
        <v>9</v>
      </c>
      <c r="I190" s="27"/>
      <c r="J190" s="69" t="s">
        <v>0</v>
      </c>
      <c r="K190" s="70" t="s">
        <v>8</v>
      </c>
      <c r="L190" s="61"/>
      <c r="M190" s="62">
        <f t="shared" si="15"/>
        <v>0</v>
      </c>
      <c r="N190" s="62">
        <v>0</v>
      </c>
      <c r="O190" s="62">
        <f t="shared" si="16"/>
        <v>0</v>
      </c>
      <c r="P190" s="62">
        <v>0</v>
      </c>
      <c r="Q190" s="63">
        <f t="shared" si="17"/>
        <v>0</v>
      </c>
      <c r="R190" s="22"/>
      <c r="S190" s="22"/>
      <c r="T190" s="7"/>
      <c r="U190" s="7"/>
      <c r="V190" s="7"/>
      <c r="W190" s="7"/>
      <c r="X190" s="7"/>
      <c r="Y190" s="7"/>
      <c r="Z190" s="7"/>
      <c r="AA190" s="7"/>
      <c r="AB190" s="7"/>
      <c r="AO190" s="13" t="s">
        <v>185</v>
      </c>
      <c r="AQ190" s="13" t="s">
        <v>182</v>
      </c>
      <c r="AR190" s="13" t="s">
        <v>14</v>
      </c>
      <c r="AV190" s="6" t="s">
        <v>33</v>
      </c>
      <c r="BB190" s="14" t="e">
        <f>IF(K190="základní",#REF!,0)</f>
        <v>#REF!</v>
      </c>
      <c r="BC190" s="14">
        <f>IF(K190="snížená",#REF!,0)</f>
        <v>0</v>
      </c>
      <c r="BD190" s="14">
        <f>IF(K190="zákl. přenesená",#REF!,0)</f>
        <v>0</v>
      </c>
      <c r="BE190" s="14">
        <f>IF(K190="sníž. přenesená",#REF!,0)</f>
        <v>0</v>
      </c>
      <c r="BF190" s="14">
        <f>IF(K190="nulová",#REF!,0)</f>
        <v>0</v>
      </c>
      <c r="BG190" s="6" t="s">
        <v>14</v>
      </c>
      <c r="BH190" s="14" t="e">
        <f>ROUND(#REF!*H190,2)</f>
        <v>#REF!</v>
      </c>
      <c r="BI190" s="6" t="s">
        <v>185</v>
      </c>
      <c r="BJ190" s="13" t="s">
        <v>716</v>
      </c>
    </row>
    <row r="191" spans="1:62" s="2" customFormat="1" ht="24.2" customHeight="1" x14ac:dyDescent="0.2">
      <c r="A191" s="22"/>
      <c r="B191" s="27"/>
      <c r="C191" s="64" t="s">
        <v>717</v>
      </c>
      <c r="D191" s="64" t="s">
        <v>182</v>
      </c>
      <c r="E191" s="65" t="s">
        <v>718</v>
      </c>
      <c r="F191" s="66" t="s">
        <v>719</v>
      </c>
      <c r="G191" s="67" t="s">
        <v>55</v>
      </c>
      <c r="H191" s="68">
        <v>6</v>
      </c>
      <c r="I191" s="27"/>
      <c r="J191" s="69" t="s">
        <v>0</v>
      </c>
      <c r="K191" s="70" t="s">
        <v>8</v>
      </c>
      <c r="L191" s="61"/>
      <c r="M191" s="62">
        <f t="shared" si="15"/>
        <v>0</v>
      </c>
      <c r="N191" s="62">
        <v>0</v>
      </c>
      <c r="O191" s="62">
        <f t="shared" si="16"/>
        <v>0</v>
      </c>
      <c r="P191" s="62">
        <v>0</v>
      </c>
      <c r="Q191" s="63">
        <f t="shared" si="17"/>
        <v>0</v>
      </c>
      <c r="R191" s="22"/>
      <c r="S191" s="22"/>
      <c r="T191" s="7"/>
      <c r="U191" s="7"/>
      <c r="V191" s="7"/>
      <c r="W191" s="7"/>
      <c r="X191" s="7"/>
      <c r="Y191" s="7"/>
      <c r="Z191" s="7"/>
      <c r="AA191" s="7"/>
      <c r="AB191" s="7"/>
      <c r="AO191" s="13" t="s">
        <v>185</v>
      </c>
      <c r="AQ191" s="13" t="s">
        <v>182</v>
      </c>
      <c r="AR191" s="13" t="s">
        <v>14</v>
      </c>
      <c r="AV191" s="6" t="s">
        <v>33</v>
      </c>
      <c r="BB191" s="14" t="e">
        <f>IF(K191="základní",#REF!,0)</f>
        <v>#REF!</v>
      </c>
      <c r="BC191" s="14">
        <f>IF(K191="snížená",#REF!,0)</f>
        <v>0</v>
      </c>
      <c r="BD191" s="14">
        <f>IF(K191="zákl. přenesená",#REF!,0)</f>
        <v>0</v>
      </c>
      <c r="BE191" s="14">
        <f>IF(K191="sníž. přenesená",#REF!,0)</f>
        <v>0</v>
      </c>
      <c r="BF191" s="14">
        <f>IF(K191="nulová",#REF!,0)</f>
        <v>0</v>
      </c>
      <c r="BG191" s="6" t="s">
        <v>14</v>
      </c>
      <c r="BH191" s="14" t="e">
        <f>ROUND(#REF!*H191,2)</f>
        <v>#REF!</v>
      </c>
      <c r="BI191" s="6" t="s">
        <v>185</v>
      </c>
      <c r="BJ191" s="13" t="s">
        <v>720</v>
      </c>
    </row>
    <row r="192" spans="1:62" s="2" customFormat="1" ht="49.15" customHeight="1" x14ac:dyDescent="0.2">
      <c r="A192" s="22"/>
      <c r="B192" s="27"/>
      <c r="C192" s="64" t="s">
        <v>721</v>
      </c>
      <c r="D192" s="64" t="s">
        <v>182</v>
      </c>
      <c r="E192" s="65" t="s">
        <v>722</v>
      </c>
      <c r="F192" s="66" t="s">
        <v>723</v>
      </c>
      <c r="G192" s="67" t="s">
        <v>55</v>
      </c>
      <c r="H192" s="68">
        <v>9</v>
      </c>
      <c r="I192" s="27"/>
      <c r="J192" s="69" t="s">
        <v>0</v>
      </c>
      <c r="K192" s="70" t="s">
        <v>8</v>
      </c>
      <c r="L192" s="61"/>
      <c r="M192" s="62">
        <f t="shared" si="15"/>
        <v>0</v>
      </c>
      <c r="N192" s="62">
        <v>0</v>
      </c>
      <c r="O192" s="62">
        <f t="shared" si="16"/>
        <v>0</v>
      </c>
      <c r="P192" s="62">
        <v>0</v>
      </c>
      <c r="Q192" s="63">
        <f t="shared" si="17"/>
        <v>0</v>
      </c>
      <c r="R192" s="22"/>
      <c r="S192" s="22"/>
      <c r="T192" s="7"/>
      <c r="U192" s="7"/>
      <c r="V192" s="7"/>
      <c r="W192" s="7"/>
      <c r="X192" s="7"/>
      <c r="Y192" s="7"/>
      <c r="Z192" s="7"/>
      <c r="AA192" s="7"/>
      <c r="AB192" s="7"/>
      <c r="AO192" s="13" t="s">
        <v>185</v>
      </c>
      <c r="AQ192" s="13" t="s">
        <v>182</v>
      </c>
      <c r="AR192" s="13" t="s">
        <v>14</v>
      </c>
      <c r="AV192" s="6" t="s">
        <v>33</v>
      </c>
      <c r="BB192" s="14" t="e">
        <f>IF(K192="základní",#REF!,0)</f>
        <v>#REF!</v>
      </c>
      <c r="BC192" s="14">
        <f>IF(K192="snížená",#REF!,0)</f>
        <v>0</v>
      </c>
      <c r="BD192" s="14">
        <f>IF(K192="zákl. přenesená",#REF!,0)</f>
        <v>0</v>
      </c>
      <c r="BE192" s="14">
        <f>IF(K192="sníž. přenesená",#REF!,0)</f>
        <v>0</v>
      </c>
      <c r="BF192" s="14">
        <f>IF(K192="nulová",#REF!,0)</f>
        <v>0</v>
      </c>
      <c r="BG192" s="6" t="s">
        <v>14</v>
      </c>
      <c r="BH192" s="14" t="e">
        <f>ROUND(#REF!*H192,2)</f>
        <v>#REF!</v>
      </c>
      <c r="BI192" s="6" t="s">
        <v>185</v>
      </c>
      <c r="BJ192" s="13" t="s">
        <v>724</v>
      </c>
    </row>
    <row r="193" spans="1:62" s="2" customFormat="1" ht="24.2" customHeight="1" x14ac:dyDescent="0.2">
      <c r="A193" s="22"/>
      <c r="B193" s="27"/>
      <c r="C193" s="53" t="s">
        <v>725</v>
      </c>
      <c r="D193" s="53" t="s">
        <v>34</v>
      </c>
      <c r="E193" s="54" t="s">
        <v>726</v>
      </c>
      <c r="F193" s="55" t="s">
        <v>727</v>
      </c>
      <c r="G193" s="56" t="s">
        <v>37</v>
      </c>
      <c r="H193" s="57">
        <v>300</v>
      </c>
      <c r="I193" s="58"/>
      <c r="J193" s="59" t="s">
        <v>0</v>
      </c>
      <c r="K193" s="60" t="s">
        <v>8</v>
      </c>
      <c r="L193" s="61"/>
      <c r="M193" s="62">
        <f t="shared" si="15"/>
        <v>0</v>
      </c>
      <c r="N193" s="62">
        <v>0</v>
      </c>
      <c r="O193" s="62">
        <f t="shared" si="16"/>
        <v>0</v>
      </c>
      <c r="P193" s="62">
        <v>0</v>
      </c>
      <c r="Q193" s="63">
        <f t="shared" si="17"/>
        <v>0</v>
      </c>
      <c r="R193" s="22"/>
      <c r="S193" s="22"/>
      <c r="T193" s="7"/>
      <c r="U193" s="7"/>
      <c r="V193" s="7"/>
      <c r="W193" s="7"/>
      <c r="X193" s="7"/>
      <c r="Y193" s="7"/>
      <c r="Z193" s="7"/>
      <c r="AA193" s="7"/>
      <c r="AB193" s="7"/>
      <c r="AO193" s="13" t="s">
        <v>324</v>
      </c>
      <c r="AQ193" s="13" t="s">
        <v>34</v>
      </c>
      <c r="AR193" s="13" t="s">
        <v>14</v>
      </c>
      <c r="AV193" s="6" t="s">
        <v>33</v>
      </c>
      <c r="BB193" s="14" t="e">
        <f>IF(K193="základní",#REF!,0)</f>
        <v>#REF!</v>
      </c>
      <c r="BC193" s="14">
        <f>IF(K193="snížená",#REF!,0)</f>
        <v>0</v>
      </c>
      <c r="BD193" s="14">
        <f>IF(K193="zákl. přenesená",#REF!,0)</f>
        <v>0</v>
      </c>
      <c r="BE193" s="14">
        <f>IF(K193="sníž. přenesená",#REF!,0)</f>
        <v>0</v>
      </c>
      <c r="BF193" s="14">
        <f>IF(K193="nulová",#REF!,0)</f>
        <v>0</v>
      </c>
      <c r="BG193" s="6" t="s">
        <v>14</v>
      </c>
      <c r="BH193" s="14" t="e">
        <f>ROUND(#REF!*H193,2)</f>
        <v>#REF!</v>
      </c>
      <c r="BI193" s="6" t="s">
        <v>324</v>
      </c>
      <c r="BJ193" s="13" t="s">
        <v>728</v>
      </c>
    </row>
    <row r="194" spans="1:62" s="2" customFormat="1" ht="66.75" customHeight="1" x14ac:dyDescent="0.2">
      <c r="A194" s="22"/>
      <c r="B194" s="27"/>
      <c r="C194" s="53" t="s">
        <v>729</v>
      </c>
      <c r="D194" s="53" t="s">
        <v>34</v>
      </c>
      <c r="E194" s="54" t="s">
        <v>730</v>
      </c>
      <c r="F194" s="55" t="s">
        <v>731</v>
      </c>
      <c r="G194" s="56" t="s">
        <v>55</v>
      </c>
      <c r="H194" s="57">
        <v>8</v>
      </c>
      <c r="I194" s="58"/>
      <c r="J194" s="59" t="s">
        <v>0</v>
      </c>
      <c r="K194" s="60" t="s">
        <v>8</v>
      </c>
      <c r="L194" s="61"/>
      <c r="M194" s="62">
        <f t="shared" si="15"/>
        <v>0</v>
      </c>
      <c r="N194" s="62">
        <v>0</v>
      </c>
      <c r="O194" s="62">
        <f t="shared" si="16"/>
        <v>0</v>
      </c>
      <c r="P194" s="62">
        <v>0</v>
      </c>
      <c r="Q194" s="63">
        <f t="shared" si="17"/>
        <v>0</v>
      </c>
      <c r="R194" s="22"/>
      <c r="S194" s="22"/>
      <c r="T194" s="7"/>
      <c r="U194" s="7"/>
      <c r="V194" s="7"/>
      <c r="W194" s="7"/>
      <c r="X194" s="7"/>
      <c r="Y194" s="7"/>
      <c r="Z194" s="7"/>
      <c r="AA194" s="7"/>
      <c r="AB194" s="7"/>
      <c r="AO194" s="13" t="s">
        <v>324</v>
      </c>
      <c r="AQ194" s="13" t="s">
        <v>34</v>
      </c>
      <c r="AR194" s="13" t="s">
        <v>14</v>
      </c>
      <c r="AV194" s="6" t="s">
        <v>33</v>
      </c>
      <c r="BB194" s="14" t="e">
        <f>IF(K194="základní",#REF!,0)</f>
        <v>#REF!</v>
      </c>
      <c r="BC194" s="14">
        <f>IF(K194="snížená",#REF!,0)</f>
        <v>0</v>
      </c>
      <c r="BD194" s="14">
        <f>IF(K194="zákl. přenesená",#REF!,0)</f>
        <v>0</v>
      </c>
      <c r="BE194" s="14">
        <f>IF(K194="sníž. přenesená",#REF!,0)</f>
        <v>0</v>
      </c>
      <c r="BF194" s="14">
        <f>IF(K194="nulová",#REF!,0)</f>
        <v>0</v>
      </c>
      <c r="BG194" s="6" t="s">
        <v>14</v>
      </c>
      <c r="BH194" s="14" t="e">
        <f>ROUND(#REF!*H194,2)</f>
        <v>#REF!</v>
      </c>
      <c r="BI194" s="6" t="s">
        <v>324</v>
      </c>
      <c r="BJ194" s="13" t="s">
        <v>732</v>
      </c>
    </row>
    <row r="195" spans="1:62" s="2" customFormat="1" ht="66.75" customHeight="1" x14ac:dyDescent="0.2">
      <c r="A195" s="22"/>
      <c r="B195" s="27"/>
      <c r="C195" s="53" t="s">
        <v>733</v>
      </c>
      <c r="D195" s="53" t="s">
        <v>34</v>
      </c>
      <c r="E195" s="54" t="s">
        <v>734</v>
      </c>
      <c r="F195" s="55" t="s">
        <v>735</v>
      </c>
      <c r="G195" s="56" t="s">
        <v>55</v>
      </c>
      <c r="H195" s="57">
        <v>25</v>
      </c>
      <c r="I195" s="58"/>
      <c r="J195" s="59" t="s">
        <v>0</v>
      </c>
      <c r="K195" s="60" t="s">
        <v>8</v>
      </c>
      <c r="L195" s="61"/>
      <c r="M195" s="62">
        <f t="shared" si="15"/>
        <v>0</v>
      </c>
      <c r="N195" s="62">
        <v>0</v>
      </c>
      <c r="O195" s="62">
        <f t="shared" si="16"/>
        <v>0</v>
      </c>
      <c r="P195" s="62">
        <v>0</v>
      </c>
      <c r="Q195" s="63">
        <f t="shared" si="17"/>
        <v>0</v>
      </c>
      <c r="R195" s="22"/>
      <c r="S195" s="22"/>
      <c r="T195" s="7"/>
      <c r="U195" s="7"/>
      <c r="V195" s="7"/>
      <c r="W195" s="7"/>
      <c r="X195" s="7"/>
      <c r="Y195" s="7"/>
      <c r="Z195" s="7"/>
      <c r="AA195" s="7"/>
      <c r="AB195" s="7"/>
      <c r="AO195" s="13" t="s">
        <v>324</v>
      </c>
      <c r="AQ195" s="13" t="s">
        <v>34</v>
      </c>
      <c r="AR195" s="13" t="s">
        <v>14</v>
      </c>
      <c r="AV195" s="6" t="s">
        <v>33</v>
      </c>
      <c r="BB195" s="14" t="e">
        <f>IF(K195="základní",#REF!,0)</f>
        <v>#REF!</v>
      </c>
      <c r="BC195" s="14">
        <f>IF(K195="snížená",#REF!,0)</f>
        <v>0</v>
      </c>
      <c r="BD195" s="14">
        <f>IF(K195="zákl. přenesená",#REF!,0)</f>
        <v>0</v>
      </c>
      <c r="BE195" s="14">
        <f>IF(K195="sníž. přenesená",#REF!,0)</f>
        <v>0</v>
      </c>
      <c r="BF195" s="14">
        <f>IF(K195="nulová",#REF!,0)</f>
        <v>0</v>
      </c>
      <c r="BG195" s="6" t="s">
        <v>14</v>
      </c>
      <c r="BH195" s="14" t="e">
        <f>ROUND(#REF!*H195,2)</f>
        <v>#REF!</v>
      </c>
      <c r="BI195" s="6" t="s">
        <v>324</v>
      </c>
      <c r="BJ195" s="13" t="s">
        <v>736</v>
      </c>
    </row>
    <row r="196" spans="1:62" s="2" customFormat="1" ht="68.25" x14ac:dyDescent="0.2">
      <c r="A196" s="22"/>
      <c r="B196" s="27"/>
      <c r="C196" s="22"/>
      <c r="D196" s="77" t="s">
        <v>187</v>
      </c>
      <c r="E196" s="22"/>
      <c r="F196" s="78" t="s">
        <v>737</v>
      </c>
      <c r="G196" s="22"/>
      <c r="H196" s="22"/>
      <c r="I196" s="27"/>
      <c r="J196" s="73"/>
      <c r="K196" s="74"/>
      <c r="L196" s="61"/>
      <c r="M196" s="61"/>
      <c r="N196" s="61"/>
      <c r="O196" s="61"/>
      <c r="P196" s="61"/>
      <c r="Q196" s="75"/>
      <c r="R196" s="22"/>
      <c r="S196" s="22"/>
      <c r="T196" s="7"/>
      <c r="U196" s="7"/>
      <c r="V196" s="7"/>
      <c r="W196" s="7"/>
      <c r="X196" s="7"/>
      <c r="Y196" s="7"/>
      <c r="Z196" s="7"/>
      <c r="AA196" s="7"/>
      <c r="AB196" s="7"/>
      <c r="AQ196" s="6" t="s">
        <v>187</v>
      </c>
      <c r="AR196" s="6" t="s">
        <v>14</v>
      </c>
    </row>
    <row r="197" spans="1:62" s="2" customFormat="1" ht="55.5" customHeight="1" x14ac:dyDescent="0.2">
      <c r="A197" s="22"/>
      <c r="B197" s="27"/>
      <c r="C197" s="64" t="s">
        <v>738</v>
      </c>
      <c r="D197" s="64" t="s">
        <v>182</v>
      </c>
      <c r="E197" s="65" t="s">
        <v>739</v>
      </c>
      <c r="F197" s="66" t="s">
        <v>740</v>
      </c>
      <c r="G197" s="67" t="s">
        <v>55</v>
      </c>
      <c r="H197" s="68">
        <v>12</v>
      </c>
      <c r="I197" s="27"/>
      <c r="J197" s="69" t="s">
        <v>0</v>
      </c>
      <c r="K197" s="70" t="s">
        <v>8</v>
      </c>
      <c r="L197" s="61"/>
      <c r="M197" s="62">
        <f>L197*H197</f>
        <v>0</v>
      </c>
      <c r="N197" s="62">
        <v>0</v>
      </c>
      <c r="O197" s="62">
        <f>N197*H197</f>
        <v>0</v>
      </c>
      <c r="P197" s="62">
        <v>0</v>
      </c>
      <c r="Q197" s="63">
        <f>P197*H197</f>
        <v>0</v>
      </c>
      <c r="R197" s="22"/>
      <c r="S197" s="22"/>
      <c r="T197" s="7"/>
      <c r="U197" s="7"/>
      <c r="V197" s="7"/>
      <c r="W197" s="7"/>
      <c r="X197" s="7"/>
      <c r="Y197" s="7"/>
      <c r="Z197" s="7"/>
      <c r="AA197" s="7"/>
      <c r="AB197" s="7"/>
      <c r="AO197" s="13" t="s">
        <v>324</v>
      </c>
      <c r="AQ197" s="13" t="s">
        <v>182</v>
      </c>
      <c r="AR197" s="13" t="s">
        <v>14</v>
      </c>
      <c r="AV197" s="6" t="s">
        <v>33</v>
      </c>
      <c r="BB197" s="14" t="e">
        <f>IF(K197="základní",#REF!,0)</f>
        <v>#REF!</v>
      </c>
      <c r="BC197" s="14">
        <f>IF(K197="snížená",#REF!,0)</f>
        <v>0</v>
      </c>
      <c r="BD197" s="14">
        <f>IF(K197="zákl. přenesená",#REF!,0)</f>
        <v>0</v>
      </c>
      <c r="BE197" s="14">
        <f>IF(K197="sníž. přenesená",#REF!,0)</f>
        <v>0</v>
      </c>
      <c r="BF197" s="14">
        <f>IF(K197="nulová",#REF!,0)</f>
        <v>0</v>
      </c>
      <c r="BG197" s="6" t="s">
        <v>14</v>
      </c>
      <c r="BH197" s="14" t="e">
        <f>ROUND(#REF!*H197,2)</f>
        <v>#REF!</v>
      </c>
      <c r="BI197" s="6" t="s">
        <v>324</v>
      </c>
      <c r="BJ197" s="13" t="s">
        <v>741</v>
      </c>
    </row>
    <row r="198" spans="1:62" s="2" customFormat="1" ht="44.25" customHeight="1" x14ac:dyDescent="0.2">
      <c r="A198" s="22"/>
      <c r="B198" s="27"/>
      <c r="C198" s="53" t="s">
        <v>742</v>
      </c>
      <c r="D198" s="53" t="s">
        <v>34</v>
      </c>
      <c r="E198" s="54" t="s">
        <v>743</v>
      </c>
      <c r="F198" s="55" t="s">
        <v>744</v>
      </c>
      <c r="G198" s="56" t="s">
        <v>55</v>
      </c>
      <c r="H198" s="57">
        <v>12</v>
      </c>
      <c r="I198" s="58"/>
      <c r="J198" s="59" t="s">
        <v>0</v>
      </c>
      <c r="K198" s="60" t="s">
        <v>8</v>
      </c>
      <c r="L198" s="61"/>
      <c r="M198" s="62">
        <f>L198*H198</f>
        <v>0</v>
      </c>
      <c r="N198" s="62">
        <v>0</v>
      </c>
      <c r="O198" s="62">
        <f>N198*H198</f>
        <v>0</v>
      </c>
      <c r="P198" s="62">
        <v>0</v>
      </c>
      <c r="Q198" s="63">
        <f>P198*H198</f>
        <v>0</v>
      </c>
      <c r="R198" s="22"/>
      <c r="S198" s="22"/>
      <c r="T198" s="7"/>
      <c r="U198" s="7"/>
      <c r="V198" s="7"/>
      <c r="W198" s="7"/>
      <c r="X198" s="7"/>
      <c r="Y198" s="7"/>
      <c r="Z198" s="7"/>
      <c r="AA198" s="7"/>
      <c r="AB198" s="7"/>
      <c r="AO198" s="13" t="s">
        <v>324</v>
      </c>
      <c r="AQ198" s="13" t="s">
        <v>34</v>
      </c>
      <c r="AR198" s="13" t="s">
        <v>14</v>
      </c>
      <c r="AV198" s="6" t="s">
        <v>33</v>
      </c>
      <c r="BB198" s="14" t="e">
        <f>IF(K198="základní",#REF!,0)</f>
        <v>#REF!</v>
      </c>
      <c r="BC198" s="14">
        <f>IF(K198="snížená",#REF!,0)</f>
        <v>0</v>
      </c>
      <c r="BD198" s="14">
        <f>IF(K198="zákl. přenesená",#REF!,0)</f>
        <v>0</v>
      </c>
      <c r="BE198" s="14">
        <f>IF(K198="sníž. přenesená",#REF!,0)</f>
        <v>0</v>
      </c>
      <c r="BF198" s="14">
        <f>IF(K198="nulová",#REF!,0)</f>
        <v>0</v>
      </c>
      <c r="BG198" s="6" t="s">
        <v>14</v>
      </c>
      <c r="BH198" s="14" t="e">
        <f>ROUND(#REF!*H198,2)</f>
        <v>#REF!</v>
      </c>
      <c r="BI198" s="6" t="s">
        <v>324</v>
      </c>
      <c r="BJ198" s="13" t="s">
        <v>745</v>
      </c>
    </row>
    <row r="199" spans="1:62" s="2" customFormat="1" ht="37.9" customHeight="1" x14ac:dyDescent="0.2">
      <c r="A199" s="22"/>
      <c r="B199" s="27"/>
      <c r="C199" s="53" t="s">
        <v>746</v>
      </c>
      <c r="D199" s="53" t="s">
        <v>34</v>
      </c>
      <c r="E199" s="54" t="s">
        <v>747</v>
      </c>
      <c r="F199" s="55" t="s">
        <v>748</v>
      </c>
      <c r="G199" s="56" t="s">
        <v>55</v>
      </c>
      <c r="H199" s="57">
        <v>9</v>
      </c>
      <c r="I199" s="58"/>
      <c r="J199" s="59" t="s">
        <v>0</v>
      </c>
      <c r="K199" s="60" t="s">
        <v>8</v>
      </c>
      <c r="L199" s="61"/>
      <c r="M199" s="62">
        <f>L199*H199</f>
        <v>0</v>
      </c>
      <c r="N199" s="62">
        <v>0</v>
      </c>
      <c r="O199" s="62">
        <f>N199*H199</f>
        <v>0</v>
      </c>
      <c r="P199" s="62">
        <v>0</v>
      </c>
      <c r="Q199" s="63">
        <f>P199*H199</f>
        <v>0</v>
      </c>
      <c r="R199" s="22"/>
      <c r="S199" s="22"/>
      <c r="T199" s="7"/>
      <c r="U199" s="7"/>
      <c r="V199" s="7"/>
      <c r="W199" s="7"/>
      <c r="X199" s="7"/>
      <c r="Y199" s="7"/>
      <c r="Z199" s="7"/>
      <c r="AA199" s="7"/>
      <c r="AB199" s="7"/>
      <c r="AO199" s="13" t="s">
        <v>324</v>
      </c>
      <c r="AQ199" s="13" t="s">
        <v>34</v>
      </c>
      <c r="AR199" s="13" t="s">
        <v>14</v>
      </c>
      <c r="AV199" s="6" t="s">
        <v>33</v>
      </c>
      <c r="BB199" s="14" t="e">
        <f>IF(K199="základní",#REF!,0)</f>
        <v>#REF!</v>
      </c>
      <c r="BC199" s="14">
        <f>IF(K199="snížená",#REF!,0)</f>
        <v>0</v>
      </c>
      <c r="BD199" s="14">
        <f>IF(K199="zákl. přenesená",#REF!,0)</f>
        <v>0</v>
      </c>
      <c r="BE199" s="14">
        <f>IF(K199="sníž. přenesená",#REF!,0)</f>
        <v>0</v>
      </c>
      <c r="BF199" s="14">
        <f>IF(K199="nulová",#REF!,0)</f>
        <v>0</v>
      </c>
      <c r="BG199" s="6" t="s">
        <v>14</v>
      </c>
      <c r="BH199" s="14" t="e">
        <f>ROUND(#REF!*H199,2)</f>
        <v>#REF!</v>
      </c>
      <c r="BI199" s="6" t="s">
        <v>324</v>
      </c>
      <c r="BJ199" s="13" t="s">
        <v>749</v>
      </c>
    </row>
    <row r="200" spans="1:62" s="2" customFormat="1" ht="33" customHeight="1" x14ac:dyDescent="0.2">
      <c r="A200" s="22"/>
      <c r="B200" s="27"/>
      <c r="C200" s="53" t="s">
        <v>750</v>
      </c>
      <c r="D200" s="53" t="s">
        <v>34</v>
      </c>
      <c r="E200" s="54" t="s">
        <v>751</v>
      </c>
      <c r="F200" s="55" t="s">
        <v>752</v>
      </c>
      <c r="G200" s="56" t="s">
        <v>55</v>
      </c>
      <c r="H200" s="57">
        <v>6</v>
      </c>
      <c r="I200" s="58"/>
      <c r="J200" s="59" t="s">
        <v>0</v>
      </c>
      <c r="K200" s="60" t="s">
        <v>8</v>
      </c>
      <c r="L200" s="61"/>
      <c r="M200" s="62">
        <f>L200*H200</f>
        <v>0</v>
      </c>
      <c r="N200" s="62">
        <v>0</v>
      </c>
      <c r="O200" s="62">
        <f>N200*H200</f>
        <v>0</v>
      </c>
      <c r="P200" s="62">
        <v>0</v>
      </c>
      <c r="Q200" s="63">
        <f>P200*H200</f>
        <v>0</v>
      </c>
      <c r="R200" s="22"/>
      <c r="S200" s="22"/>
      <c r="T200" s="7"/>
      <c r="U200" s="7"/>
      <c r="V200" s="7"/>
      <c r="W200" s="7"/>
      <c r="X200" s="7"/>
      <c r="Y200" s="7"/>
      <c r="Z200" s="7"/>
      <c r="AA200" s="7"/>
      <c r="AB200" s="7"/>
      <c r="AO200" s="13" t="s">
        <v>185</v>
      </c>
      <c r="AQ200" s="13" t="s">
        <v>34</v>
      </c>
      <c r="AR200" s="13" t="s">
        <v>14</v>
      </c>
      <c r="AV200" s="6" t="s">
        <v>33</v>
      </c>
      <c r="BB200" s="14" t="e">
        <f>IF(K200="základní",#REF!,0)</f>
        <v>#REF!</v>
      </c>
      <c r="BC200" s="14">
        <f>IF(K200="snížená",#REF!,0)</f>
        <v>0</v>
      </c>
      <c r="BD200" s="14">
        <f>IF(K200="zákl. přenesená",#REF!,0)</f>
        <v>0</v>
      </c>
      <c r="BE200" s="14">
        <f>IF(K200="sníž. přenesená",#REF!,0)</f>
        <v>0</v>
      </c>
      <c r="BF200" s="14">
        <f>IF(K200="nulová",#REF!,0)</f>
        <v>0</v>
      </c>
      <c r="BG200" s="6" t="s">
        <v>14</v>
      </c>
      <c r="BH200" s="14" t="e">
        <f>ROUND(#REF!*H200,2)</f>
        <v>#REF!</v>
      </c>
      <c r="BI200" s="6" t="s">
        <v>185</v>
      </c>
      <c r="BJ200" s="13" t="s">
        <v>753</v>
      </c>
    </row>
    <row r="201" spans="1:62" s="2" customFormat="1" ht="66.75" customHeight="1" x14ac:dyDescent="0.2">
      <c r="A201" s="22"/>
      <c r="B201" s="27"/>
      <c r="C201" s="53" t="s">
        <v>754</v>
      </c>
      <c r="D201" s="53" t="s">
        <v>34</v>
      </c>
      <c r="E201" s="54" t="s">
        <v>755</v>
      </c>
      <c r="F201" s="55" t="s">
        <v>756</v>
      </c>
      <c r="G201" s="56" t="s">
        <v>55</v>
      </c>
      <c r="H201" s="57">
        <v>13</v>
      </c>
      <c r="I201" s="58"/>
      <c r="J201" s="59" t="s">
        <v>0</v>
      </c>
      <c r="K201" s="60" t="s">
        <v>8</v>
      </c>
      <c r="L201" s="61"/>
      <c r="M201" s="62">
        <f>L201*H201</f>
        <v>0</v>
      </c>
      <c r="N201" s="62">
        <v>0</v>
      </c>
      <c r="O201" s="62">
        <f>N201*H201</f>
        <v>0</v>
      </c>
      <c r="P201" s="62">
        <v>0</v>
      </c>
      <c r="Q201" s="63">
        <f>P201*H201</f>
        <v>0</v>
      </c>
      <c r="R201" s="22"/>
      <c r="S201" s="22"/>
      <c r="T201" s="7"/>
      <c r="U201" s="7"/>
      <c r="V201" s="7"/>
      <c r="W201" s="7"/>
      <c r="X201" s="7"/>
      <c r="Y201" s="7"/>
      <c r="Z201" s="7"/>
      <c r="AA201" s="7"/>
      <c r="AB201" s="7"/>
      <c r="AO201" s="13" t="s">
        <v>206</v>
      </c>
      <c r="AQ201" s="13" t="s">
        <v>34</v>
      </c>
      <c r="AR201" s="13" t="s">
        <v>14</v>
      </c>
      <c r="AV201" s="6" t="s">
        <v>33</v>
      </c>
      <c r="BB201" s="14" t="e">
        <f>IF(K201="základní",#REF!,0)</f>
        <v>#REF!</v>
      </c>
      <c r="BC201" s="14">
        <f>IF(K201="snížená",#REF!,0)</f>
        <v>0</v>
      </c>
      <c r="BD201" s="14">
        <f>IF(K201="zákl. přenesená",#REF!,0)</f>
        <v>0</v>
      </c>
      <c r="BE201" s="14">
        <f>IF(K201="sníž. přenesená",#REF!,0)</f>
        <v>0</v>
      </c>
      <c r="BF201" s="14">
        <f>IF(K201="nulová",#REF!,0)</f>
        <v>0</v>
      </c>
      <c r="BG201" s="6" t="s">
        <v>14</v>
      </c>
      <c r="BH201" s="14" t="e">
        <f>ROUND(#REF!*H201,2)</f>
        <v>#REF!</v>
      </c>
      <c r="BI201" s="6" t="s">
        <v>206</v>
      </c>
      <c r="BJ201" s="13" t="s">
        <v>757</v>
      </c>
    </row>
    <row r="202" spans="1:62" s="2" customFormat="1" ht="68.25" x14ac:dyDescent="0.2">
      <c r="A202" s="22"/>
      <c r="B202" s="27"/>
      <c r="C202" s="22"/>
      <c r="D202" s="77" t="s">
        <v>187</v>
      </c>
      <c r="E202" s="22"/>
      <c r="F202" s="78" t="s">
        <v>737</v>
      </c>
      <c r="G202" s="22"/>
      <c r="H202" s="22"/>
      <c r="I202" s="27"/>
      <c r="J202" s="73"/>
      <c r="K202" s="74"/>
      <c r="L202" s="61"/>
      <c r="M202" s="61"/>
      <c r="N202" s="61"/>
      <c r="O202" s="61"/>
      <c r="P202" s="61"/>
      <c r="Q202" s="75"/>
      <c r="R202" s="22"/>
      <c r="S202" s="22"/>
      <c r="T202" s="7"/>
      <c r="U202" s="7"/>
      <c r="V202" s="7"/>
      <c r="W202" s="7"/>
      <c r="X202" s="7"/>
      <c r="Y202" s="7"/>
      <c r="Z202" s="7"/>
      <c r="AA202" s="7"/>
      <c r="AB202" s="7"/>
      <c r="AQ202" s="6" t="s">
        <v>187</v>
      </c>
      <c r="AR202" s="6" t="s">
        <v>14</v>
      </c>
    </row>
    <row r="203" spans="1:62" s="2" customFormat="1" ht="55.5" customHeight="1" x14ac:dyDescent="0.2">
      <c r="A203" s="22"/>
      <c r="B203" s="27"/>
      <c r="C203" s="64" t="s">
        <v>758</v>
      </c>
      <c r="D203" s="64" t="s">
        <v>182</v>
      </c>
      <c r="E203" s="65" t="s">
        <v>759</v>
      </c>
      <c r="F203" s="66" t="s">
        <v>760</v>
      </c>
      <c r="G203" s="67" t="s">
        <v>37</v>
      </c>
      <c r="H203" s="68">
        <v>210</v>
      </c>
      <c r="I203" s="27"/>
      <c r="J203" s="69" t="s">
        <v>0</v>
      </c>
      <c r="K203" s="70" t="s">
        <v>8</v>
      </c>
      <c r="L203" s="61"/>
      <c r="M203" s="62">
        <f t="shared" ref="M203:M266" si="18">L203*H203</f>
        <v>0</v>
      </c>
      <c r="N203" s="62">
        <v>0</v>
      </c>
      <c r="O203" s="62">
        <f t="shared" ref="O203:O266" si="19">N203*H203</f>
        <v>0</v>
      </c>
      <c r="P203" s="62">
        <v>0</v>
      </c>
      <c r="Q203" s="63">
        <f t="shared" ref="Q203:Q266" si="20">P203*H203</f>
        <v>0</v>
      </c>
      <c r="R203" s="22"/>
      <c r="S203" s="22"/>
      <c r="T203" s="7"/>
      <c r="U203" s="7"/>
      <c r="V203" s="7"/>
      <c r="W203" s="7"/>
      <c r="X203" s="7"/>
      <c r="Y203" s="7"/>
      <c r="Z203" s="7"/>
      <c r="AA203" s="7"/>
      <c r="AB203" s="7"/>
      <c r="AO203" s="13" t="s">
        <v>185</v>
      </c>
      <c r="AQ203" s="13" t="s">
        <v>182</v>
      </c>
      <c r="AR203" s="13" t="s">
        <v>14</v>
      </c>
      <c r="AV203" s="6" t="s">
        <v>33</v>
      </c>
      <c r="BB203" s="14" t="e">
        <f>IF(K203="základní",#REF!,0)</f>
        <v>#REF!</v>
      </c>
      <c r="BC203" s="14">
        <f>IF(K203="snížená",#REF!,0)</f>
        <v>0</v>
      </c>
      <c r="BD203" s="14">
        <f>IF(K203="zákl. přenesená",#REF!,0)</f>
        <v>0</v>
      </c>
      <c r="BE203" s="14">
        <f>IF(K203="sníž. přenesená",#REF!,0)</f>
        <v>0</v>
      </c>
      <c r="BF203" s="14">
        <f>IF(K203="nulová",#REF!,0)</f>
        <v>0</v>
      </c>
      <c r="BG203" s="6" t="s">
        <v>14</v>
      </c>
      <c r="BH203" s="14" t="e">
        <f>ROUND(#REF!*H203,2)</f>
        <v>#REF!</v>
      </c>
      <c r="BI203" s="6" t="s">
        <v>185</v>
      </c>
      <c r="BJ203" s="13" t="s">
        <v>761</v>
      </c>
    </row>
    <row r="204" spans="1:62" s="2" customFormat="1" ht="24.2" customHeight="1" x14ac:dyDescent="0.2">
      <c r="A204" s="22"/>
      <c r="B204" s="27"/>
      <c r="C204" s="53" t="s">
        <v>762</v>
      </c>
      <c r="D204" s="53" t="s">
        <v>34</v>
      </c>
      <c r="E204" s="54" t="s">
        <v>763</v>
      </c>
      <c r="F204" s="55" t="s">
        <v>764</v>
      </c>
      <c r="G204" s="56" t="s">
        <v>55</v>
      </c>
      <c r="H204" s="57">
        <v>9</v>
      </c>
      <c r="I204" s="58"/>
      <c r="J204" s="59" t="s">
        <v>0</v>
      </c>
      <c r="K204" s="60" t="s">
        <v>8</v>
      </c>
      <c r="L204" s="61"/>
      <c r="M204" s="62">
        <f t="shared" si="18"/>
        <v>0</v>
      </c>
      <c r="N204" s="62">
        <v>0</v>
      </c>
      <c r="O204" s="62">
        <f t="shared" si="19"/>
        <v>0</v>
      </c>
      <c r="P204" s="62">
        <v>0</v>
      </c>
      <c r="Q204" s="63">
        <f t="shared" si="20"/>
        <v>0</v>
      </c>
      <c r="R204" s="22"/>
      <c r="S204" s="22"/>
      <c r="T204" s="7"/>
      <c r="U204" s="7"/>
      <c r="V204" s="7"/>
      <c r="W204" s="7"/>
      <c r="X204" s="7"/>
      <c r="Y204" s="7"/>
      <c r="Z204" s="7"/>
      <c r="AA204" s="7"/>
      <c r="AB204" s="7"/>
      <c r="AO204" s="13" t="s">
        <v>65</v>
      </c>
      <c r="AQ204" s="13" t="s">
        <v>34</v>
      </c>
      <c r="AR204" s="13" t="s">
        <v>14</v>
      </c>
      <c r="AV204" s="6" t="s">
        <v>33</v>
      </c>
      <c r="BB204" s="14" t="e">
        <f>IF(K204="základní",#REF!,0)</f>
        <v>#REF!</v>
      </c>
      <c r="BC204" s="14">
        <f>IF(K204="snížená",#REF!,0)</f>
        <v>0</v>
      </c>
      <c r="BD204" s="14">
        <f>IF(K204="zákl. přenesená",#REF!,0)</f>
        <v>0</v>
      </c>
      <c r="BE204" s="14">
        <f>IF(K204="sníž. přenesená",#REF!,0)</f>
        <v>0</v>
      </c>
      <c r="BF204" s="14">
        <f>IF(K204="nulová",#REF!,0)</f>
        <v>0</v>
      </c>
      <c r="BG204" s="6" t="s">
        <v>14</v>
      </c>
      <c r="BH204" s="14" t="e">
        <f>ROUND(#REF!*H204,2)</f>
        <v>#REF!</v>
      </c>
      <c r="BI204" s="6" t="s">
        <v>48</v>
      </c>
      <c r="BJ204" s="13" t="s">
        <v>765</v>
      </c>
    </row>
    <row r="205" spans="1:62" s="2" customFormat="1" ht="33" customHeight="1" x14ac:dyDescent="0.2">
      <c r="A205" s="22"/>
      <c r="B205" s="27"/>
      <c r="C205" s="53" t="s">
        <v>766</v>
      </c>
      <c r="D205" s="53" t="s">
        <v>34</v>
      </c>
      <c r="E205" s="54" t="s">
        <v>767</v>
      </c>
      <c r="F205" s="55" t="s">
        <v>768</v>
      </c>
      <c r="G205" s="56" t="s">
        <v>55</v>
      </c>
      <c r="H205" s="57">
        <v>18</v>
      </c>
      <c r="I205" s="58"/>
      <c r="J205" s="59" t="s">
        <v>0</v>
      </c>
      <c r="K205" s="60" t="s">
        <v>8</v>
      </c>
      <c r="L205" s="61"/>
      <c r="M205" s="62">
        <f t="shared" si="18"/>
        <v>0</v>
      </c>
      <c r="N205" s="62">
        <v>0</v>
      </c>
      <c r="O205" s="62">
        <f t="shared" si="19"/>
        <v>0</v>
      </c>
      <c r="P205" s="62">
        <v>0</v>
      </c>
      <c r="Q205" s="63">
        <f t="shared" si="20"/>
        <v>0</v>
      </c>
      <c r="R205" s="22"/>
      <c r="S205" s="22"/>
      <c r="T205" s="7"/>
      <c r="U205" s="7"/>
      <c r="V205" s="7"/>
      <c r="W205" s="7"/>
      <c r="X205" s="7"/>
      <c r="Y205" s="7"/>
      <c r="Z205" s="7"/>
      <c r="AA205" s="7"/>
      <c r="AB205" s="7"/>
      <c r="AO205" s="13" t="s">
        <v>65</v>
      </c>
      <c r="AQ205" s="13" t="s">
        <v>34</v>
      </c>
      <c r="AR205" s="13" t="s">
        <v>14</v>
      </c>
      <c r="AV205" s="6" t="s">
        <v>33</v>
      </c>
      <c r="BB205" s="14" t="e">
        <f>IF(K205="základní",#REF!,0)</f>
        <v>#REF!</v>
      </c>
      <c r="BC205" s="14">
        <f>IF(K205="snížená",#REF!,0)</f>
        <v>0</v>
      </c>
      <c r="BD205" s="14">
        <f>IF(K205="zákl. přenesená",#REF!,0)</f>
        <v>0</v>
      </c>
      <c r="BE205" s="14">
        <f>IF(K205="sníž. přenesená",#REF!,0)</f>
        <v>0</v>
      </c>
      <c r="BF205" s="14">
        <f>IF(K205="nulová",#REF!,0)</f>
        <v>0</v>
      </c>
      <c r="BG205" s="6" t="s">
        <v>14</v>
      </c>
      <c r="BH205" s="14" t="e">
        <f>ROUND(#REF!*H205,2)</f>
        <v>#REF!</v>
      </c>
      <c r="BI205" s="6" t="s">
        <v>48</v>
      </c>
      <c r="BJ205" s="13" t="s">
        <v>769</v>
      </c>
    </row>
    <row r="206" spans="1:62" s="2" customFormat="1" ht="37.9" customHeight="1" x14ac:dyDescent="0.2">
      <c r="A206" s="22"/>
      <c r="B206" s="27"/>
      <c r="C206" s="53" t="s">
        <v>770</v>
      </c>
      <c r="D206" s="53" t="s">
        <v>34</v>
      </c>
      <c r="E206" s="54" t="s">
        <v>771</v>
      </c>
      <c r="F206" s="55" t="s">
        <v>772</v>
      </c>
      <c r="G206" s="56" t="s">
        <v>55</v>
      </c>
      <c r="H206" s="57">
        <v>155</v>
      </c>
      <c r="I206" s="58"/>
      <c r="J206" s="59" t="s">
        <v>0</v>
      </c>
      <c r="K206" s="60" t="s">
        <v>8</v>
      </c>
      <c r="L206" s="61"/>
      <c r="M206" s="62">
        <f t="shared" si="18"/>
        <v>0</v>
      </c>
      <c r="N206" s="62">
        <v>0</v>
      </c>
      <c r="O206" s="62">
        <f t="shared" si="19"/>
        <v>0</v>
      </c>
      <c r="P206" s="62">
        <v>0</v>
      </c>
      <c r="Q206" s="63">
        <f t="shared" si="20"/>
        <v>0</v>
      </c>
      <c r="R206" s="22"/>
      <c r="S206" s="22"/>
      <c r="T206" s="7"/>
      <c r="U206" s="7"/>
      <c r="V206" s="7"/>
      <c r="W206" s="7"/>
      <c r="X206" s="7"/>
      <c r="Y206" s="7"/>
      <c r="Z206" s="7"/>
      <c r="AA206" s="7"/>
      <c r="AB206" s="7"/>
      <c r="AO206" s="13" t="s">
        <v>65</v>
      </c>
      <c r="AQ206" s="13" t="s">
        <v>34</v>
      </c>
      <c r="AR206" s="13" t="s">
        <v>14</v>
      </c>
      <c r="AV206" s="6" t="s">
        <v>33</v>
      </c>
      <c r="BB206" s="14" t="e">
        <f>IF(K206="základní",#REF!,0)</f>
        <v>#REF!</v>
      </c>
      <c r="BC206" s="14">
        <f>IF(K206="snížená",#REF!,0)</f>
        <v>0</v>
      </c>
      <c r="BD206" s="14">
        <f>IF(K206="zákl. přenesená",#REF!,0)</f>
        <v>0</v>
      </c>
      <c r="BE206" s="14">
        <f>IF(K206="sníž. přenesená",#REF!,0)</f>
        <v>0</v>
      </c>
      <c r="BF206" s="14">
        <f>IF(K206="nulová",#REF!,0)</f>
        <v>0</v>
      </c>
      <c r="BG206" s="6" t="s">
        <v>14</v>
      </c>
      <c r="BH206" s="14" t="e">
        <f>ROUND(#REF!*H206,2)</f>
        <v>#REF!</v>
      </c>
      <c r="BI206" s="6" t="s">
        <v>48</v>
      </c>
      <c r="BJ206" s="13" t="s">
        <v>773</v>
      </c>
    </row>
    <row r="207" spans="1:62" s="2" customFormat="1" ht="24.2" customHeight="1" x14ac:dyDescent="0.2">
      <c r="A207" s="22"/>
      <c r="B207" s="27"/>
      <c r="C207" s="64" t="s">
        <v>774</v>
      </c>
      <c r="D207" s="64" t="s">
        <v>182</v>
      </c>
      <c r="E207" s="65" t="s">
        <v>775</v>
      </c>
      <c r="F207" s="66" t="s">
        <v>776</v>
      </c>
      <c r="G207" s="67" t="s">
        <v>55</v>
      </c>
      <c r="H207" s="68">
        <v>9</v>
      </c>
      <c r="I207" s="27"/>
      <c r="J207" s="69" t="s">
        <v>0</v>
      </c>
      <c r="K207" s="70" t="s">
        <v>8</v>
      </c>
      <c r="L207" s="61"/>
      <c r="M207" s="62">
        <f t="shared" si="18"/>
        <v>0</v>
      </c>
      <c r="N207" s="62">
        <v>0</v>
      </c>
      <c r="O207" s="62">
        <f t="shared" si="19"/>
        <v>0</v>
      </c>
      <c r="P207" s="62">
        <v>0</v>
      </c>
      <c r="Q207" s="63">
        <f t="shared" si="20"/>
        <v>0</v>
      </c>
      <c r="R207" s="22"/>
      <c r="S207" s="22"/>
      <c r="T207" s="7"/>
      <c r="U207" s="7"/>
      <c r="V207" s="7"/>
      <c r="W207" s="7"/>
      <c r="X207" s="7"/>
      <c r="Y207" s="7"/>
      <c r="Z207" s="7"/>
      <c r="AA207" s="7"/>
      <c r="AB207" s="7"/>
      <c r="AO207" s="13" t="s">
        <v>185</v>
      </c>
      <c r="AQ207" s="13" t="s">
        <v>182</v>
      </c>
      <c r="AR207" s="13" t="s">
        <v>14</v>
      </c>
      <c r="AV207" s="6" t="s">
        <v>33</v>
      </c>
      <c r="BB207" s="14" t="e">
        <f>IF(K207="základní",#REF!,0)</f>
        <v>#REF!</v>
      </c>
      <c r="BC207" s="14">
        <f>IF(K207="snížená",#REF!,0)</f>
        <v>0</v>
      </c>
      <c r="BD207" s="14">
        <f>IF(K207="zákl. přenesená",#REF!,0)</f>
        <v>0</v>
      </c>
      <c r="BE207" s="14">
        <f>IF(K207="sníž. přenesená",#REF!,0)</f>
        <v>0</v>
      </c>
      <c r="BF207" s="14">
        <f>IF(K207="nulová",#REF!,0)</f>
        <v>0</v>
      </c>
      <c r="BG207" s="6" t="s">
        <v>14</v>
      </c>
      <c r="BH207" s="14" t="e">
        <f>ROUND(#REF!*H207,2)</f>
        <v>#REF!</v>
      </c>
      <c r="BI207" s="6" t="s">
        <v>185</v>
      </c>
      <c r="BJ207" s="13" t="s">
        <v>777</v>
      </c>
    </row>
    <row r="208" spans="1:62" s="2" customFormat="1" ht="37.9" customHeight="1" x14ac:dyDescent="0.2">
      <c r="A208" s="22"/>
      <c r="B208" s="27"/>
      <c r="C208" s="53" t="s">
        <v>778</v>
      </c>
      <c r="D208" s="53" t="s">
        <v>34</v>
      </c>
      <c r="E208" s="54" t="s">
        <v>779</v>
      </c>
      <c r="F208" s="55" t="s">
        <v>780</v>
      </c>
      <c r="G208" s="56" t="s">
        <v>55</v>
      </c>
      <c r="H208" s="57">
        <v>9</v>
      </c>
      <c r="I208" s="58"/>
      <c r="J208" s="59" t="s">
        <v>0</v>
      </c>
      <c r="K208" s="60" t="s">
        <v>8</v>
      </c>
      <c r="L208" s="61"/>
      <c r="M208" s="62">
        <f t="shared" si="18"/>
        <v>0</v>
      </c>
      <c r="N208" s="62">
        <v>0</v>
      </c>
      <c r="O208" s="62">
        <f t="shared" si="19"/>
        <v>0</v>
      </c>
      <c r="P208" s="62">
        <v>0</v>
      </c>
      <c r="Q208" s="63">
        <f t="shared" si="20"/>
        <v>0</v>
      </c>
      <c r="R208" s="22"/>
      <c r="S208" s="22"/>
      <c r="T208" s="7"/>
      <c r="U208" s="7"/>
      <c r="V208" s="7"/>
      <c r="W208" s="7"/>
      <c r="X208" s="7"/>
      <c r="Y208" s="7"/>
      <c r="Z208" s="7"/>
      <c r="AA208" s="7"/>
      <c r="AB208" s="7"/>
      <c r="AO208" s="13" t="s">
        <v>206</v>
      </c>
      <c r="AQ208" s="13" t="s">
        <v>34</v>
      </c>
      <c r="AR208" s="13" t="s">
        <v>14</v>
      </c>
      <c r="AV208" s="6" t="s">
        <v>33</v>
      </c>
      <c r="BB208" s="14" t="e">
        <f>IF(K208="základní",#REF!,0)</f>
        <v>#REF!</v>
      </c>
      <c r="BC208" s="14">
        <f>IF(K208="snížená",#REF!,0)</f>
        <v>0</v>
      </c>
      <c r="BD208" s="14">
        <f>IF(K208="zákl. přenesená",#REF!,0)</f>
        <v>0</v>
      </c>
      <c r="BE208" s="14">
        <f>IF(K208="sníž. přenesená",#REF!,0)</f>
        <v>0</v>
      </c>
      <c r="BF208" s="14">
        <f>IF(K208="nulová",#REF!,0)</f>
        <v>0</v>
      </c>
      <c r="BG208" s="6" t="s">
        <v>14</v>
      </c>
      <c r="BH208" s="14" t="e">
        <f>ROUND(#REF!*H208,2)</f>
        <v>#REF!</v>
      </c>
      <c r="BI208" s="6" t="s">
        <v>206</v>
      </c>
      <c r="BJ208" s="13" t="s">
        <v>781</v>
      </c>
    </row>
    <row r="209" spans="1:62" s="2" customFormat="1" ht="55.5" customHeight="1" x14ac:dyDescent="0.2">
      <c r="A209" s="22"/>
      <c r="B209" s="27"/>
      <c r="C209" s="64" t="s">
        <v>782</v>
      </c>
      <c r="D209" s="64" t="s">
        <v>182</v>
      </c>
      <c r="E209" s="65" t="s">
        <v>783</v>
      </c>
      <c r="F209" s="66" t="s">
        <v>784</v>
      </c>
      <c r="G209" s="67" t="s">
        <v>37</v>
      </c>
      <c r="H209" s="68">
        <v>60</v>
      </c>
      <c r="I209" s="27"/>
      <c r="J209" s="69" t="s">
        <v>0</v>
      </c>
      <c r="K209" s="70" t="s">
        <v>8</v>
      </c>
      <c r="L209" s="61"/>
      <c r="M209" s="62">
        <f t="shared" si="18"/>
        <v>0</v>
      </c>
      <c r="N209" s="62">
        <v>0</v>
      </c>
      <c r="O209" s="62">
        <f t="shared" si="19"/>
        <v>0</v>
      </c>
      <c r="P209" s="62">
        <v>0</v>
      </c>
      <c r="Q209" s="63">
        <f t="shared" si="20"/>
        <v>0</v>
      </c>
      <c r="R209" s="22"/>
      <c r="S209" s="22"/>
      <c r="T209" s="7"/>
      <c r="U209" s="7"/>
      <c r="V209" s="7"/>
      <c r="W209" s="7"/>
      <c r="X209" s="7"/>
      <c r="Y209" s="7"/>
      <c r="Z209" s="7"/>
      <c r="AA209" s="7"/>
      <c r="AB209" s="7"/>
      <c r="AO209" s="13" t="s">
        <v>185</v>
      </c>
      <c r="AQ209" s="13" t="s">
        <v>182</v>
      </c>
      <c r="AR209" s="13" t="s">
        <v>14</v>
      </c>
      <c r="AV209" s="6" t="s">
        <v>33</v>
      </c>
      <c r="BB209" s="14" t="e">
        <f>IF(K209="základní",#REF!,0)</f>
        <v>#REF!</v>
      </c>
      <c r="BC209" s="14">
        <f>IF(K209="snížená",#REF!,0)</f>
        <v>0</v>
      </c>
      <c r="BD209" s="14">
        <f>IF(K209="zákl. přenesená",#REF!,0)</f>
        <v>0</v>
      </c>
      <c r="BE209" s="14">
        <f>IF(K209="sníž. přenesená",#REF!,0)</f>
        <v>0</v>
      </c>
      <c r="BF209" s="14">
        <f>IF(K209="nulová",#REF!,0)</f>
        <v>0</v>
      </c>
      <c r="BG209" s="6" t="s">
        <v>14</v>
      </c>
      <c r="BH209" s="14" t="e">
        <f>ROUND(#REF!*H209,2)</f>
        <v>#REF!</v>
      </c>
      <c r="BI209" s="6" t="s">
        <v>185</v>
      </c>
      <c r="BJ209" s="13" t="s">
        <v>785</v>
      </c>
    </row>
    <row r="210" spans="1:62" s="2" customFormat="1" ht="16.5" customHeight="1" x14ac:dyDescent="0.2">
      <c r="A210" s="22"/>
      <c r="B210" s="27"/>
      <c r="C210" s="64" t="s">
        <v>786</v>
      </c>
      <c r="D210" s="64" t="s">
        <v>182</v>
      </c>
      <c r="E210" s="65" t="s">
        <v>787</v>
      </c>
      <c r="F210" s="66" t="s">
        <v>788</v>
      </c>
      <c r="G210" s="67" t="s">
        <v>789</v>
      </c>
      <c r="H210" s="68">
        <v>20</v>
      </c>
      <c r="I210" s="27"/>
      <c r="J210" s="69" t="s">
        <v>0</v>
      </c>
      <c r="K210" s="70" t="s">
        <v>8</v>
      </c>
      <c r="L210" s="61"/>
      <c r="M210" s="62">
        <f t="shared" si="18"/>
        <v>0</v>
      </c>
      <c r="N210" s="62">
        <v>0</v>
      </c>
      <c r="O210" s="62">
        <f t="shared" si="19"/>
        <v>0</v>
      </c>
      <c r="P210" s="62">
        <v>0</v>
      </c>
      <c r="Q210" s="63">
        <f t="shared" si="20"/>
        <v>0</v>
      </c>
      <c r="R210" s="22"/>
      <c r="S210" s="22"/>
      <c r="T210" s="7"/>
      <c r="U210" s="7"/>
      <c r="V210" s="7"/>
      <c r="W210" s="7"/>
      <c r="X210" s="7"/>
      <c r="Y210" s="7"/>
      <c r="Z210" s="7"/>
      <c r="AA210" s="7"/>
      <c r="AB210" s="7"/>
      <c r="AO210" s="13" t="s">
        <v>185</v>
      </c>
      <c r="AQ210" s="13" t="s">
        <v>182</v>
      </c>
      <c r="AR210" s="13" t="s">
        <v>14</v>
      </c>
      <c r="AV210" s="6" t="s">
        <v>33</v>
      </c>
      <c r="BB210" s="14" t="e">
        <f>IF(K210="základní",#REF!,0)</f>
        <v>#REF!</v>
      </c>
      <c r="BC210" s="14">
        <f>IF(K210="snížená",#REF!,0)</f>
        <v>0</v>
      </c>
      <c r="BD210" s="14">
        <f>IF(K210="zákl. přenesená",#REF!,0)</f>
        <v>0</v>
      </c>
      <c r="BE210" s="14">
        <f>IF(K210="sníž. přenesená",#REF!,0)</f>
        <v>0</v>
      </c>
      <c r="BF210" s="14">
        <f>IF(K210="nulová",#REF!,0)</f>
        <v>0</v>
      </c>
      <c r="BG210" s="6" t="s">
        <v>14</v>
      </c>
      <c r="BH210" s="14" t="e">
        <f>ROUND(#REF!*H210,2)</f>
        <v>#REF!</v>
      </c>
      <c r="BI210" s="6" t="s">
        <v>185</v>
      </c>
      <c r="BJ210" s="13" t="s">
        <v>790</v>
      </c>
    </row>
    <row r="211" spans="1:62" s="2" customFormat="1" ht="62.65" customHeight="1" x14ac:dyDescent="0.2">
      <c r="A211" s="22"/>
      <c r="B211" s="27"/>
      <c r="C211" s="64" t="s">
        <v>791</v>
      </c>
      <c r="D211" s="64" t="s">
        <v>182</v>
      </c>
      <c r="E211" s="65" t="s">
        <v>792</v>
      </c>
      <c r="F211" s="66" t="s">
        <v>793</v>
      </c>
      <c r="G211" s="67" t="s">
        <v>789</v>
      </c>
      <c r="H211" s="68">
        <v>55</v>
      </c>
      <c r="I211" s="27"/>
      <c r="J211" s="69" t="s">
        <v>0</v>
      </c>
      <c r="K211" s="70" t="s">
        <v>8</v>
      </c>
      <c r="L211" s="61"/>
      <c r="M211" s="62">
        <f t="shared" si="18"/>
        <v>0</v>
      </c>
      <c r="N211" s="62">
        <v>0</v>
      </c>
      <c r="O211" s="62">
        <f t="shared" si="19"/>
        <v>0</v>
      </c>
      <c r="P211" s="62">
        <v>0</v>
      </c>
      <c r="Q211" s="63">
        <f t="shared" si="20"/>
        <v>0</v>
      </c>
      <c r="R211" s="22"/>
      <c r="S211" s="22"/>
      <c r="T211" s="7"/>
      <c r="U211" s="7"/>
      <c r="V211" s="7"/>
      <c r="W211" s="7"/>
      <c r="X211" s="7"/>
      <c r="Y211" s="7"/>
      <c r="Z211" s="7"/>
      <c r="AA211" s="7"/>
      <c r="AB211" s="7"/>
      <c r="AO211" s="13" t="s">
        <v>185</v>
      </c>
      <c r="AQ211" s="13" t="s">
        <v>182</v>
      </c>
      <c r="AR211" s="13" t="s">
        <v>14</v>
      </c>
      <c r="AV211" s="6" t="s">
        <v>33</v>
      </c>
      <c r="BB211" s="14" t="e">
        <f>IF(K211="základní",#REF!,0)</f>
        <v>#REF!</v>
      </c>
      <c r="BC211" s="14">
        <f>IF(K211="snížená",#REF!,0)</f>
        <v>0</v>
      </c>
      <c r="BD211" s="14">
        <f>IF(K211="zákl. přenesená",#REF!,0)</f>
        <v>0</v>
      </c>
      <c r="BE211" s="14">
        <f>IF(K211="sníž. přenesená",#REF!,0)</f>
        <v>0</v>
      </c>
      <c r="BF211" s="14">
        <f>IF(K211="nulová",#REF!,0)</f>
        <v>0</v>
      </c>
      <c r="BG211" s="6" t="s">
        <v>14</v>
      </c>
      <c r="BH211" s="14" t="e">
        <f>ROUND(#REF!*H211,2)</f>
        <v>#REF!</v>
      </c>
      <c r="BI211" s="6" t="s">
        <v>185</v>
      </c>
      <c r="BJ211" s="13" t="s">
        <v>794</v>
      </c>
    </row>
    <row r="212" spans="1:62" s="2" customFormat="1" ht="55.5" customHeight="1" x14ac:dyDescent="0.2">
      <c r="A212" s="22"/>
      <c r="B212" s="27"/>
      <c r="C212" s="64" t="s">
        <v>795</v>
      </c>
      <c r="D212" s="64" t="s">
        <v>182</v>
      </c>
      <c r="E212" s="65" t="s">
        <v>796</v>
      </c>
      <c r="F212" s="66" t="s">
        <v>797</v>
      </c>
      <c r="G212" s="67" t="s">
        <v>55</v>
      </c>
      <c r="H212" s="68">
        <v>130</v>
      </c>
      <c r="I212" s="27"/>
      <c r="J212" s="69" t="s">
        <v>0</v>
      </c>
      <c r="K212" s="70" t="s">
        <v>8</v>
      </c>
      <c r="L212" s="61"/>
      <c r="M212" s="62">
        <f t="shared" si="18"/>
        <v>0</v>
      </c>
      <c r="N212" s="62">
        <v>0</v>
      </c>
      <c r="O212" s="62">
        <f t="shared" si="19"/>
        <v>0</v>
      </c>
      <c r="P212" s="62">
        <v>0</v>
      </c>
      <c r="Q212" s="63">
        <f t="shared" si="20"/>
        <v>0</v>
      </c>
      <c r="R212" s="22"/>
      <c r="S212" s="22"/>
      <c r="T212" s="7"/>
      <c r="U212" s="7"/>
      <c r="V212" s="7"/>
      <c r="W212" s="7"/>
      <c r="X212" s="7"/>
      <c r="Y212" s="7"/>
      <c r="Z212" s="7"/>
      <c r="AA212" s="7"/>
      <c r="AB212" s="7"/>
      <c r="AO212" s="13" t="s">
        <v>185</v>
      </c>
      <c r="AQ212" s="13" t="s">
        <v>182</v>
      </c>
      <c r="AR212" s="13" t="s">
        <v>14</v>
      </c>
      <c r="AV212" s="6" t="s">
        <v>33</v>
      </c>
      <c r="BB212" s="14" t="e">
        <f>IF(K212="základní",#REF!,0)</f>
        <v>#REF!</v>
      </c>
      <c r="BC212" s="14">
        <f>IF(K212="snížená",#REF!,0)</f>
        <v>0</v>
      </c>
      <c r="BD212" s="14">
        <f>IF(K212="zákl. přenesená",#REF!,0)</f>
        <v>0</v>
      </c>
      <c r="BE212" s="14">
        <f>IF(K212="sníž. přenesená",#REF!,0)</f>
        <v>0</v>
      </c>
      <c r="BF212" s="14">
        <f>IF(K212="nulová",#REF!,0)</f>
        <v>0</v>
      </c>
      <c r="BG212" s="6" t="s">
        <v>14</v>
      </c>
      <c r="BH212" s="14" t="e">
        <f>ROUND(#REF!*H212,2)</f>
        <v>#REF!</v>
      </c>
      <c r="BI212" s="6" t="s">
        <v>185</v>
      </c>
      <c r="BJ212" s="13" t="s">
        <v>798</v>
      </c>
    </row>
    <row r="213" spans="1:62" s="2" customFormat="1" ht="37.9" customHeight="1" x14ac:dyDescent="0.2">
      <c r="A213" s="22"/>
      <c r="B213" s="27"/>
      <c r="C213" s="53" t="s">
        <v>799</v>
      </c>
      <c r="D213" s="53" t="s">
        <v>34</v>
      </c>
      <c r="E213" s="54" t="s">
        <v>800</v>
      </c>
      <c r="F213" s="55" t="s">
        <v>801</v>
      </c>
      <c r="G213" s="56" t="s">
        <v>55</v>
      </c>
      <c r="H213" s="57">
        <v>130</v>
      </c>
      <c r="I213" s="58"/>
      <c r="J213" s="59" t="s">
        <v>0</v>
      </c>
      <c r="K213" s="60" t="s">
        <v>8</v>
      </c>
      <c r="L213" s="61"/>
      <c r="M213" s="62">
        <f t="shared" si="18"/>
        <v>0</v>
      </c>
      <c r="N213" s="62">
        <v>0</v>
      </c>
      <c r="O213" s="62">
        <f t="shared" si="19"/>
        <v>0</v>
      </c>
      <c r="P213" s="62">
        <v>0</v>
      </c>
      <c r="Q213" s="63">
        <f t="shared" si="20"/>
        <v>0</v>
      </c>
      <c r="R213" s="22"/>
      <c r="S213" s="22"/>
      <c r="T213" s="7"/>
      <c r="U213" s="7"/>
      <c r="V213" s="7"/>
      <c r="W213" s="7"/>
      <c r="X213" s="7"/>
      <c r="Y213" s="7"/>
      <c r="Z213" s="7"/>
      <c r="AA213" s="7"/>
      <c r="AB213" s="7"/>
      <c r="AO213" s="13" t="s">
        <v>206</v>
      </c>
      <c r="AQ213" s="13" t="s">
        <v>34</v>
      </c>
      <c r="AR213" s="13" t="s">
        <v>14</v>
      </c>
      <c r="AV213" s="6" t="s">
        <v>33</v>
      </c>
      <c r="BB213" s="14" t="e">
        <f>IF(K213="základní",#REF!,0)</f>
        <v>#REF!</v>
      </c>
      <c r="BC213" s="14">
        <f>IF(K213="snížená",#REF!,0)</f>
        <v>0</v>
      </c>
      <c r="BD213" s="14">
        <f>IF(K213="zákl. přenesená",#REF!,0)</f>
        <v>0</v>
      </c>
      <c r="BE213" s="14">
        <f>IF(K213="sníž. přenesená",#REF!,0)</f>
        <v>0</v>
      </c>
      <c r="BF213" s="14">
        <f>IF(K213="nulová",#REF!,0)</f>
        <v>0</v>
      </c>
      <c r="BG213" s="6" t="s">
        <v>14</v>
      </c>
      <c r="BH213" s="14" t="e">
        <f>ROUND(#REF!*H213,2)</f>
        <v>#REF!</v>
      </c>
      <c r="BI213" s="6" t="s">
        <v>206</v>
      </c>
      <c r="BJ213" s="13" t="s">
        <v>802</v>
      </c>
    </row>
    <row r="214" spans="1:62" s="2" customFormat="1" ht="44.25" customHeight="1" x14ac:dyDescent="0.2">
      <c r="A214" s="22"/>
      <c r="B214" s="27"/>
      <c r="C214" s="64" t="s">
        <v>803</v>
      </c>
      <c r="D214" s="64" t="s">
        <v>182</v>
      </c>
      <c r="E214" s="65" t="s">
        <v>804</v>
      </c>
      <c r="F214" s="66" t="s">
        <v>805</v>
      </c>
      <c r="G214" s="67" t="s">
        <v>55</v>
      </c>
      <c r="H214" s="68">
        <v>130</v>
      </c>
      <c r="I214" s="27"/>
      <c r="J214" s="69" t="s">
        <v>0</v>
      </c>
      <c r="K214" s="70" t="s">
        <v>8</v>
      </c>
      <c r="L214" s="61"/>
      <c r="M214" s="62">
        <f t="shared" si="18"/>
        <v>0</v>
      </c>
      <c r="N214" s="62">
        <v>0</v>
      </c>
      <c r="O214" s="62">
        <f t="shared" si="19"/>
        <v>0</v>
      </c>
      <c r="P214" s="62">
        <v>0</v>
      </c>
      <c r="Q214" s="63">
        <f t="shared" si="20"/>
        <v>0</v>
      </c>
      <c r="R214" s="22"/>
      <c r="S214" s="22"/>
      <c r="T214" s="7"/>
      <c r="U214" s="7"/>
      <c r="V214" s="7"/>
      <c r="W214" s="7"/>
      <c r="X214" s="7"/>
      <c r="Y214" s="7"/>
      <c r="Z214" s="7"/>
      <c r="AA214" s="7"/>
      <c r="AB214" s="7"/>
      <c r="AO214" s="13" t="s">
        <v>185</v>
      </c>
      <c r="AQ214" s="13" t="s">
        <v>182</v>
      </c>
      <c r="AR214" s="13" t="s">
        <v>14</v>
      </c>
      <c r="AV214" s="6" t="s">
        <v>33</v>
      </c>
      <c r="BB214" s="14" t="e">
        <f>IF(K214="základní",#REF!,0)</f>
        <v>#REF!</v>
      </c>
      <c r="BC214" s="14">
        <f>IF(K214="snížená",#REF!,0)</f>
        <v>0</v>
      </c>
      <c r="BD214" s="14">
        <f>IF(K214="zákl. přenesená",#REF!,0)</f>
        <v>0</v>
      </c>
      <c r="BE214" s="14">
        <f>IF(K214="sníž. přenesená",#REF!,0)</f>
        <v>0</v>
      </c>
      <c r="BF214" s="14">
        <f>IF(K214="nulová",#REF!,0)</f>
        <v>0</v>
      </c>
      <c r="BG214" s="6" t="s">
        <v>14</v>
      </c>
      <c r="BH214" s="14" t="e">
        <f>ROUND(#REF!*H214,2)</f>
        <v>#REF!</v>
      </c>
      <c r="BI214" s="6" t="s">
        <v>185</v>
      </c>
      <c r="BJ214" s="13" t="s">
        <v>806</v>
      </c>
    </row>
    <row r="215" spans="1:62" s="2" customFormat="1" ht="62.65" customHeight="1" x14ac:dyDescent="0.2">
      <c r="A215" s="22"/>
      <c r="B215" s="27"/>
      <c r="C215" s="64" t="s">
        <v>807</v>
      </c>
      <c r="D215" s="64" t="s">
        <v>182</v>
      </c>
      <c r="E215" s="65" t="s">
        <v>808</v>
      </c>
      <c r="F215" s="66" t="s">
        <v>809</v>
      </c>
      <c r="G215" s="67" t="s">
        <v>55</v>
      </c>
      <c r="H215" s="68">
        <v>80</v>
      </c>
      <c r="I215" s="27"/>
      <c r="J215" s="69" t="s">
        <v>0</v>
      </c>
      <c r="K215" s="70" t="s">
        <v>8</v>
      </c>
      <c r="L215" s="61"/>
      <c r="M215" s="62">
        <f t="shared" si="18"/>
        <v>0</v>
      </c>
      <c r="N215" s="62">
        <v>0</v>
      </c>
      <c r="O215" s="62">
        <f t="shared" si="19"/>
        <v>0</v>
      </c>
      <c r="P215" s="62">
        <v>0</v>
      </c>
      <c r="Q215" s="63">
        <f t="shared" si="20"/>
        <v>0</v>
      </c>
      <c r="R215" s="22"/>
      <c r="S215" s="22"/>
      <c r="T215" s="7"/>
      <c r="U215" s="7"/>
      <c r="V215" s="7"/>
      <c r="W215" s="7"/>
      <c r="X215" s="7"/>
      <c r="Y215" s="7"/>
      <c r="Z215" s="7"/>
      <c r="AA215" s="7"/>
      <c r="AB215" s="7"/>
      <c r="AO215" s="13" t="s">
        <v>185</v>
      </c>
      <c r="AQ215" s="13" t="s">
        <v>182</v>
      </c>
      <c r="AR215" s="13" t="s">
        <v>14</v>
      </c>
      <c r="AV215" s="6" t="s">
        <v>33</v>
      </c>
      <c r="BB215" s="14" t="e">
        <f>IF(K215="základní",#REF!,0)</f>
        <v>#REF!</v>
      </c>
      <c r="BC215" s="14">
        <f>IF(K215="snížená",#REF!,0)</f>
        <v>0</v>
      </c>
      <c r="BD215" s="14">
        <f>IF(K215="zákl. přenesená",#REF!,0)</f>
        <v>0</v>
      </c>
      <c r="BE215" s="14">
        <f>IF(K215="sníž. přenesená",#REF!,0)</f>
        <v>0</v>
      </c>
      <c r="BF215" s="14">
        <f>IF(K215="nulová",#REF!,0)</f>
        <v>0</v>
      </c>
      <c r="BG215" s="6" t="s">
        <v>14</v>
      </c>
      <c r="BH215" s="14" t="e">
        <f>ROUND(#REF!*H215,2)</f>
        <v>#REF!</v>
      </c>
      <c r="BI215" s="6" t="s">
        <v>185</v>
      </c>
      <c r="BJ215" s="13" t="s">
        <v>810</v>
      </c>
    </row>
    <row r="216" spans="1:62" s="2" customFormat="1" ht="16.5" customHeight="1" x14ac:dyDescent="0.2">
      <c r="A216" s="22"/>
      <c r="B216" s="27"/>
      <c r="C216" s="64" t="s">
        <v>811</v>
      </c>
      <c r="D216" s="64" t="s">
        <v>182</v>
      </c>
      <c r="E216" s="65" t="s">
        <v>812</v>
      </c>
      <c r="F216" s="66" t="s">
        <v>813</v>
      </c>
      <c r="G216" s="67" t="s">
        <v>55</v>
      </c>
      <c r="H216" s="68">
        <v>18</v>
      </c>
      <c r="I216" s="27"/>
      <c r="J216" s="69" t="s">
        <v>0</v>
      </c>
      <c r="K216" s="70" t="s">
        <v>8</v>
      </c>
      <c r="L216" s="61"/>
      <c r="M216" s="62">
        <f t="shared" si="18"/>
        <v>0</v>
      </c>
      <c r="N216" s="62">
        <v>0</v>
      </c>
      <c r="O216" s="62">
        <f t="shared" si="19"/>
        <v>0</v>
      </c>
      <c r="P216" s="62">
        <v>0</v>
      </c>
      <c r="Q216" s="63">
        <f t="shared" si="20"/>
        <v>0</v>
      </c>
      <c r="R216" s="22"/>
      <c r="S216" s="22"/>
      <c r="T216" s="7"/>
      <c r="U216" s="7"/>
      <c r="V216" s="7"/>
      <c r="W216" s="7"/>
      <c r="X216" s="7"/>
      <c r="Y216" s="7"/>
      <c r="Z216" s="7"/>
      <c r="AA216" s="7"/>
      <c r="AB216" s="7"/>
      <c r="AO216" s="13" t="s">
        <v>185</v>
      </c>
      <c r="AQ216" s="13" t="s">
        <v>182</v>
      </c>
      <c r="AR216" s="13" t="s">
        <v>14</v>
      </c>
      <c r="AV216" s="6" t="s">
        <v>33</v>
      </c>
      <c r="BB216" s="14" t="e">
        <f>IF(K216="základní",#REF!,0)</f>
        <v>#REF!</v>
      </c>
      <c r="BC216" s="14">
        <f>IF(K216="snížená",#REF!,0)</f>
        <v>0</v>
      </c>
      <c r="BD216" s="14">
        <f>IF(K216="zákl. přenesená",#REF!,0)</f>
        <v>0</v>
      </c>
      <c r="BE216" s="14">
        <f>IF(K216="sníž. přenesená",#REF!,0)</f>
        <v>0</v>
      </c>
      <c r="BF216" s="14">
        <f>IF(K216="nulová",#REF!,0)</f>
        <v>0</v>
      </c>
      <c r="BG216" s="6" t="s">
        <v>14</v>
      </c>
      <c r="BH216" s="14" t="e">
        <f>ROUND(#REF!*H216,2)</f>
        <v>#REF!</v>
      </c>
      <c r="BI216" s="6" t="s">
        <v>185</v>
      </c>
      <c r="BJ216" s="13" t="s">
        <v>814</v>
      </c>
    </row>
    <row r="217" spans="1:62" s="2" customFormat="1" ht="44.25" customHeight="1" x14ac:dyDescent="0.2">
      <c r="A217" s="22"/>
      <c r="B217" s="27"/>
      <c r="C217" s="53" t="s">
        <v>815</v>
      </c>
      <c r="D217" s="53" t="s">
        <v>34</v>
      </c>
      <c r="E217" s="54" t="s">
        <v>816</v>
      </c>
      <c r="F217" s="55" t="s">
        <v>817</v>
      </c>
      <c r="G217" s="56" t="s">
        <v>55</v>
      </c>
      <c r="H217" s="57">
        <v>60</v>
      </c>
      <c r="I217" s="58"/>
      <c r="J217" s="59" t="s">
        <v>0</v>
      </c>
      <c r="K217" s="60" t="s">
        <v>8</v>
      </c>
      <c r="L217" s="61"/>
      <c r="M217" s="62">
        <f t="shared" si="18"/>
        <v>0</v>
      </c>
      <c r="N217" s="62">
        <v>0</v>
      </c>
      <c r="O217" s="62">
        <f t="shared" si="19"/>
        <v>0</v>
      </c>
      <c r="P217" s="62">
        <v>0</v>
      </c>
      <c r="Q217" s="63">
        <f t="shared" si="20"/>
        <v>0</v>
      </c>
      <c r="R217" s="22"/>
      <c r="S217" s="22"/>
      <c r="T217" s="7"/>
      <c r="U217" s="7"/>
      <c r="V217" s="7"/>
      <c r="W217" s="7"/>
      <c r="X217" s="7"/>
      <c r="Y217" s="7"/>
      <c r="Z217" s="7"/>
      <c r="AA217" s="7"/>
      <c r="AB217" s="7"/>
      <c r="AO217" s="13" t="s">
        <v>206</v>
      </c>
      <c r="AQ217" s="13" t="s">
        <v>34</v>
      </c>
      <c r="AR217" s="13" t="s">
        <v>14</v>
      </c>
      <c r="AV217" s="6" t="s">
        <v>33</v>
      </c>
      <c r="BB217" s="14" t="e">
        <f>IF(K217="základní",#REF!,0)</f>
        <v>#REF!</v>
      </c>
      <c r="BC217" s="14">
        <f>IF(K217="snížená",#REF!,0)</f>
        <v>0</v>
      </c>
      <c r="BD217" s="14">
        <f>IF(K217="zákl. přenesená",#REF!,0)</f>
        <v>0</v>
      </c>
      <c r="BE217" s="14">
        <f>IF(K217="sníž. přenesená",#REF!,0)</f>
        <v>0</v>
      </c>
      <c r="BF217" s="14">
        <f>IF(K217="nulová",#REF!,0)</f>
        <v>0</v>
      </c>
      <c r="BG217" s="6" t="s">
        <v>14</v>
      </c>
      <c r="BH217" s="14" t="e">
        <f>ROUND(#REF!*H217,2)</f>
        <v>#REF!</v>
      </c>
      <c r="BI217" s="6" t="s">
        <v>206</v>
      </c>
      <c r="BJ217" s="13" t="s">
        <v>818</v>
      </c>
    </row>
    <row r="218" spans="1:62" s="2" customFormat="1" ht="37.9" customHeight="1" x14ac:dyDescent="0.2">
      <c r="A218" s="22"/>
      <c r="B218" s="27"/>
      <c r="C218" s="64" t="s">
        <v>819</v>
      </c>
      <c r="D218" s="64" t="s">
        <v>182</v>
      </c>
      <c r="E218" s="65" t="s">
        <v>820</v>
      </c>
      <c r="F218" s="66" t="s">
        <v>821</v>
      </c>
      <c r="G218" s="67" t="s">
        <v>55</v>
      </c>
      <c r="H218" s="68">
        <v>80</v>
      </c>
      <c r="I218" s="27"/>
      <c r="J218" s="69" t="s">
        <v>0</v>
      </c>
      <c r="K218" s="70" t="s">
        <v>8</v>
      </c>
      <c r="L218" s="61"/>
      <c r="M218" s="62">
        <f t="shared" si="18"/>
        <v>0</v>
      </c>
      <c r="N218" s="62">
        <v>0</v>
      </c>
      <c r="O218" s="62">
        <f t="shared" si="19"/>
        <v>0</v>
      </c>
      <c r="P218" s="62">
        <v>0</v>
      </c>
      <c r="Q218" s="63">
        <f t="shared" si="20"/>
        <v>0</v>
      </c>
      <c r="R218" s="22"/>
      <c r="S218" s="22"/>
      <c r="T218" s="7"/>
      <c r="U218" s="7"/>
      <c r="V218" s="7"/>
      <c r="W218" s="7"/>
      <c r="X218" s="7"/>
      <c r="Y218" s="7"/>
      <c r="Z218" s="7"/>
      <c r="AA218" s="7"/>
      <c r="AB218" s="7"/>
      <c r="AO218" s="13" t="s">
        <v>185</v>
      </c>
      <c r="AQ218" s="13" t="s">
        <v>182</v>
      </c>
      <c r="AR218" s="13" t="s">
        <v>14</v>
      </c>
      <c r="AV218" s="6" t="s">
        <v>33</v>
      </c>
      <c r="BB218" s="14" t="e">
        <f>IF(K218="základní",#REF!,0)</f>
        <v>#REF!</v>
      </c>
      <c r="BC218" s="14">
        <f>IF(K218="snížená",#REF!,0)</f>
        <v>0</v>
      </c>
      <c r="BD218" s="14">
        <f>IF(K218="zákl. přenesená",#REF!,0)</f>
        <v>0</v>
      </c>
      <c r="BE218" s="14">
        <f>IF(K218="sníž. přenesená",#REF!,0)</f>
        <v>0</v>
      </c>
      <c r="BF218" s="14">
        <f>IF(K218="nulová",#REF!,0)</f>
        <v>0</v>
      </c>
      <c r="BG218" s="6" t="s">
        <v>14</v>
      </c>
      <c r="BH218" s="14" t="e">
        <f>ROUND(#REF!*H218,2)</f>
        <v>#REF!</v>
      </c>
      <c r="BI218" s="6" t="s">
        <v>185</v>
      </c>
      <c r="BJ218" s="13" t="s">
        <v>822</v>
      </c>
    </row>
    <row r="219" spans="1:62" s="2" customFormat="1" ht="33" customHeight="1" x14ac:dyDescent="0.2">
      <c r="A219" s="22"/>
      <c r="B219" s="27"/>
      <c r="C219" s="64" t="s">
        <v>823</v>
      </c>
      <c r="D219" s="64" t="s">
        <v>182</v>
      </c>
      <c r="E219" s="65" t="s">
        <v>824</v>
      </c>
      <c r="F219" s="66" t="s">
        <v>825</v>
      </c>
      <c r="G219" s="67" t="s">
        <v>37</v>
      </c>
      <c r="H219" s="68">
        <v>55</v>
      </c>
      <c r="I219" s="27"/>
      <c r="J219" s="69" t="s">
        <v>0</v>
      </c>
      <c r="K219" s="70" t="s">
        <v>8</v>
      </c>
      <c r="L219" s="61"/>
      <c r="M219" s="62">
        <f t="shared" si="18"/>
        <v>0</v>
      </c>
      <c r="N219" s="62">
        <v>0</v>
      </c>
      <c r="O219" s="62">
        <f t="shared" si="19"/>
        <v>0</v>
      </c>
      <c r="P219" s="62">
        <v>0</v>
      </c>
      <c r="Q219" s="63">
        <f t="shared" si="20"/>
        <v>0</v>
      </c>
      <c r="R219" s="22"/>
      <c r="S219" s="22"/>
      <c r="T219" s="7"/>
      <c r="U219" s="7"/>
      <c r="V219" s="7"/>
      <c r="W219" s="7"/>
      <c r="X219" s="7"/>
      <c r="Y219" s="7"/>
      <c r="Z219" s="7"/>
      <c r="AA219" s="7"/>
      <c r="AB219" s="7"/>
      <c r="AO219" s="13" t="s">
        <v>185</v>
      </c>
      <c r="AQ219" s="13" t="s">
        <v>182</v>
      </c>
      <c r="AR219" s="13" t="s">
        <v>14</v>
      </c>
      <c r="AV219" s="6" t="s">
        <v>33</v>
      </c>
      <c r="BB219" s="14" t="e">
        <f>IF(K219="základní",#REF!,0)</f>
        <v>#REF!</v>
      </c>
      <c r="BC219" s="14">
        <f>IF(K219="snížená",#REF!,0)</f>
        <v>0</v>
      </c>
      <c r="BD219" s="14">
        <f>IF(K219="zákl. přenesená",#REF!,0)</f>
        <v>0</v>
      </c>
      <c r="BE219" s="14">
        <f>IF(K219="sníž. přenesená",#REF!,0)</f>
        <v>0</v>
      </c>
      <c r="BF219" s="14">
        <f>IF(K219="nulová",#REF!,0)</f>
        <v>0</v>
      </c>
      <c r="BG219" s="6" t="s">
        <v>14</v>
      </c>
      <c r="BH219" s="14" t="e">
        <f>ROUND(#REF!*H219,2)</f>
        <v>#REF!</v>
      </c>
      <c r="BI219" s="6" t="s">
        <v>185</v>
      </c>
      <c r="BJ219" s="13" t="s">
        <v>826</v>
      </c>
    </row>
    <row r="220" spans="1:62" s="2" customFormat="1" ht="33" customHeight="1" x14ac:dyDescent="0.2">
      <c r="A220" s="22"/>
      <c r="B220" s="27"/>
      <c r="C220" s="53" t="s">
        <v>827</v>
      </c>
      <c r="D220" s="53" t="s">
        <v>34</v>
      </c>
      <c r="E220" s="54" t="s">
        <v>828</v>
      </c>
      <c r="F220" s="55" t="s">
        <v>829</v>
      </c>
      <c r="G220" s="56" t="s">
        <v>37</v>
      </c>
      <c r="H220" s="57">
        <v>65</v>
      </c>
      <c r="I220" s="58"/>
      <c r="J220" s="59" t="s">
        <v>0</v>
      </c>
      <c r="K220" s="60" t="s">
        <v>8</v>
      </c>
      <c r="L220" s="61"/>
      <c r="M220" s="62">
        <f t="shared" si="18"/>
        <v>0</v>
      </c>
      <c r="N220" s="62">
        <v>0</v>
      </c>
      <c r="O220" s="62">
        <f t="shared" si="19"/>
        <v>0</v>
      </c>
      <c r="P220" s="62">
        <v>0</v>
      </c>
      <c r="Q220" s="63">
        <f t="shared" si="20"/>
        <v>0</v>
      </c>
      <c r="R220" s="22"/>
      <c r="S220" s="22"/>
      <c r="T220" s="7"/>
      <c r="U220" s="7"/>
      <c r="V220" s="7"/>
      <c r="W220" s="7"/>
      <c r="X220" s="7"/>
      <c r="Y220" s="7"/>
      <c r="Z220" s="7"/>
      <c r="AA220" s="7"/>
      <c r="AB220" s="7"/>
      <c r="AO220" s="13" t="s">
        <v>206</v>
      </c>
      <c r="AQ220" s="13" t="s">
        <v>34</v>
      </c>
      <c r="AR220" s="13" t="s">
        <v>14</v>
      </c>
      <c r="AV220" s="6" t="s">
        <v>33</v>
      </c>
      <c r="BB220" s="14" t="e">
        <f>IF(K220="základní",#REF!,0)</f>
        <v>#REF!</v>
      </c>
      <c r="BC220" s="14">
        <f>IF(K220="snížená",#REF!,0)</f>
        <v>0</v>
      </c>
      <c r="BD220" s="14">
        <f>IF(K220="zákl. přenesená",#REF!,0)</f>
        <v>0</v>
      </c>
      <c r="BE220" s="14">
        <f>IF(K220="sníž. přenesená",#REF!,0)</f>
        <v>0</v>
      </c>
      <c r="BF220" s="14">
        <f>IF(K220="nulová",#REF!,0)</f>
        <v>0</v>
      </c>
      <c r="BG220" s="6" t="s">
        <v>14</v>
      </c>
      <c r="BH220" s="14" t="e">
        <f>ROUND(#REF!*H220,2)</f>
        <v>#REF!</v>
      </c>
      <c r="BI220" s="6" t="s">
        <v>206</v>
      </c>
      <c r="BJ220" s="13" t="s">
        <v>830</v>
      </c>
    </row>
    <row r="221" spans="1:62" s="2" customFormat="1" ht="37.9" customHeight="1" x14ac:dyDescent="0.2">
      <c r="A221" s="22"/>
      <c r="B221" s="27"/>
      <c r="C221" s="53" t="s">
        <v>831</v>
      </c>
      <c r="D221" s="53" t="s">
        <v>34</v>
      </c>
      <c r="E221" s="54" t="s">
        <v>832</v>
      </c>
      <c r="F221" s="55" t="s">
        <v>833</v>
      </c>
      <c r="G221" s="56" t="s">
        <v>55</v>
      </c>
      <c r="H221" s="57">
        <v>6</v>
      </c>
      <c r="I221" s="58"/>
      <c r="J221" s="59" t="s">
        <v>0</v>
      </c>
      <c r="K221" s="60" t="s">
        <v>8</v>
      </c>
      <c r="L221" s="61"/>
      <c r="M221" s="62">
        <f t="shared" si="18"/>
        <v>0</v>
      </c>
      <c r="N221" s="62">
        <v>0</v>
      </c>
      <c r="O221" s="62">
        <f t="shared" si="19"/>
        <v>0</v>
      </c>
      <c r="P221" s="62">
        <v>0</v>
      </c>
      <c r="Q221" s="63">
        <f t="shared" si="20"/>
        <v>0</v>
      </c>
      <c r="R221" s="22"/>
      <c r="S221" s="22"/>
      <c r="T221" s="7"/>
      <c r="U221" s="7"/>
      <c r="V221" s="7"/>
      <c r="W221" s="7"/>
      <c r="X221" s="7"/>
      <c r="Y221" s="7"/>
      <c r="Z221" s="7"/>
      <c r="AA221" s="7"/>
      <c r="AB221" s="7"/>
      <c r="AO221" s="13" t="s">
        <v>206</v>
      </c>
      <c r="AQ221" s="13" t="s">
        <v>34</v>
      </c>
      <c r="AR221" s="13" t="s">
        <v>14</v>
      </c>
      <c r="AV221" s="6" t="s">
        <v>33</v>
      </c>
      <c r="BB221" s="14" t="e">
        <f>IF(K221="základní",#REF!,0)</f>
        <v>#REF!</v>
      </c>
      <c r="BC221" s="14">
        <f>IF(K221="snížená",#REF!,0)</f>
        <v>0</v>
      </c>
      <c r="BD221" s="14">
        <f>IF(K221="zákl. přenesená",#REF!,0)</f>
        <v>0</v>
      </c>
      <c r="BE221" s="14">
        <f>IF(K221="sníž. přenesená",#REF!,0)</f>
        <v>0</v>
      </c>
      <c r="BF221" s="14">
        <f>IF(K221="nulová",#REF!,0)</f>
        <v>0</v>
      </c>
      <c r="BG221" s="6" t="s">
        <v>14</v>
      </c>
      <c r="BH221" s="14" t="e">
        <f>ROUND(#REF!*H221,2)</f>
        <v>#REF!</v>
      </c>
      <c r="BI221" s="6" t="s">
        <v>206</v>
      </c>
      <c r="BJ221" s="13" t="s">
        <v>834</v>
      </c>
    </row>
    <row r="222" spans="1:62" s="2" customFormat="1" ht="78" customHeight="1" x14ac:dyDescent="0.2">
      <c r="A222" s="22"/>
      <c r="B222" s="27"/>
      <c r="C222" s="64" t="s">
        <v>835</v>
      </c>
      <c r="D222" s="64" t="s">
        <v>182</v>
      </c>
      <c r="E222" s="65" t="s">
        <v>836</v>
      </c>
      <c r="F222" s="66" t="s">
        <v>837</v>
      </c>
      <c r="G222" s="67" t="s">
        <v>55</v>
      </c>
      <c r="H222" s="68">
        <v>24</v>
      </c>
      <c r="I222" s="27"/>
      <c r="J222" s="69" t="s">
        <v>0</v>
      </c>
      <c r="K222" s="70" t="s">
        <v>8</v>
      </c>
      <c r="L222" s="61"/>
      <c r="M222" s="62">
        <f t="shared" si="18"/>
        <v>0</v>
      </c>
      <c r="N222" s="62">
        <v>0</v>
      </c>
      <c r="O222" s="62">
        <f t="shared" si="19"/>
        <v>0</v>
      </c>
      <c r="P222" s="62">
        <v>0</v>
      </c>
      <c r="Q222" s="63">
        <f t="shared" si="20"/>
        <v>0</v>
      </c>
      <c r="R222" s="22"/>
      <c r="S222" s="22"/>
      <c r="T222" s="7"/>
      <c r="U222" s="7"/>
      <c r="V222" s="7"/>
      <c r="W222" s="7"/>
      <c r="X222" s="7"/>
      <c r="Y222" s="7"/>
      <c r="Z222" s="7"/>
      <c r="AA222" s="7"/>
      <c r="AB222" s="7"/>
      <c r="AO222" s="13" t="s">
        <v>185</v>
      </c>
      <c r="AQ222" s="13" t="s">
        <v>182</v>
      </c>
      <c r="AR222" s="13" t="s">
        <v>14</v>
      </c>
      <c r="AV222" s="6" t="s">
        <v>33</v>
      </c>
      <c r="BB222" s="14" t="e">
        <f>IF(K222="základní",#REF!,0)</f>
        <v>#REF!</v>
      </c>
      <c r="BC222" s="14">
        <f>IF(K222="snížená",#REF!,0)</f>
        <v>0</v>
      </c>
      <c r="BD222" s="14">
        <f>IF(K222="zákl. přenesená",#REF!,0)</f>
        <v>0</v>
      </c>
      <c r="BE222" s="14">
        <f>IF(K222="sníž. přenesená",#REF!,0)</f>
        <v>0</v>
      </c>
      <c r="BF222" s="14">
        <f>IF(K222="nulová",#REF!,0)</f>
        <v>0</v>
      </c>
      <c r="BG222" s="6" t="s">
        <v>14</v>
      </c>
      <c r="BH222" s="14" t="e">
        <f>ROUND(#REF!*H222,2)</f>
        <v>#REF!</v>
      </c>
      <c r="BI222" s="6" t="s">
        <v>185</v>
      </c>
      <c r="BJ222" s="13" t="s">
        <v>838</v>
      </c>
    </row>
    <row r="223" spans="1:62" s="2" customFormat="1" ht="33" customHeight="1" x14ac:dyDescent="0.2">
      <c r="A223" s="22"/>
      <c r="B223" s="27"/>
      <c r="C223" s="64" t="s">
        <v>839</v>
      </c>
      <c r="D223" s="64" t="s">
        <v>182</v>
      </c>
      <c r="E223" s="65" t="s">
        <v>840</v>
      </c>
      <c r="F223" s="66" t="s">
        <v>841</v>
      </c>
      <c r="G223" s="67" t="s">
        <v>55</v>
      </c>
      <c r="H223" s="68">
        <v>110</v>
      </c>
      <c r="I223" s="27"/>
      <c r="J223" s="69" t="s">
        <v>0</v>
      </c>
      <c r="K223" s="70" t="s">
        <v>8</v>
      </c>
      <c r="L223" s="61"/>
      <c r="M223" s="62">
        <f t="shared" si="18"/>
        <v>0</v>
      </c>
      <c r="N223" s="62">
        <v>0</v>
      </c>
      <c r="O223" s="62">
        <f t="shared" si="19"/>
        <v>0</v>
      </c>
      <c r="P223" s="62">
        <v>0</v>
      </c>
      <c r="Q223" s="63">
        <f t="shared" si="20"/>
        <v>0</v>
      </c>
      <c r="R223" s="22"/>
      <c r="S223" s="22"/>
      <c r="T223" s="7"/>
      <c r="U223" s="7"/>
      <c r="V223" s="7"/>
      <c r="W223" s="7"/>
      <c r="X223" s="7"/>
      <c r="Y223" s="7"/>
      <c r="Z223" s="7"/>
      <c r="AA223" s="7"/>
      <c r="AB223" s="7"/>
      <c r="AO223" s="13" t="s">
        <v>185</v>
      </c>
      <c r="AQ223" s="13" t="s">
        <v>182</v>
      </c>
      <c r="AR223" s="13" t="s">
        <v>14</v>
      </c>
      <c r="AV223" s="6" t="s">
        <v>33</v>
      </c>
      <c r="BB223" s="14" t="e">
        <f>IF(K223="základní",#REF!,0)</f>
        <v>#REF!</v>
      </c>
      <c r="BC223" s="14">
        <f>IF(K223="snížená",#REF!,0)</f>
        <v>0</v>
      </c>
      <c r="BD223" s="14">
        <f>IF(K223="zákl. přenesená",#REF!,0)</f>
        <v>0</v>
      </c>
      <c r="BE223" s="14">
        <f>IF(K223="sníž. přenesená",#REF!,0)</f>
        <v>0</v>
      </c>
      <c r="BF223" s="14">
        <f>IF(K223="nulová",#REF!,0)</f>
        <v>0</v>
      </c>
      <c r="BG223" s="6" t="s">
        <v>14</v>
      </c>
      <c r="BH223" s="14" t="e">
        <f>ROUND(#REF!*H223,2)</f>
        <v>#REF!</v>
      </c>
      <c r="BI223" s="6" t="s">
        <v>185</v>
      </c>
      <c r="BJ223" s="13" t="s">
        <v>842</v>
      </c>
    </row>
    <row r="224" spans="1:62" s="2" customFormat="1" ht="37.9" customHeight="1" x14ac:dyDescent="0.2">
      <c r="A224" s="22"/>
      <c r="B224" s="27"/>
      <c r="C224" s="64" t="s">
        <v>843</v>
      </c>
      <c r="D224" s="64" t="s">
        <v>182</v>
      </c>
      <c r="E224" s="65" t="s">
        <v>844</v>
      </c>
      <c r="F224" s="66" t="s">
        <v>845</v>
      </c>
      <c r="G224" s="67" t="s">
        <v>55</v>
      </c>
      <c r="H224" s="68">
        <v>45</v>
      </c>
      <c r="I224" s="27"/>
      <c r="J224" s="69" t="s">
        <v>0</v>
      </c>
      <c r="K224" s="70" t="s">
        <v>8</v>
      </c>
      <c r="L224" s="61"/>
      <c r="M224" s="62">
        <f t="shared" si="18"/>
        <v>0</v>
      </c>
      <c r="N224" s="62">
        <v>0</v>
      </c>
      <c r="O224" s="62">
        <f t="shared" si="19"/>
        <v>0</v>
      </c>
      <c r="P224" s="62">
        <v>0</v>
      </c>
      <c r="Q224" s="63">
        <f t="shared" si="20"/>
        <v>0</v>
      </c>
      <c r="R224" s="22"/>
      <c r="S224" s="22"/>
      <c r="T224" s="7"/>
      <c r="U224" s="7"/>
      <c r="V224" s="7"/>
      <c r="W224" s="7"/>
      <c r="X224" s="7"/>
      <c r="Y224" s="7"/>
      <c r="Z224" s="7"/>
      <c r="AA224" s="7"/>
      <c r="AB224" s="7"/>
      <c r="AO224" s="13" t="s">
        <v>185</v>
      </c>
      <c r="AQ224" s="13" t="s">
        <v>182</v>
      </c>
      <c r="AR224" s="13" t="s">
        <v>14</v>
      </c>
      <c r="AV224" s="6" t="s">
        <v>33</v>
      </c>
      <c r="BB224" s="14" t="e">
        <f>IF(K224="základní",#REF!,0)</f>
        <v>#REF!</v>
      </c>
      <c r="BC224" s="14">
        <f>IF(K224="snížená",#REF!,0)</f>
        <v>0</v>
      </c>
      <c r="BD224" s="14">
        <f>IF(K224="zákl. přenesená",#REF!,0)</f>
        <v>0</v>
      </c>
      <c r="BE224" s="14">
        <f>IF(K224="sníž. přenesená",#REF!,0)</f>
        <v>0</v>
      </c>
      <c r="BF224" s="14">
        <f>IF(K224="nulová",#REF!,0)</f>
        <v>0</v>
      </c>
      <c r="BG224" s="6" t="s">
        <v>14</v>
      </c>
      <c r="BH224" s="14" t="e">
        <f>ROUND(#REF!*H224,2)</f>
        <v>#REF!</v>
      </c>
      <c r="BI224" s="6" t="s">
        <v>185</v>
      </c>
      <c r="BJ224" s="13" t="s">
        <v>846</v>
      </c>
    </row>
    <row r="225" spans="1:62" s="2" customFormat="1" ht="37.9" customHeight="1" x14ac:dyDescent="0.2">
      <c r="A225" s="22"/>
      <c r="B225" s="27"/>
      <c r="C225" s="64" t="s">
        <v>847</v>
      </c>
      <c r="D225" s="64" t="s">
        <v>182</v>
      </c>
      <c r="E225" s="65" t="s">
        <v>848</v>
      </c>
      <c r="F225" s="66" t="s">
        <v>849</v>
      </c>
      <c r="G225" s="67" t="s">
        <v>55</v>
      </c>
      <c r="H225" s="68">
        <v>60</v>
      </c>
      <c r="I225" s="27"/>
      <c r="J225" s="69" t="s">
        <v>0</v>
      </c>
      <c r="K225" s="70" t="s">
        <v>8</v>
      </c>
      <c r="L225" s="61"/>
      <c r="M225" s="62">
        <f t="shared" si="18"/>
        <v>0</v>
      </c>
      <c r="N225" s="62">
        <v>0</v>
      </c>
      <c r="O225" s="62">
        <f t="shared" si="19"/>
        <v>0</v>
      </c>
      <c r="P225" s="62">
        <v>0</v>
      </c>
      <c r="Q225" s="63">
        <f t="shared" si="20"/>
        <v>0</v>
      </c>
      <c r="R225" s="22"/>
      <c r="S225" s="22"/>
      <c r="T225" s="7"/>
      <c r="U225" s="7"/>
      <c r="V225" s="7"/>
      <c r="W225" s="7"/>
      <c r="X225" s="7"/>
      <c r="Y225" s="7"/>
      <c r="Z225" s="7"/>
      <c r="AA225" s="7"/>
      <c r="AB225" s="7"/>
      <c r="AO225" s="13" t="s">
        <v>185</v>
      </c>
      <c r="AQ225" s="13" t="s">
        <v>182</v>
      </c>
      <c r="AR225" s="13" t="s">
        <v>14</v>
      </c>
      <c r="AV225" s="6" t="s">
        <v>33</v>
      </c>
      <c r="BB225" s="14" t="e">
        <f>IF(K225="základní",#REF!,0)</f>
        <v>#REF!</v>
      </c>
      <c r="BC225" s="14">
        <f>IF(K225="snížená",#REF!,0)</f>
        <v>0</v>
      </c>
      <c r="BD225" s="14">
        <f>IF(K225="zákl. přenesená",#REF!,0)</f>
        <v>0</v>
      </c>
      <c r="BE225" s="14">
        <f>IF(K225="sníž. přenesená",#REF!,0)</f>
        <v>0</v>
      </c>
      <c r="BF225" s="14">
        <f>IF(K225="nulová",#REF!,0)</f>
        <v>0</v>
      </c>
      <c r="BG225" s="6" t="s">
        <v>14</v>
      </c>
      <c r="BH225" s="14" t="e">
        <f>ROUND(#REF!*H225,2)</f>
        <v>#REF!</v>
      </c>
      <c r="BI225" s="6" t="s">
        <v>185</v>
      </c>
      <c r="BJ225" s="13" t="s">
        <v>850</v>
      </c>
    </row>
    <row r="226" spans="1:62" s="2" customFormat="1" ht="24.2" customHeight="1" x14ac:dyDescent="0.2">
      <c r="A226" s="22"/>
      <c r="B226" s="27"/>
      <c r="C226" s="64" t="s">
        <v>851</v>
      </c>
      <c r="D226" s="64" t="s">
        <v>182</v>
      </c>
      <c r="E226" s="65" t="s">
        <v>852</v>
      </c>
      <c r="F226" s="66" t="s">
        <v>853</v>
      </c>
      <c r="G226" s="67" t="s">
        <v>55</v>
      </c>
      <c r="H226" s="68">
        <v>60</v>
      </c>
      <c r="I226" s="27"/>
      <c r="J226" s="69" t="s">
        <v>0</v>
      </c>
      <c r="K226" s="70" t="s">
        <v>8</v>
      </c>
      <c r="L226" s="61"/>
      <c r="M226" s="62">
        <f t="shared" si="18"/>
        <v>0</v>
      </c>
      <c r="N226" s="62">
        <v>0</v>
      </c>
      <c r="O226" s="62">
        <f t="shared" si="19"/>
        <v>0</v>
      </c>
      <c r="P226" s="62">
        <v>0</v>
      </c>
      <c r="Q226" s="63">
        <f t="shared" si="20"/>
        <v>0</v>
      </c>
      <c r="R226" s="22"/>
      <c r="S226" s="22"/>
      <c r="T226" s="7"/>
      <c r="U226" s="7"/>
      <c r="V226" s="7"/>
      <c r="W226" s="7"/>
      <c r="X226" s="7"/>
      <c r="Y226" s="7"/>
      <c r="Z226" s="7"/>
      <c r="AA226" s="7"/>
      <c r="AB226" s="7"/>
      <c r="AO226" s="13" t="s">
        <v>185</v>
      </c>
      <c r="AQ226" s="13" t="s">
        <v>182</v>
      </c>
      <c r="AR226" s="13" t="s">
        <v>14</v>
      </c>
      <c r="AV226" s="6" t="s">
        <v>33</v>
      </c>
      <c r="BB226" s="14" t="e">
        <f>IF(K226="základní",#REF!,0)</f>
        <v>#REF!</v>
      </c>
      <c r="BC226" s="14">
        <f>IF(K226="snížená",#REF!,0)</f>
        <v>0</v>
      </c>
      <c r="BD226" s="14">
        <f>IF(K226="zákl. přenesená",#REF!,0)</f>
        <v>0</v>
      </c>
      <c r="BE226" s="14">
        <f>IF(K226="sníž. přenesená",#REF!,0)</f>
        <v>0</v>
      </c>
      <c r="BF226" s="14">
        <f>IF(K226="nulová",#REF!,0)</f>
        <v>0</v>
      </c>
      <c r="BG226" s="6" t="s">
        <v>14</v>
      </c>
      <c r="BH226" s="14" t="e">
        <f>ROUND(#REF!*H226,2)</f>
        <v>#REF!</v>
      </c>
      <c r="BI226" s="6" t="s">
        <v>185</v>
      </c>
      <c r="BJ226" s="13" t="s">
        <v>854</v>
      </c>
    </row>
    <row r="227" spans="1:62" s="2" customFormat="1" ht="24.2" customHeight="1" x14ac:dyDescent="0.2">
      <c r="A227" s="22"/>
      <c r="B227" s="27"/>
      <c r="C227" s="64" t="s">
        <v>855</v>
      </c>
      <c r="D227" s="64" t="s">
        <v>182</v>
      </c>
      <c r="E227" s="65" t="s">
        <v>856</v>
      </c>
      <c r="F227" s="66" t="s">
        <v>857</v>
      </c>
      <c r="G227" s="67" t="s">
        <v>55</v>
      </c>
      <c r="H227" s="68">
        <v>45</v>
      </c>
      <c r="I227" s="27"/>
      <c r="J227" s="69" t="s">
        <v>0</v>
      </c>
      <c r="K227" s="70" t="s">
        <v>8</v>
      </c>
      <c r="L227" s="61"/>
      <c r="M227" s="62">
        <f t="shared" si="18"/>
        <v>0</v>
      </c>
      <c r="N227" s="62">
        <v>0</v>
      </c>
      <c r="O227" s="62">
        <f t="shared" si="19"/>
        <v>0</v>
      </c>
      <c r="P227" s="62">
        <v>0</v>
      </c>
      <c r="Q227" s="63">
        <f t="shared" si="20"/>
        <v>0</v>
      </c>
      <c r="R227" s="22"/>
      <c r="S227" s="22"/>
      <c r="T227" s="7"/>
      <c r="U227" s="7"/>
      <c r="V227" s="7"/>
      <c r="W227" s="7"/>
      <c r="X227" s="7"/>
      <c r="Y227" s="7"/>
      <c r="Z227" s="7"/>
      <c r="AA227" s="7"/>
      <c r="AB227" s="7"/>
      <c r="AO227" s="13" t="s">
        <v>185</v>
      </c>
      <c r="AQ227" s="13" t="s">
        <v>182</v>
      </c>
      <c r="AR227" s="13" t="s">
        <v>14</v>
      </c>
      <c r="AV227" s="6" t="s">
        <v>33</v>
      </c>
      <c r="BB227" s="14" t="e">
        <f>IF(K227="základní",#REF!,0)</f>
        <v>#REF!</v>
      </c>
      <c r="BC227" s="14">
        <f>IF(K227="snížená",#REF!,0)</f>
        <v>0</v>
      </c>
      <c r="BD227" s="14">
        <f>IF(K227="zákl. přenesená",#REF!,0)</f>
        <v>0</v>
      </c>
      <c r="BE227" s="14">
        <f>IF(K227="sníž. přenesená",#REF!,0)</f>
        <v>0</v>
      </c>
      <c r="BF227" s="14">
        <f>IF(K227="nulová",#REF!,0)</f>
        <v>0</v>
      </c>
      <c r="BG227" s="6" t="s">
        <v>14</v>
      </c>
      <c r="BH227" s="14" t="e">
        <f>ROUND(#REF!*H227,2)</f>
        <v>#REF!</v>
      </c>
      <c r="BI227" s="6" t="s">
        <v>185</v>
      </c>
      <c r="BJ227" s="13" t="s">
        <v>858</v>
      </c>
    </row>
    <row r="228" spans="1:62" s="2" customFormat="1" ht="66.75" customHeight="1" x14ac:dyDescent="0.2">
      <c r="A228" s="22"/>
      <c r="B228" s="27"/>
      <c r="C228" s="64" t="s">
        <v>859</v>
      </c>
      <c r="D228" s="64" t="s">
        <v>182</v>
      </c>
      <c r="E228" s="65" t="s">
        <v>860</v>
      </c>
      <c r="F228" s="66" t="s">
        <v>861</v>
      </c>
      <c r="G228" s="67" t="s">
        <v>55</v>
      </c>
      <c r="H228" s="68">
        <v>7</v>
      </c>
      <c r="I228" s="27"/>
      <c r="J228" s="69" t="s">
        <v>0</v>
      </c>
      <c r="K228" s="70" t="s">
        <v>8</v>
      </c>
      <c r="L228" s="61"/>
      <c r="M228" s="62">
        <f t="shared" si="18"/>
        <v>0</v>
      </c>
      <c r="N228" s="62">
        <v>0</v>
      </c>
      <c r="O228" s="62">
        <f t="shared" si="19"/>
        <v>0</v>
      </c>
      <c r="P228" s="62">
        <v>0</v>
      </c>
      <c r="Q228" s="63">
        <f t="shared" si="20"/>
        <v>0</v>
      </c>
      <c r="R228" s="22"/>
      <c r="S228" s="22"/>
      <c r="T228" s="7"/>
      <c r="U228" s="7"/>
      <c r="V228" s="7"/>
      <c r="W228" s="7"/>
      <c r="X228" s="7"/>
      <c r="Y228" s="7"/>
      <c r="Z228" s="7"/>
      <c r="AA228" s="7"/>
      <c r="AB228" s="7"/>
      <c r="AO228" s="13" t="s">
        <v>185</v>
      </c>
      <c r="AQ228" s="13" t="s">
        <v>182</v>
      </c>
      <c r="AR228" s="13" t="s">
        <v>14</v>
      </c>
      <c r="AV228" s="6" t="s">
        <v>33</v>
      </c>
      <c r="BB228" s="14" t="e">
        <f>IF(K228="základní",#REF!,0)</f>
        <v>#REF!</v>
      </c>
      <c r="BC228" s="14">
        <f>IF(K228="snížená",#REF!,0)</f>
        <v>0</v>
      </c>
      <c r="BD228" s="14">
        <f>IF(K228="zákl. přenesená",#REF!,0)</f>
        <v>0</v>
      </c>
      <c r="BE228" s="14">
        <f>IF(K228="sníž. přenesená",#REF!,0)</f>
        <v>0</v>
      </c>
      <c r="BF228" s="14">
        <f>IF(K228="nulová",#REF!,0)</f>
        <v>0</v>
      </c>
      <c r="BG228" s="6" t="s">
        <v>14</v>
      </c>
      <c r="BH228" s="14" t="e">
        <f>ROUND(#REF!*H228,2)</f>
        <v>#REF!</v>
      </c>
      <c r="BI228" s="6" t="s">
        <v>185</v>
      </c>
      <c r="BJ228" s="13" t="s">
        <v>862</v>
      </c>
    </row>
    <row r="229" spans="1:62" s="2" customFormat="1" ht="66.75" customHeight="1" x14ac:dyDescent="0.2">
      <c r="A229" s="22"/>
      <c r="B229" s="27"/>
      <c r="C229" s="64" t="s">
        <v>863</v>
      </c>
      <c r="D229" s="64" t="s">
        <v>182</v>
      </c>
      <c r="E229" s="65" t="s">
        <v>864</v>
      </c>
      <c r="F229" s="66" t="s">
        <v>865</v>
      </c>
      <c r="G229" s="67" t="s">
        <v>55</v>
      </c>
      <c r="H229" s="68">
        <v>4</v>
      </c>
      <c r="I229" s="27"/>
      <c r="J229" s="69" t="s">
        <v>0</v>
      </c>
      <c r="K229" s="70" t="s">
        <v>8</v>
      </c>
      <c r="L229" s="61"/>
      <c r="M229" s="62">
        <f t="shared" si="18"/>
        <v>0</v>
      </c>
      <c r="N229" s="62">
        <v>0</v>
      </c>
      <c r="O229" s="62">
        <f t="shared" si="19"/>
        <v>0</v>
      </c>
      <c r="P229" s="62">
        <v>0</v>
      </c>
      <c r="Q229" s="63">
        <f t="shared" si="20"/>
        <v>0</v>
      </c>
      <c r="R229" s="22"/>
      <c r="S229" s="22"/>
      <c r="T229" s="7"/>
      <c r="U229" s="7"/>
      <c r="V229" s="7"/>
      <c r="W229" s="7"/>
      <c r="X229" s="7"/>
      <c r="Y229" s="7"/>
      <c r="Z229" s="7"/>
      <c r="AA229" s="7"/>
      <c r="AB229" s="7"/>
      <c r="AO229" s="13" t="s">
        <v>185</v>
      </c>
      <c r="AQ229" s="13" t="s">
        <v>182</v>
      </c>
      <c r="AR229" s="13" t="s">
        <v>14</v>
      </c>
      <c r="AV229" s="6" t="s">
        <v>33</v>
      </c>
      <c r="BB229" s="14" t="e">
        <f>IF(K229="základní",#REF!,0)</f>
        <v>#REF!</v>
      </c>
      <c r="BC229" s="14">
        <f>IF(K229="snížená",#REF!,0)</f>
        <v>0</v>
      </c>
      <c r="BD229" s="14">
        <f>IF(K229="zákl. přenesená",#REF!,0)</f>
        <v>0</v>
      </c>
      <c r="BE229" s="14">
        <f>IF(K229="sníž. přenesená",#REF!,0)</f>
        <v>0</v>
      </c>
      <c r="BF229" s="14">
        <f>IF(K229="nulová",#REF!,0)</f>
        <v>0</v>
      </c>
      <c r="BG229" s="6" t="s">
        <v>14</v>
      </c>
      <c r="BH229" s="14" t="e">
        <f>ROUND(#REF!*H229,2)</f>
        <v>#REF!</v>
      </c>
      <c r="BI229" s="6" t="s">
        <v>185</v>
      </c>
      <c r="BJ229" s="13" t="s">
        <v>866</v>
      </c>
    </row>
    <row r="230" spans="1:62" s="2" customFormat="1" ht="49.15" customHeight="1" x14ac:dyDescent="0.2">
      <c r="A230" s="22"/>
      <c r="B230" s="27"/>
      <c r="C230" s="64" t="s">
        <v>867</v>
      </c>
      <c r="D230" s="64" t="s">
        <v>182</v>
      </c>
      <c r="E230" s="65" t="s">
        <v>868</v>
      </c>
      <c r="F230" s="66" t="s">
        <v>869</v>
      </c>
      <c r="G230" s="67" t="s">
        <v>37</v>
      </c>
      <c r="H230" s="68">
        <v>7</v>
      </c>
      <c r="I230" s="27"/>
      <c r="J230" s="69" t="s">
        <v>0</v>
      </c>
      <c r="K230" s="70" t="s">
        <v>8</v>
      </c>
      <c r="L230" s="61"/>
      <c r="M230" s="62">
        <f t="shared" si="18"/>
        <v>0</v>
      </c>
      <c r="N230" s="62">
        <v>0</v>
      </c>
      <c r="O230" s="62">
        <f t="shared" si="19"/>
        <v>0</v>
      </c>
      <c r="P230" s="62">
        <v>0</v>
      </c>
      <c r="Q230" s="63">
        <f t="shared" si="20"/>
        <v>0</v>
      </c>
      <c r="R230" s="22"/>
      <c r="S230" s="22"/>
      <c r="T230" s="7"/>
      <c r="U230" s="7"/>
      <c r="V230" s="7"/>
      <c r="W230" s="7"/>
      <c r="X230" s="7"/>
      <c r="Y230" s="7"/>
      <c r="Z230" s="7"/>
      <c r="AA230" s="7"/>
      <c r="AB230" s="7"/>
      <c r="AO230" s="13" t="s">
        <v>185</v>
      </c>
      <c r="AQ230" s="13" t="s">
        <v>182</v>
      </c>
      <c r="AR230" s="13" t="s">
        <v>14</v>
      </c>
      <c r="AV230" s="6" t="s">
        <v>33</v>
      </c>
      <c r="BB230" s="14" t="e">
        <f>IF(K230="základní",#REF!,0)</f>
        <v>#REF!</v>
      </c>
      <c r="BC230" s="14">
        <f>IF(K230="snížená",#REF!,0)</f>
        <v>0</v>
      </c>
      <c r="BD230" s="14">
        <f>IF(K230="zákl. přenesená",#REF!,0)</f>
        <v>0</v>
      </c>
      <c r="BE230" s="14">
        <f>IF(K230="sníž. přenesená",#REF!,0)</f>
        <v>0</v>
      </c>
      <c r="BF230" s="14">
        <f>IF(K230="nulová",#REF!,0)</f>
        <v>0</v>
      </c>
      <c r="BG230" s="6" t="s">
        <v>14</v>
      </c>
      <c r="BH230" s="14" t="e">
        <f>ROUND(#REF!*H230,2)</f>
        <v>#REF!</v>
      </c>
      <c r="BI230" s="6" t="s">
        <v>185</v>
      </c>
      <c r="BJ230" s="13" t="s">
        <v>870</v>
      </c>
    </row>
    <row r="231" spans="1:62" s="2" customFormat="1" ht="24.2" customHeight="1" x14ac:dyDescent="0.2">
      <c r="A231" s="22"/>
      <c r="B231" s="27"/>
      <c r="C231" s="64" t="s">
        <v>871</v>
      </c>
      <c r="D231" s="64" t="s">
        <v>182</v>
      </c>
      <c r="E231" s="65" t="s">
        <v>872</v>
      </c>
      <c r="F231" s="66" t="s">
        <v>873</v>
      </c>
      <c r="G231" s="67" t="s">
        <v>55</v>
      </c>
      <c r="H231" s="68">
        <v>9</v>
      </c>
      <c r="I231" s="27"/>
      <c r="J231" s="69" t="s">
        <v>0</v>
      </c>
      <c r="K231" s="70" t="s">
        <v>8</v>
      </c>
      <c r="L231" s="61"/>
      <c r="M231" s="62">
        <f t="shared" si="18"/>
        <v>0</v>
      </c>
      <c r="N231" s="62">
        <v>0</v>
      </c>
      <c r="O231" s="62">
        <f t="shared" si="19"/>
        <v>0</v>
      </c>
      <c r="P231" s="62">
        <v>0</v>
      </c>
      <c r="Q231" s="63">
        <f t="shared" si="20"/>
        <v>0</v>
      </c>
      <c r="R231" s="22"/>
      <c r="S231" s="22"/>
      <c r="T231" s="7"/>
      <c r="U231" s="7"/>
      <c r="V231" s="7"/>
      <c r="W231" s="7"/>
      <c r="X231" s="7"/>
      <c r="Y231" s="7"/>
      <c r="Z231" s="7"/>
      <c r="AA231" s="7"/>
      <c r="AB231" s="7"/>
      <c r="AO231" s="13" t="s">
        <v>185</v>
      </c>
      <c r="AQ231" s="13" t="s">
        <v>182</v>
      </c>
      <c r="AR231" s="13" t="s">
        <v>14</v>
      </c>
      <c r="AV231" s="6" t="s">
        <v>33</v>
      </c>
      <c r="BB231" s="14" t="e">
        <f>IF(K231="základní",#REF!,0)</f>
        <v>#REF!</v>
      </c>
      <c r="BC231" s="14">
        <f>IF(K231="snížená",#REF!,0)</f>
        <v>0</v>
      </c>
      <c r="BD231" s="14">
        <f>IF(K231="zákl. přenesená",#REF!,0)</f>
        <v>0</v>
      </c>
      <c r="BE231" s="14">
        <f>IF(K231="sníž. přenesená",#REF!,0)</f>
        <v>0</v>
      </c>
      <c r="BF231" s="14">
        <f>IF(K231="nulová",#REF!,0)</f>
        <v>0</v>
      </c>
      <c r="BG231" s="6" t="s">
        <v>14</v>
      </c>
      <c r="BH231" s="14" t="e">
        <f>ROUND(#REF!*H231,2)</f>
        <v>#REF!</v>
      </c>
      <c r="BI231" s="6" t="s">
        <v>185</v>
      </c>
      <c r="BJ231" s="13" t="s">
        <v>874</v>
      </c>
    </row>
    <row r="232" spans="1:62" s="2" customFormat="1" ht="37.9" customHeight="1" x14ac:dyDescent="0.2">
      <c r="A232" s="22"/>
      <c r="B232" s="27"/>
      <c r="C232" s="64" t="s">
        <v>875</v>
      </c>
      <c r="D232" s="64" t="s">
        <v>182</v>
      </c>
      <c r="E232" s="65" t="s">
        <v>876</v>
      </c>
      <c r="F232" s="66" t="s">
        <v>877</v>
      </c>
      <c r="G232" s="67" t="s">
        <v>55</v>
      </c>
      <c r="H232" s="68">
        <v>18</v>
      </c>
      <c r="I232" s="27"/>
      <c r="J232" s="69" t="s">
        <v>0</v>
      </c>
      <c r="K232" s="70" t="s">
        <v>8</v>
      </c>
      <c r="L232" s="61"/>
      <c r="M232" s="62">
        <f t="shared" si="18"/>
        <v>0</v>
      </c>
      <c r="N232" s="62">
        <v>0</v>
      </c>
      <c r="O232" s="62">
        <f t="shared" si="19"/>
        <v>0</v>
      </c>
      <c r="P232" s="62">
        <v>0</v>
      </c>
      <c r="Q232" s="63">
        <f t="shared" si="20"/>
        <v>0</v>
      </c>
      <c r="R232" s="22"/>
      <c r="S232" s="22"/>
      <c r="T232" s="7"/>
      <c r="U232" s="7"/>
      <c r="V232" s="7"/>
      <c r="W232" s="7"/>
      <c r="X232" s="7"/>
      <c r="Y232" s="7"/>
      <c r="Z232" s="7"/>
      <c r="AA232" s="7"/>
      <c r="AB232" s="7"/>
      <c r="AO232" s="13" t="s">
        <v>185</v>
      </c>
      <c r="AQ232" s="13" t="s">
        <v>182</v>
      </c>
      <c r="AR232" s="13" t="s">
        <v>14</v>
      </c>
      <c r="AV232" s="6" t="s">
        <v>33</v>
      </c>
      <c r="BB232" s="14" t="e">
        <f>IF(K232="základní",#REF!,0)</f>
        <v>#REF!</v>
      </c>
      <c r="BC232" s="14">
        <f>IF(K232="snížená",#REF!,0)</f>
        <v>0</v>
      </c>
      <c r="BD232" s="14">
        <f>IF(K232="zákl. přenesená",#REF!,0)</f>
        <v>0</v>
      </c>
      <c r="BE232" s="14">
        <f>IF(K232="sníž. přenesená",#REF!,0)</f>
        <v>0</v>
      </c>
      <c r="BF232" s="14">
        <f>IF(K232="nulová",#REF!,0)</f>
        <v>0</v>
      </c>
      <c r="BG232" s="6" t="s">
        <v>14</v>
      </c>
      <c r="BH232" s="14" t="e">
        <f>ROUND(#REF!*H232,2)</f>
        <v>#REF!</v>
      </c>
      <c r="BI232" s="6" t="s">
        <v>185</v>
      </c>
      <c r="BJ232" s="13" t="s">
        <v>878</v>
      </c>
    </row>
    <row r="233" spans="1:62" s="2" customFormat="1" ht="24.2" customHeight="1" x14ac:dyDescent="0.2">
      <c r="A233" s="22"/>
      <c r="B233" s="27"/>
      <c r="C233" s="64" t="s">
        <v>879</v>
      </c>
      <c r="D233" s="64" t="s">
        <v>182</v>
      </c>
      <c r="E233" s="65" t="s">
        <v>880</v>
      </c>
      <c r="F233" s="66" t="s">
        <v>881</v>
      </c>
      <c r="G233" s="67" t="s">
        <v>55</v>
      </c>
      <c r="H233" s="68">
        <v>6</v>
      </c>
      <c r="I233" s="27"/>
      <c r="J233" s="69" t="s">
        <v>0</v>
      </c>
      <c r="K233" s="70" t="s">
        <v>8</v>
      </c>
      <c r="L233" s="61"/>
      <c r="M233" s="62">
        <f t="shared" si="18"/>
        <v>0</v>
      </c>
      <c r="N233" s="62">
        <v>0</v>
      </c>
      <c r="O233" s="62">
        <f t="shared" si="19"/>
        <v>0</v>
      </c>
      <c r="P233" s="62">
        <v>0</v>
      </c>
      <c r="Q233" s="63">
        <f t="shared" si="20"/>
        <v>0</v>
      </c>
      <c r="R233" s="22"/>
      <c r="S233" s="22"/>
      <c r="T233" s="7"/>
      <c r="U233" s="7"/>
      <c r="V233" s="7"/>
      <c r="W233" s="7"/>
      <c r="X233" s="7"/>
      <c r="Y233" s="7"/>
      <c r="Z233" s="7"/>
      <c r="AA233" s="7"/>
      <c r="AB233" s="7"/>
      <c r="AO233" s="13" t="s">
        <v>185</v>
      </c>
      <c r="AQ233" s="13" t="s">
        <v>182</v>
      </c>
      <c r="AR233" s="13" t="s">
        <v>14</v>
      </c>
      <c r="AV233" s="6" t="s">
        <v>33</v>
      </c>
      <c r="BB233" s="14" t="e">
        <f>IF(K233="základní",#REF!,0)</f>
        <v>#REF!</v>
      </c>
      <c r="BC233" s="14">
        <f>IF(K233="snížená",#REF!,0)</f>
        <v>0</v>
      </c>
      <c r="BD233" s="14">
        <f>IF(K233="zákl. přenesená",#REF!,0)</f>
        <v>0</v>
      </c>
      <c r="BE233" s="14">
        <f>IF(K233="sníž. přenesená",#REF!,0)</f>
        <v>0</v>
      </c>
      <c r="BF233" s="14">
        <f>IF(K233="nulová",#REF!,0)</f>
        <v>0</v>
      </c>
      <c r="BG233" s="6" t="s">
        <v>14</v>
      </c>
      <c r="BH233" s="14" t="e">
        <f>ROUND(#REF!*H233,2)</f>
        <v>#REF!</v>
      </c>
      <c r="BI233" s="6" t="s">
        <v>185</v>
      </c>
      <c r="BJ233" s="13" t="s">
        <v>882</v>
      </c>
    </row>
    <row r="234" spans="1:62" s="2" customFormat="1" ht="33" customHeight="1" x14ac:dyDescent="0.2">
      <c r="A234" s="22"/>
      <c r="B234" s="27"/>
      <c r="C234" s="64" t="s">
        <v>883</v>
      </c>
      <c r="D234" s="64" t="s">
        <v>182</v>
      </c>
      <c r="E234" s="65" t="s">
        <v>884</v>
      </c>
      <c r="F234" s="66" t="s">
        <v>885</v>
      </c>
      <c r="G234" s="67" t="s">
        <v>55</v>
      </c>
      <c r="H234" s="68">
        <v>45</v>
      </c>
      <c r="I234" s="27"/>
      <c r="J234" s="69" t="s">
        <v>0</v>
      </c>
      <c r="K234" s="70" t="s">
        <v>8</v>
      </c>
      <c r="L234" s="61"/>
      <c r="M234" s="62">
        <f t="shared" si="18"/>
        <v>0</v>
      </c>
      <c r="N234" s="62">
        <v>0</v>
      </c>
      <c r="O234" s="62">
        <f t="shared" si="19"/>
        <v>0</v>
      </c>
      <c r="P234" s="62">
        <v>0</v>
      </c>
      <c r="Q234" s="63">
        <f t="shared" si="20"/>
        <v>0</v>
      </c>
      <c r="R234" s="22"/>
      <c r="S234" s="22"/>
      <c r="T234" s="7"/>
      <c r="U234" s="7"/>
      <c r="V234" s="7"/>
      <c r="W234" s="7"/>
      <c r="X234" s="7"/>
      <c r="Y234" s="7"/>
      <c r="Z234" s="7"/>
      <c r="AA234" s="7"/>
      <c r="AB234" s="7"/>
      <c r="AO234" s="13" t="s">
        <v>185</v>
      </c>
      <c r="AQ234" s="13" t="s">
        <v>182</v>
      </c>
      <c r="AR234" s="13" t="s">
        <v>14</v>
      </c>
      <c r="AV234" s="6" t="s">
        <v>33</v>
      </c>
      <c r="BB234" s="14" t="e">
        <f>IF(K234="základní",#REF!,0)</f>
        <v>#REF!</v>
      </c>
      <c r="BC234" s="14">
        <f>IF(K234="snížená",#REF!,0)</f>
        <v>0</v>
      </c>
      <c r="BD234" s="14">
        <f>IF(K234="zákl. přenesená",#REF!,0)</f>
        <v>0</v>
      </c>
      <c r="BE234" s="14">
        <f>IF(K234="sníž. přenesená",#REF!,0)</f>
        <v>0</v>
      </c>
      <c r="BF234" s="14">
        <f>IF(K234="nulová",#REF!,0)</f>
        <v>0</v>
      </c>
      <c r="BG234" s="6" t="s">
        <v>14</v>
      </c>
      <c r="BH234" s="14" t="e">
        <f>ROUND(#REF!*H234,2)</f>
        <v>#REF!</v>
      </c>
      <c r="BI234" s="6" t="s">
        <v>185</v>
      </c>
      <c r="BJ234" s="13" t="s">
        <v>886</v>
      </c>
    </row>
    <row r="235" spans="1:62" s="2" customFormat="1" ht="33" customHeight="1" x14ac:dyDescent="0.2">
      <c r="A235" s="22"/>
      <c r="B235" s="27"/>
      <c r="C235" s="53" t="s">
        <v>887</v>
      </c>
      <c r="D235" s="53" t="s">
        <v>34</v>
      </c>
      <c r="E235" s="54" t="s">
        <v>888</v>
      </c>
      <c r="F235" s="55" t="s">
        <v>889</v>
      </c>
      <c r="G235" s="56" t="s">
        <v>37</v>
      </c>
      <c r="H235" s="57">
        <v>310</v>
      </c>
      <c r="I235" s="58"/>
      <c r="J235" s="59" t="s">
        <v>0</v>
      </c>
      <c r="K235" s="60" t="s">
        <v>8</v>
      </c>
      <c r="L235" s="61"/>
      <c r="M235" s="62">
        <f t="shared" si="18"/>
        <v>0</v>
      </c>
      <c r="N235" s="62">
        <v>0</v>
      </c>
      <c r="O235" s="62">
        <f t="shared" si="19"/>
        <v>0</v>
      </c>
      <c r="P235" s="62">
        <v>0</v>
      </c>
      <c r="Q235" s="63">
        <f t="shared" si="20"/>
        <v>0</v>
      </c>
      <c r="R235" s="22"/>
      <c r="S235" s="22"/>
      <c r="T235" s="7"/>
      <c r="U235" s="7"/>
      <c r="V235" s="7"/>
      <c r="W235" s="7"/>
      <c r="X235" s="7"/>
      <c r="Y235" s="7"/>
      <c r="Z235" s="7"/>
      <c r="AA235" s="7"/>
      <c r="AB235" s="7"/>
      <c r="AO235" s="13" t="s">
        <v>206</v>
      </c>
      <c r="AQ235" s="13" t="s">
        <v>34</v>
      </c>
      <c r="AR235" s="13" t="s">
        <v>14</v>
      </c>
      <c r="AV235" s="6" t="s">
        <v>33</v>
      </c>
      <c r="BB235" s="14" t="e">
        <f>IF(K235="základní",#REF!,0)</f>
        <v>#REF!</v>
      </c>
      <c r="BC235" s="14">
        <f>IF(K235="snížená",#REF!,0)</f>
        <v>0</v>
      </c>
      <c r="BD235" s="14">
        <f>IF(K235="zákl. přenesená",#REF!,0)</f>
        <v>0</v>
      </c>
      <c r="BE235" s="14">
        <f>IF(K235="sníž. přenesená",#REF!,0)</f>
        <v>0</v>
      </c>
      <c r="BF235" s="14">
        <f>IF(K235="nulová",#REF!,0)</f>
        <v>0</v>
      </c>
      <c r="BG235" s="6" t="s">
        <v>14</v>
      </c>
      <c r="BH235" s="14" t="e">
        <f>ROUND(#REF!*H235,2)</f>
        <v>#REF!</v>
      </c>
      <c r="BI235" s="6" t="s">
        <v>206</v>
      </c>
      <c r="BJ235" s="13" t="s">
        <v>890</v>
      </c>
    </row>
    <row r="236" spans="1:62" s="2" customFormat="1" ht="33" customHeight="1" x14ac:dyDescent="0.2">
      <c r="A236" s="22"/>
      <c r="B236" s="27"/>
      <c r="C236" s="53" t="s">
        <v>891</v>
      </c>
      <c r="D236" s="53" t="s">
        <v>34</v>
      </c>
      <c r="E236" s="54" t="s">
        <v>892</v>
      </c>
      <c r="F236" s="55" t="s">
        <v>893</v>
      </c>
      <c r="G236" s="56" t="s">
        <v>37</v>
      </c>
      <c r="H236" s="57">
        <v>520</v>
      </c>
      <c r="I236" s="58"/>
      <c r="J236" s="59" t="s">
        <v>0</v>
      </c>
      <c r="K236" s="60" t="s">
        <v>8</v>
      </c>
      <c r="L236" s="61"/>
      <c r="M236" s="62">
        <f t="shared" si="18"/>
        <v>0</v>
      </c>
      <c r="N236" s="62">
        <v>0</v>
      </c>
      <c r="O236" s="62">
        <f t="shared" si="19"/>
        <v>0</v>
      </c>
      <c r="P236" s="62">
        <v>0</v>
      </c>
      <c r="Q236" s="63">
        <f t="shared" si="20"/>
        <v>0</v>
      </c>
      <c r="R236" s="22"/>
      <c r="S236" s="22"/>
      <c r="T236" s="7"/>
      <c r="U236" s="7"/>
      <c r="V236" s="7"/>
      <c r="W236" s="7"/>
      <c r="X236" s="7"/>
      <c r="Y236" s="7"/>
      <c r="Z236" s="7"/>
      <c r="AA236" s="7"/>
      <c r="AB236" s="7"/>
      <c r="AO236" s="13" t="s">
        <v>206</v>
      </c>
      <c r="AQ236" s="13" t="s">
        <v>34</v>
      </c>
      <c r="AR236" s="13" t="s">
        <v>14</v>
      </c>
      <c r="AV236" s="6" t="s">
        <v>33</v>
      </c>
      <c r="BB236" s="14" t="e">
        <f>IF(K236="základní",#REF!,0)</f>
        <v>#REF!</v>
      </c>
      <c r="BC236" s="14">
        <f>IF(K236="snížená",#REF!,0)</f>
        <v>0</v>
      </c>
      <c r="BD236" s="14">
        <f>IF(K236="zákl. přenesená",#REF!,0)</f>
        <v>0</v>
      </c>
      <c r="BE236" s="14">
        <f>IF(K236="sníž. přenesená",#REF!,0)</f>
        <v>0</v>
      </c>
      <c r="BF236" s="14">
        <f>IF(K236="nulová",#REF!,0)</f>
        <v>0</v>
      </c>
      <c r="BG236" s="6" t="s">
        <v>14</v>
      </c>
      <c r="BH236" s="14" t="e">
        <f>ROUND(#REF!*H236,2)</f>
        <v>#REF!</v>
      </c>
      <c r="BI236" s="6" t="s">
        <v>206</v>
      </c>
      <c r="BJ236" s="13" t="s">
        <v>894</v>
      </c>
    </row>
    <row r="237" spans="1:62" s="2" customFormat="1" ht="33" customHeight="1" x14ac:dyDescent="0.2">
      <c r="A237" s="22"/>
      <c r="B237" s="27"/>
      <c r="C237" s="64" t="s">
        <v>895</v>
      </c>
      <c r="D237" s="64" t="s">
        <v>182</v>
      </c>
      <c r="E237" s="65" t="s">
        <v>896</v>
      </c>
      <c r="F237" s="66" t="s">
        <v>897</v>
      </c>
      <c r="G237" s="67" t="s">
        <v>55</v>
      </c>
      <c r="H237" s="68">
        <v>18</v>
      </c>
      <c r="I237" s="27"/>
      <c r="J237" s="69" t="s">
        <v>0</v>
      </c>
      <c r="K237" s="70" t="s">
        <v>8</v>
      </c>
      <c r="L237" s="61"/>
      <c r="M237" s="62">
        <f t="shared" si="18"/>
        <v>0</v>
      </c>
      <c r="N237" s="62">
        <v>0</v>
      </c>
      <c r="O237" s="62">
        <f t="shared" si="19"/>
        <v>0</v>
      </c>
      <c r="P237" s="62">
        <v>0</v>
      </c>
      <c r="Q237" s="63">
        <f t="shared" si="20"/>
        <v>0</v>
      </c>
      <c r="R237" s="22"/>
      <c r="S237" s="22"/>
      <c r="T237" s="7"/>
      <c r="U237" s="7"/>
      <c r="V237" s="7"/>
      <c r="W237" s="7"/>
      <c r="X237" s="7"/>
      <c r="Y237" s="7"/>
      <c r="Z237" s="7"/>
      <c r="AA237" s="7"/>
      <c r="AB237" s="7"/>
      <c r="AO237" s="13" t="s">
        <v>185</v>
      </c>
      <c r="AQ237" s="13" t="s">
        <v>182</v>
      </c>
      <c r="AR237" s="13" t="s">
        <v>14</v>
      </c>
      <c r="AV237" s="6" t="s">
        <v>33</v>
      </c>
      <c r="BB237" s="14" t="e">
        <f>IF(K237="základní",#REF!,0)</f>
        <v>#REF!</v>
      </c>
      <c r="BC237" s="14">
        <f>IF(K237="snížená",#REF!,0)</f>
        <v>0</v>
      </c>
      <c r="BD237" s="14">
        <f>IF(K237="zákl. přenesená",#REF!,0)</f>
        <v>0</v>
      </c>
      <c r="BE237" s="14">
        <f>IF(K237="sníž. přenesená",#REF!,0)</f>
        <v>0</v>
      </c>
      <c r="BF237" s="14">
        <f>IF(K237="nulová",#REF!,0)</f>
        <v>0</v>
      </c>
      <c r="BG237" s="6" t="s">
        <v>14</v>
      </c>
      <c r="BH237" s="14" t="e">
        <f>ROUND(#REF!*H237,2)</f>
        <v>#REF!</v>
      </c>
      <c r="BI237" s="6" t="s">
        <v>185</v>
      </c>
      <c r="BJ237" s="13" t="s">
        <v>898</v>
      </c>
    </row>
    <row r="238" spans="1:62" s="2" customFormat="1" ht="24.2" customHeight="1" x14ac:dyDescent="0.2">
      <c r="A238" s="22"/>
      <c r="B238" s="27"/>
      <c r="C238" s="53" t="s">
        <v>899</v>
      </c>
      <c r="D238" s="53" t="s">
        <v>34</v>
      </c>
      <c r="E238" s="54" t="s">
        <v>900</v>
      </c>
      <c r="F238" s="55" t="s">
        <v>901</v>
      </c>
      <c r="G238" s="56" t="s">
        <v>789</v>
      </c>
      <c r="H238" s="57">
        <v>80</v>
      </c>
      <c r="I238" s="58"/>
      <c r="J238" s="59" t="s">
        <v>0</v>
      </c>
      <c r="K238" s="60" t="s">
        <v>8</v>
      </c>
      <c r="L238" s="61"/>
      <c r="M238" s="62">
        <f t="shared" si="18"/>
        <v>0</v>
      </c>
      <c r="N238" s="62">
        <v>0</v>
      </c>
      <c r="O238" s="62">
        <f t="shared" si="19"/>
        <v>0</v>
      </c>
      <c r="P238" s="62">
        <v>0</v>
      </c>
      <c r="Q238" s="63">
        <f t="shared" si="20"/>
        <v>0</v>
      </c>
      <c r="R238" s="22"/>
      <c r="S238" s="22"/>
      <c r="T238" s="7"/>
      <c r="U238" s="7"/>
      <c r="V238" s="7"/>
      <c r="W238" s="7"/>
      <c r="X238" s="7"/>
      <c r="Y238" s="7"/>
      <c r="Z238" s="7"/>
      <c r="AA238" s="7"/>
      <c r="AB238" s="7"/>
      <c r="AO238" s="13" t="s">
        <v>206</v>
      </c>
      <c r="AQ238" s="13" t="s">
        <v>34</v>
      </c>
      <c r="AR238" s="13" t="s">
        <v>14</v>
      </c>
      <c r="AV238" s="6" t="s">
        <v>33</v>
      </c>
      <c r="BB238" s="14" t="e">
        <f>IF(K238="základní",#REF!,0)</f>
        <v>#REF!</v>
      </c>
      <c r="BC238" s="14">
        <f>IF(K238="snížená",#REF!,0)</f>
        <v>0</v>
      </c>
      <c r="BD238" s="14">
        <f>IF(K238="zákl. přenesená",#REF!,0)</f>
        <v>0</v>
      </c>
      <c r="BE238" s="14">
        <f>IF(K238="sníž. přenesená",#REF!,0)</f>
        <v>0</v>
      </c>
      <c r="BF238" s="14">
        <f>IF(K238="nulová",#REF!,0)</f>
        <v>0</v>
      </c>
      <c r="BG238" s="6" t="s">
        <v>14</v>
      </c>
      <c r="BH238" s="14" t="e">
        <f>ROUND(#REF!*H238,2)</f>
        <v>#REF!</v>
      </c>
      <c r="BI238" s="6" t="s">
        <v>206</v>
      </c>
      <c r="BJ238" s="13" t="s">
        <v>902</v>
      </c>
    </row>
    <row r="239" spans="1:62" s="2" customFormat="1" ht="24.2" customHeight="1" x14ac:dyDescent="0.2">
      <c r="A239" s="22"/>
      <c r="B239" s="27"/>
      <c r="C239" s="53" t="s">
        <v>903</v>
      </c>
      <c r="D239" s="53" t="s">
        <v>34</v>
      </c>
      <c r="E239" s="54" t="s">
        <v>904</v>
      </c>
      <c r="F239" s="55" t="s">
        <v>905</v>
      </c>
      <c r="G239" s="56" t="s">
        <v>55</v>
      </c>
      <c r="H239" s="57">
        <v>9</v>
      </c>
      <c r="I239" s="58"/>
      <c r="J239" s="59" t="s">
        <v>0</v>
      </c>
      <c r="K239" s="60" t="s">
        <v>8</v>
      </c>
      <c r="L239" s="61"/>
      <c r="M239" s="62">
        <f t="shared" si="18"/>
        <v>0</v>
      </c>
      <c r="N239" s="62">
        <v>0</v>
      </c>
      <c r="O239" s="62">
        <f t="shared" si="19"/>
        <v>0</v>
      </c>
      <c r="P239" s="62">
        <v>0</v>
      </c>
      <c r="Q239" s="63">
        <f t="shared" si="20"/>
        <v>0</v>
      </c>
      <c r="R239" s="22"/>
      <c r="S239" s="22"/>
      <c r="T239" s="7"/>
      <c r="U239" s="7"/>
      <c r="V239" s="7"/>
      <c r="W239" s="7"/>
      <c r="X239" s="7"/>
      <c r="Y239" s="7"/>
      <c r="Z239" s="7"/>
      <c r="AA239" s="7"/>
      <c r="AB239" s="7"/>
      <c r="AO239" s="13" t="s">
        <v>206</v>
      </c>
      <c r="AQ239" s="13" t="s">
        <v>34</v>
      </c>
      <c r="AR239" s="13" t="s">
        <v>14</v>
      </c>
      <c r="AV239" s="6" t="s">
        <v>33</v>
      </c>
      <c r="BB239" s="14" t="e">
        <f>IF(K239="základní",#REF!,0)</f>
        <v>#REF!</v>
      </c>
      <c r="BC239" s="14">
        <f>IF(K239="snížená",#REF!,0)</f>
        <v>0</v>
      </c>
      <c r="BD239" s="14">
        <f>IF(K239="zákl. přenesená",#REF!,0)</f>
        <v>0</v>
      </c>
      <c r="BE239" s="14">
        <f>IF(K239="sníž. přenesená",#REF!,0)</f>
        <v>0</v>
      </c>
      <c r="BF239" s="14">
        <f>IF(K239="nulová",#REF!,0)</f>
        <v>0</v>
      </c>
      <c r="BG239" s="6" t="s">
        <v>14</v>
      </c>
      <c r="BH239" s="14" t="e">
        <f>ROUND(#REF!*H239,2)</f>
        <v>#REF!</v>
      </c>
      <c r="BI239" s="6" t="s">
        <v>206</v>
      </c>
      <c r="BJ239" s="13" t="s">
        <v>906</v>
      </c>
    </row>
    <row r="240" spans="1:62" s="2" customFormat="1" ht="37.9" customHeight="1" x14ac:dyDescent="0.2">
      <c r="A240" s="22"/>
      <c r="B240" s="27"/>
      <c r="C240" s="64" t="s">
        <v>907</v>
      </c>
      <c r="D240" s="64" t="s">
        <v>182</v>
      </c>
      <c r="E240" s="65" t="s">
        <v>908</v>
      </c>
      <c r="F240" s="66" t="s">
        <v>909</v>
      </c>
      <c r="G240" s="67" t="s">
        <v>55</v>
      </c>
      <c r="H240" s="68">
        <v>9</v>
      </c>
      <c r="I240" s="27"/>
      <c r="J240" s="69" t="s">
        <v>0</v>
      </c>
      <c r="K240" s="70" t="s">
        <v>8</v>
      </c>
      <c r="L240" s="61"/>
      <c r="M240" s="62">
        <f t="shared" si="18"/>
        <v>0</v>
      </c>
      <c r="N240" s="62">
        <v>0</v>
      </c>
      <c r="O240" s="62">
        <f t="shared" si="19"/>
        <v>0</v>
      </c>
      <c r="P240" s="62">
        <v>0</v>
      </c>
      <c r="Q240" s="63">
        <f t="shared" si="20"/>
        <v>0</v>
      </c>
      <c r="R240" s="22"/>
      <c r="S240" s="22"/>
      <c r="T240" s="7"/>
      <c r="U240" s="7"/>
      <c r="V240" s="7"/>
      <c r="W240" s="7"/>
      <c r="X240" s="7"/>
      <c r="Y240" s="7"/>
      <c r="Z240" s="7"/>
      <c r="AA240" s="7"/>
      <c r="AB240" s="7"/>
      <c r="AO240" s="13" t="s">
        <v>185</v>
      </c>
      <c r="AQ240" s="13" t="s">
        <v>182</v>
      </c>
      <c r="AR240" s="13" t="s">
        <v>14</v>
      </c>
      <c r="AV240" s="6" t="s">
        <v>33</v>
      </c>
      <c r="BB240" s="14" t="e">
        <f>IF(K240="základní",#REF!,0)</f>
        <v>#REF!</v>
      </c>
      <c r="BC240" s="14">
        <f>IF(K240="snížená",#REF!,0)</f>
        <v>0</v>
      </c>
      <c r="BD240" s="14">
        <f>IF(K240="zákl. přenesená",#REF!,0)</f>
        <v>0</v>
      </c>
      <c r="BE240" s="14">
        <f>IF(K240="sníž. přenesená",#REF!,0)</f>
        <v>0</v>
      </c>
      <c r="BF240" s="14">
        <f>IF(K240="nulová",#REF!,0)</f>
        <v>0</v>
      </c>
      <c r="BG240" s="6" t="s">
        <v>14</v>
      </c>
      <c r="BH240" s="14" t="e">
        <f>ROUND(#REF!*H240,2)</f>
        <v>#REF!</v>
      </c>
      <c r="BI240" s="6" t="s">
        <v>185</v>
      </c>
      <c r="BJ240" s="13" t="s">
        <v>910</v>
      </c>
    </row>
    <row r="241" spans="1:62" s="2" customFormat="1" ht="37.9" customHeight="1" x14ac:dyDescent="0.2">
      <c r="A241" s="22"/>
      <c r="B241" s="27"/>
      <c r="C241" s="53" t="s">
        <v>911</v>
      </c>
      <c r="D241" s="53" t="s">
        <v>34</v>
      </c>
      <c r="E241" s="54" t="s">
        <v>912</v>
      </c>
      <c r="F241" s="55" t="s">
        <v>913</v>
      </c>
      <c r="G241" s="56" t="s">
        <v>55</v>
      </c>
      <c r="H241" s="57">
        <v>6</v>
      </c>
      <c r="I241" s="58"/>
      <c r="J241" s="59" t="s">
        <v>0</v>
      </c>
      <c r="K241" s="60" t="s">
        <v>8</v>
      </c>
      <c r="L241" s="61"/>
      <c r="M241" s="62">
        <f t="shared" si="18"/>
        <v>0</v>
      </c>
      <c r="N241" s="62">
        <v>0</v>
      </c>
      <c r="O241" s="62">
        <f t="shared" si="19"/>
        <v>0</v>
      </c>
      <c r="P241" s="62">
        <v>0</v>
      </c>
      <c r="Q241" s="63">
        <f t="shared" si="20"/>
        <v>0</v>
      </c>
      <c r="R241" s="22"/>
      <c r="S241" s="22"/>
      <c r="T241" s="7"/>
      <c r="U241" s="7"/>
      <c r="V241" s="7"/>
      <c r="W241" s="7"/>
      <c r="X241" s="7"/>
      <c r="Y241" s="7"/>
      <c r="Z241" s="7"/>
      <c r="AA241" s="7"/>
      <c r="AB241" s="7"/>
      <c r="AO241" s="13" t="s">
        <v>206</v>
      </c>
      <c r="AQ241" s="13" t="s">
        <v>34</v>
      </c>
      <c r="AR241" s="13" t="s">
        <v>14</v>
      </c>
      <c r="AV241" s="6" t="s">
        <v>33</v>
      </c>
      <c r="BB241" s="14" t="e">
        <f>IF(K241="základní",#REF!,0)</f>
        <v>#REF!</v>
      </c>
      <c r="BC241" s="14">
        <f>IF(K241="snížená",#REF!,0)</f>
        <v>0</v>
      </c>
      <c r="BD241" s="14">
        <f>IF(K241="zákl. přenesená",#REF!,0)</f>
        <v>0</v>
      </c>
      <c r="BE241" s="14">
        <f>IF(K241="sníž. přenesená",#REF!,0)</f>
        <v>0</v>
      </c>
      <c r="BF241" s="14">
        <f>IF(K241="nulová",#REF!,0)</f>
        <v>0</v>
      </c>
      <c r="BG241" s="6" t="s">
        <v>14</v>
      </c>
      <c r="BH241" s="14" t="e">
        <f>ROUND(#REF!*H241,2)</f>
        <v>#REF!</v>
      </c>
      <c r="BI241" s="6" t="s">
        <v>206</v>
      </c>
      <c r="BJ241" s="13" t="s">
        <v>914</v>
      </c>
    </row>
    <row r="242" spans="1:62" s="2" customFormat="1" ht="37.9" customHeight="1" x14ac:dyDescent="0.2">
      <c r="A242" s="22"/>
      <c r="B242" s="27"/>
      <c r="C242" s="53" t="s">
        <v>915</v>
      </c>
      <c r="D242" s="53" t="s">
        <v>34</v>
      </c>
      <c r="E242" s="54" t="s">
        <v>916</v>
      </c>
      <c r="F242" s="55" t="s">
        <v>917</v>
      </c>
      <c r="G242" s="56" t="s">
        <v>55</v>
      </c>
      <c r="H242" s="57">
        <v>6</v>
      </c>
      <c r="I242" s="58"/>
      <c r="J242" s="59" t="s">
        <v>0</v>
      </c>
      <c r="K242" s="60" t="s">
        <v>8</v>
      </c>
      <c r="L242" s="61"/>
      <c r="M242" s="62">
        <f t="shared" si="18"/>
        <v>0</v>
      </c>
      <c r="N242" s="62">
        <v>0</v>
      </c>
      <c r="O242" s="62">
        <f t="shared" si="19"/>
        <v>0</v>
      </c>
      <c r="P242" s="62">
        <v>0</v>
      </c>
      <c r="Q242" s="63">
        <f t="shared" si="20"/>
        <v>0</v>
      </c>
      <c r="R242" s="22"/>
      <c r="S242" s="22"/>
      <c r="T242" s="7"/>
      <c r="U242" s="7"/>
      <c r="V242" s="7"/>
      <c r="W242" s="7"/>
      <c r="X242" s="7"/>
      <c r="Y242" s="7"/>
      <c r="Z242" s="7"/>
      <c r="AA242" s="7"/>
      <c r="AB242" s="7"/>
      <c r="AO242" s="13" t="s">
        <v>206</v>
      </c>
      <c r="AQ242" s="13" t="s">
        <v>34</v>
      </c>
      <c r="AR242" s="13" t="s">
        <v>14</v>
      </c>
      <c r="AV242" s="6" t="s">
        <v>33</v>
      </c>
      <c r="BB242" s="14" t="e">
        <f>IF(K242="základní",#REF!,0)</f>
        <v>#REF!</v>
      </c>
      <c r="BC242" s="14">
        <f>IF(K242="snížená",#REF!,0)</f>
        <v>0</v>
      </c>
      <c r="BD242" s="14">
        <f>IF(K242="zákl. přenesená",#REF!,0)</f>
        <v>0</v>
      </c>
      <c r="BE242" s="14">
        <f>IF(K242="sníž. přenesená",#REF!,0)</f>
        <v>0</v>
      </c>
      <c r="BF242" s="14">
        <f>IF(K242="nulová",#REF!,0)</f>
        <v>0</v>
      </c>
      <c r="BG242" s="6" t="s">
        <v>14</v>
      </c>
      <c r="BH242" s="14" t="e">
        <f>ROUND(#REF!*H242,2)</f>
        <v>#REF!</v>
      </c>
      <c r="BI242" s="6" t="s">
        <v>206</v>
      </c>
      <c r="BJ242" s="13" t="s">
        <v>918</v>
      </c>
    </row>
    <row r="243" spans="1:62" s="2" customFormat="1" ht="49.15" customHeight="1" x14ac:dyDescent="0.2">
      <c r="A243" s="22"/>
      <c r="B243" s="27"/>
      <c r="C243" s="64" t="s">
        <v>919</v>
      </c>
      <c r="D243" s="64" t="s">
        <v>182</v>
      </c>
      <c r="E243" s="65" t="s">
        <v>920</v>
      </c>
      <c r="F243" s="66" t="s">
        <v>921</v>
      </c>
      <c r="G243" s="67" t="s">
        <v>55</v>
      </c>
      <c r="H243" s="68">
        <v>24</v>
      </c>
      <c r="I243" s="27"/>
      <c r="J243" s="69" t="s">
        <v>0</v>
      </c>
      <c r="K243" s="70" t="s">
        <v>8</v>
      </c>
      <c r="L243" s="61"/>
      <c r="M243" s="62">
        <f t="shared" si="18"/>
        <v>0</v>
      </c>
      <c r="N243" s="62">
        <v>0</v>
      </c>
      <c r="O243" s="62">
        <f t="shared" si="19"/>
        <v>0</v>
      </c>
      <c r="P243" s="62">
        <v>0</v>
      </c>
      <c r="Q243" s="63">
        <f t="shared" si="20"/>
        <v>0</v>
      </c>
      <c r="R243" s="22"/>
      <c r="S243" s="22"/>
      <c r="T243" s="7"/>
      <c r="U243" s="7"/>
      <c r="V243" s="7"/>
      <c r="W243" s="7"/>
      <c r="X243" s="7"/>
      <c r="Y243" s="7"/>
      <c r="Z243" s="7"/>
      <c r="AA243" s="7"/>
      <c r="AB243" s="7"/>
      <c r="AO243" s="13" t="s">
        <v>185</v>
      </c>
      <c r="AQ243" s="13" t="s">
        <v>182</v>
      </c>
      <c r="AR243" s="13" t="s">
        <v>14</v>
      </c>
      <c r="AV243" s="6" t="s">
        <v>33</v>
      </c>
      <c r="BB243" s="14" t="e">
        <f>IF(K243="základní",#REF!,0)</f>
        <v>#REF!</v>
      </c>
      <c r="BC243" s="14">
        <f>IF(K243="snížená",#REF!,0)</f>
        <v>0</v>
      </c>
      <c r="BD243" s="14">
        <f>IF(K243="zákl. přenesená",#REF!,0)</f>
        <v>0</v>
      </c>
      <c r="BE243" s="14">
        <f>IF(K243="sníž. přenesená",#REF!,0)</f>
        <v>0</v>
      </c>
      <c r="BF243" s="14">
        <f>IF(K243="nulová",#REF!,0)</f>
        <v>0</v>
      </c>
      <c r="BG243" s="6" t="s">
        <v>14</v>
      </c>
      <c r="BH243" s="14" t="e">
        <f>ROUND(#REF!*H243,2)</f>
        <v>#REF!</v>
      </c>
      <c r="BI243" s="6" t="s">
        <v>185</v>
      </c>
      <c r="BJ243" s="13" t="s">
        <v>922</v>
      </c>
    </row>
    <row r="244" spans="1:62" s="2" customFormat="1" ht="21.75" customHeight="1" x14ac:dyDescent="0.2">
      <c r="A244" s="22"/>
      <c r="B244" s="27"/>
      <c r="C244" s="64" t="s">
        <v>923</v>
      </c>
      <c r="D244" s="64" t="s">
        <v>182</v>
      </c>
      <c r="E244" s="65" t="s">
        <v>924</v>
      </c>
      <c r="F244" s="66" t="s">
        <v>925</v>
      </c>
      <c r="G244" s="67" t="s">
        <v>55</v>
      </c>
      <c r="H244" s="68">
        <v>24</v>
      </c>
      <c r="I244" s="27"/>
      <c r="J244" s="69" t="s">
        <v>0</v>
      </c>
      <c r="K244" s="70" t="s">
        <v>8</v>
      </c>
      <c r="L244" s="61"/>
      <c r="M244" s="62">
        <f t="shared" si="18"/>
        <v>0</v>
      </c>
      <c r="N244" s="62">
        <v>0</v>
      </c>
      <c r="O244" s="62">
        <f t="shared" si="19"/>
        <v>0</v>
      </c>
      <c r="P244" s="62">
        <v>0</v>
      </c>
      <c r="Q244" s="63">
        <f t="shared" si="20"/>
        <v>0</v>
      </c>
      <c r="R244" s="22"/>
      <c r="S244" s="22"/>
      <c r="T244" s="7"/>
      <c r="U244" s="7"/>
      <c r="V244" s="7"/>
      <c r="W244" s="7"/>
      <c r="X244" s="7"/>
      <c r="Y244" s="7"/>
      <c r="Z244" s="7"/>
      <c r="AA244" s="7"/>
      <c r="AB244" s="7"/>
      <c r="AO244" s="13" t="s">
        <v>185</v>
      </c>
      <c r="AQ244" s="13" t="s">
        <v>182</v>
      </c>
      <c r="AR244" s="13" t="s">
        <v>14</v>
      </c>
      <c r="AV244" s="6" t="s">
        <v>33</v>
      </c>
      <c r="BB244" s="14" t="e">
        <f>IF(K244="základní",#REF!,0)</f>
        <v>#REF!</v>
      </c>
      <c r="BC244" s="14">
        <f>IF(K244="snížená",#REF!,0)</f>
        <v>0</v>
      </c>
      <c r="BD244" s="14">
        <f>IF(K244="zákl. přenesená",#REF!,0)</f>
        <v>0</v>
      </c>
      <c r="BE244" s="14">
        <f>IF(K244="sníž. přenesená",#REF!,0)</f>
        <v>0</v>
      </c>
      <c r="BF244" s="14">
        <f>IF(K244="nulová",#REF!,0)</f>
        <v>0</v>
      </c>
      <c r="BG244" s="6" t="s">
        <v>14</v>
      </c>
      <c r="BH244" s="14" t="e">
        <f>ROUND(#REF!*H244,2)</f>
        <v>#REF!</v>
      </c>
      <c r="BI244" s="6" t="s">
        <v>185</v>
      </c>
      <c r="BJ244" s="13" t="s">
        <v>926</v>
      </c>
    </row>
    <row r="245" spans="1:62" s="2" customFormat="1" ht="62.65" customHeight="1" x14ac:dyDescent="0.2">
      <c r="A245" s="22"/>
      <c r="B245" s="27"/>
      <c r="C245" s="64" t="s">
        <v>927</v>
      </c>
      <c r="D245" s="64" t="s">
        <v>182</v>
      </c>
      <c r="E245" s="65" t="s">
        <v>928</v>
      </c>
      <c r="F245" s="66" t="s">
        <v>929</v>
      </c>
      <c r="G245" s="67" t="s">
        <v>55</v>
      </c>
      <c r="H245" s="68">
        <v>5</v>
      </c>
      <c r="I245" s="27"/>
      <c r="J245" s="69" t="s">
        <v>0</v>
      </c>
      <c r="K245" s="70" t="s">
        <v>8</v>
      </c>
      <c r="L245" s="61"/>
      <c r="M245" s="62">
        <f t="shared" si="18"/>
        <v>0</v>
      </c>
      <c r="N245" s="62">
        <v>0</v>
      </c>
      <c r="O245" s="62">
        <f t="shared" si="19"/>
        <v>0</v>
      </c>
      <c r="P245" s="62">
        <v>0</v>
      </c>
      <c r="Q245" s="63">
        <f t="shared" si="20"/>
        <v>0</v>
      </c>
      <c r="R245" s="22"/>
      <c r="S245" s="22"/>
      <c r="T245" s="7"/>
      <c r="U245" s="7"/>
      <c r="V245" s="7"/>
      <c r="W245" s="7"/>
      <c r="X245" s="7"/>
      <c r="Y245" s="7"/>
      <c r="Z245" s="7"/>
      <c r="AA245" s="7"/>
      <c r="AB245" s="7"/>
      <c r="AO245" s="13" t="s">
        <v>185</v>
      </c>
      <c r="AQ245" s="13" t="s">
        <v>182</v>
      </c>
      <c r="AR245" s="13" t="s">
        <v>14</v>
      </c>
      <c r="AV245" s="6" t="s">
        <v>33</v>
      </c>
      <c r="BB245" s="14" t="e">
        <f>IF(K245="základní",#REF!,0)</f>
        <v>#REF!</v>
      </c>
      <c r="BC245" s="14">
        <f>IF(K245="snížená",#REF!,0)</f>
        <v>0</v>
      </c>
      <c r="BD245" s="14">
        <f>IF(K245="zákl. přenesená",#REF!,0)</f>
        <v>0</v>
      </c>
      <c r="BE245" s="14">
        <f>IF(K245="sníž. přenesená",#REF!,0)</f>
        <v>0</v>
      </c>
      <c r="BF245" s="14">
        <f>IF(K245="nulová",#REF!,0)</f>
        <v>0</v>
      </c>
      <c r="BG245" s="6" t="s">
        <v>14</v>
      </c>
      <c r="BH245" s="14" t="e">
        <f>ROUND(#REF!*H245,2)</f>
        <v>#REF!</v>
      </c>
      <c r="BI245" s="6" t="s">
        <v>185</v>
      </c>
      <c r="BJ245" s="13" t="s">
        <v>930</v>
      </c>
    </row>
    <row r="246" spans="1:62" s="2" customFormat="1" ht="21.75" customHeight="1" x14ac:dyDescent="0.2">
      <c r="A246" s="22"/>
      <c r="B246" s="27"/>
      <c r="C246" s="64" t="s">
        <v>931</v>
      </c>
      <c r="D246" s="64" t="s">
        <v>182</v>
      </c>
      <c r="E246" s="65" t="s">
        <v>932</v>
      </c>
      <c r="F246" s="66" t="s">
        <v>933</v>
      </c>
      <c r="G246" s="67" t="s">
        <v>55</v>
      </c>
      <c r="H246" s="68">
        <v>6</v>
      </c>
      <c r="I246" s="27"/>
      <c r="J246" s="69" t="s">
        <v>0</v>
      </c>
      <c r="K246" s="70" t="s">
        <v>8</v>
      </c>
      <c r="L246" s="61"/>
      <c r="M246" s="62">
        <f t="shared" si="18"/>
        <v>0</v>
      </c>
      <c r="N246" s="62">
        <v>0</v>
      </c>
      <c r="O246" s="62">
        <f t="shared" si="19"/>
        <v>0</v>
      </c>
      <c r="P246" s="62">
        <v>0</v>
      </c>
      <c r="Q246" s="63">
        <f t="shared" si="20"/>
        <v>0</v>
      </c>
      <c r="R246" s="22"/>
      <c r="S246" s="22"/>
      <c r="T246" s="7"/>
      <c r="U246" s="7"/>
      <c r="V246" s="7"/>
      <c r="W246" s="7"/>
      <c r="X246" s="7"/>
      <c r="Y246" s="7"/>
      <c r="Z246" s="7"/>
      <c r="AA246" s="7"/>
      <c r="AB246" s="7"/>
      <c r="AO246" s="13" t="s">
        <v>185</v>
      </c>
      <c r="AQ246" s="13" t="s">
        <v>182</v>
      </c>
      <c r="AR246" s="13" t="s">
        <v>14</v>
      </c>
      <c r="AV246" s="6" t="s">
        <v>33</v>
      </c>
      <c r="BB246" s="14" t="e">
        <f>IF(K246="základní",#REF!,0)</f>
        <v>#REF!</v>
      </c>
      <c r="BC246" s="14">
        <f>IF(K246="snížená",#REF!,0)</f>
        <v>0</v>
      </c>
      <c r="BD246" s="14">
        <f>IF(K246="zákl. přenesená",#REF!,0)</f>
        <v>0</v>
      </c>
      <c r="BE246" s="14">
        <f>IF(K246="sníž. přenesená",#REF!,0)</f>
        <v>0</v>
      </c>
      <c r="BF246" s="14">
        <f>IF(K246="nulová",#REF!,0)</f>
        <v>0</v>
      </c>
      <c r="BG246" s="6" t="s">
        <v>14</v>
      </c>
      <c r="BH246" s="14" t="e">
        <f>ROUND(#REF!*H246,2)</f>
        <v>#REF!</v>
      </c>
      <c r="BI246" s="6" t="s">
        <v>185</v>
      </c>
      <c r="BJ246" s="13" t="s">
        <v>934</v>
      </c>
    </row>
    <row r="247" spans="1:62" s="2" customFormat="1" ht="24.2" customHeight="1" x14ac:dyDescent="0.2">
      <c r="A247" s="22"/>
      <c r="B247" s="27"/>
      <c r="C247" s="64" t="s">
        <v>935</v>
      </c>
      <c r="D247" s="64" t="s">
        <v>182</v>
      </c>
      <c r="E247" s="65" t="s">
        <v>936</v>
      </c>
      <c r="F247" s="66" t="s">
        <v>937</v>
      </c>
      <c r="G247" s="67" t="s">
        <v>55</v>
      </c>
      <c r="H247" s="68">
        <v>9</v>
      </c>
      <c r="I247" s="27"/>
      <c r="J247" s="69" t="s">
        <v>0</v>
      </c>
      <c r="K247" s="70" t="s">
        <v>8</v>
      </c>
      <c r="L247" s="61"/>
      <c r="M247" s="62">
        <f t="shared" si="18"/>
        <v>0</v>
      </c>
      <c r="N247" s="62">
        <v>0</v>
      </c>
      <c r="O247" s="62">
        <f t="shared" si="19"/>
        <v>0</v>
      </c>
      <c r="P247" s="62">
        <v>0</v>
      </c>
      <c r="Q247" s="63">
        <f t="shared" si="20"/>
        <v>0</v>
      </c>
      <c r="R247" s="22"/>
      <c r="S247" s="22"/>
      <c r="T247" s="7"/>
      <c r="U247" s="7"/>
      <c r="V247" s="7"/>
      <c r="W247" s="7"/>
      <c r="X247" s="7"/>
      <c r="Y247" s="7"/>
      <c r="Z247" s="7"/>
      <c r="AA247" s="7"/>
      <c r="AB247" s="7"/>
      <c r="AO247" s="13" t="s">
        <v>185</v>
      </c>
      <c r="AQ247" s="13" t="s">
        <v>182</v>
      </c>
      <c r="AR247" s="13" t="s">
        <v>14</v>
      </c>
      <c r="AV247" s="6" t="s">
        <v>33</v>
      </c>
      <c r="BB247" s="14" t="e">
        <f>IF(K247="základní",#REF!,0)</f>
        <v>#REF!</v>
      </c>
      <c r="BC247" s="14">
        <f>IF(K247="snížená",#REF!,0)</f>
        <v>0</v>
      </c>
      <c r="BD247" s="14">
        <f>IF(K247="zákl. přenesená",#REF!,0)</f>
        <v>0</v>
      </c>
      <c r="BE247" s="14">
        <f>IF(K247="sníž. přenesená",#REF!,0)</f>
        <v>0</v>
      </c>
      <c r="BF247" s="14">
        <f>IF(K247="nulová",#REF!,0)</f>
        <v>0</v>
      </c>
      <c r="BG247" s="6" t="s">
        <v>14</v>
      </c>
      <c r="BH247" s="14" t="e">
        <f>ROUND(#REF!*H247,2)</f>
        <v>#REF!</v>
      </c>
      <c r="BI247" s="6" t="s">
        <v>185</v>
      </c>
      <c r="BJ247" s="13" t="s">
        <v>938</v>
      </c>
    </row>
    <row r="248" spans="1:62" s="2" customFormat="1" ht="101.25" customHeight="1" x14ac:dyDescent="0.2">
      <c r="A248" s="22"/>
      <c r="B248" s="27"/>
      <c r="C248" s="64" t="s">
        <v>939</v>
      </c>
      <c r="D248" s="64" t="s">
        <v>182</v>
      </c>
      <c r="E248" s="65" t="s">
        <v>940</v>
      </c>
      <c r="F248" s="66" t="s">
        <v>941</v>
      </c>
      <c r="G248" s="67" t="s">
        <v>55</v>
      </c>
      <c r="H248" s="68">
        <v>3</v>
      </c>
      <c r="I248" s="27"/>
      <c r="J248" s="69" t="s">
        <v>0</v>
      </c>
      <c r="K248" s="70" t="s">
        <v>8</v>
      </c>
      <c r="L248" s="61"/>
      <c r="M248" s="62">
        <f t="shared" si="18"/>
        <v>0</v>
      </c>
      <c r="N248" s="62">
        <v>0</v>
      </c>
      <c r="O248" s="62">
        <f t="shared" si="19"/>
        <v>0</v>
      </c>
      <c r="P248" s="62">
        <v>0</v>
      </c>
      <c r="Q248" s="63">
        <f t="shared" si="20"/>
        <v>0</v>
      </c>
      <c r="R248" s="22"/>
      <c r="S248" s="22"/>
      <c r="T248" s="7"/>
      <c r="U248" s="7"/>
      <c r="V248" s="7"/>
      <c r="W248" s="7"/>
      <c r="X248" s="7"/>
      <c r="Y248" s="7"/>
      <c r="Z248" s="7"/>
      <c r="AA248" s="7"/>
      <c r="AB248" s="7"/>
      <c r="AO248" s="13" t="s">
        <v>185</v>
      </c>
      <c r="AQ248" s="13" t="s">
        <v>182</v>
      </c>
      <c r="AR248" s="13" t="s">
        <v>14</v>
      </c>
      <c r="AV248" s="6" t="s">
        <v>33</v>
      </c>
      <c r="BB248" s="14" t="e">
        <f>IF(K248="základní",#REF!,0)</f>
        <v>#REF!</v>
      </c>
      <c r="BC248" s="14">
        <f>IF(K248="snížená",#REF!,0)</f>
        <v>0</v>
      </c>
      <c r="BD248" s="14">
        <f>IF(K248="zákl. přenesená",#REF!,0)</f>
        <v>0</v>
      </c>
      <c r="BE248" s="14">
        <f>IF(K248="sníž. přenesená",#REF!,0)</f>
        <v>0</v>
      </c>
      <c r="BF248" s="14">
        <f>IF(K248="nulová",#REF!,0)</f>
        <v>0</v>
      </c>
      <c r="BG248" s="6" t="s">
        <v>14</v>
      </c>
      <c r="BH248" s="14" t="e">
        <f>ROUND(#REF!*H248,2)</f>
        <v>#REF!</v>
      </c>
      <c r="BI248" s="6" t="s">
        <v>185</v>
      </c>
      <c r="BJ248" s="13" t="s">
        <v>942</v>
      </c>
    </row>
    <row r="249" spans="1:62" s="2" customFormat="1" ht="16.5" customHeight="1" x14ac:dyDescent="0.2">
      <c r="A249" s="22"/>
      <c r="B249" s="27"/>
      <c r="C249" s="64" t="s">
        <v>943</v>
      </c>
      <c r="D249" s="64" t="s">
        <v>182</v>
      </c>
      <c r="E249" s="65" t="s">
        <v>944</v>
      </c>
      <c r="F249" s="66" t="s">
        <v>945</v>
      </c>
      <c r="G249" s="67" t="s">
        <v>55</v>
      </c>
      <c r="H249" s="68">
        <v>6</v>
      </c>
      <c r="I249" s="27"/>
      <c r="J249" s="69" t="s">
        <v>0</v>
      </c>
      <c r="K249" s="70" t="s">
        <v>8</v>
      </c>
      <c r="L249" s="61"/>
      <c r="M249" s="62">
        <f t="shared" si="18"/>
        <v>0</v>
      </c>
      <c r="N249" s="62">
        <v>0</v>
      </c>
      <c r="O249" s="62">
        <f t="shared" si="19"/>
        <v>0</v>
      </c>
      <c r="P249" s="62">
        <v>0</v>
      </c>
      <c r="Q249" s="63">
        <f t="shared" si="20"/>
        <v>0</v>
      </c>
      <c r="R249" s="22"/>
      <c r="S249" s="22"/>
      <c r="T249" s="7"/>
      <c r="U249" s="7"/>
      <c r="V249" s="7"/>
      <c r="W249" s="7"/>
      <c r="X249" s="7"/>
      <c r="Y249" s="7"/>
      <c r="Z249" s="7"/>
      <c r="AA249" s="7"/>
      <c r="AB249" s="7"/>
      <c r="AO249" s="13" t="s">
        <v>48</v>
      </c>
      <c r="AQ249" s="13" t="s">
        <v>182</v>
      </c>
      <c r="AR249" s="13" t="s">
        <v>14</v>
      </c>
      <c r="AV249" s="6" t="s">
        <v>33</v>
      </c>
      <c r="BB249" s="14" t="e">
        <f>IF(K249="základní",#REF!,0)</f>
        <v>#REF!</v>
      </c>
      <c r="BC249" s="14">
        <f>IF(K249="snížená",#REF!,0)</f>
        <v>0</v>
      </c>
      <c r="BD249" s="14">
        <f>IF(K249="zákl. přenesená",#REF!,0)</f>
        <v>0</v>
      </c>
      <c r="BE249" s="14">
        <f>IF(K249="sníž. přenesená",#REF!,0)</f>
        <v>0</v>
      </c>
      <c r="BF249" s="14">
        <f>IF(K249="nulová",#REF!,0)</f>
        <v>0</v>
      </c>
      <c r="BG249" s="6" t="s">
        <v>14</v>
      </c>
      <c r="BH249" s="14" t="e">
        <f>ROUND(#REF!*H249,2)</f>
        <v>#REF!</v>
      </c>
      <c r="BI249" s="6" t="s">
        <v>48</v>
      </c>
      <c r="BJ249" s="13" t="s">
        <v>946</v>
      </c>
    </row>
    <row r="250" spans="1:62" s="2" customFormat="1" ht="21.75" customHeight="1" x14ac:dyDescent="0.2">
      <c r="A250" s="22"/>
      <c r="B250" s="27"/>
      <c r="C250" s="64" t="s">
        <v>947</v>
      </c>
      <c r="D250" s="64" t="s">
        <v>182</v>
      </c>
      <c r="E250" s="65" t="s">
        <v>948</v>
      </c>
      <c r="F250" s="66" t="s">
        <v>949</v>
      </c>
      <c r="G250" s="67" t="s">
        <v>55</v>
      </c>
      <c r="H250" s="68">
        <v>9</v>
      </c>
      <c r="I250" s="27"/>
      <c r="J250" s="69" t="s">
        <v>0</v>
      </c>
      <c r="K250" s="70" t="s">
        <v>8</v>
      </c>
      <c r="L250" s="61"/>
      <c r="M250" s="62">
        <f t="shared" si="18"/>
        <v>0</v>
      </c>
      <c r="N250" s="62">
        <v>0</v>
      </c>
      <c r="O250" s="62">
        <f t="shared" si="19"/>
        <v>0</v>
      </c>
      <c r="P250" s="62">
        <v>0</v>
      </c>
      <c r="Q250" s="63">
        <f t="shared" si="20"/>
        <v>0</v>
      </c>
      <c r="R250" s="22"/>
      <c r="S250" s="22"/>
      <c r="T250" s="7"/>
      <c r="U250" s="7"/>
      <c r="V250" s="7"/>
      <c r="W250" s="7"/>
      <c r="X250" s="7"/>
      <c r="Y250" s="7"/>
      <c r="Z250" s="7"/>
      <c r="AA250" s="7"/>
      <c r="AB250" s="7"/>
      <c r="AO250" s="13" t="s">
        <v>48</v>
      </c>
      <c r="AQ250" s="13" t="s">
        <v>182</v>
      </c>
      <c r="AR250" s="13" t="s">
        <v>14</v>
      </c>
      <c r="AV250" s="6" t="s">
        <v>33</v>
      </c>
      <c r="BB250" s="14" t="e">
        <f>IF(K250="základní",#REF!,0)</f>
        <v>#REF!</v>
      </c>
      <c r="BC250" s="14">
        <f>IF(K250="snížená",#REF!,0)</f>
        <v>0</v>
      </c>
      <c r="BD250" s="14">
        <f>IF(K250="zákl. přenesená",#REF!,0)</f>
        <v>0</v>
      </c>
      <c r="BE250" s="14">
        <f>IF(K250="sníž. přenesená",#REF!,0)</f>
        <v>0</v>
      </c>
      <c r="BF250" s="14">
        <f>IF(K250="nulová",#REF!,0)</f>
        <v>0</v>
      </c>
      <c r="BG250" s="6" t="s">
        <v>14</v>
      </c>
      <c r="BH250" s="14" t="e">
        <f>ROUND(#REF!*H250,2)</f>
        <v>#REF!</v>
      </c>
      <c r="BI250" s="6" t="s">
        <v>48</v>
      </c>
      <c r="BJ250" s="13" t="s">
        <v>950</v>
      </c>
    </row>
    <row r="251" spans="1:62" s="2" customFormat="1" ht="37.9" customHeight="1" x14ac:dyDescent="0.2">
      <c r="A251" s="22"/>
      <c r="B251" s="27"/>
      <c r="C251" s="64" t="s">
        <v>951</v>
      </c>
      <c r="D251" s="64" t="s">
        <v>182</v>
      </c>
      <c r="E251" s="65" t="s">
        <v>952</v>
      </c>
      <c r="F251" s="66" t="s">
        <v>953</v>
      </c>
      <c r="G251" s="67" t="s">
        <v>55</v>
      </c>
      <c r="H251" s="68">
        <v>9</v>
      </c>
      <c r="I251" s="27"/>
      <c r="J251" s="69" t="s">
        <v>0</v>
      </c>
      <c r="K251" s="70" t="s">
        <v>8</v>
      </c>
      <c r="L251" s="61"/>
      <c r="M251" s="62">
        <f t="shared" si="18"/>
        <v>0</v>
      </c>
      <c r="N251" s="62">
        <v>0</v>
      </c>
      <c r="O251" s="62">
        <f t="shared" si="19"/>
        <v>0</v>
      </c>
      <c r="P251" s="62">
        <v>0</v>
      </c>
      <c r="Q251" s="63">
        <f t="shared" si="20"/>
        <v>0</v>
      </c>
      <c r="R251" s="22"/>
      <c r="S251" s="22"/>
      <c r="T251" s="7"/>
      <c r="U251" s="7"/>
      <c r="V251" s="7"/>
      <c r="W251" s="7"/>
      <c r="X251" s="7"/>
      <c r="Y251" s="7"/>
      <c r="Z251" s="7"/>
      <c r="AA251" s="7"/>
      <c r="AB251" s="7"/>
      <c r="AO251" s="13" t="s">
        <v>48</v>
      </c>
      <c r="AQ251" s="13" t="s">
        <v>182</v>
      </c>
      <c r="AR251" s="13" t="s">
        <v>14</v>
      </c>
      <c r="AV251" s="6" t="s">
        <v>33</v>
      </c>
      <c r="BB251" s="14" t="e">
        <f>IF(K251="základní",#REF!,0)</f>
        <v>#REF!</v>
      </c>
      <c r="BC251" s="14">
        <f>IF(K251="snížená",#REF!,0)</f>
        <v>0</v>
      </c>
      <c r="BD251" s="14">
        <f>IF(K251="zákl. přenesená",#REF!,0)</f>
        <v>0</v>
      </c>
      <c r="BE251" s="14">
        <f>IF(K251="sníž. přenesená",#REF!,0)</f>
        <v>0</v>
      </c>
      <c r="BF251" s="14">
        <f>IF(K251="nulová",#REF!,0)</f>
        <v>0</v>
      </c>
      <c r="BG251" s="6" t="s">
        <v>14</v>
      </c>
      <c r="BH251" s="14" t="e">
        <f>ROUND(#REF!*H251,2)</f>
        <v>#REF!</v>
      </c>
      <c r="BI251" s="6" t="s">
        <v>48</v>
      </c>
      <c r="BJ251" s="13" t="s">
        <v>954</v>
      </c>
    </row>
    <row r="252" spans="1:62" s="2" customFormat="1" ht="44.25" customHeight="1" x14ac:dyDescent="0.2">
      <c r="A252" s="22"/>
      <c r="B252" s="27"/>
      <c r="C252" s="64" t="s">
        <v>955</v>
      </c>
      <c r="D252" s="64" t="s">
        <v>182</v>
      </c>
      <c r="E252" s="65" t="s">
        <v>956</v>
      </c>
      <c r="F252" s="66" t="s">
        <v>957</v>
      </c>
      <c r="G252" s="67" t="s">
        <v>55</v>
      </c>
      <c r="H252" s="68">
        <v>6</v>
      </c>
      <c r="I252" s="27"/>
      <c r="J252" s="69" t="s">
        <v>0</v>
      </c>
      <c r="K252" s="70" t="s">
        <v>8</v>
      </c>
      <c r="L252" s="61"/>
      <c r="M252" s="62">
        <f t="shared" si="18"/>
        <v>0</v>
      </c>
      <c r="N252" s="62">
        <v>0</v>
      </c>
      <c r="O252" s="62">
        <f t="shared" si="19"/>
        <v>0</v>
      </c>
      <c r="P252" s="62">
        <v>0</v>
      </c>
      <c r="Q252" s="63">
        <f t="shared" si="20"/>
        <v>0</v>
      </c>
      <c r="R252" s="22"/>
      <c r="S252" s="22"/>
      <c r="T252" s="7"/>
      <c r="U252" s="7"/>
      <c r="V252" s="7"/>
      <c r="W252" s="7"/>
      <c r="X252" s="7"/>
      <c r="Y252" s="7"/>
      <c r="Z252" s="7"/>
      <c r="AA252" s="7"/>
      <c r="AB252" s="7"/>
      <c r="AO252" s="13" t="s">
        <v>48</v>
      </c>
      <c r="AQ252" s="13" t="s">
        <v>182</v>
      </c>
      <c r="AR252" s="13" t="s">
        <v>14</v>
      </c>
      <c r="AV252" s="6" t="s">
        <v>33</v>
      </c>
      <c r="BB252" s="14" t="e">
        <f>IF(K252="základní",#REF!,0)</f>
        <v>#REF!</v>
      </c>
      <c r="BC252" s="14">
        <f>IF(K252="snížená",#REF!,0)</f>
        <v>0</v>
      </c>
      <c r="BD252" s="14">
        <f>IF(K252="zákl. přenesená",#REF!,0)</f>
        <v>0</v>
      </c>
      <c r="BE252" s="14">
        <f>IF(K252="sníž. přenesená",#REF!,0)</f>
        <v>0</v>
      </c>
      <c r="BF252" s="14">
        <f>IF(K252="nulová",#REF!,0)</f>
        <v>0</v>
      </c>
      <c r="BG252" s="6" t="s">
        <v>14</v>
      </c>
      <c r="BH252" s="14" t="e">
        <f>ROUND(#REF!*H252,2)</f>
        <v>#REF!</v>
      </c>
      <c r="BI252" s="6" t="s">
        <v>48</v>
      </c>
      <c r="BJ252" s="13" t="s">
        <v>958</v>
      </c>
    </row>
    <row r="253" spans="1:62" s="2" customFormat="1" ht="44.25" customHeight="1" x14ac:dyDescent="0.2">
      <c r="A253" s="22"/>
      <c r="B253" s="27"/>
      <c r="C253" s="64" t="s">
        <v>959</v>
      </c>
      <c r="D253" s="64" t="s">
        <v>182</v>
      </c>
      <c r="E253" s="65" t="s">
        <v>960</v>
      </c>
      <c r="F253" s="66" t="s">
        <v>961</v>
      </c>
      <c r="G253" s="67" t="s">
        <v>55</v>
      </c>
      <c r="H253" s="68">
        <v>4</v>
      </c>
      <c r="I253" s="27"/>
      <c r="J253" s="69" t="s">
        <v>0</v>
      </c>
      <c r="K253" s="70" t="s">
        <v>8</v>
      </c>
      <c r="L253" s="61"/>
      <c r="M253" s="62">
        <f t="shared" si="18"/>
        <v>0</v>
      </c>
      <c r="N253" s="62">
        <v>0</v>
      </c>
      <c r="O253" s="62">
        <f t="shared" si="19"/>
        <v>0</v>
      </c>
      <c r="P253" s="62">
        <v>0</v>
      </c>
      <c r="Q253" s="63">
        <f t="shared" si="20"/>
        <v>0</v>
      </c>
      <c r="R253" s="22"/>
      <c r="S253" s="22"/>
      <c r="T253" s="7"/>
      <c r="U253" s="7"/>
      <c r="V253" s="7"/>
      <c r="W253" s="7"/>
      <c r="X253" s="7"/>
      <c r="Y253" s="7"/>
      <c r="Z253" s="7"/>
      <c r="AA253" s="7"/>
      <c r="AB253" s="7"/>
      <c r="AO253" s="13" t="s">
        <v>48</v>
      </c>
      <c r="AQ253" s="13" t="s">
        <v>182</v>
      </c>
      <c r="AR253" s="13" t="s">
        <v>14</v>
      </c>
      <c r="AV253" s="6" t="s">
        <v>33</v>
      </c>
      <c r="BB253" s="14" t="e">
        <f>IF(K253="základní",#REF!,0)</f>
        <v>#REF!</v>
      </c>
      <c r="BC253" s="14">
        <f>IF(K253="snížená",#REF!,0)</f>
        <v>0</v>
      </c>
      <c r="BD253" s="14">
        <f>IF(K253="zákl. přenesená",#REF!,0)</f>
        <v>0</v>
      </c>
      <c r="BE253" s="14">
        <f>IF(K253="sníž. přenesená",#REF!,0)</f>
        <v>0</v>
      </c>
      <c r="BF253" s="14">
        <f>IF(K253="nulová",#REF!,0)</f>
        <v>0</v>
      </c>
      <c r="BG253" s="6" t="s">
        <v>14</v>
      </c>
      <c r="BH253" s="14" t="e">
        <f>ROUND(#REF!*H253,2)</f>
        <v>#REF!</v>
      </c>
      <c r="BI253" s="6" t="s">
        <v>48</v>
      </c>
      <c r="BJ253" s="13" t="s">
        <v>962</v>
      </c>
    </row>
    <row r="254" spans="1:62" s="2" customFormat="1" ht="16.5" customHeight="1" x14ac:dyDescent="0.2">
      <c r="A254" s="22"/>
      <c r="B254" s="27"/>
      <c r="C254" s="64" t="s">
        <v>963</v>
      </c>
      <c r="D254" s="64" t="s">
        <v>182</v>
      </c>
      <c r="E254" s="65" t="s">
        <v>964</v>
      </c>
      <c r="F254" s="66" t="s">
        <v>965</v>
      </c>
      <c r="G254" s="67" t="s">
        <v>55</v>
      </c>
      <c r="H254" s="68">
        <v>5</v>
      </c>
      <c r="I254" s="27"/>
      <c r="J254" s="69" t="s">
        <v>0</v>
      </c>
      <c r="K254" s="70" t="s">
        <v>8</v>
      </c>
      <c r="L254" s="61"/>
      <c r="M254" s="62">
        <f t="shared" si="18"/>
        <v>0</v>
      </c>
      <c r="N254" s="62">
        <v>0</v>
      </c>
      <c r="O254" s="62">
        <f t="shared" si="19"/>
        <v>0</v>
      </c>
      <c r="P254" s="62">
        <v>0</v>
      </c>
      <c r="Q254" s="63">
        <f t="shared" si="20"/>
        <v>0</v>
      </c>
      <c r="R254" s="22"/>
      <c r="S254" s="22"/>
      <c r="T254" s="7"/>
      <c r="U254" s="7"/>
      <c r="V254" s="7"/>
      <c r="W254" s="7"/>
      <c r="X254" s="7"/>
      <c r="Y254" s="7"/>
      <c r="Z254" s="7"/>
      <c r="AA254" s="7"/>
      <c r="AB254" s="7"/>
      <c r="AO254" s="13" t="s">
        <v>185</v>
      </c>
      <c r="AQ254" s="13" t="s">
        <v>182</v>
      </c>
      <c r="AR254" s="13" t="s">
        <v>14</v>
      </c>
      <c r="AV254" s="6" t="s">
        <v>33</v>
      </c>
      <c r="BB254" s="14" t="e">
        <f>IF(K254="základní",#REF!,0)</f>
        <v>#REF!</v>
      </c>
      <c r="BC254" s="14">
        <f>IF(K254="snížená",#REF!,0)</f>
        <v>0</v>
      </c>
      <c r="BD254" s="14">
        <f>IF(K254="zákl. přenesená",#REF!,0)</f>
        <v>0</v>
      </c>
      <c r="BE254" s="14">
        <f>IF(K254="sníž. přenesená",#REF!,0)</f>
        <v>0</v>
      </c>
      <c r="BF254" s="14">
        <f>IF(K254="nulová",#REF!,0)</f>
        <v>0</v>
      </c>
      <c r="BG254" s="6" t="s">
        <v>14</v>
      </c>
      <c r="BH254" s="14" t="e">
        <f>ROUND(#REF!*H254,2)</f>
        <v>#REF!</v>
      </c>
      <c r="BI254" s="6" t="s">
        <v>185</v>
      </c>
      <c r="BJ254" s="13" t="s">
        <v>966</v>
      </c>
    </row>
    <row r="255" spans="1:62" s="2" customFormat="1" ht="16.5" customHeight="1" x14ac:dyDescent="0.2">
      <c r="A255" s="22"/>
      <c r="B255" s="27"/>
      <c r="C255" s="64" t="s">
        <v>967</v>
      </c>
      <c r="D255" s="64" t="s">
        <v>182</v>
      </c>
      <c r="E255" s="65" t="s">
        <v>968</v>
      </c>
      <c r="F255" s="66" t="s">
        <v>969</v>
      </c>
      <c r="G255" s="67" t="s">
        <v>55</v>
      </c>
      <c r="H255" s="68">
        <v>12</v>
      </c>
      <c r="I255" s="27"/>
      <c r="J255" s="69" t="s">
        <v>0</v>
      </c>
      <c r="K255" s="70" t="s">
        <v>8</v>
      </c>
      <c r="L255" s="61"/>
      <c r="M255" s="62">
        <f t="shared" si="18"/>
        <v>0</v>
      </c>
      <c r="N255" s="62">
        <v>0</v>
      </c>
      <c r="O255" s="62">
        <f t="shared" si="19"/>
        <v>0</v>
      </c>
      <c r="P255" s="62">
        <v>0</v>
      </c>
      <c r="Q255" s="63">
        <f t="shared" si="20"/>
        <v>0</v>
      </c>
      <c r="R255" s="22"/>
      <c r="S255" s="22"/>
      <c r="T255" s="7"/>
      <c r="U255" s="7"/>
      <c r="V255" s="7"/>
      <c r="W255" s="7"/>
      <c r="X255" s="7"/>
      <c r="Y255" s="7"/>
      <c r="Z255" s="7"/>
      <c r="AA255" s="7"/>
      <c r="AB255" s="7"/>
      <c r="AO255" s="13" t="s">
        <v>48</v>
      </c>
      <c r="AQ255" s="13" t="s">
        <v>182</v>
      </c>
      <c r="AR255" s="13" t="s">
        <v>14</v>
      </c>
      <c r="AV255" s="6" t="s">
        <v>33</v>
      </c>
      <c r="BB255" s="14" t="e">
        <f>IF(K255="základní",#REF!,0)</f>
        <v>#REF!</v>
      </c>
      <c r="BC255" s="14">
        <f>IF(K255="snížená",#REF!,0)</f>
        <v>0</v>
      </c>
      <c r="BD255" s="14">
        <f>IF(K255="zákl. přenesená",#REF!,0)</f>
        <v>0</v>
      </c>
      <c r="BE255" s="14">
        <f>IF(K255="sníž. přenesená",#REF!,0)</f>
        <v>0</v>
      </c>
      <c r="BF255" s="14">
        <f>IF(K255="nulová",#REF!,0)</f>
        <v>0</v>
      </c>
      <c r="BG255" s="6" t="s">
        <v>14</v>
      </c>
      <c r="BH255" s="14" t="e">
        <f>ROUND(#REF!*H255,2)</f>
        <v>#REF!</v>
      </c>
      <c r="BI255" s="6" t="s">
        <v>48</v>
      </c>
      <c r="BJ255" s="13" t="s">
        <v>970</v>
      </c>
    </row>
    <row r="256" spans="1:62" s="2" customFormat="1" ht="16.5" customHeight="1" x14ac:dyDescent="0.2">
      <c r="A256" s="22"/>
      <c r="B256" s="27"/>
      <c r="C256" s="53" t="s">
        <v>971</v>
      </c>
      <c r="D256" s="53" t="s">
        <v>34</v>
      </c>
      <c r="E256" s="54" t="s">
        <v>972</v>
      </c>
      <c r="F256" s="55" t="s">
        <v>973</v>
      </c>
      <c r="G256" s="56" t="s">
        <v>55</v>
      </c>
      <c r="H256" s="57">
        <v>12</v>
      </c>
      <c r="I256" s="58"/>
      <c r="J256" s="59" t="s">
        <v>0</v>
      </c>
      <c r="K256" s="60" t="s">
        <v>8</v>
      </c>
      <c r="L256" s="61"/>
      <c r="M256" s="62">
        <f t="shared" si="18"/>
        <v>0</v>
      </c>
      <c r="N256" s="62">
        <v>0</v>
      </c>
      <c r="O256" s="62">
        <f t="shared" si="19"/>
        <v>0</v>
      </c>
      <c r="P256" s="62">
        <v>0</v>
      </c>
      <c r="Q256" s="63">
        <f t="shared" si="20"/>
        <v>0</v>
      </c>
      <c r="R256" s="22"/>
      <c r="S256" s="22"/>
      <c r="T256" s="7"/>
      <c r="U256" s="7"/>
      <c r="V256" s="7"/>
      <c r="W256" s="7"/>
      <c r="X256" s="7"/>
      <c r="Y256" s="7"/>
      <c r="Z256" s="7"/>
      <c r="AA256" s="7"/>
      <c r="AB256" s="7"/>
      <c r="AO256" s="13" t="s">
        <v>206</v>
      </c>
      <c r="AQ256" s="13" t="s">
        <v>34</v>
      </c>
      <c r="AR256" s="13" t="s">
        <v>14</v>
      </c>
      <c r="AV256" s="6" t="s">
        <v>33</v>
      </c>
      <c r="BB256" s="14" t="e">
        <f>IF(K256="základní",#REF!,0)</f>
        <v>#REF!</v>
      </c>
      <c r="BC256" s="14">
        <f>IF(K256="snížená",#REF!,0)</f>
        <v>0</v>
      </c>
      <c r="BD256" s="14">
        <f>IF(K256="zákl. přenesená",#REF!,0)</f>
        <v>0</v>
      </c>
      <c r="BE256" s="14">
        <f>IF(K256="sníž. přenesená",#REF!,0)</f>
        <v>0</v>
      </c>
      <c r="BF256" s="14">
        <f>IF(K256="nulová",#REF!,0)</f>
        <v>0</v>
      </c>
      <c r="BG256" s="6" t="s">
        <v>14</v>
      </c>
      <c r="BH256" s="14" t="e">
        <f>ROUND(#REF!*H256,2)</f>
        <v>#REF!</v>
      </c>
      <c r="BI256" s="6" t="s">
        <v>206</v>
      </c>
      <c r="BJ256" s="13" t="s">
        <v>974</v>
      </c>
    </row>
    <row r="257" spans="1:62" s="2" customFormat="1" ht="16.5" customHeight="1" x14ac:dyDescent="0.2">
      <c r="A257" s="22"/>
      <c r="B257" s="27"/>
      <c r="C257" s="64" t="s">
        <v>975</v>
      </c>
      <c r="D257" s="64" t="s">
        <v>182</v>
      </c>
      <c r="E257" s="65" t="s">
        <v>976</v>
      </c>
      <c r="F257" s="66" t="s">
        <v>977</v>
      </c>
      <c r="G257" s="67" t="s">
        <v>55</v>
      </c>
      <c r="H257" s="68">
        <v>24</v>
      </c>
      <c r="I257" s="27"/>
      <c r="J257" s="69" t="s">
        <v>0</v>
      </c>
      <c r="K257" s="70" t="s">
        <v>8</v>
      </c>
      <c r="L257" s="61"/>
      <c r="M257" s="62">
        <f t="shared" si="18"/>
        <v>0</v>
      </c>
      <c r="N257" s="62">
        <v>0</v>
      </c>
      <c r="O257" s="62">
        <f t="shared" si="19"/>
        <v>0</v>
      </c>
      <c r="P257" s="62">
        <v>0</v>
      </c>
      <c r="Q257" s="63">
        <f t="shared" si="20"/>
        <v>0</v>
      </c>
      <c r="R257" s="22"/>
      <c r="S257" s="22"/>
      <c r="T257" s="7"/>
      <c r="U257" s="7"/>
      <c r="V257" s="7"/>
      <c r="W257" s="7"/>
      <c r="X257" s="7"/>
      <c r="Y257" s="7"/>
      <c r="Z257" s="7"/>
      <c r="AA257" s="7"/>
      <c r="AB257" s="7"/>
      <c r="AO257" s="13" t="s">
        <v>48</v>
      </c>
      <c r="AQ257" s="13" t="s">
        <v>182</v>
      </c>
      <c r="AR257" s="13" t="s">
        <v>14</v>
      </c>
      <c r="AV257" s="6" t="s">
        <v>33</v>
      </c>
      <c r="BB257" s="14" t="e">
        <f>IF(K257="základní",#REF!,0)</f>
        <v>#REF!</v>
      </c>
      <c r="BC257" s="14">
        <f>IF(K257="snížená",#REF!,0)</f>
        <v>0</v>
      </c>
      <c r="BD257" s="14">
        <f>IF(K257="zákl. přenesená",#REF!,0)</f>
        <v>0</v>
      </c>
      <c r="BE257" s="14">
        <f>IF(K257="sníž. přenesená",#REF!,0)</f>
        <v>0</v>
      </c>
      <c r="BF257" s="14">
        <f>IF(K257="nulová",#REF!,0)</f>
        <v>0</v>
      </c>
      <c r="BG257" s="6" t="s">
        <v>14</v>
      </c>
      <c r="BH257" s="14" t="e">
        <f>ROUND(#REF!*H257,2)</f>
        <v>#REF!</v>
      </c>
      <c r="BI257" s="6" t="s">
        <v>48</v>
      </c>
      <c r="BJ257" s="13" t="s">
        <v>978</v>
      </c>
    </row>
    <row r="258" spans="1:62" s="2" customFormat="1" ht="24.2" customHeight="1" x14ac:dyDescent="0.2">
      <c r="A258" s="22"/>
      <c r="B258" s="27"/>
      <c r="C258" s="64" t="s">
        <v>979</v>
      </c>
      <c r="D258" s="64" t="s">
        <v>182</v>
      </c>
      <c r="E258" s="65" t="s">
        <v>980</v>
      </c>
      <c r="F258" s="66" t="s">
        <v>981</v>
      </c>
      <c r="G258" s="67" t="s">
        <v>55</v>
      </c>
      <c r="H258" s="68">
        <v>6</v>
      </c>
      <c r="I258" s="27"/>
      <c r="J258" s="69" t="s">
        <v>0</v>
      </c>
      <c r="K258" s="70" t="s">
        <v>8</v>
      </c>
      <c r="L258" s="61"/>
      <c r="M258" s="62">
        <f t="shared" si="18"/>
        <v>0</v>
      </c>
      <c r="N258" s="62">
        <v>0</v>
      </c>
      <c r="O258" s="62">
        <f t="shared" si="19"/>
        <v>0</v>
      </c>
      <c r="P258" s="62">
        <v>0</v>
      </c>
      <c r="Q258" s="63">
        <f t="shared" si="20"/>
        <v>0</v>
      </c>
      <c r="R258" s="22"/>
      <c r="S258" s="22"/>
      <c r="T258" s="7"/>
      <c r="U258" s="7"/>
      <c r="V258" s="7"/>
      <c r="W258" s="7"/>
      <c r="X258" s="7"/>
      <c r="Y258" s="7"/>
      <c r="Z258" s="7"/>
      <c r="AA258" s="7"/>
      <c r="AB258" s="7"/>
      <c r="AO258" s="13" t="s">
        <v>48</v>
      </c>
      <c r="AQ258" s="13" t="s">
        <v>182</v>
      </c>
      <c r="AR258" s="13" t="s">
        <v>14</v>
      </c>
      <c r="AV258" s="6" t="s">
        <v>33</v>
      </c>
      <c r="BB258" s="14" t="e">
        <f>IF(K258="základní",#REF!,0)</f>
        <v>#REF!</v>
      </c>
      <c r="BC258" s="14">
        <f>IF(K258="snížená",#REF!,0)</f>
        <v>0</v>
      </c>
      <c r="BD258" s="14">
        <f>IF(K258="zákl. přenesená",#REF!,0)</f>
        <v>0</v>
      </c>
      <c r="BE258" s="14">
        <f>IF(K258="sníž. přenesená",#REF!,0)</f>
        <v>0</v>
      </c>
      <c r="BF258" s="14">
        <f>IF(K258="nulová",#REF!,0)</f>
        <v>0</v>
      </c>
      <c r="BG258" s="6" t="s">
        <v>14</v>
      </c>
      <c r="BH258" s="14" t="e">
        <f>ROUND(#REF!*H258,2)</f>
        <v>#REF!</v>
      </c>
      <c r="BI258" s="6" t="s">
        <v>48</v>
      </c>
      <c r="BJ258" s="13" t="s">
        <v>982</v>
      </c>
    </row>
    <row r="259" spans="1:62" s="2" customFormat="1" ht="21.75" customHeight="1" x14ac:dyDescent="0.2">
      <c r="A259" s="22"/>
      <c r="B259" s="27"/>
      <c r="C259" s="64" t="s">
        <v>983</v>
      </c>
      <c r="D259" s="64" t="s">
        <v>182</v>
      </c>
      <c r="E259" s="65" t="s">
        <v>984</v>
      </c>
      <c r="F259" s="66" t="s">
        <v>985</v>
      </c>
      <c r="G259" s="67" t="s">
        <v>37</v>
      </c>
      <c r="H259" s="68">
        <v>120</v>
      </c>
      <c r="I259" s="27"/>
      <c r="J259" s="69" t="s">
        <v>0</v>
      </c>
      <c r="K259" s="70" t="s">
        <v>8</v>
      </c>
      <c r="L259" s="61"/>
      <c r="M259" s="62">
        <f t="shared" si="18"/>
        <v>0</v>
      </c>
      <c r="N259" s="62">
        <v>0</v>
      </c>
      <c r="O259" s="62">
        <f t="shared" si="19"/>
        <v>0</v>
      </c>
      <c r="P259" s="62">
        <v>0</v>
      </c>
      <c r="Q259" s="63">
        <f t="shared" si="20"/>
        <v>0</v>
      </c>
      <c r="R259" s="22"/>
      <c r="S259" s="22"/>
      <c r="T259" s="7"/>
      <c r="U259" s="7"/>
      <c r="V259" s="7"/>
      <c r="W259" s="7"/>
      <c r="X259" s="7"/>
      <c r="Y259" s="7"/>
      <c r="Z259" s="7"/>
      <c r="AA259" s="7"/>
      <c r="AB259" s="7"/>
      <c r="AO259" s="13" t="s">
        <v>48</v>
      </c>
      <c r="AQ259" s="13" t="s">
        <v>182</v>
      </c>
      <c r="AR259" s="13" t="s">
        <v>14</v>
      </c>
      <c r="AV259" s="6" t="s">
        <v>33</v>
      </c>
      <c r="BB259" s="14" t="e">
        <f>IF(K259="základní",#REF!,0)</f>
        <v>#REF!</v>
      </c>
      <c r="BC259" s="14">
        <f>IF(K259="snížená",#REF!,0)</f>
        <v>0</v>
      </c>
      <c r="BD259" s="14">
        <f>IF(K259="zákl. přenesená",#REF!,0)</f>
        <v>0</v>
      </c>
      <c r="BE259" s="14">
        <f>IF(K259="sníž. přenesená",#REF!,0)</f>
        <v>0</v>
      </c>
      <c r="BF259" s="14">
        <f>IF(K259="nulová",#REF!,0)</f>
        <v>0</v>
      </c>
      <c r="BG259" s="6" t="s">
        <v>14</v>
      </c>
      <c r="BH259" s="14" t="e">
        <f>ROUND(#REF!*H259,2)</f>
        <v>#REF!</v>
      </c>
      <c r="BI259" s="6" t="s">
        <v>48</v>
      </c>
      <c r="BJ259" s="13" t="s">
        <v>986</v>
      </c>
    </row>
    <row r="260" spans="1:62" s="2" customFormat="1" ht="24.2" customHeight="1" x14ac:dyDescent="0.2">
      <c r="A260" s="22"/>
      <c r="B260" s="27"/>
      <c r="C260" s="53" t="s">
        <v>987</v>
      </c>
      <c r="D260" s="53" t="s">
        <v>34</v>
      </c>
      <c r="E260" s="54" t="s">
        <v>988</v>
      </c>
      <c r="F260" s="55" t="s">
        <v>989</v>
      </c>
      <c r="G260" s="56" t="s">
        <v>55</v>
      </c>
      <c r="H260" s="57">
        <v>30</v>
      </c>
      <c r="I260" s="58"/>
      <c r="J260" s="59" t="s">
        <v>0</v>
      </c>
      <c r="K260" s="60" t="s">
        <v>8</v>
      </c>
      <c r="L260" s="61"/>
      <c r="M260" s="62">
        <f t="shared" si="18"/>
        <v>0</v>
      </c>
      <c r="N260" s="62">
        <v>0</v>
      </c>
      <c r="O260" s="62">
        <f t="shared" si="19"/>
        <v>0</v>
      </c>
      <c r="P260" s="62">
        <v>0</v>
      </c>
      <c r="Q260" s="63">
        <f t="shared" si="20"/>
        <v>0</v>
      </c>
      <c r="R260" s="22"/>
      <c r="S260" s="22"/>
      <c r="T260" s="7"/>
      <c r="U260" s="7"/>
      <c r="V260" s="7"/>
      <c r="W260" s="7"/>
      <c r="X260" s="7"/>
      <c r="Y260" s="7"/>
      <c r="Z260" s="7"/>
      <c r="AA260" s="7"/>
      <c r="AB260" s="7"/>
      <c r="AO260" s="13" t="s">
        <v>206</v>
      </c>
      <c r="AQ260" s="13" t="s">
        <v>34</v>
      </c>
      <c r="AR260" s="13" t="s">
        <v>14</v>
      </c>
      <c r="AV260" s="6" t="s">
        <v>33</v>
      </c>
      <c r="BB260" s="14" t="e">
        <f>IF(K260="základní",#REF!,0)</f>
        <v>#REF!</v>
      </c>
      <c r="BC260" s="14">
        <f>IF(K260="snížená",#REF!,0)</f>
        <v>0</v>
      </c>
      <c r="BD260" s="14">
        <f>IF(K260="zákl. přenesená",#REF!,0)</f>
        <v>0</v>
      </c>
      <c r="BE260" s="14">
        <f>IF(K260="sníž. přenesená",#REF!,0)</f>
        <v>0</v>
      </c>
      <c r="BF260" s="14">
        <f>IF(K260="nulová",#REF!,0)</f>
        <v>0</v>
      </c>
      <c r="BG260" s="6" t="s">
        <v>14</v>
      </c>
      <c r="BH260" s="14" t="e">
        <f>ROUND(#REF!*H260,2)</f>
        <v>#REF!</v>
      </c>
      <c r="BI260" s="6" t="s">
        <v>206</v>
      </c>
      <c r="BJ260" s="13" t="s">
        <v>990</v>
      </c>
    </row>
    <row r="261" spans="1:62" s="2" customFormat="1" ht="33" customHeight="1" x14ac:dyDescent="0.2">
      <c r="A261" s="22"/>
      <c r="B261" s="27"/>
      <c r="C261" s="53" t="s">
        <v>991</v>
      </c>
      <c r="D261" s="53" t="s">
        <v>34</v>
      </c>
      <c r="E261" s="54" t="s">
        <v>992</v>
      </c>
      <c r="F261" s="55" t="s">
        <v>993</v>
      </c>
      <c r="G261" s="56" t="s">
        <v>55</v>
      </c>
      <c r="H261" s="57">
        <v>24</v>
      </c>
      <c r="I261" s="58"/>
      <c r="J261" s="59" t="s">
        <v>0</v>
      </c>
      <c r="K261" s="60" t="s">
        <v>8</v>
      </c>
      <c r="L261" s="61"/>
      <c r="M261" s="62">
        <f t="shared" si="18"/>
        <v>0</v>
      </c>
      <c r="N261" s="62">
        <v>0</v>
      </c>
      <c r="O261" s="62">
        <f t="shared" si="19"/>
        <v>0</v>
      </c>
      <c r="P261" s="62">
        <v>0</v>
      </c>
      <c r="Q261" s="63">
        <f t="shared" si="20"/>
        <v>0</v>
      </c>
      <c r="R261" s="22"/>
      <c r="S261" s="22"/>
      <c r="T261" s="7"/>
      <c r="U261" s="7"/>
      <c r="V261" s="7"/>
      <c r="W261" s="7"/>
      <c r="X261" s="7"/>
      <c r="Y261" s="7"/>
      <c r="Z261" s="7"/>
      <c r="AA261" s="7"/>
      <c r="AB261" s="7"/>
      <c r="AO261" s="13" t="s">
        <v>206</v>
      </c>
      <c r="AQ261" s="13" t="s">
        <v>34</v>
      </c>
      <c r="AR261" s="13" t="s">
        <v>14</v>
      </c>
      <c r="AV261" s="6" t="s">
        <v>33</v>
      </c>
      <c r="BB261" s="14" t="e">
        <f>IF(K261="základní",#REF!,0)</f>
        <v>#REF!</v>
      </c>
      <c r="BC261" s="14">
        <f>IF(K261="snížená",#REF!,0)</f>
        <v>0</v>
      </c>
      <c r="BD261" s="14">
        <f>IF(K261="zákl. přenesená",#REF!,0)</f>
        <v>0</v>
      </c>
      <c r="BE261" s="14">
        <f>IF(K261="sníž. přenesená",#REF!,0)</f>
        <v>0</v>
      </c>
      <c r="BF261" s="14">
        <f>IF(K261="nulová",#REF!,0)</f>
        <v>0</v>
      </c>
      <c r="BG261" s="6" t="s">
        <v>14</v>
      </c>
      <c r="BH261" s="14" t="e">
        <f>ROUND(#REF!*H261,2)</f>
        <v>#REF!</v>
      </c>
      <c r="BI261" s="6" t="s">
        <v>206</v>
      </c>
      <c r="BJ261" s="13" t="s">
        <v>994</v>
      </c>
    </row>
    <row r="262" spans="1:62" s="2" customFormat="1" ht="24.2" customHeight="1" x14ac:dyDescent="0.2">
      <c r="A262" s="22"/>
      <c r="B262" s="27"/>
      <c r="C262" s="53" t="s">
        <v>995</v>
      </c>
      <c r="D262" s="53" t="s">
        <v>34</v>
      </c>
      <c r="E262" s="54" t="s">
        <v>996</v>
      </c>
      <c r="F262" s="55" t="s">
        <v>997</v>
      </c>
      <c r="G262" s="56" t="s">
        <v>37</v>
      </c>
      <c r="H262" s="57">
        <v>55</v>
      </c>
      <c r="I262" s="58"/>
      <c r="J262" s="59" t="s">
        <v>0</v>
      </c>
      <c r="K262" s="60" t="s">
        <v>8</v>
      </c>
      <c r="L262" s="61"/>
      <c r="M262" s="62">
        <f t="shared" si="18"/>
        <v>0</v>
      </c>
      <c r="N262" s="62">
        <v>0</v>
      </c>
      <c r="O262" s="62">
        <f t="shared" si="19"/>
        <v>0</v>
      </c>
      <c r="P262" s="62">
        <v>0</v>
      </c>
      <c r="Q262" s="63">
        <f t="shared" si="20"/>
        <v>0</v>
      </c>
      <c r="R262" s="22"/>
      <c r="S262" s="22"/>
      <c r="T262" s="7"/>
      <c r="U262" s="7"/>
      <c r="V262" s="7"/>
      <c r="W262" s="7"/>
      <c r="X262" s="7"/>
      <c r="Y262" s="7"/>
      <c r="Z262" s="7"/>
      <c r="AA262" s="7"/>
      <c r="AB262" s="7"/>
      <c r="AO262" s="13" t="s">
        <v>206</v>
      </c>
      <c r="AQ262" s="13" t="s">
        <v>34</v>
      </c>
      <c r="AR262" s="13" t="s">
        <v>14</v>
      </c>
      <c r="AV262" s="6" t="s">
        <v>33</v>
      </c>
      <c r="BB262" s="14" t="e">
        <f>IF(K262="základní",#REF!,0)</f>
        <v>#REF!</v>
      </c>
      <c r="BC262" s="14">
        <f>IF(K262="snížená",#REF!,0)</f>
        <v>0</v>
      </c>
      <c r="BD262" s="14">
        <f>IF(K262="zákl. přenesená",#REF!,0)</f>
        <v>0</v>
      </c>
      <c r="BE262" s="14">
        <f>IF(K262="sníž. přenesená",#REF!,0)</f>
        <v>0</v>
      </c>
      <c r="BF262" s="14">
        <f>IF(K262="nulová",#REF!,0)</f>
        <v>0</v>
      </c>
      <c r="BG262" s="6" t="s">
        <v>14</v>
      </c>
      <c r="BH262" s="14" t="e">
        <f>ROUND(#REF!*H262,2)</f>
        <v>#REF!</v>
      </c>
      <c r="BI262" s="6" t="s">
        <v>206</v>
      </c>
      <c r="BJ262" s="13" t="s">
        <v>998</v>
      </c>
    </row>
    <row r="263" spans="1:62" s="2" customFormat="1" ht="33" customHeight="1" x14ac:dyDescent="0.2">
      <c r="A263" s="22"/>
      <c r="B263" s="27"/>
      <c r="C263" s="64" t="s">
        <v>999</v>
      </c>
      <c r="D263" s="64" t="s">
        <v>182</v>
      </c>
      <c r="E263" s="65" t="s">
        <v>1000</v>
      </c>
      <c r="F263" s="66" t="s">
        <v>1001</v>
      </c>
      <c r="G263" s="67" t="s">
        <v>55</v>
      </c>
      <c r="H263" s="68">
        <v>6</v>
      </c>
      <c r="I263" s="27"/>
      <c r="J263" s="69" t="s">
        <v>0</v>
      </c>
      <c r="K263" s="70" t="s">
        <v>8</v>
      </c>
      <c r="L263" s="61"/>
      <c r="M263" s="62">
        <f t="shared" si="18"/>
        <v>0</v>
      </c>
      <c r="N263" s="62">
        <v>0</v>
      </c>
      <c r="O263" s="62">
        <f t="shared" si="19"/>
        <v>0</v>
      </c>
      <c r="P263" s="62">
        <v>0</v>
      </c>
      <c r="Q263" s="63">
        <f t="shared" si="20"/>
        <v>0</v>
      </c>
      <c r="R263" s="22"/>
      <c r="S263" s="22"/>
      <c r="T263" s="7"/>
      <c r="U263" s="7"/>
      <c r="V263" s="7"/>
      <c r="W263" s="7"/>
      <c r="X263" s="7"/>
      <c r="Y263" s="7"/>
      <c r="Z263" s="7"/>
      <c r="AA263" s="7"/>
      <c r="AB263" s="7"/>
      <c r="AO263" s="13" t="s">
        <v>185</v>
      </c>
      <c r="AQ263" s="13" t="s">
        <v>182</v>
      </c>
      <c r="AR263" s="13" t="s">
        <v>14</v>
      </c>
      <c r="AV263" s="6" t="s">
        <v>33</v>
      </c>
      <c r="BB263" s="14" t="e">
        <f>IF(K263="základní",#REF!,0)</f>
        <v>#REF!</v>
      </c>
      <c r="BC263" s="14">
        <f>IF(K263="snížená",#REF!,0)</f>
        <v>0</v>
      </c>
      <c r="BD263" s="14">
        <f>IF(K263="zákl. přenesená",#REF!,0)</f>
        <v>0</v>
      </c>
      <c r="BE263" s="14">
        <f>IF(K263="sníž. přenesená",#REF!,0)</f>
        <v>0</v>
      </c>
      <c r="BF263" s="14">
        <f>IF(K263="nulová",#REF!,0)</f>
        <v>0</v>
      </c>
      <c r="BG263" s="6" t="s">
        <v>14</v>
      </c>
      <c r="BH263" s="14" t="e">
        <f>ROUND(#REF!*H263,2)</f>
        <v>#REF!</v>
      </c>
      <c r="BI263" s="6" t="s">
        <v>185</v>
      </c>
      <c r="BJ263" s="13" t="s">
        <v>1002</v>
      </c>
    </row>
    <row r="264" spans="1:62" s="2" customFormat="1" ht="33" customHeight="1" x14ac:dyDescent="0.2">
      <c r="A264" s="22"/>
      <c r="B264" s="27"/>
      <c r="C264" s="64" t="s">
        <v>1003</v>
      </c>
      <c r="D264" s="64" t="s">
        <v>182</v>
      </c>
      <c r="E264" s="65" t="s">
        <v>1004</v>
      </c>
      <c r="F264" s="66" t="s">
        <v>1005</v>
      </c>
      <c r="G264" s="67" t="s">
        <v>55</v>
      </c>
      <c r="H264" s="68">
        <v>3</v>
      </c>
      <c r="I264" s="27"/>
      <c r="J264" s="69" t="s">
        <v>0</v>
      </c>
      <c r="K264" s="70" t="s">
        <v>8</v>
      </c>
      <c r="L264" s="61"/>
      <c r="M264" s="62">
        <f t="shared" si="18"/>
        <v>0</v>
      </c>
      <c r="N264" s="62">
        <v>0</v>
      </c>
      <c r="O264" s="62">
        <f t="shared" si="19"/>
        <v>0</v>
      </c>
      <c r="P264" s="62">
        <v>0</v>
      </c>
      <c r="Q264" s="63">
        <f t="shared" si="20"/>
        <v>0</v>
      </c>
      <c r="R264" s="22"/>
      <c r="S264" s="22"/>
      <c r="T264" s="7"/>
      <c r="U264" s="7"/>
      <c r="V264" s="7"/>
      <c r="W264" s="7"/>
      <c r="X264" s="7"/>
      <c r="Y264" s="7"/>
      <c r="Z264" s="7"/>
      <c r="AA264" s="7"/>
      <c r="AB264" s="7"/>
      <c r="AO264" s="13" t="s">
        <v>324</v>
      </c>
      <c r="AQ264" s="13" t="s">
        <v>182</v>
      </c>
      <c r="AR264" s="13" t="s">
        <v>14</v>
      </c>
      <c r="AV264" s="6" t="s">
        <v>33</v>
      </c>
      <c r="BB264" s="14" t="e">
        <f>IF(K264="základní",#REF!,0)</f>
        <v>#REF!</v>
      </c>
      <c r="BC264" s="14">
        <f>IF(K264="snížená",#REF!,0)</f>
        <v>0</v>
      </c>
      <c r="BD264" s="14">
        <f>IF(K264="zákl. přenesená",#REF!,0)</f>
        <v>0</v>
      </c>
      <c r="BE264" s="14">
        <f>IF(K264="sníž. přenesená",#REF!,0)</f>
        <v>0</v>
      </c>
      <c r="BF264" s="14">
        <f>IF(K264="nulová",#REF!,0)</f>
        <v>0</v>
      </c>
      <c r="BG264" s="6" t="s">
        <v>14</v>
      </c>
      <c r="BH264" s="14" t="e">
        <f>ROUND(#REF!*H264,2)</f>
        <v>#REF!</v>
      </c>
      <c r="BI264" s="6" t="s">
        <v>324</v>
      </c>
      <c r="BJ264" s="13" t="s">
        <v>1006</v>
      </c>
    </row>
    <row r="265" spans="1:62" s="2" customFormat="1" ht="16.5" customHeight="1" x14ac:dyDescent="0.2">
      <c r="A265" s="22"/>
      <c r="B265" s="27"/>
      <c r="C265" s="64" t="s">
        <v>1007</v>
      </c>
      <c r="D265" s="64" t="s">
        <v>182</v>
      </c>
      <c r="E265" s="65" t="s">
        <v>1008</v>
      </c>
      <c r="F265" s="66" t="s">
        <v>1009</v>
      </c>
      <c r="G265" s="67" t="s">
        <v>55</v>
      </c>
      <c r="H265" s="68">
        <v>4</v>
      </c>
      <c r="I265" s="27"/>
      <c r="J265" s="69" t="s">
        <v>0</v>
      </c>
      <c r="K265" s="70" t="s">
        <v>8</v>
      </c>
      <c r="L265" s="61"/>
      <c r="M265" s="62">
        <f t="shared" si="18"/>
        <v>0</v>
      </c>
      <c r="N265" s="62">
        <v>0</v>
      </c>
      <c r="O265" s="62">
        <f t="shared" si="19"/>
        <v>0</v>
      </c>
      <c r="P265" s="62">
        <v>0</v>
      </c>
      <c r="Q265" s="63">
        <f t="shared" si="20"/>
        <v>0</v>
      </c>
      <c r="R265" s="22"/>
      <c r="S265" s="22"/>
      <c r="T265" s="7"/>
      <c r="U265" s="7"/>
      <c r="V265" s="7"/>
      <c r="W265" s="7"/>
      <c r="X265" s="7"/>
      <c r="Y265" s="7"/>
      <c r="Z265" s="7"/>
      <c r="AA265" s="7"/>
      <c r="AB265" s="7"/>
      <c r="AO265" s="13" t="s">
        <v>324</v>
      </c>
      <c r="AQ265" s="13" t="s">
        <v>182</v>
      </c>
      <c r="AR265" s="13" t="s">
        <v>14</v>
      </c>
      <c r="AV265" s="6" t="s">
        <v>33</v>
      </c>
      <c r="BB265" s="14" t="e">
        <f>IF(K265="základní",#REF!,0)</f>
        <v>#REF!</v>
      </c>
      <c r="BC265" s="14">
        <f>IF(K265="snížená",#REF!,0)</f>
        <v>0</v>
      </c>
      <c r="BD265" s="14">
        <f>IF(K265="zákl. přenesená",#REF!,0)</f>
        <v>0</v>
      </c>
      <c r="BE265" s="14">
        <f>IF(K265="sníž. přenesená",#REF!,0)</f>
        <v>0</v>
      </c>
      <c r="BF265" s="14">
        <f>IF(K265="nulová",#REF!,0)</f>
        <v>0</v>
      </c>
      <c r="BG265" s="6" t="s">
        <v>14</v>
      </c>
      <c r="BH265" s="14" t="e">
        <f>ROUND(#REF!*H265,2)</f>
        <v>#REF!</v>
      </c>
      <c r="BI265" s="6" t="s">
        <v>324</v>
      </c>
      <c r="BJ265" s="13" t="s">
        <v>1010</v>
      </c>
    </row>
    <row r="266" spans="1:62" s="2" customFormat="1" ht="24.2" customHeight="1" x14ac:dyDescent="0.2">
      <c r="A266" s="22"/>
      <c r="B266" s="27"/>
      <c r="C266" s="64" t="s">
        <v>1011</v>
      </c>
      <c r="D266" s="64" t="s">
        <v>182</v>
      </c>
      <c r="E266" s="65" t="s">
        <v>1012</v>
      </c>
      <c r="F266" s="66" t="s">
        <v>1013</v>
      </c>
      <c r="G266" s="67" t="s">
        <v>55</v>
      </c>
      <c r="H266" s="68">
        <v>2</v>
      </c>
      <c r="I266" s="27"/>
      <c r="J266" s="69" t="s">
        <v>0</v>
      </c>
      <c r="K266" s="70" t="s">
        <v>8</v>
      </c>
      <c r="L266" s="61"/>
      <c r="M266" s="62">
        <f t="shared" si="18"/>
        <v>0</v>
      </c>
      <c r="N266" s="62">
        <v>0</v>
      </c>
      <c r="O266" s="62">
        <f t="shared" si="19"/>
        <v>0</v>
      </c>
      <c r="P266" s="62">
        <v>0</v>
      </c>
      <c r="Q266" s="63">
        <f t="shared" si="20"/>
        <v>0</v>
      </c>
      <c r="R266" s="22"/>
      <c r="S266" s="22"/>
      <c r="T266" s="7"/>
      <c r="U266" s="7"/>
      <c r="V266" s="7"/>
      <c r="W266" s="7"/>
      <c r="X266" s="7"/>
      <c r="Y266" s="7"/>
      <c r="Z266" s="7"/>
      <c r="AA266" s="7"/>
      <c r="AB266" s="7"/>
      <c r="AO266" s="13" t="s">
        <v>48</v>
      </c>
      <c r="AQ266" s="13" t="s">
        <v>182</v>
      </c>
      <c r="AR266" s="13" t="s">
        <v>14</v>
      </c>
      <c r="AV266" s="6" t="s">
        <v>33</v>
      </c>
      <c r="BB266" s="14" t="e">
        <f>IF(K266="základní",#REF!,0)</f>
        <v>#REF!</v>
      </c>
      <c r="BC266" s="14">
        <f>IF(K266="snížená",#REF!,0)</f>
        <v>0</v>
      </c>
      <c r="BD266" s="14">
        <f>IF(K266="zákl. přenesená",#REF!,0)</f>
        <v>0</v>
      </c>
      <c r="BE266" s="14">
        <f>IF(K266="sníž. přenesená",#REF!,0)</f>
        <v>0</v>
      </c>
      <c r="BF266" s="14">
        <f>IF(K266="nulová",#REF!,0)</f>
        <v>0</v>
      </c>
      <c r="BG266" s="6" t="s">
        <v>14</v>
      </c>
      <c r="BH266" s="14" t="e">
        <f>ROUND(#REF!*H266,2)</f>
        <v>#REF!</v>
      </c>
      <c r="BI266" s="6" t="s">
        <v>48</v>
      </c>
      <c r="BJ266" s="13" t="s">
        <v>1014</v>
      </c>
    </row>
    <row r="267" spans="1:62" s="2" customFormat="1" ht="16.5" customHeight="1" x14ac:dyDescent="0.2">
      <c r="A267" s="22"/>
      <c r="B267" s="27"/>
      <c r="C267" s="64" t="s">
        <v>1015</v>
      </c>
      <c r="D267" s="64" t="s">
        <v>182</v>
      </c>
      <c r="E267" s="65" t="s">
        <v>1016</v>
      </c>
      <c r="F267" s="66" t="s">
        <v>1017</v>
      </c>
      <c r="G267" s="67" t="s">
        <v>55</v>
      </c>
      <c r="H267" s="68">
        <v>3</v>
      </c>
      <c r="I267" s="27"/>
      <c r="J267" s="69" t="s">
        <v>0</v>
      </c>
      <c r="K267" s="70" t="s">
        <v>8</v>
      </c>
      <c r="L267" s="61"/>
      <c r="M267" s="62">
        <f t="shared" ref="M267:M330" si="21">L267*H267</f>
        <v>0</v>
      </c>
      <c r="N267" s="62">
        <v>0</v>
      </c>
      <c r="O267" s="62">
        <f t="shared" ref="O267:O330" si="22">N267*H267</f>
        <v>0</v>
      </c>
      <c r="P267" s="62">
        <v>0</v>
      </c>
      <c r="Q267" s="63">
        <f t="shared" ref="Q267:Q330" si="23">P267*H267</f>
        <v>0</v>
      </c>
      <c r="R267" s="22"/>
      <c r="S267" s="22"/>
      <c r="T267" s="7"/>
      <c r="U267" s="7"/>
      <c r="V267" s="7"/>
      <c r="W267" s="7"/>
      <c r="X267" s="7"/>
      <c r="Y267" s="7"/>
      <c r="Z267" s="7"/>
      <c r="AA267" s="7"/>
      <c r="AB267" s="7"/>
      <c r="AO267" s="13" t="s">
        <v>48</v>
      </c>
      <c r="AQ267" s="13" t="s">
        <v>182</v>
      </c>
      <c r="AR267" s="13" t="s">
        <v>14</v>
      </c>
      <c r="AV267" s="6" t="s">
        <v>33</v>
      </c>
      <c r="BB267" s="14" t="e">
        <f>IF(K267="základní",#REF!,0)</f>
        <v>#REF!</v>
      </c>
      <c r="BC267" s="14">
        <f>IF(K267="snížená",#REF!,0)</f>
        <v>0</v>
      </c>
      <c r="BD267" s="14">
        <f>IF(K267="zákl. přenesená",#REF!,0)</f>
        <v>0</v>
      </c>
      <c r="BE267" s="14">
        <f>IF(K267="sníž. přenesená",#REF!,0)</f>
        <v>0</v>
      </c>
      <c r="BF267" s="14">
        <f>IF(K267="nulová",#REF!,0)</f>
        <v>0</v>
      </c>
      <c r="BG267" s="6" t="s">
        <v>14</v>
      </c>
      <c r="BH267" s="14" t="e">
        <f>ROUND(#REF!*H267,2)</f>
        <v>#REF!</v>
      </c>
      <c r="BI267" s="6" t="s">
        <v>48</v>
      </c>
      <c r="BJ267" s="13" t="s">
        <v>1018</v>
      </c>
    </row>
    <row r="268" spans="1:62" s="2" customFormat="1" ht="24.2" customHeight="1" x14ac:dyDescent="0.2">
      <c r="A268" s="22"/>
      <c r="B268" s="27"/>
      <c r="C268" s="53" t="s">
        <v>1019</v>
      </c>
      <c r="D268" s="53" t="s">
        <v>34</v>
      </c>
      <c r="E268" s="54" t="s">
        <v>1020</v>
      </c>
      <c r="F268" s="55" t="s">
        <v>1021</v>
      </c>
      <c r="G268" s="56" t="s">
        <v>55</v>
      </c>
      <c r="H268" s="57">
        <v>6</v>
      </c>
      <c r="I268" s="58"/>
      <c r="J268" s="59" t="s">
        <v>0</v>
      </c>
      <c r="K268" s="60" t="s">
        <v>8</v>
      </c>
      <c r="L268" s="61"/>
      <c r="M268" s="62">
        <f t="shared" si="21"/>
        <v>0</v>
      </c>
      <c r="N268" s="62">
        <v>0</v>
      </c>
      <c r="O268" s="62">
        <f t="shared" si="22"/>
        <v>0</v>
      </c>
      <c r="P268" s="62">
        <v>0</v>
      </c>
      <c r="Q268" s="63">
        <f t="shared" si="23"/>
        <v>0</v>
      </c>
      <c r="R268" s="22"/>
      <c r="S268" s="22"/>
      <c r="T268" s="7"/>
      <c r="U268" s="7"/>
      <c r="V268" s="7"/>
      <c r="W268" s="7"/>
      <c r="X268" s="7"/>
      <c r="Y268" s="7"/>
      <c r="Z268" s="7"/>
      <c r="AA268" s="7"/>
      <c r="AB268" s="7"/>
      <c r="AO268" s="13" t="s">
        <v>206</v>
      </c>
      <c r="AQ268" s="13" t="s">
        <v>34</v>
      </c>
      <c r="AR268" s="13" t="s">
        <v>14</v>
      </c>
      <c r="AV268" s="6" t="s">
        <v>33</v>
      </c>
      <c r="BB268" s="14" t="e">
        <f>IF(K268="základní",#REF!,0)</f>
        <v>#REF!</v>
      </c>
      <c r="BC268" s="14">
        <f>IF(K268="snížená",#REF!,0)</f>
        <v>0</v>
      </c>
      <c r="BD268" s="14">
        <f>IF(K268="zákl. přenesená",#REF!,0)</f>
        <v>0</v>
      </c>
      <c r="BE268" s="14">
        <f>IF(K268="sníž. přenesená",#REF!,0)</f>
        <v>0</v>
      </c>
      <c r="BF268" s="14">
        <f>IF(K268="nulová",#REF!,0)</f>
        <v>0</v>
      </c>
      <c r="BG268" s="6" t="s">
        <v>14</v>
      </c>
      <c r="BH268" s="14" t="e">
        <f>ROUND(#REF!*H268,2)</f>
        <v>#REF!</v>
      </c>
      <c r="BI268" s="6" t="s">
        <v>206</v>
      </c>
      <c r="BJ268" s="13" t="s">
        <v>1022</v>
      </c>
    </row>
    <row r="269" spans="1:62" s="2" customFormat="1" ht="16.5" customHeight="1" x14ac:dyDescent="0.2">
      <c r="A269" s="22"/>
      <c r="B269" s="27"/>
      <c r="C269" s="53" t="s">
        <v>1023</v>
      </c>
      <c r="D269" s="53" t="s">
        <v>34</v>
      </c>
      <c r="E269" s="54" t="s">
        <v>1024</v>
      </c>
      <c r="F269" s="55" t="s">
        <v>1025</v>
      </c>
      <c r="G269" s="56" t="s">
        <v>55</v>
      </c>
      <c r="H269" s="57">
        <v>6</v>
      </c>
      <c r="I269" s="58"/>
      <c r="J269" s="59" t="s">
        <v>0</v>
      </c>
      <c r="K269" s="60" t="s">
        <v>8</v>
      </c>
      <c r="L269" s="61"/>
      <c r="M269" s="62">
        <f t="shared" si="21"/>
        <v>0</v>
      </c>
      <c r="N269" s="62">
        <v>0</v>
      </c>
      <c r="O269" s="62">
        <f t="shared" si="22"/>
        <v>0</v>
      </c>
      <c r="P269" s="62">
        <v>0</v>
      </c>
      <c r="Q269" s="63">
        <f t="shared" si="23"/>
        <v>0</v>
      </c>
      <c r="R269" s="22"/>
      <c r="S269" s="22"/>
      <c r="T269" s="7"/>
      <c r="U269" s="7"/>
      <c r="V269" s="7"/>
      <c r="W269" s="7"/>
      <c r="X269" s="7"/>
      <c r="Y269" s="7"/>
      <c r="Z269" s="7"/>
      <c r="AA269" s="7"/>
      <c r="AB269" s="7"/>
      <c r="AO269" s="13" t="s">
        <v>206</v>
      </c>
      <c r="AQ269" s="13" t="s">
        <v>34</v>
      </c>
      <c r="AR269" s="13" t="s">
        <v>14</v>
      </c>
      <c r="AV269" s="6" t="s">
        <v>33</v>
      </c>
      <c r="BB269" s="14" t="e">
        <f>IF(K269="základní",#REF!,0)</f>
        <v>#REF!</v>
      </c>
      <c r="BC269" s="14">
        <f>IF(K269="snížená",#REF!,0)</f>
        <v>0</v>
      </c>
      <c r="BD269" s="14">
        <f>IF(K269="zákl. přenesená",#REF!,0)</f>
        <v>0</v>
      </c>
      <c r="BE269" s="14">
        <f>IF(K269="sníž. přenesená",#REF!,0)</f>
        <v>0</v>
      </c>
      <c r="BF269" s="14">
        <f>IF(K269="nulová",#REF!,0)</f>
        <v>0</v>
      </c>
      <c r="BG269" s="6" t="s">
        <v>14</v>
      </c>
      <c r="BH269" s="14" t="e">
        <f>ROUND(#REF!*H269,2)</f>
        <v>#REF!</v>
      </c>
      <c r="BI269" s="6" t="s">
        <v>206</v>
      </c>
      <c r="BJ269" s="13" t="s">
        <v>1026</v>
      </c>
    </row>
    <row r="270" spans="1:62" s="2" customFormat="1" ht="33" customHeight="1" x14ac:dyDescent="0.2">
      <c r="A270" s="22"/>
      <c r="B270" s="27"/>
      <c r="C270" s="53" t="s">
        <v>1027</v>
      </c>
      <c r="D270" s="53" t="s">
        <v>34</v>
      </c>
      <c r="E270" s="54" t="s">
        <v>1028</v>
      </c>
      <c r="F270" s="55" t="s">
        <v>1029</v>
      </c>
      <c r="G270" s="56" t="s">
        <v>55</v>
      </c>
      <c r="H270" s="57">
        <v>5</v>
      </c>
      <c r="I270" s="58"/>
      <c r="J270" s="59" t="s">
        <v>0</v>
      </c>
      <c r="K270" s="60" t="s">
        <v>8</v>
      </c>
      <c r="L270" s="61"/>
      <c r="M270" s="62">
        <f t="shared" si="21"/>
        <v>0</v>
      </c>
      <c r="N270" s="62">
        <v>0</v>
      </c>
      <c r="O270" s="62">
        <f t="shared" si="22"/>
        <v>0</v>
      </c>
      <c r="P270" s="62">
        <v>0</v>
      </c>
      <c r="Q270" s="63">
        <f t="shared" si="23"/>
        <v>0</v>
      </c>
      <c r="R270" s="22"/>
      <c r="S270" s="22"/>
      <c r="T270" s="7"/>
      <c r="U270" s="7"/>
      <c r="V270" s="7"/>
      <c r="W270" s="7"/>
      <c r="X270" s="7"/>
      <c r="Y270" s="7"/>
      <c r="Z270" s="7"/>
      <c r="AA270" s="7"/>
      <c r="AB270" s="7"/>
      <c r="AO270" s="13" t="s">
        <v>65</v>
      </c>
      <c r="AQ270" s="13" t="s">
        <v>34</v>
      </c>
      <c r="AR270" s="13" t="s">
        <v>14</v>
      </c>
      <c r="AV270" s="6" t="s">
        <v>33</v>
      </c>
      <c r="BB270" s="14" t="e">
        <f>IF(K270="základní",#REF!,0)</f>
        <v>#REF!</v>
      </c>
      <c r="BC270" s="14">
        <f>IF(K270="snížená",#REF!,0)</f>
        <v>0</v>
      </c>
      <c r="BD270" s="14">
        <f>IF(K270="zákl. přenesená",#REF!,0)</f>
        <v>0</v>
      </c>
      <c r="BE270" s="14">
        <f>IF(K270="sníž. přenesená",#REF!,0)</f>
        <v>0</v>
      </c>
      <c r="BF270" s="14">
        <f>IF(K270="nulová",#REF!,0)</f>
        <v>0</v>
      </c>
      <c r="BG270" s="6" t="s">
        <v>14</v>
      </c>
      <c r="BH270" s="14" t="e">
        <f>ROUND(#REF!*H270,2)</f>
        <v>#REF!</v>
      </c>
      <c r="BI270" s="6" t="s">
        <v>48</v>
      </c>
      <c r="BJ270" s="13" t="s">
        <v>1030</v>
      </c>
    </row>
    <row r="271" spans="1:62" s="2" customFormat="1" ht="24.2" customHeight="1" x14ac:dyDescent="0.2">
      <c r="A271" s="22"/>
      <c r="B271" s="27"/>
      <c r="C271" s="53" t="s">
        <v>1031</v>
      </c>
      <c r="D271" s="53" t="s">
        <v>34</v>
      </c>
      <c r="E271" s="54" t="s">
        <v>1032</v>
      </c>
      <c r="F271" s="55" t="s">
        <v>1033</v>
      </c>
      <c r="G271" s="56" t="s">
        <v>55</v>
      </c>
      <c r="H271" s="57">
        <v>5</v>
      </c>
      <c r="I271" s="58"/>
      <c r="J271" s="59" t="s">
        <v>0</v>
      </c>
      <c r="K271" s="60" t="s">
        <v>8</v>
      </c>
      <c r="L271" s="61"/>
      <c r="M271" s="62">
        <f t="shared" si="21"/>
        <v>0</v>
      </c>
      <c r="N271" s="62">
        <v>0</v>
      </c>
      <c r="O271" s="62">
        <f t="shared" si="22"/>
        <v>0</v>
      </c>
      <c r="P271" s="62">
        <v>0</v>
      </c>
      <c r="Q271" s="63">
        <f t="shared" si="23"/>
        <v>0</v>
      </c>
      <c r="R271" s="22"/>
      <c r="S271" s="22"/>
      <c r="T271" s="7"/>
      <c r="U271" s="7"/>
      <c r="V271" s="7"/>
      <c r="W271" s="7"/>
      <c r="X271" s="7"/>
      <c r="Y271" s="7"/>
      <c r="Z271" s="7"/>
      <c r="AA271" s="7"/>
      <c r="AB271" s="7"/>
      <c r="AO271" s="13" t="s">
        <v>65</v>
      </c>
      <c r="AQ271" s="13" t="s">
        <v>34</v>
      </c>
      <c r="AR271" s="13" t="s">
        <v>14</v>
      </c>
      <c r="AV271" s="6" t="s">
        <v>33</v>
      </c>
      <c r="BB271" s="14" t="e">
        <f>IF(K271="základní",#REF!,0)</f>
        <v>#REF!</v>
      </c>
      <c r="BC271" s="14">
        <f>IF(K271="snížená",#REF!,0)</f>
        <v>0</v>
      </c>
      <c r="BD271" s="14">
        <f>IF(K271="zákl. přenesená",#REF!,0)</f>
        <v>0</v>
      </c>
      <c r="BE271" s="14">
        <f>IF(K271="sníž. přenesená",#REF!,0)</f>
        <v>0</v>
      </c>
      <c r="BF271" s="14">
        <f>IF(K271="nulová",#REF!,0)</f>
        <v>0</v>
      </c>
      <c r="BG271" s="6" t="s">
        <v>14</v>
      </c>
      <c r="BH271" s="14" t="e">
        <f>ROUND(#REF!*H271,2)</f>
        <v>#REF!</v>
      </c>
      <c r="BI271" s="6" t="s">
        <v>48</v>
      </c>
      <c r="BJ271" s="13" t="s">
        <v>1034</v>
      </c>
    </row>
    <row r="272" spans="1:62" s="2" customFormat="1" ht="21.75" customHeight="1" x14ac:dyDescent="0.2">
      <c r="A272" s="22"/>
      <c r="B272" s="27"/>
      <c r="C272" s="53" t="s">
        <v>1035</v>
      </c>
      <c r="D272" s="53" t="s">
        <v>34</v>
      </c>
      <c r="E272" s="54" t="s">
        <v>1036</v>
      </c>
      <c r="F272" s="55" t="s">
        <v>1037</v>
      </c>
      <c r="G272" s="56" t="s">
        <v>55</v>
      </c>
      <c r="H272" s="57">
        <v>6</v>
      </c>
      <c r="I272" s="58"/>
      <c r="J272" s="59" t="s">
        <v>0</v>
      </c>
      <c r="K272" s="60" t="s">
        <v>8</v>
      </c>
      <c r="L272" s="61"/>
      <c r="M272" s="62">
        <f t="shared" si="21"/>
        <v>0</v>
      </c>
      <c r="N272" s="62">
        <v>0</v>
      </c>
      <c r="O272" s="62">
        <f t="shared" si="22"/>
        <v>0</v>
      </c>
      <c r="P272" s="62">
        <v>0</v>
      </c>
      <c r="Q272" s="63">
        <f t="shared" si="23"/>
        <v>0</v>
      </c>
      <c r="R272" s="22"/>
      <c r="S272" s="22"/>
      <c r="T272" s="7"/>
      <c r="U272" s="7"/>
      <c r="V272" s="7"/>
      <c r="W272" s="7"/>
      <c r="X272" s="7"/>
      <c r="Y272" s="7"/>
      <c r="Z272" s="7"/>
      <c r="AA272" s="7"/>
      <c r="AB272" s="7"/>
      <c r="AO272" s="13" t="s">
        <v>65</v>
      </c>
      <c r="AQ272" s="13" t="s">
        <v>34</v>
      </c>
      <c r="AR272" s="13" t="s">
        <v>14</v>
      </c>
      <c r="AV272" s="6" t="s">
        <v>33</v>
      </c>
      <c r="BB272" s="14" t="e">
        <f>IF(K272="základní",#REF!,0)</f>
        <v>#REF!</v>
      </c>
      <c r="BC272" s="14">
        <f>IF(K272="snížená",#REF!,0)</f>
        <v>0</v>
      </c>
      <c r="BD272" s="14">
        <f>IF(K272="zákl. přenesená",#REF!,0)</f>
        <v>0</v>
      </c>
      <c r="BE272" s="14">
        <f>IF(K272="sníž. přenesená",#REF!,0)</f>
        <v>0</v>
      </c>
      <c r="BF272" s="14">
        <f>IF(K272="nulová",#REF!,0)</f>
        <v>0</v>
      </c>
      <c r="BG272" s="6" t="s">
        <v>14</v>
      </c>
      <c r="BH272" s="14" t="e">
        <f>ROUND(#REF!*H272,2)</f>
        <v>#REF!</v>
      </c>
      <c r="BI272" s="6" t="s">
        <v>48</v>
      </c>
      <c r="BJ272" s="13" t="s">
        <v>1038</v>
      </c>
    </row>
    <row r="273" spans="1:62" s="2" customFormat="1" ht="24.2" customHeight="1" x14ac:dyDescent="0.2">
      <c r="A273" s="22"/>
      <c r="B273" s="27"/>
      <c r="C273" s="53" t="s">
        <v>1039</v>
      </c>
      <c r="D273" s="53" t="s">
        <v>34</v>
      </c>
      <c r="E273" s="54" t="s">
        <v>1040</v>
      </c>
      <c r="F273" s="55" t="s">
        <v>1041</v>
      </c>
      <c r="G273" s="56" t="s">
        <v>55</v>
      </c>
      <c r="H273" s="57">
        <v>7</v>
      </c>
      <c r="I273" s="58"/>
      <c r="J273" s="59" t="s">
        <v>0</v>
      </c>
      <c r="K273" s="60" t="s">
        <v>8</v>
      </c>
      <c r="L273" s="61"/>
      <c r="M273" s="62">
        <f t="shared" si="21"/>
        <v>0</v>
      </c>
      <c r="N273" s="62">
        <v>0</v>
      </c>
      <c r="O273" s="62">
        <f t="shared" si="22"/>
        <v>0</v>
      </c>
      <c r="P273" s="62">
        <v>0</v>
      </c>
      <c r="Q273" s="63">
        <f t="shared" si="23"/>
        <v>0</v>
      </c>
      <c r="R273" s="22"/>
      <c r="S273" s="22"/>
      <c r="T273" s="7"/>
      <c r="U273" s="7"/>
      <c r="V273" s="7"/>
      <c r="W273" s="7"/>
      <c r="X273" s="7"/>
      <c r="Y273" s="7"/>
      <c r="Z273" s="7"/>
      <c r="AA273" s="7"/>
      <c r="AB273" s="7"/>
      <c r="AO273" s="13" t="s">
        <v>65</v>
      </c>
      <c r="AQ273" s="13" t="s">
        <v>34</v>
      </c>
      <c r="AR273" s="13" t="s">
        <v>14</v>
      </c>
      <c r="AV273" s="6" t="s">
        <v>33</v>
      </c>
      <c r="BB273" s="14" t="e">
        <f>IF(K273="základní",#REF!,0)</f>
        <v>#REF!</v>
      </c>
      <c r="BC273" s="14">
        <f>IF(K273="snížená",#REF!,0)</f>
        <v>0</v>
      </c>
      <c r="BD273" s="14">
        <f>IF(K273="zákl. přenesená",#REF!,0)</f>
        <v>0</v>
      </c>
      <c r="BE273" s="14">
        <f>IF(K273="sníž. přenesená",#REF!,0)</f>
        <v>0</v>
      </c>
      <c r="BF273" s="14">
        <f>IF(K273="nulová",#REF!,0)</f>
        <v>0</v>
      </c>
      <c r="BG273" s="6" t="s">
        <v>14</v>
      </c>
      <c r="BH273" s="14" t="e">
        <f>ROUND(#REF!*H273,2)</f>
        <v>#REF!</v>
      </c>
      <c r="BI273" s="6" t="s">
        <v>48</v>
      </c>
      <c r="BJ273" s="13" t="s">
        <v>1042</v>
      </c>
    </row>
    <row r="274" spans="1:62" s="2" customFormat="1" ht="37.9" customHeight="1" x14ac:dyDescent="0.2">
      <c r="A274" s="22"/>
      <c r="B274" s="27"/>
      <c r="C274" s="53" t="s">
        <v>1043</v>
      </c>
      <c r="D274" s="53" t="s">
        <v>34</v>
      </c>
      <c r="E274" s="54" t="s">
        <v>1044</v>
      </c>
      <c r="F274" s="55" t="s">
        <v>1045</v>
      </c>
      <c r="G274" s="56" t="s">
        <v>55</v>
      </c>
      <c r="H274" s="57">
        <v>5</v>
      </c>
      <c r="I274" s="58"/>
      <c r="J274" s="59" t="s">
        <v>0</v>
      </c>
      <c r="K274" s="60" t="s">
        <v>8</v>
      </c>
      <c r="L274" s="61"/>
      <c r="M274" s="62">
        <f t="shared" si="21"/>
        <v>0</v>
      </c>
      <c r="N274" s="62">
        <v>0</v>
      </c>
      <c r="O274" s="62">
        <f t="shared" si="22"/>
        <v>0</v>
      </c>
      <c r="P274" s="62">
        <v>0</v>
      </c>
      <c r="Q274" s="63">
        <f t="shared" si="23"/>
        <v>0</v>
      </c>
      <c r="R274" s="22"/>
      <c r="S274" s="22"/>
      <c r="T274" s="7"/>
      <c r="U274" s="7"/>
      <c r="V274" s="7"/>
      <c r="W274" s="7"/>
      <c r="X274" s="7"/>
      <c r="Y274" s="7"/>
      <c r="Z274" s="7"/>
      <c r="AA274" s="7"/>
      <c r="AB274" s="7"/>
      <c r="AO274" s="13" t="s">
        <v>185</v>
      </c>
      <c r="AQ274" s="13" t="s">
        <v>34</v>
      </c>
      <c r="AR274" s="13" t="s">
        <v>14</v>
      </c>
      <c r="AV274" s="6" t="s">
        <v>33</v>
      </c>
      <c r="BB274" s="14" t="e">
        <f>IF(K274="základní",#REF!,0)</f>
        <v>#REF!</v>
      </c>
      <c r="BC274" s="14">
        <f>IF(K274="snížená",#REF!,0)</f>
        <v>0</v>
      </c>
      <c r="BD274" s="14">
        <f>IF(K274="zákl. přenesená",#REF!,0)</f>
        <v>0</v>
      </c>
      <c r="BE274" s="14">
        <f>IF(K274="sníž. přenesená",#REF!,0)</f>
        <v>0</v>
      </c>
      <c r="BF274" s="14">
        <f>IF(K274="nulová",#REF!,0)</f>
        <v>0</v>
      </c>
      <c r="BG274" s="6" t="s">
        <v>14</v>
      </c>
      <c r="BH274" s="14" t="e">
        <f>ROUND(#REF!*H274,2)</f>
        <v>#REF!</v>
      </c>
      <c r="BI274" s="6" t="s">
        <v>185</v>
      </c>
      <c r="BJ274" s="13" t="s">
        <v>1046</v>
      </c>
    </row>
    <row r="275" spans="1:62" s="2" customFormat="1" ht="16.5" customHeight="1" x14ac:dyDescent="0.2">
      <c r="A275" s="22"/>
      <c r="B275" s="27"/>
      <c r="C275" s="64" t="s">
        <v>1047</v>
      </c>
      <c r="D275" s="64" t="s">
        <v>182</v>
      </c>
      <c r="E275" s="65" t="s">
        <v>1048</v>
      </c>
      <c r="F275" s="66" t="s">
        <v>1049</v>
      </c>
      <c r="G275" s="67" t="s">
        <v>55</v>
      </c>
      <c r="H275" s="68">
        <v>9</v>
      </c>
      <c r="I275" s="27"/>
      <c r="J275" s="69" t="s">
        <v>0</v>
      </c>
      <c r="K275" s="70" t="s">
        <v>8</v>
      </c>
      <c r="L275" s="61"/>
      <c r="M275" s="62">
        <f t="shared" si="21"/>
        <v>0</v>
      </c>
      <c r="N275" s="62">
        <v>0</v>
      </c>
      <c r="O275" s="62">
        <f t="shared" si="22"/>
        <v>0</v>
      </c>
      <c r="P275" s="62">
        <v>0</v>
      </c>
      <c r="Q275" s="63">
        <f t="shared" si="23"/>
        <v>0</v>
      </c>
      <c r="R275" s="22"/>
      <c r="S275" s="22"/>
      <c r="T275" s="7"/>
      <c r="U275" s="7"/>
      <c r="V275" s="7"/>
      <c r="W275" s="7"/>
      <c r="X275" s="7"/>
      <c r="Y275" s="7"/>
      <c r="Z275" s="7"/>
      <c r="AA275" s="7"/>
      <c r="AB275" s="7"/>
      <c r="AO275" s="13" t="s">
        <v>48</v>
      </c>
      <c r="AQ275" s="13" t="s">
        <v>182</v>
      </c>
      <c r="AR275" s="13" t="s">
        <v>14</v>
      </c>
      <c r="AV275" s="6" t="s">
        <v>33</v>
      </c>
      <c r="BB275" s="14" t="e">
        <f>IF(K275="základní",#REF!,0)</f>
        <v>#REF!</v>
      </c>
      <c r="BC275" s="14">
        <f>IF(K275="snížená",#REF!,0)</f>
        <v>0</v>
      </c>
      <c r="BD275" s="14">
        <f>IF(K275="zákl. přenesená",#REF!,0)</f>
        <v>0</v>
      </c>
      <c r="BE275" s="14">
        <f>IF(K275="sníž. přenesená",#REF!,0)</f>
        <v>0</v>
      </c>
      <c r="BF275" s="14">
        <f>IF(K275="nulová",#REF!,0)</f>
        <v>0</v>
      </c>
      <c r="BG275" s="6" t="s">
        <v>14</v>
      </c>
      <c r="BH275" s="14" t="e">
        <f>ROUND(#REF!*H275,2)</f>
        <v>#REF!</v>
      </c>
      <c r="BI275" s="6" t="s">
        <v>48</v>
      </c>
      <c r="BJ275" s="13" t="s">
        <v>1050</v>
      </c>
    </row>
    <row r="276" spans="1:62" s="2" customFormat="1" ht="24.2" customHeight="1" x14ac:dyDescent="0.2">
      <c r="A276" s="22"/>
      <c r="B276" s="27"/>
      <c r="C276" s="64" t="s">
        <v>1051</v>
      </c>
      <c r="D276" s="64" t="s">
        <v>182</v>
      </c>
      <c r="E276" s="65" t="s">
        <v>1052</v>
      </c>
      <c r="F276" s="66" t="s">
        <v>1053</v>
      </c>
      <c r="G276" s="67" t="s">
        <v>55</v>
      </c>
      <c r="H276" s="68">
        <v>6</v>
      </c>
      <c r="I276" s="27"/>
      <c r="J276" s="69" t="s">
        <v>0</v>
      </c>
      <c r="K276" s="70" t="s">
        <v>8</v>
      </c>
      <c r="L276" s="61"/>
      <c r="M276" s="62">
        <f t="shared" si="21"/>
        <v>0</v>
      </c>
      <c r="N276" s="62">
        <v>0</v>
      </c>
      <c r="O276" s="62">
        <f t="shared" si="22"/>
        <v>0</v>
      </c>
      <c r="P276" s="62">
        <v>0</v>
      </c>
      <c r="Q276" s="63">
        <f t="shared" si="23"/>
        <v>0</v>
      </c>
      <c r="R276" s="22"/>
      <c r="S276" s="22"/>
      <c r="T276" s="7"/>
      <c r="U276" s="7"/>
      <c r="V276" s="7"/>
      <c r="W276" s="7"/>
      <c r="X276" s="7"/>
      <c r="Y276" s="7"/>
      <c r="Z276" s="7"/>
      <c r="AA276" s="7"/>
      <c r="AB276" s="7"/>
      <c r="AO276" s="13" t="s">
        <v>48</v>
      </c>
      <c r="AQ276" s="13" t="s">
        <v>182</v>
      </c>
      <c r="AR276" s="13" t="s">
        <v>14</v>
      </c>
      <c r="AV276" s="6" t="s">
        <v>33</v>
      </c>
      <c r="BB276" s="14" t="e">
        <f>IF(K276="základní",#REF!,0)</f>
        <v>#REF!</v>
      </c>
      <c r="BC276" s="14">
        <f>IF(K276="snížená",#REF!,0)</f>
        <v>0</v>
      </c>
      <c r="BD276" s="14">
        <f>IF(K276="zákl. přenesená",#REF!,0)</f>
        <v>0</v>
      </c>
      <c r="BE276" s="14">
        <f>IF(K276="sníž. přenesená",#REF!,0)</f>
        <v>0</v>
      </c>
      <c r="BF276" s="14">
        <f>IF(K276="nulová",#REF!,0)</f>
        <v>0</v>
      </c>
      <c r="BG276" s="6" t="s">
        <v>14</v>
      </c>
      <c r="BH276" s="14" t="e">
        <f>ROUND(#REF!*H276,2)</f>
        <v>#REF!</v>
      </c>
      <c r="BI276" s="6" t="s">
        <v>48</v>
      </c>
      <c r="BJ276" s="13" t="s">
        <v>1054</v>
      </c>
    </row>
    <row r="277" spans="1:62" s="2" customFormat="1" ht="24.2" customHeight="1" x14ac:dyDescent="0.2">
      <c r="A277" s="22"/>
      <c r="B277" s="27"/>
      <c r="C277" s="64" t="s">
        <v>1055</v>
      </c>
      <c r="D277" s="64" t="s">
        <v>182</v>
      </c>
      <c r="E277" s="65" t="s">
        <v>1056</v>
      </c>
      <c r="F277" s="66" t="s">
        <v>1057</v>
      </c>
      <c r="G277" s="67" t="s">
        <v>55</v>
      </c>
      <c r="H277" s="68">
        <v>5</v>
      </c>
      <c r="I277" s="27"/>
      <c r="J277" s="69" t="s">
        <v>0</v>
      </c>
      <c r="K277" s="70" t="s">
        <v>8</v>
      </c>
      <c r="L277" s="61"/>
      <c r="M277" s="62">
        <f t="shared" si="21"/>
        <v>0</v>
      </c>
      <c r="N277" s="62">
        <v>0</v>
      </c>
      <c r="O277" s="62">
        <f t="shared" si="22"/>
        <v>0</v>
      </c>
      <c r="P277" s="62">
        <v>0</v>
      </c>
      <c r="Q277" s="63">
        <f t="shared" si="23"/>
        <v>0</v>
      </c>
      <c r="R277" s="22"/>
      <c r="S277" s="22"/>
      <c r="T277" s="7"/>
      <c r="U277" s="7"/>
      <c r="V277" s="7"/>
      <c r="W277" s="7"/>
      <c r="X277" s="7"/>
      <c r="Y277" s="7"/>
      <c r="Z277" s="7"/>
      <c r="AA277" s="7"/>
      <c r="AB277" s="7"/>
      <c r="AO277" s="13" t="s">
        <v>185</v>
      </c>
      <c r="AQ277" s="13" t="s">
        <v>182</v>
      </c>
      <c r="AR277" s="13" t="s">
        <v>14</v>
      </c>
      <c r="AV277" s="6" t="s">
        <v>33</v>
      </c>
      <c r="BB277" s="14" t="e">
        <f>IF(K277="základní",#REF!,0)</f>
        <v>#REF!</v>
      </c>
      <c r="BC277" s="14">
        <f>IF(K277="snížená",#REF!,0)</f>
        <v>0</v>
      </c>
      <c r="BD277" s="14">
        <f>IF(K277="zákl. přenesená",#REF!,0)</f>
        <v>0</v>
      </c>
      <c r="BE277" s="14">
        <f>IF(K277="sníž. přenesená",#REF!,0)</f>
        <v>0</v>
      </c>
      <c r="BF277" s="14">
        <f>IF(K277="nulová",#REF!,0)</f>
        <v>0</v>
      </c>
      <c r="BG277" s="6" t="s">
        <v>14</v>
      </c>
      <c r="BH277" s="14" t="e">
        <f>ROUND(#REF!*H277,2)</f>
        <v>#REF!</v>
      </c>
      <c r="BI277" s="6" t="s">
        <v>185</v>
      </c>
      <c r="BJ277" s="13" t="s">
        <v>1058</v>
      </c>
    </row>
    <row r="278" spans="1:62" s="2" customFormat="1" ht="24.2" customHeight="1" x14ac:dyDescent="0.2">
      <c r="A278" s="22"/>
      <c r="B278" s="27"/>
      <c r="C278" s="53" t="s">
        <v>1059</v>
      </c>
      <c r="D278" s="53" t="s">
        <v>34</v>
      </c>
      <c r="E278" s="54" t="s">
        <v>1060</v>
      </c>
      <c r="F278" s="55" t="s">
        <v>1061</v>
      </c>
      <c r="G278" s="56" t="s">
        <v>55</v>
      </c>
      <c r="H278" s="57">
        <v>56</v>
      </c>
      <c r="I278" s="58"/>
      <c r="J278" s="59" t="s">
        <v>0</v>
      </c>
      <c r="K278" s="60" t="s">
        <v>8</v>
      </c>
      <c r="L278" s="61"/>
      <c r="M278" s="62">
        <f t="shared" si="21"/>
        <v>0</v>
      </c>
      <c r="N278" s="62">
        <v>0</v>
      </c>
      <c r="O278" s="62">
        <f t="shared" si="22"/>
        <v>0</v>
      </c>
      <c r="P278" s="62">
        <v>0</v>
      </c>
      <c r="Q278" s="63">
        <f t="shared" si="23"/>
        <v>0</v>
      </c>
      <c r="R278" s="22"/>
      <c r="S278" s="22"/>
      <c r="T278" s="7"/>
      <c r="U278" s="7"/>
      <c r="V278" s="7"/>
      <c r="W278" s="7"/>
      <c r="X278" s="7"/>
      <c r="Y278" s="7"/>
      <c r="Z278" s="7"/>
      <c r="AA278" s="7"/>
      <c r="AB278" s="7"/>
      <c r="AO278" s="13" t="s">
        <v>206</v>
      </c>
      <c r="AQ278" s="13" t="s">
        <v>34</v>
      </c>
      <c r="AR278" s="13" t="s">
        <v>14</v>
      </c>
      <c r="AV278" s="6" t="s">
        <v>33</v>
      </c>
      <c r="BB278" s="14" t="e">
        <f>IF(K278="základní",#REF!,0)</f>
        <v>#REF!</v>
      </c>
      <c r="BC278" s="14">
        <f>IF(K278="snížená",#REF!,0)</f>
        <v>0</v>
      </c>
      <c r="BD278" s="14">
        <f>IF(K278="zákl. přenesená",#REF!,0)</f>
        <v>0</v>
      </c>
      <c r="BE278" s="14">
        <f>IF(K278="sníž. přenesená",#REF!,0)</f>
        <v>0</v>
      </c>
      <c r="BF278" s="14">
        <f>IF(K278="nulová",#REF!,0)</f>
        <v>0</v>
      </c>
      <c r="BG278" s="6" t="s">
        <v>14</v>
      </c>
      <c r="BH278" s="14" t="e">
        <f>ROUND(#REF!*H278,2)</f>
        <v>#REF!</v>
      </c>
      <c r="BI278" s="6" t="s">
        <v>206</v>
      </c>
      <c r="BJ278" s="13" t="s">
        <v>1062</v>
      </c>
    </row>
    <row r="279" spans="1:62" s="2" customFormat="1" ht="21.75" customHeight="1" x14ac:dyDescent="0.2">
      <c r="A279" s="22"/>
      <c r="B279" s="27"/>
      <c r="C279" s="53" t="s">
        <v>1063</v>
      </c>
      <c r="D279" s="53" t="s">
        <v>34</v>
      </c>
      <c r="E279" s="54" t="s">
        <v>1064</v>
      </c>
      <c r="F279" s="55" t="s">
        <v>1065</v>
      </c>
      <c r="G279" s="56" t="s">
        <v>55</v>
      </c>
      <c r="H279" s="57">
        <v>6</v>
      </c>
      <c r="I279" s="58"/>
      <c r="J279" s="59" t="s">
        <v>0</v>
      </c>
      <c r="K279" s="60" t="s">
        <v>8</v>
      </c>
      <c r="L279" s="61"/>
      <c r="M279" s="62">
        <f t="shared" si="21"/>
        <v>0</v>
      </c>
      <c r="N279" s="62">
        <v>0</v>
      </c>
      <c r="O279" s="62">
        <f t="shared" si="22"/>
        <v>0</v>
      </c>
      <c r="P279" s="62">
        <v>0</v>
      </c>
      <c r="Q279" s="63">
        <f t="shared" si="23"/>
        <v>0</v>
      </c>
      <c r="R279" s="22"/>
      <c r="S279" s="22"/>
      <c r="T279" s="7"/>
      <c r="U279" s="7"/>
      <c r="V279" s="7"/>
      <c r="W279" s="7"/>
      <c r="X279" s="7"/>
      <c r="Y279" s="7"/>
      <c r="Z279" s="7"/>
      <c r="AA279" s="7"/>
      <c r="AB279" s="7"/>
      <c r="AO279" s="13" t="s">
        <v>206</v>
      </c>
      <c r="AQ279" s="13" t="s">
        <v>34</v>
      </c>
      <c r="AR279" s="13" t="s">
        <v>14</v>
      </c>
      <c r="AV279" s="6" t="s">
        <v>33</v>
      </c>
      <c r="BB279" s="14" t="e">
        <f>IF(K279="základní",#REF!,0)</f>
        <v>#REF!</v>
      </c>
      <c r="BC279" s="14">
        <f>IF(K279="snížená",#REF!,0)</f>
        <v>0</v>
      </c>
      <c r="BD279" s="14">
        <f>IF(K279="zákl. přenesená",#REF!,0)</f>
        <v>0</v>
      </c>
      <c r="BE279" s="14">
        <f>IF(K279="sníž. přenesená",#REF!,0)</f>
        <v>0</v>
      </c>
      <c r="BF279" s="14">
        <f>IF(K279="nulová",#REF!,0)</f>
        <v>0</v>
      </c>
      <c r="BG279" s="6" t="s">
        <v>14</v>
      </c>
      <c r="BH279" s="14" t="e">
        <f>ROUND(#REF!*H279,2)</f>
        <v>#REF!</v>
      </c>
      <c r="BI279" s="6" t="s">
        <v>206</v>
      </c>
      <c r="BJ279" s="13" t="s">
        <v>1066</v>
      </c>
    </row>
    <row r="280" spans="1:62" s="2" customFormat="1" ht="24.2" customHeight="1" x14ac:dyDescent="0.2">
      <c r="A280" s="22"/>
      <c r="B280" s="27"/>
      <c r="C280" s="53" t="s">
        <v>1067</v>
      </c>
      <c r="D280" s="53" t="s">
        <v>34</v>
      </c>
      <c r="E280" s="54" t="s">
        <v>1068</v>
      </c>
      <c r="F280" s="55" t="s">
        <v>1069</v>
      </c>
      <c r="G280" s="56" t="s">
        <v>55</v>
      </c>
      <c r="H280" s="57">
        <v>7</v>
      </c>
      <c r="I280" s="58"/>
      <c r="J280" s="59" t="s">
        <v>0</v>
      </c>
      <c r="K280" s="60" t="s">
        <v>8</v>
      </c>
      <c r="L280" s="61"/>
      <c r="M280" s="62">
        <f t="shared" si="21"/>
        <v>0</v>
      </c>
      <c r="N280" s="62">
        <v>0</v>
      </c>
      <c r="O280" s="62">
        <f t="shared" si="22"/>
        <v>0</v>
      </c>
      <c r="P280" s="62">
        <v>0</v>
      </c>
      <c r="Q280" s="63">
        <f t="shared" si="23"/>
        <v>0</v>
      </c>
      <c r="R280" s="22"/>
      <c r="S280" s="22"/>
      <c r="T280" s="7"/>
      <c r="U280" s="7"/>
      <c r="V280" s="7"/>
      <c r="W280" s="7"/>
      <c r="X280" s="7"/>
      <c r="Y280" s="7"/>
      <c r="Z280" s="7"/>
      <c r="AA280" s="7"/>
      <c r="AB280" s="7"/>
      <c r="AO280" s="13" t="s">
        <v>206</v>
      </c>
      <c r="AQ280" s="13" t="s">
        <v>34</v>
      </c>
      <c r="AR280" s="13" t="s">
        <v>14</v>
      </c>
      <c r="AV280" s="6" t="s">
        <v>33</v>
      </c>
      <c r="BB280" s="14" t="e">
        <f>IF(K280="základní",#REF!,0)</f>
        <v>#REF!</v>
      </c>
      <c r="BC280" s="14">
        <f>IF(K280="snížená",#REF!,0)</f>
        <v>0</v>
      </c>
      <c r="BD280" s="14">
        <f>IF(K280="zákl. přenesená",#REF!,0)</f>
        <v>0</v>
      </c>
      <c r="BE280" s="14">
        <f>IF(K280="sníž. přenesená",#REF!,0)</f>
        <v>0</v>
      </c>
      <c r="BF280" s="14">
        <f>IF(K280="nulová",#REF!,0)</f>
        <v>0</v>
      </c>
      <c r="BG280" s="6" t="s">
        <v>14</v>
      </c>
      <c r="BH280" s="14" t="e">
        <f>ROUND(#REF!*H280,2)</f>
        <v>#REF!</v>
      </c>
      <c r="BI280" s="6" t="s">
        <v>206</v>
      </c>
      <c r="BJ280" s="13" t="s">
        <v>1070</v>
      </c>
    </row>
    <row r="281" spans="1:62" s="2" customFormat="1" ht="24.2" customHeight="1" x14ac:dyDescent="0.2">
      <c r="A281" s="22"/>
      <c r="B281" s="27"/>
      <c r="C281" s="53" t="s">
        <v>1071</v>
      </c>
      <c r="D281" s="53" t="s">
        <v>34</v>
      </c>
      <c r="E281" s="54" t="s">
        <v>1072</v>
      </c>
      <c r="F281" s="55" t="s">
        <v>1073</v>
      </c>
      <c r="G281" s="56" t="s">
        <v>55</v>
      </c>
      <c r="H281" s="57">
        <v>3</v>
      </c>
      <c r="I281" s="58"/>
      <c r="J281" s="59" t="s">
        <v>0</v>
      </c>
      <c r="K281" s="60" t="s">
        <v>8</v>
      </c>
      <c r="L281" s="61"/>
      <c r="M281" s="62">
        <f t="shared" si="21"/>
        <v>0</v>
      </c>
      <c r="N281" s="62">
        <v>0</v>
      </c>
      <c r="O281" s="62">
        <f t="shared" si="22"/>
        <v>0</v>
      </c>
      <c r="P281" s="62">
        <v>0</v>
      </c>
      <c r="Q281" s="63">
        <f t="shared" si="23"/>
        <v>0</v>
      </c>
      <c r="R281" s="22"/>
      <c r="S281" s="22"/>
      <c r="T281" s="7"/>
      <c r="U281" s="7"/>
      <c r="V281" s="7"/>
      <c r="W281" s="7"/>
      <c r="X281" s="7"/>
      <c r="Y281" s="7"/>
      <c r="Z281" s="7"/>
      <c r="AA281" s="7"/>
      <c r="AB281" s="7"/>
      <c r="AO281" s="13" t="s">
        <v>206</v>
      </c>
      <c r="AQ281" s="13" t="s">
        <v>34</v>
      </c>
      <c r="AR281" s="13" t="s">
        <v>14</v>
      </c>
      <c r="AV281" s="6" t="s">
        <v>33</v>
      </c>
      <c r="BB281" s="14" t="e">
        <f>IF(K281="základní",#REF!,0)</f>
        <v>#REF!</v>
      </c>
      <c r="BC281" s="14">
        <f>IF(K281="snížená",#REF!,0)</f>
        <v>0</v>
      </c>
      <c r="BD281" s="14">
        <f>IF(K281="zákl. přenesená",#REF!,0)</f>
        <v>0</v>
      </c>
      <c r="BE281" s="14">
        <f>IF(K281="sníž. přenesená",#REF!,0)</f>
        <v>0</v>
      </c>
      <c r="BF281" s="14">
        <f>IF(K281="nulová",#REF!,0)</f>
        <v>0</v>
      </c>
      <c r="BG281" s="6" t="s">
        <v>14</v>
      </c>
      <c r="BH281" s="14" t="e">
        <f>ROUND(#REF!*H281,2)</f>
        <v>#REF!</v>
      </c>
      <c r="BI281" s="6" t="s">
        <v>206</v>
      </c>
      <c r="BJ281" s="13" t="s">
        <v>1074</v>
      </c>
    </row>
    <row r="282" spans="1:62" s="2" customFormat="1" ht="16.5" customHeight="1" x14ac:dyDescent="0.2">
      <c r="A282" s="22"/>
      <c r="B282" s="27"/>
      <c r="C282" s="53" t="s">
        <v>1075</v>
      </c>
      <c r="D282" s="53" t="s">
        <v>34</v>
      </c>
      <c r="E282" s="54" t="s">
        <v>1076</v>
      </c>
      <c r="F282" s="55" t="s">
        <v>1077</v>
      </c>
      <c r="G282" s="56" t="s">
        <v>55</v>
      </c>
      <c r="H282" s="57">
        <v>4</v>
      </c>
      <c r="I282" s="58"/>
      <c r="J282" s="59" t="s">
        <v>0</v>
      </c>
      <c r="K282" s="60" t="s">
        <v>8</v>
      </c>
      <c r="L282" s="61"/>
      <c r="M282" s="62">
        <f t="shared" si="21"/>
        <v>0</v>
      </c>
      <c r="N282" s="62">
        <v>0</v>
      </c>
      <c r="O282" s="62">
        <f t="shared" si="22"/>
        <v>0</v>
      </c>
      <c r="P282" s="62">
        <v>0</v>
      </c>
      <c r="Q282" s="63">
        <f t="shared" si="23"/>
        <v>0</v>
      </c>
      <c r="R282" s="22"/>
      <c r="S282" s="22"/>
      <c r="T282" s="7"/>
      <c r="U282" s="7"/>
      <c r="V282" s="7"/>
      <c r="W282" s="7"/>
      <c r="X282" s="7"/>
      <c r="Y282" s="7"/>
      <c r="Z282" s="7"/>
      <c r="AA282" s="7"/>
      <c r="AB282" s="7"/>
      <c r="AO282" s="13" t="s">
        <v>206</v>
      </c>
      <c r="AQ282" s="13" t="s">
        <v>34</v>
      </c>
      <c r="AR282" s="13" t="s">
        <v>14</v>
      </c>
      <c r="AV282" s="6" t="s">
        <v>33</v>
      </c>
      <c r="BB282" s="14" t="e">
        <f>IF(K282="základní",#REF!,0)</f>
        <v>#REF!</v>
      </c>
      <c r="BC282" s="14">
        <f>IF(K282="snížená",#REF!,0)</f>
        <v>0</v>
      </c>
      <c r="BD282" s="14">
        <f>IF(K282="zákl. přenesená",#REF!,0)</f>
        <v>0</v>
      </c>
      <c r="BE282" s="14">
        <f>IF(K282="sníž. přenesená",#REF!,0)</f>
        <v>0</v>
      </c>
      <c r="BF282" s="14">
        <f>IF(K282="nulová",#REF!,0)</f>
        <v>0</v>
      </c>
      <c r="BG282" s="6" t="s">
        <v>14</v>
      </c>
      <c r="BH282" s="14" t="e">
        <f>ROUND(#REF!*H282,2)</f>
        <v>#REF!</v>
      </c>
      <c r="BI282" s="6" t="s">
        <v>206</v>
      </c>
      <c r="BJ282" s="13" t="s">
        <v>1078</v>
      </c>
    </row>
    <row r="283" spans="1:62" s="2" customFormat="1" ht="24.2" customHeight="1" x14ac:dyDescent="0.2">
      <c r="A283" s="22"/>
      <c r="B283" s="27"/>
      <c r="C283" s="53" t="s">
        <v>1079</v>
      </c>
      <c r="D283" s="53" t="s">
        <v>34</v>
      </c>
      <c r="E283" s="54" t="s">
        <v>1080</v>
      </c>
      <c r="F283" s="55" t="s">
        <v>1081</v>
      </c>
      <c r="G283" s="56" t="s">
        <v>55</v>
      </c>
      <c r="H283" s="57">
        <v>5</v>
      </c>
      <c r="I283" s="58"/>
      <c r="J283" s="59" t="s">
        <v>0</v>
      </c>
      <c r="K283" s="60" t="s">
        <v>8</v>
      </c>
      <c r="L283" s="61"/>
      <c r="M283" s="62">
        <f t="shared" si="21"/>
        <v>0</v>
      </c>
      <c r="N283" s="62">
        <v>0</v>
      </c>
      <c r="O283" s="62">
        <f t="shared" si="22"/>
        <v>0</v>
      </c>
      <c r="P283" s="62">
        <v>0</v>
      </c>
      <c r="Q283" s="63">
        <f t="shared" si="23"/>
        <v>0</v>
      </c>
      <c r="R283" s="22"/>
      <c r="S283" s="22"/>
      <c r="T283" s="7"/>
      <c r="U283" s="7"/>
      <c r="V283" s="7"/>
      <c r="W283" s="7"/>
      <c r="X283" s="7"/>
      <c r="Y283" s="7"/>
      <c r="Z283" s="7"/>
      <c r="AA283" s="7"/>
      <c r="AB283" s="7"/>
      <c r="AO283" s="13" t="s">
        <v>206</v>
      </c>
      <c r="AQ283" s="13" t="s">
        <v>34</v>
      </c>
      <c r="AR283" s="13" t="s">
        <v>14</v>
      </c>
      <c r="AV283" s="6" t="s">
        <v>33</v>
      </c>
      <c r="BB283" s="14" t="e">
        <f>IF(K283="základní",#REF!,0)</f>
        <v>#REF!</v>
      </c>
      <c r="BC283" s="14">
        <f>IF(K283="snížená",#REF!,0)</f>
        <v>0</v>
      </c>
      <c r="BD283" s="14">
        <f>IF(K283="zákl. přenesená",#REF!,0)</f>
        <v>0</v>
      </c>
      <c r="BE283" s="14">
        <f>IF(K283="sníž. přenesená",#REF!,0)</f>
        <v>0</v>
      </c>
      <c r="BF283" s="14">
        <f>IF(K283="nulová",#REF!,0)</f>
        <v>0</v>
      </c>
      <c r="BG283" s="6" t="s">
        <v>14</v>
      </c>
      <c r="BH283" s="14" t="e">
        <f>ROUND(#REF!*H283,2)</f>
        <v>#REF!</v>
      </c>
      <c r="BI283" s="6" t="s">
        <v>206</v>
      </c>
      <c r="BJ283" s="13" t="s">
        <v>1082</v>
      </c>
    </row>
    <row r="284" spans="1:62" s="2" customFormat="1" ht="24.2" customHeight="1" x14ac:dyDescent="0.2">
      <c r="A284" s="22"/>
      <c r="B284" s="27"/>
      <c r="C284" s="53" t="s">
        <v>1083</v>
      </c>
      <c r="D284" s="53" t="s">
        <v>34</v>
      </c>
      <c r="E284" s="54" t="s">
        <v>1084</v>
      </c>
      <c r="F284" s="55" t="s">
        <v>1085</v>
      </c>
      <c r="G284" s="56" t="s">
        <v>55</v>
      </c>
      <c r="H284" s="57">
        <v>2</v>
      </c>
      <c r="I284" s="58"/>
      <c r="J284" s="59" t="s">
        <v>0</v>
      </c>
      <c r="K284" s="60" t="s">
        <v>8</v>
      </c>
      <c r="L284" s="61"/>
      <c r="M284" s="62">
        <f t="shared" si="21"/>
        <v>0</v>
      </c>
      <c r="N284" s="62">
        <v>0</v>
      </c>
      <c r="O284" s="62">
        <f t="shared" si="22"/>
        <v>0</v>
      </c>
      <c r="P284" s="62">
        <v>0</v>
      </c>
      <c r="Q284" s="63">
        <f t="shared" si="23"/>
        <v>0</v>
      </c>
      <c r="R284" s="22"/>
      <c r="S284" s="22"/>
      <c r="T284" s="7"/>
      <c r="U284" s="7"/>
      <c r="V284" s="7"/>
      <c r="W284" s="7"/>
      <c r="X284" s="7"/>
      <c r="Y284" s="7"/>
      <c r="Z284" s="7"/>
      <c r="AA284" s="7"/>
      <c r="AB284" s="7"/>
      <c r="AO284" s="13" t="s">
        <v>206</v>
      </c>
      <c r="AQ284" s="13" t="s">
        <v>34</v>
      </c>
      <c r="AR284" s="13" t="s">
        <v>14</v>
      </c>
      <c r="AV284" s="6" t="s">
        <v>33</v>
      </c>
      <c r="BB284" s="14" t="e">
        <f>IF(K284="základní",#REF!,0)</f>
        <v>#REF!</v>
      </c>
      <c r="BC284" s="14">
        <f>IF(K284="snížená",#REF!,0)</f>
        <v>0</v>
      </c>
      <c r="BD284" s="14">
        <f>IF(K284="zákl. přenesená",#REF!,0)</f>
        <v>0</v>
      </c>
      <c r="BE284" s="14">
        <f>IF(K284="sníž. přenesená",#REF!,0)</f>
        <v>0</v>
      </c>
      <c r="BF284" s="14">
        <f>IF(K284="nulová",#REF!,0)</f>
        <v>0</v>
      </c>
      <c r="BG284" s="6" t="s">
        <v>14</v>
      </c>
      <c r="BH284" s="14" t="e">
        <f>ROUND(#REF!*H284,2)</f>
        <v>#REF!</v>
      </c>
      <c r="BI284" s="6" t="s">
        <v>206</v>
      </c>
      <c r="BJ284" s="13" t="s">
        <v>1086</v>
      </c>
    </row>
    <row r="285" spans="1:62" s="2" customFormat="1" ht="24.2" customHeight="1" x14ac:dyDescent="0.2">
      <c r="A285" s="22"/>
      <c r="B285" s="27"/>
      <c r="C285" s="53" t="s">
        <v>1087</v>
      </c>
      <c r="D285" s="53" t="s">
        <v>34</v>
      </c>
      <c r="E285" s="54" t="s">
        <v>1088</v>
      </c>
      <c r="F285" s="55" t="s">
        <v>1089</v>
      </c>
      <c r="G285" s="56" t="s">
        <v>55</v>
      </c>
      <c r="H285" s="57">
        <v>4</v>
      </c>
      <c r="I285" s="58"/>
      <c r="J285" s="59" t="s">
        <v>0</v>
      </c>
      <c r="K285" s="60" t="s">
        <v>8</v>
      </c>
      <c r="L285" s="61"/>
      <c r="M285" s="62">
        <f t="shared" si="21"/>
        <v>0</v>
      </c>
      <c r="N285" s="62">
        <v>0</v>
      </c>
      <c r="O285" s="62">
        <f t="shared" si="22"/>
        <v>0</v>
      </c>
      <c r="P285" s="62">
        <v>0</v>
      </c>
      <c r="Q285" s="63">
        <f t="shared" si="23"/>
        <v>0</v>
      </c>
      <c r="R285" s="22"/>
      <c r="S285" s="22"/>
      <c r="T285" s="7"/>
      <c r="U285" s="7"/>
      <c r="V285" s="7"/>
      <c r="W285" s="7"/>
      <c r="X285" s="7"/>
      <c r="Y285" s="7"/>
      <c r="Z285" s="7"/>
      <c r="AA285" s="7"/>
      <c r="AB285" s="7"/>
      <c r="AO285" s="13" t="s">
        <v>206</v>
      </c>
      <c r="AQ285" s="13" t="s">
        <v>34</v>
      </c>
      <c r="AR285" s="13" t="s">
        <v>14</v>
      </c>
      <c r="AV285" s="6" t="s">
        <v>33</v>
      </c>
      <c r="BB285" s="14" t="e">
        <f>IF(K285="základní",#REF!,0)</f>
        <v>#REF!</v>
      </c>
      <c r="BC285" s="14">
        <f>IF(K285="snížená",#REF!,0)</f>
        <v>0</v>
      </c>
      <c r="BD285" s="14">
        <f>IF(K285="zákl. přenesená",#REF!,0)</f>
        <v>0</v>
      </c>
      <c r="BE285" s="14">
        <f>IF(K285="sníž. přenesená",#REF!,0)</f>
        <v>0</v>
      </c>
      <c r="BF285" s="14">
        <f>IF(K285="nulová",#REF!,0)</f>
        <v>0</v>
      </c>
      <c r="BG285" s="6" t="s">
        <v>14</v>
      </c>
      <c r="BH285" s="14" t="e">
        <f>ROUND(#REF!*H285,2)</f>
        <v>#REF!</v>
      </c>
      <c r="BI285" s="6" t="s">
        <v>206</v>
      </c>
      <c r="BJ285" s="13" t="s">
        <v>1090</v>
      </c>
    </row>
    <row r="286" spans="1:62" s="2" customFormat="1" ht="24.2" customHeight="1" x14ac:dyDescent="0.2">
      <c r="A286" s="22"/>
      <c r="B286" s="27"/>
      <c r="C286" s="53" t="s">
        <v>1091</v>
      </c>
      <c r="D286" s="53" t="s">
        <v>34</v>
      </c>
      <c r="E286" s="54" t="s">
        <v>1092</v>
      </c>
      <c r="F286" s="55" t="s">
        <v>1093</v>
      </c>
      <c r="G286" s="56" t="s">
        <v>55</v>
      </c>
      <c r="H286" s="57">
        <v>6</v>
      </c>
      <c r="I286" s="58"/>
      <c r="J286" s="59" t="s">
        <v>0</v>
      </c>
      <c r="K286" s="60" t="s">
        <v>8</v>
      </c>
      <c r="L286" s="61"/>
      <c r="M286" s="62">
        <f t="shared" si="21"/>
        <v>0</v>
      </c>
      <c r="N286" s="62">
        <v>0</v>
      </c>
      <c r="O286" s="62">
        <f t="shared" si="22"/>
        <v>0</v>
      </c>
      <c r="P286" s="62">
        <v>0</v>
      </c>
      <c r="Q286" s="63">
        <f t="shared" si="23"/>
        <v>0</v>
      </c>
      <c r="R286" s="22"/>
      <c r="S286" s="22"/>
      <c r="T286" s="7"/>
      <c r="U286" s="7"/>
      <c r="V286" s="7"/>
      <c r="W286" s="7"/>
      <c r="X286" s="7"/>
      <c r="Y286" s="7"/>
      <c r="Z286" s="7"/>
      <c r="AA286" s="7"/>
      <c r="AB286" s="7"/>
      <c r="AO286" s="13" t="s">
        <v>206</v>
      </c>
      <c r="AQ286" s="13" t="s">
        <v>34</v>
      </c>
      <c r="AR286" s="13" t="s">
        <v>14</v>
      </c>
      <c r="AV286" s="6" t="s">
        <v>33</v>
      </c>
      <c r="BB286" s="14" t="e">
        <f>IF(K286="základní",#REF!,0)</f>
        <v>#REF!</v>
      </c>
      <c r="BC286" s="14">
        <f>IF(K286="snížená",#REF!,0)</f>
        <v>0</v>
      </c>
      <c r="BD286" s="14">
        <f>IF(K286="zákl. přenesená",#REF!,0)</f>
        <v>0</v>
      </c>
      <c r="BE286" s="14">
        <f>IF(K286="sníž. přenesená",#REF!,0)</f>
        <v>0</v>
      </c>
      <c r="BF286" s="14">
        <f>IF(K286="nulová",#REF!,0)</f>
        <v>0</v>
      </c>
      <c r="BG286" s="6" t="s">
        <v>14</v>
      </c>
      <c r="BH286" s="14" t="e">
        <f>ROUND(#REF!*H286,2)</f>
        <v>#REF!</v>
      </c>
      <c r="BI286" s="6" t="s">
        <v>206</v>
      </c>
      <c r="BJ286" s="13" t="s">
        <v>1094</v>
      </c>
    </row>
    <row r="287" spans="1:62" s="2" customFormat="1" ht="24.2" customHeight="1" x14ac:dyDescent="0.2">
      <c r="A287" s="22"/>
      <c r="B287" s="27"/>
      <c r="C287" s="64" t="s">
        <v>1095</v>
      </c>
      <c r="D287" s="64" t="s">
        <v>182</v>
      </c>
      <c r="E287" s="65" t="s">
        <v>1096</v>
      </c>
      <c r="F287" s="66" t="s">
        <v>1097</v>
      </c>
      <c r="G287" s="67" t="s">
        <v>55</v>
      </c>
      <c r="H287" s="68">
        <v>8</v>
      </c>
      <c r="I287" s="27"/>
      <c r="J287" s="69" t="s">
        <v>0</v>
      </c>
      <c r="K287" s="70" t="s">
        <v>8</v>
      </c>
      <c r="L287" s="61"/>
      <c r="M287" s="62">
        <f t="shared" si="21"/>
        <v>0</v>
      </c>
      <c r="N287" s="62">
        <v>0</v>
      </c>
      <c r="O287" s="62">
        <f t="shared" si="22"/>
        <v>0</v>
      </c>
      <c r="P287" s="62">
        <v>0</v>
      </c>
      <c r="Q287" s="63">
        <f t="shared" si="23"/>
        <v>0</v>
      </c>
      <c r="R287" s="22"/>
      <c r="S287" s="22"/>
      <c r="T287" s="7"/>
      <c r="U287" s="7"/>
      <c r="V287" s="7"/>
      <c r="W287" s="7"/>
      <c r="X287" s="7"/>
      <c r="Y287" s="7"/>
      <c r="Z287" s="7"/>
      <c r="AA287" s="7"/>
      <c r="AB287" s="7"/>
      <c r="AO287" s="13" t="s">
        <v>48</v>
      </c>
      <c r="AQ287" s="13" t="s">
        <v>182</v>
      </c>
      <c r="AR287" s="13" t="s">
        <v>14</v>
      </c>
      <c r="AV287" s="6" t="s">
        <v>33</v>
      </c>
      <c r="BB287" s="14" t="e">
        <f>IF(K287="základní",#REF!,0)</f>
        <v>#REF!</v>
      </c>
      <c r="BC287" s="14">
        <f>IF(K287="snížená",#REF!,0)</f>
        <v>0</v>
      </c>
      <c r="BD287" s="14">
        <f>IF(K287="zákl. přenesená",#REF!,0)</f>
        <v>0</v>
      </c>
      <c r="BE287" s="14">
        <f>IF(K287="sníž. přenesená",#REF!,0)</f>
        <v>0</v>
      </c>
      <c r="BF287" s="14">
        <f>IF(K287="nulová",#REF!,0)</f>
        <v>0</v>
      </c>
      <c r="BG287" s="6" t="s">
        <v>14</v>
      </c>
      <c r="BH287" s="14" t="e">
        <f>ROUND(#REF!*H287,2)</f>
        <v>#REF!</v>
      </c>
      <c r="BI287" s="6" t="s">
        <v>48</v>
      </c>
      <c r="BJ287" s="13" t="s">
        <v>1098</v>
      </c>
    </row>
    <row r="288" spans="1:62" s="2" customFormat="1" ht="24.2" customHeight="1" x14ac:dyDescent="0.2">
      <c r="A288" s="22"/>
      <c r="B288" s="27"/>
      <c r="C288" s="64" t="s">
        <v>1099</v>
      </c>
      <c r="D288" s="64" t="s">
        <v>182</v>
      </c>
      <c r="E288" s="65" t="s">
        <v>1100</v>
      </c>
      <c r="F288" s="66" t="s">
        <v>1101</v>
      </c>
      <c r="G288" s="67" t="s">
        <v>55</v>
      </c>
      <c r="H288" s="68">
        <v>9</v>
      </c>
      <c r="I288" s="27"/>
      <c r="J288" s="69" t="s">
        <v>0</v>
      </c>
      <c r="K288" s="70" t="s">
        <v>8</v>
      </c>
      <c r="L288" s="61"/>
      <c r="M288" s="62">
        <f t="shared" si="21"/>
        <v>0</v>
      </c>
      <c r="N288" s="62">
        <v>0</v>
      </c>
      <c r="O288" s="62">
        <f t="shared" si="22"/>
        <v>0</v>
      </c>
      <c r="P288" s="62">
        <v>0</v>
      </c>
      <c r="Q288" s="63">
        <f t="shared" si="23"/>
        <v>0</v>
      </c>
      <c r="R288" s="22"/>
      <c r="S288" s="22"/>
      <c r="T288" s="7"/>
      <c r="U288" s="7"/>
      <c r="V288" s="7"/>
      <c r="W288" s="7"/>
      <c r="X288" s="7"/>
      <c r="Y288" s="7"/>
      <c r="Z288" s="7"/>
      <c r="AA288" s="7"/>
      <c r="AB288" s="7"/>
      <c r="AO288" s="13" t="s">
        <v>185</v>
      </c>
      <c r="AQ288" s="13" t="s">
        <v>182</v>
      </c>
      <c r="AR288" s="13" t="s">
        <v>14</v>
      </c>
      <c r="AV288" s="6" t="s">
        <v>33</v>
      </c>
      <c r="BB288" s="14" t="e">
        <f>IF(K288="základní",#REF!,0)</f>
        <v>#REF!</v>
      </c>
      <c r="BC288" s="14">
        <f>IF(K288="snížená",#REF!,0)</f>
        <v>0</v>
      </c>
      <c r="BD288" s="14">
        <f>IF(K288="zákl. přenesená",#REF!,0)</f>
        <v>0</v>
      </c>
      <c r="BE288" s="14">
        <f>IF(K288="sníž. přenesená",#REF!,0)</f>
        <v>0</v>
      </c>
      <c r="BF288" s="14">
        <f>IF(K288="nulová",#REF!,0)</f>
        <v>0</v>
      </c>
      <c r="BG288" s="6" t="s">
        <v>14</v>
      </c>
      <c r="BH288" s="14" t="e">
        <f>ROUND(#REF!*H288,2)</f>
        <v>#REF!</v>
      </c>
      <c r="BI288" s="6" t="s">
        <v>185</v>
      </c>
      <c r="BJ288" s="13" t="s">
        <v>1102</v>
      </c>
    </row>
    <row r="289" spans="1:62" s="2" customFormat="1" ht="16.5" customHeight="1" x14ac:dyDescent="0.2">
      <c r="A289" s="22"/>
      <c r="B289" s="27"/>
      <c r="C289" s="53" t="s">
        <v>1103</v>
      </c>
      <c r="D289" s="53" t="s">
        <v>34</v>
      </c>
      <c r="E289" s="54" t="s">
        <v>1104</v>
      </c>
      <c r="F289" s="55" t="s">
        <v>1105</v>
      </c>
      <c r="G289" s="56" t="s">
        <v>55</v>
      </c>
      <c r="H289" s="57">
        <v>5</v>
      </c>
      <c r="I289" s="58"/>
      <c r="J289" s="59" t="s">
        <v>0</v>
      </c>
      <c r="K289" s="60" t="s">
        <v>8</v>
      </c>
      <c r="L289" s="61"/>
      <c r="M289" s="62">
        <f t="shared" si="21"/>
        <v>0</v>
      </c>
      <c r="N289" s="62">
        <v>0</v>
      </c>
      <c r="O289" s="62">
        <f t="shared" si="22"/>
        <v>0</v>
      </c>
      <c r="P289" s="62">
        <v>0</v>
      </c>
      <c r="Q289" s="63">
        <f t="shared" si="23"/>
        <v>0</v>
      </c>
      <c r="R289" s="22"/>
      <c r="S289" s="22"/>
      <c r="T289" s="7"/>
      <c r="U289" s="7"/>
      <c r="V289" s="7"/>
      <c r="W289" s="7"/>
      <c r="X289" s="7"/>
      <c r="Y289" s="7"/>
      <c r="Z289" s="7"/>
      <c r="AA289" s="7"/>
      <c r="AB289" s="7"/>
      <c r="AO289" s="13" t="s">
        <v>65</v>
      </c>
      <c r="AQ289" s="13" t="s">
        <v>34</v>
      </c>
      <c r="AR289" s="13" t="s">
        <v>14</v>
      </c>
      <c r="AV289" s="6" t="s">
        <v>33</v>
      </c>
      <c r="BB289" s="14" t="e">
        <f>IF(K289="základní",#REF!,0)</f>
        <v>#REF!</v>
      </c>
      <c r="BC289" s="14">
        <f>IF(K289="snížená",#REF!,0)</f>
        <v>0</v>
      </c>
      <c r="BD289" s="14">
        <f>IF(K289="zákl. přenesená",#REF!,0)</f>
        <v>0</v>
      </c>
      <c r="BE289" s="14">
        <f>IF(K289="sníž. přenesená",#REF!,0)</f>
        <v>0</v>
      </c>
      <c r="BF289" s="14">
        <f>IF(K289="nulová",#REF!,0)</f>
        <v>0</v>
      </c>
      <c r="BG289" s="6" t="s">
        <v>14</v>
      </c>
      <c r="BH289" s="14" t="e">
        <f>ROUND(#REF!*H289,2)</f>
        <v>#REF!</v>
      </c>
      <c r="BI289" s="6" t="s">
        <v>48</v>
      </c>
      <c r="BJ289" s="13" t="s">
        <v>1106</v>
      </c>
    </row>
    <row r="290" spans="1:62" s="2" customFormat="1" ht="24.2" customHeight="1" x14ac:dyDescent="0.2">
      <c r="A290" s="22"/>
      <c r="B290" s="27"/>
      <c r="C290" s="64" t="s">
        <v>1107</v>
      </c>
      <c r="D290" s="64" t="s">
        <v>182</v>
      </c>
      <c r="E290" s="65" t="s">
        <v>1108</v>
      </c>
      <c r="F290" s="66" t="s">
        <v>1109</v>
      </c>
      <c r="G290" s="67" t="s">
        <v>55</v>
      </c>
      <c r="H290" s="68">
        <v>3</v>
      </c>
      <c r="I290" s="27"/>
      <c r="J290" s="69" t="s">
        <v>0</v>
      </c>
      <c r="K290" s="70" t="s">
        <v>8</v>
      </c>
      <c r="L290" s="61"/>
      <c r="M290" s="62">
        <f t="shared" si="21"/>
        <v>0</v>
      </c>
      <c r="N290" s="62">
        <v>0</v>
      </c>
      <c r="O290" s="62">
        <f t="shared" si="22"/>
        <v>0</v>
      </c>
      <c r="P290" s="62">
        <v>0</v>
      </c>
      <c r="Q290" s="63">
        <f t="shared" si="23"/>
        <v>0</v>
      </c>
      <c r="R290" s="22"/>
      <c r="S290" s="22"/>
      <c r="T290" s="7"/>
      <c r="U290" s="7"/>
      <c r="V290" s="7"/>
      <c r="W290" s="7"/>
      <c r="X290" s="7"/>
      <c r="Y290" s="7"/>
      <c r="Z290" s="7"/>
      <c r="AA290" s="7"/>
      <c r="AB290" s="7"/>
      <c r="AO290" s="13" t="s">
        <v>48</v>
      </c>
      <c r="AQ290" s="13" t="s">
        <v>182</v>
      </c>
      <c r="AR290" s="13" t="s">
        <v>14</v>
      </c>
      <c r="AV290" s="6" t="s">
        <v>33</v>
      </c>
      <c r="BB290" s="14" t="e">
        <f>IF(K290="základní",#REF!,0)</f>
        <v>#REF!</v>
      </c>
      <c r="BC290" s="14">
        <f>IF(K290="snížená",#REF!,0)</f>
        <v>0</v>
      </c>
      <c r="BD290" s="14">
        <f>IF(K290="zákl. přenesená",#REF!,0)</f>
        <v>0</v>
      </c>
      <c r="BE290" s="14">
        <f>IF(K290="sníž. přenesená",#REF!,0)</f>
        <v>0</v>
      </c>
      <c r="BF290" s="14">
        <f>IF(K290="nulová",#REF!,0)</f>
        <v>0</v>
      </c>
      <c r="BG290" s="6" t="s">
        <v>14</v>
      </c>
      <c r="BH290" s="14" t="e">
        <f>ROUND(#REF!*H290,2)</f>
        <v>#REF!</v>
      </c>
      <c r="BI290" s="6" t="s">
        <v>48</v>
      </c>
      <c r="BJ290" s="13" t="s">
        <v>1110</v>
      </c>
    </row>
    <row r="291" spans="1:62" s="2" customFormat="1" ht="24.2" customHeight="1" x14ac:dyDescent="0.2">
      <c r="A291" s="22"/>
      <c r="B291" s="27"/>
      <c r="C291" s="53" t="s">
        <v>1111</v>
      </c>
      <c r="D291" s="53" t="s">
        <v>34</v>
      </c>
      <c r="E291" s="54" t="s">
        <v>1112</v>
      </c>
      <c r="F291" s="55" t="s">
        <v>1113</v>
      </c>
      <c r="G291" s="56" t="s">
        <v>55</v>
      </c>
      <c r="H291" s="57">
        <v>9</v>
      </c>
      <c r="I291" s="58"/>
      <c r="J291" s="59" t="s">
        <v>0</v>
      </c>
      <c r="K291" s="60" t="s">
        <v>8</v>
      </c>
      <c r="L291" s="61"/>
      <c r="M291" s="62">
        <f t="shared" si="21"/>
        <v>0</v>
      </c>
      <c r="N291" s="62">
        <v>0</v>
      </c>
      <c r="O291" s="62">
        <f t="shared" si="22"/>
        <v>0</v>
      </c>
      <c r="P291" s="62">
        <v>0</v>
      </c>
      <c r="Q291" s="63">
        <f t="shared" si="23"/>
        <v>0</v>
      </c>
      <c r="R291" s="22"/>
      <c r="S291" s="22"/>
      <c r="T291" s="7"/>
      <c r="U291" s="7"/>
      <c r="V291" s="7"/>
      <c r="W291" s="7"/>
      <c r="X291" s="7"/>
      <c r="Y291" s="7"/>
      <c r="Z291" s="7"/>
      <c r="AA291" s="7"/>
      <c r="AB291" s="7"/>
      <c r="AO291" s="13" t="s">
        <v>65</v>
      </c>
      <c r="AQ291" s="13" t="s">
        <v>34</v>
      </c>
      <c r="AR291" s="13" t="s">
        <v>14</v>
      </c>
      <c r="AV291" s="6" t="s">
        <v>33</v>
      </c>
      <c r="BB291" s="14" t="e">
        <f>IF(K291="základní",#REF!,0)</f>
        <v>#REF!</v>
      </c>
      <c r="BC291" s="14">
        <f>IF(K291="snížená",#REF!,0)</f>
        <v>0</v>
      </c>
      <c r="BD291" s="14">
        <f>IF(K291="zákl. přenesená",#REF!,0)</f>
        <v>0</v>
      </c>
      <c r="BE291" s="14">
        <f>IF(K291="sníž. přenesená",#REF!,0)</f>
        <v>0</v>
      </c>
      <c r="BF291" s="14">
        <f>IF(K291="nulová",#REF!,0)</f>
        <v>0</v>
      </c>
      <c r="BG291" s="6" t="s">
        <v>14</v>
      </c>
      <c r="BH291" s="14" t="e">
        <f>ROUND(#REF!*H291,2)</f>
        <v>#REF!</v>
      </c>
      <c r="BI291" s="6" t="s">
        <v>48</v>
      </c>
      <c r="BJ291" s="13" t="s">
        <v>1114</v>
      </c>
    </row>
    <row r="292" spans="1:62" s="2" customFormat="1" ht="24.2" customHeight="1" x14ac:dyDescent="0.2">
      <c r="A292" s="22"/>
      <c r="B292" s="27"/>
      <c r="C292" s="53" t="s">
        <v>1115</v>
      </c>
      <c r="D292" s="53" t="s">
        <v>34</v>
      </c>
      <c r="E292" s="54" t="s">
        <v>1116</v>
      </c>
      <c r="F292" s="55" t="s">
        <v>1117</v>
      </c>
      <c r="G292" s="56" t="s">
        <v>55</v>
      </c>
      <c r="H292" s="57">
        <v>6</v>
      </c>
      <c r="I292" s="58"/>
      <c r="J292" s="59" t="s">
        <v>0</v>
      </c>
      <c r="K292" s="60" t="s">
        <v>8</v>
      </c>
      <c r="L292" s="61"/>
      <c r="M292" s="62">
        <f t="shared" si="21"/>
        <v>0</v>
      </c>
      <c r="N292" s="62">
        <v>0</v>
      </c>
      <c r="O292" s="62">
        <f t="shared" si="22"/>
        <v>0</v>
      </c>
      <c r="P292" s="62">
        <v>0</v>
      </c>
      <c r="Q292" s="63">
        <f t="shared" si="23"/>
        <v>0</v>
      </c>
      <c r="R292" s="22"/>
      <c r="S292" s="22"/>
      <c r="T292" s="7"/>
      <c r="U292" s="7"/>
      <c r="V292" s="7"/>
      <c r="W292" s="7"/>
      <c r="X292" s="7"/>
      <c r="Y292" s="7"/>
      <c r="Z292" s="7"/>
      <c r="AA292" s="7"/>
      <c r="AB292" s="7"/>
      <c r="AO292" s="13" t="s">
        <v>206</v>
      </c>
      <c r="AQ292" s="13" t="s">
        <v>34</v>
      </c>
      <c r="AR292" s="13" t="s">
        <v>14</v>
      </c>
      <c r="AV292" s="6" t="s">
        <v>33</v>
      </c>
      <c r="BB292" s="14" t="e">
        <f>IF(K292="základní",#REF!,0)</f>
        <v>#REF!</v>
      </c>
      <c r="BC292" s="14">
        <f>IF(K292="snížená",#REF!,0)</f>
        <v>0</v>
      </c>
      <c r="BD292" s="14">
        <f>IF(K292="zákl. přenesená",#REF!,0)</f>
        <v>0</v>
      </c>
      <c r="BE292" s="14">
        <f>IF(K292="sníž. přenesená",#REF!,0)</f>
        <v>0</v>
      </c>
      <c r="BF292" s="14">
        <f>IF(K292="nulová",#REF!,0)</f>
        <v>0</v>
      </c>
      <c r="BG292" s="6" t="s">
        <v>14</v>
      </c>
      <c r="BH292" s="14" t="e">
        <f>ROUND(#REF!*H292,2)</f>
        <v>#REF!</v>
      </c>
      <c r="BI292" s="6" t="s">
        <v>206</v>
      </c>
      <c r="BJ292" s="13" t="s">
        <v>1118</v>
      </c>
    </row>
    <row r="293" spans="1:62" s="2" customFormat="1" ht="24.2" customHeight="1" x14ac:dyDescent="0.2">
      <c r="A293" s="22"/>
      <c r="B293" s="27"/>
      <c r="C293" s="53" t="s">
        <v>1119</v>
      </c>
      <c r="D293" s="53" t="s">
        <v>34</v>
      </c>
      <c r="E293" s="54" t="s">
        <v>1120</v>
      </c>
      <c r="F293" s="55" t="s">
        <v>1121</v>
      </c>
      <c r="G293" s="56" t="s">
        <v>55</v>
      </c>
      <c r="H293" s="57">
        <v>5</v>
      </c>
      <c r="I293" s="58"/>
      <c r="J293" s="59" t="s">
        <v>0</v>
      </c>
      <c r="K293" s="60" t="s">
        <v>8</v>
      </c>
      <c r="L293" s="61"/>
      <c r="M293" s="62">
        <f t="shared" si="21"/>
        <v>0</v>
      </c>
      <c r="N293" s="62">
        <v>0</v>
      </c>
      <c r="O293" s="62">
        <f t="shared" si="22"/>
        <v>0</v>
      </c>
      <c r="P293" s="62">
        <v>0</v>
      </c>
      <c r="Q293" s="63">
        <f t="shared" si="23"/>
        <v>0</v>
      </c>
      <c r="R293" s="22"/>
      <c r="S293" s="22"/>
      <c r="T293" s="7"/>
      <c r="U293" s="7"/>
      <c r="V293" s="7"/>
      <c r="W293" s="7"/>
      <c r="X293" s="7"/>
      <c r="Y293" s="7"/>
      <c r="Z293" s="7"/>
      <c r="AA293" s="7"/>
      <c r="AB293" s="7"/>
      <c r="AO293" s="13" t="s">
        <v>206</v>
      </c>
      <c r="AQ293" s="13" t="s">
        <v>34</v>
      </c>
      <c r="AR293" s="13" t="s">
        <v>14</v>
      </c>
      <c r="AV293" s="6" t="s">
        <v>33</v>
      </c>
      <c r="BB293" s="14" t="e">
        <f>IF(K293="základní",#REF!,0)</f>
        <v>#REF!</v>
      </c>
      <c r="BC293" s="14">
        <f>IF(K293="snížená",#REF!,0)</f>
        <v>0</v>
      </c>
      <c r="BD293" s="14">
        <f>IF(K293="zákl. přenesená",#REF!,0)</f>
        <v>0</v>
      </c>
      <c r="BE293" s="14">
        <f>IF(K293="sníž. přenesená",#REF!,0)</f>
        <v>0</v>
      </c>
      <c r="BF293" s="14">
        <f>IF(K293="nulová",#REF!,0)</f>
        <v>0</v>
      </c>
      <c r="BG293" s="6" t="s">
        <v>14</v>
      </c>
      <c r="BH293" s="14" t="e">
        <f>ROUND(#REF!*H293,2)</f>
        <v>#REF!</v>
      </c>
      <c r="BI293" s="6" t="s">
        <v>206</v>
      </c>
      <c r="BJ293" s="13" t="s">
        <v>1122</v>
      </c>
    </row>
    <row r="294" spans="1:62" s="2" customFormat="1" ht="24.2" customHeight="1" x14ac:dyDescent="0.2">
      <c r="A294" s="22"/>
      <c r="B294" s="27"/>
      <c r="C294" s="64" t="s">
        <v>1123</v>
      </c>
      <c r="D294" s="64" t="s">
        <v>182</v>
      </c>
      <c r="E294" s="65" t="s">
        <v>1124</v>
      </c>
      <c r="F294" s="66" t="s">
        <v>1125</v>
      </c>
      <c r="G294" s="67" t="s">
        <v>55</v>
      </c>
      <c r="H294" s="68">
        <v>9</v>
      </c>
      <c r="I294" s="27"/>
      <c r="J294" s="69" t="s">
        <v>0</v>
      </c>
      <c r="K294" s="70" t="s">
        <v>8</v>
      </c>
      <c r="L294" s="61"/>
      <c r="M294" s="62">
        <f t="shared" si="21"/>
        <v>0</v>
      </c>
      <c r="N294" s="62">
        <v>0</v>
      </c>
      <c r="O294" s="62">
        <f t="shared" si="22"/>
        <v>0</v>
      </c>
      <c r="P294" s="62">
        <v>0</v>
      </c>
      <c r="Q294" s="63">
        <f t="shared" si="23"/>
        <v>0</v>
      </c>
      <c r="R294" s="22"/>
      <c r="S294" s="22"/>
      <c r="T294" s="7"/>
      <c r="U294" s="7"/>
      <c r="V294" s="7"/>
      <c r="W294" s="7"/>
      <c r="X294" s="7"/>
      <c r="Y294" s="7"/>
      <c r="Z294" s="7"/>
      <c r="AA294" s="7"/>
      <c r="AB294" s="7"/>
      <c r="AO294" s="13" t="s">
        <v>48</v>
      </c>
      <c r="AQ294" s="13" t="s">
        <v>182</v>
      </c>
      <c r="AR294" s="13" t="s">
        <v>14</v>
      </c>
      <c r="AV294" s="6" t="s">
        <v>33</v>
      </c>
      <c r="BB294" s="14" t="e">
        <f>IF(K294="základní",#REF!,0)</f>
        <v>#REF!</v>
      </c>
      <c r="BC294" s="14">
        <f>IF(K294="snížená",#REF!,0)</f>
        <v>0</v>
      </c>
      <c r="BD294" s="14">
        <f>IF(K294="zákl. přenesená",#REF!,0)</f>
        <v>0</v>
      </c>
      <c r="BE294" s="14">
        <f>IF(K294="sníž. přenesená",#REF!,0)</f>
        <v>0</v>
      </c>
      <c r="BF294" s="14">
        <f>IF(K294="nulová",#REF!,0)</f>
        <v>0</v>
      </c>
      <c r="BG294" s="6" t="s">
        <v>14</v>
      </c>
      <c r="BH294" s="14" t="e">
        <f>ROUND(#REF!*H294,2)</f>
        <v>#REF!</v>
      </c>
      <c r="BI294" s="6" t="s">
        <v>48</v>
      </c>
      <c r="BJ294" s="13" t="s">
        <v>1126</v>
      </c>
    </row>
    <row r="295" spans="1:62" s="2" customFormat="1" ht="24.2" customHeight="1" x14ac:dyDescent="0.2">
      <c r="A295" s="22"/>
      <c r="B295" s="27"/>
      <c r="C295" s="64" t="s">
        <v>1127</v>
      </c>
      <c r="D295" s="64" t="s">
        <v>182</v>
      </c>
      <c r="E295" s="65" t="s">
        <v>1128</v>
      </c>
      <c r="F295" s="66" t="s">
        <v>1129</v>
      </c>
      <c r="G295" s="67" t="s">
        <v>55</v>
      </c>
      <c r="H295" s="68">
        <v>3</v>
      </c>
      <c r="I295" s="27"/>
      <c r="J295" s="69" t="s">
        <v>0</v>
      </c>
      <c r="K295" s="70" t="s">
        <v>8</v>
      </c>
      <c r="L295" s="61"/>
      <c r="M295" s="62">
        <f t="shared" si="21"/>
        <v>0</v>
      </c>
      <c r="N295" s="62">
        <v>0</v>
      </c>
      <c r="O295" s="62">
        <f t="shared" si="22"/>
        <v>0</v>
      </c>
      <c r="P295" s="62">
        <v>0</v>
      </c>
      <c r="Q295" s="63">
        <f t="shared" si="23"/>
        <v>0</v>
      </c>
      <c r="R295" s="22"/>
      <c r="S295" s="22"/>
      <c r="T295" s="7"/>
      <c r="U295" s="7"/>
      <c r="V295" s="7"/>
      <c r="W295" s="7"/>
      <c r="X295" s="7"/>
      <c r="Y295" s="7"/>
      <c r="Z295" s="7"/>
      <c r="AA295" s="7"/>
      <c r="AB295" s="7"/>
      <c r="AO295" s="13" t="s">
        <v>48</v>
      </c>
      <c r="AQ295" s="13" t="s">
        <v>182</v>
      </c>
      <c r="AR295" s="13" t="s">
        <v>14</v>
      </c>
      <c r="AV295" s="6" t="s">
        <v>33</v>
      </c>
      <c r="BB295" s="14" t="e">
        <f>IF(K295="základní",#REF!,0)</f>
        <v>#REF!</v>
      </c>
      <c r="BC295" s="14">
        <f>IF(K295="snížená",#REF!,0)</f>
        <v>0</v>
      </c>
      <c r="BD295" s="14">
        <f>IF(K295="zákl. přenesená",#REF!,0)</f>
        <v>0</v>
      </c>
      <c r="BE295" s="14">
        <f>IF(K295="sníž. přenesená",#REF!,0)</f>
        <v>0</v>
      </c>
      <c r="BF295" s="14">
        <f>IF(K295="nulová",#REF!,0)</f>
        <v>0</v>
      </c>
      <c r="BG295" s="6" t="s">
        <v>14</v>
      </c>
      <c r="BH295" s="14" t="e">
        <f>ROUND(#REF!*H295,2)</f>
        <v>#REF!</v>
      </c>
      <c r="BI295" s="6" t="s">
        <v>48</v>
      </c>
      <c r="BJ295" s="13" t="s">
        <v>1130</v>
      </c>
    </row>
    <row r="296" spans="1:62" s="2" customFormat="1" ht="24.2" customHeight="1" x14ac:dyDescent="0.2">
      <c r="A296" s="22"/>
      <c r="B296" s="27"/>
      <c r="C296" s="53" t="s">
        <v>1131</v>
      </c>
      <c r="D296" s="53" t="s">
        <v>34</v>
      </c>
      <c r="E296" s="54" t="s">
        <v>1132</v>
      </c>
      <c r="F296" s="55" t="s">
        <v>1133</v>
      </c>
      <c r="G296" s="56" t="s">
        <v>55</v>
      </c>
      <c r="H296" s="57">
        <v>6</v>
      </c>
      <c r="I296" s="58"/>
      <c r="J296" s="59" t="s">
        <v>0</v>
      </c>
      <c r="K296" s="60" t="s">
        <v>8</v>
      </c>
      <c r="L296" s="61"/>
      <c r="M296" s="62">
        <f t="shared" si="21"/>
        <v>0</v>
      </c>
      <c r="N296" s="62">
        <v>0</v>
      </c>
      <c r="O296" s="62">
        <f t="shared" si="22"/>
        <v>0</v>
      </c>
      <c r="P296" s="62">
        <v>0</v>
      </c>
      <c r="Q296" s="63">
        <f t="shared" si="23"/>
        <v>0</v>
      </c>
      <c r="R296" s="22"/>
      <c r="S296" s="22"/>
      <c r="T296" s="7"/>
      <c r="U296" s="7"/>
      <c r="V296" s="7"/>
      <c r="W296" s="7"/>
      <c r="X296" s="7"/>
      <c r="Y296" s="7"/>
      <c r="Z296" s="7"/>
      <c r="AA296" s="7"/>
      <c r="AB296" s="7"/>
      <c r="AO296" s="13" t="s">
        <v>206</v>
      </c>
      <c r="AQ296" s="13" t="s">
        <v>34</v>
      </c>
      <c r="AR296" s="13" t="s">
        <v>14</v>
      </c>
      <c r="AV296" s="6" t="s">
        <v>33</v>
      </c>
      <c r="BB296" s="14" t="e">
        <f>IF(K296="základní",#REF!,0)</f>
        <v>#REF!</v>
      </c>
      <c r="BC296" s="14">
        <f>IF(K296="snížená",#REF!,0)</f>
        <v>0</v>
      </c>
      <c r="BD296" s="14">
        <f>IF(K296="zákl. přenesená",#REF!,0)</f>
        <v>0</v>
      </c>
      <c r="BE296" s="14">
        <f>IF(K296="sníž. přenesená",#REF!,0)</f>
        <v>0</v>
      </c>
      <c r="BF296" s="14">
        <f>IF(K296="nulová",#REF!,0)</f>
        <v>0</v>
      </c>
      <c r="BG296" s="6" t="s">
        <v>14</v>
      </c>
      <c r="BH296" s="14" t="e">
        <f>ROUND(#REF!*H296,2)</f>
        <v>#REF!</v>
      </c>
      <c r="BI296" s="6" t="s">
        <v>206</v>
      </c>
      <c r="BJ296" s="13" t="s">
        <v>1134</v>
      </c>
    </row>
    <row r="297" spans="1:62" s="2" customFormat="1" ht="24.2" customHeight="1" x14ac:dyDescent="0.2">
      <c r="A297" s="22"/>
      <c r="B297" s="27"/>
      <c r="C297" s="53" t="s">
        <v>1135</v>
      </c>
      <c r="D297" s="53" t="s">
        <v>34</v>
      </c>
      <c r="E297" s="54" t="s">
        <v>1136</v>
      </c>
      <c r="F297" s="55" t="s">
        <v>1137</v>
      </c>
      <c r="G297" s="56" t="s">
        <v>55</v>
      </c>
      <c r="H297" s="57">
        <v>3</v>
      </c>
      <c r="I297" s="58"/>
      <c r="J297" s="59" t="s">
        <v>0</v>
      </c>
      <c r="K297" s="60" t="s">
        <v>8</v>
      </c>
      <c r="L297" s="61"/>
      <c r="M297" s="62">
        <f t="shared" si="21"/>
        <v>0</v>
      </c>
      <c r="N297" s="62">
        <v>0</v>
      </c>
      <c r="O297" s="62">
        <f t="shared" si="22"/>
        <v>0</v>
      </c>
      <c r="P297" s="62">
        <v>0</v>
      </c>
      <c r="Q297" s="63">
        <f t="shared" si="23"/>
        <v>0</v>
      </c>
      <c r="R297" s="22"/>
      <c r="S297" s="22"/>
      <c r="T297" s="7"/>
      <c r="U297" s="7"/>
      <c r="V297" s="7"/>
      <c r="W297" s="7"/>
      <c r="X297" s="7"/>
      <c r="Y297" s="7"/>
      <c r="Z297" s="7"/>
      <c r="AA297" s="7"/>
      <c r="AB297" s="7"/>
      <c r="AO297" s="13" t="s">
        <v>206</v>
      </c>
      <c r="AQ297" s="13" t="s">
        <v>34</v>
      </c>
      <c r="AR297" s="13" t="s">
        <v>14</v>
      </c>
      <c r="AV297" s="6" t="s">
        <v>33</v>
      </c>
      <c r="BB297" s="14" t="e">
        <f>IF(K297="základní",#REF!,0)</f>
        <v>#REF!</v>
      </c>
      <c r="BC297" s="14">
        <f>IF(K297="snížená",#REF!,0)</f>
        <v>0</v>
      </c>
      <c r="BD297" s="14">
        <f>IF(K297="zákl. přenesená",#REF!,0)</f>
        <v>0</v>
      </c>
      <c r="BE297" s="14">
        <f>IF(K297="sníž. přenesená",#REF!,0)</f>
        <v>0</v>
      </c>
      <c r="BF297" s="14">
        <f>IF(K297="nulová",#REF!,0)</f>
        <v>0</v>
      </c>
      <c r="BG297" s="6" t="s">
        <v>14</v>
      </c>
      <c r="BH297" s="14" t="e">
        <f>ROUND(#REF!*H297,2)</f>
        <v>#REF!</v>
      </c>
      <c r="BI297" s="6" t="s">
        <v>206</v>
      </c>
      <c r="BJ297" s="13" t="s">
        <v>1138</v>
      </c>
    </row>
    <row r="298" spans="1:62" s="2" customFormat="1" ht="16.5" customHeight="1" x14ac:dyDescent="0.2">
      <c r="A298" s="22"/>
      <c r="B298" s="27"/>
      <c r="C298" s="64" t="s">
        <v>1139</v>
      </c>
      <c r="D298" s="64" t="s">
        <v>182</v>
      </c>
      <c r="E298" s="65" t="s">
        <v>1140</v>
      </c>
      <c r="F298" s="66" t="s">
        <v>1141</v>
      </c>
      <c r="G298" s="67" t="s">
        <v>55</v>
      </c>
      <c r="H298" s="68">
        <v>4</v>
      </c>
      <c r="I298" s="27"/>
      <c r="J298" s="69" t="s">
        <v>0</v>
      </c>
      <c r="K298" s="70" t="s">
        <v>8</v>
      </c>
      <c r="L298" s="61"/>
      <c r="M298" s="62">
        <f t="shared" si="21"/>
        <v>0</v>
      </c>
      <c r="N298" s="62">
        <v>0</v>
      </c>
      <c r="O298" s="62">
        <f t="shared" si="22"/>
        <v>0</v>
      </c>
      <c r="P298" s="62">
        <v>0</v>
      </c>
      <c r="Q298" s="63">
        <f t="shared" si="23"/>
        <v>0</v>
      </c>
      <c r="R298" s="22"/>
      <c r="S298" s="22"/>
      <c r="T298" s="7"/>
      <c r="U298" s="7"/>
      <c r="V298" s="7"/>
      <c r="W298" s="7"/>
      <c r="X298" s="7"/>
      <c r="Y298" s="7"/>
      <c r="Z298" s="7"/>
      <c r="AA298" s="7"/>
      <c r="AB298" s="7"/>
      <c r="AO298" s="13" t="s">
        <v>48</v>
      </c>
      <c r="AQ298" s="13" t="s">
        <v>182</v>
      </c>
      <c r="AR298" s="13" t="s">
        <v>14</v>
      </c>
      <c r="AV298" s="6" t="s">
        <v>33</v>
      </c>
      <c r="BB298" s="14" t="e">
        <f>IF(K298="základní",#REF!,0)</f>
        <v>#REF!</v>
      </c>
      <c r="BC298" s="14">
        <f>IF(K298="snížená",#REF!,0)</f>
        <v>0</v>
      </c>
      <c r="BD298" s="14">
        <f>IF(K298="zákl. přenesená",#REF!,0)</f>
        <v>0</v>
      </c>
      <c r="BE298" s="14">
        <f>IF(K298="sníž. přenesená",#REF!,0)</f>
        <v>0</v>
      </c>
      <c r="BF298" s="14">
        <f>IF(K298="nulová",#REF!,0)</f>
        <v>0</v>
      </c>
      <c r="BG298" s="6" t="s">
        <v>14</v>
      </c>
      <c r="BH298" s="14" t="e">
        <f>ROUND(#REF!*H298,2)</f>
        <v>#REF!</v>
      </c>
      <c r="BI298" s="6" t="s">
        <v>48</v>
      </c>
      <c r="BJ298" s="13" t="s">
        <v>1142</v>
      </c>
    </row>
    <row r="299" spans="1:62" s="2" customFormat="1" ht="24.2" customHeight="1" x14ac:dyDescent="0.2">
      <c r="A299" s="22"/>
      <c r="B299" s="27"/>
      <c r="C299" s="53" t="s">
        <v>1143</v>
      </c>
      <c r="D299" s="53" t="s">
        <v>34</v>
      </c>
      <c r="E299" s="54" t="s">
        <v>1144</v>
      </c>
      <c r="F299" s="55" t="s">
        <v>1145</v>
      </c>
      <c r="G299" s="56" t="s">
        <v>55</v>
      </c>
      <c r="H299" s="57">
        <v>2</v>
      </c>
      <c r="I299" s="58"/>
      <c r="J299" s="59" t="s">
        <v>0</v>
      </c>
      <c r="K299" s="60" t="s">
        <v>8</v>
      </c>
      <c r="L299" s="61"/>
      <c r="M299" s="62">
        <f t="shared" si="21"/>
        <v>0</v>
      </c>
      <c r="N299" s="62">
        <v>0</v>
      </c>
      <c r="O299" s="62">
        <f t="shared" si="22"/>
        <v>0</v>
      </c>
      <c r="P299" s="62">
        <v>0</v>
      </c>
      <c r="Q299" s="63">
        <f t="shared" si="23"/>
        <v>0</v>
      </c>
      <c r="R299" s="22"/>
      <c r="S299" s="22"/>
      <c r="T299" s="7"/>
      <c r="U299" s="7"/>
      <c r="V299" s="7"/>
      <c r="W299" s="7"/>
      <c r="X299" s="7"/>
      <c r="Y299" s="7"/>
      <c r="Z299" s="7"/>
      <c r="AA299" s="7"/>
      <c r="AB299" s="7"/>
      <c r="AO299" s="13" t="s">
        <v>206</v>
      </c>
      <c r="AQ299" s="13" t="s">
        <v>34</v>
      </c>
      <c r="AR299" s="13" t="s">
        <v>14</v>
      </c>
      <c r="AV299" s="6" t="s">
        <v>33</v>
      </c>
      <c r="BB299" s="14" t="e">
        <f>IF(K299="základní",#REF!,0)</f>
        <v>#REF!</v>
      </c>
      <c r="BC299" s="14">
        <f>IF(K299="snížená",#REF!,0)</f>
        <v>0</v>
      </c>
      <c r="BD299" s="14">
        <f>IF(K299="zákl. přenesená",#REF!,0)</f>
        <v>0</v>
      </c>
      <c r="BE299" s="14">
        <f>IF(K299="sníž. přenesená",#REF!,0)</f>
        <v>0</v>
      </c>
      <c r="BF299" s="14">
        <f>IF(K299="nulová",#REF!,0)</f>
        <v>0</v>
      </c>
      <c r="BG299" s="6" t="s">
        <v>14</v>
      </c>
      <c r="BH299" s="14" t="e">
        <f>ROUND(#REF!*H299,2)</f>
        <v>#REF!</v>
      </c>
      <c r="BI299" s="6" t="s">
        <v>206</v>
      </c>
      <c r="BJ299" s="13" t="s">
        <v>1146</v>
      </c>
    </row>
    <row r="300" spans="1:62" s="2" customFormat="1" ht="24.2" customHeight="1" x14ac:dyDescent="0.2">
      <c r="A300" s="22"/>
      <c r="B300" s="27"/>
      <c r="C300" s="64" t="s">
        <v>1147</v>
      </c>
      <c r="D300" s="64" t="s">
        <v>182</v>
      </c>
      <c r="E300" s="65" t="s">
        <v>1148</v>
      </c>
      <c r="F300" s="66" t="s">
        <v>1149</v>
      </c>
      <c r="G300" s="67" t="s">
        <v>55</v>
      </c>
      <c r="H300" s="68">
        <v>5</v>
      </c>
      <c r="I300" s="27"/>
      <c r="J300" s="69" t="s">
        <v>0</v>
      </c>
      <c r="K300" s="70" t="s">
        <v>8</v>
      </c>
      <c r="L300" s="61"/>
      <c r="M300" s="62">
        <f t="shared" si="21"/>
        <v>0</v>
      </c>
      <c r="N300" s="62">
        <v>0</v>
      </c>
      <c r="O300" s="62">
        <f t="shared" si="22"/>
        <v>0</v>
      </c>
      <c r="P300" s="62">
        <v>0</v>
      </c>
      <c r="Q300" s="63">
        <f t="shared" si="23"/>
        <v>0</v>
      </c>
      <c r="R300" s="22"/>
      <c r="S300" s="22"/>
      <c r="T300" s="7"/>
      <c r="U300" s="7"/>
      <c r="V300" s="7"/>
      <c r="W300" s="7"/>
      <c r="X300" s="7"/>
      <c r="Y300" s="7"/>
      <c r="Z300" s="7"/>
      <c r="AA300" s="7"/>
      <c r="AB300" s="7"/>
      <c r="AO300" s="13" t="s">
        <v>48</v>
      </c>
      <c r="AQ300" s="13" t="s">
        <v>182</v>
      </c>
      <c r="AR300" s="13" t="s">
        <v>14</v>
      </c>
      <c r="AV300" s="6" t="s">
        <v>33</v>
      </c>
      <c r="BB300" s="14" t="e">
        <f>IF(K300="základní",#REF!,0)</f>
        <v>#REF!</v>
      </c>
      <c r="BC300" s="14">
        <f>IF(K300="snížená",#REF!,0)</f>
        <v>0</v>
      </c>
      <c r="BD300" s="14">
        <f>IF(K300="zákl. přenesená",#REF!,0)</f>
        <v>0</v>
      </c>
      <c r="BE300" s="14">
        <f>IF(K300="sníž. přenesená",#REF!,0)</f>
        <v>0</v>
      </c>
      <c r="BF300" s="14">
        <f>IF(K300="nulová",#REF!,0)</f>
        <v>0</v>
      </c>
      <c r="BG300" s="6" t="s">
        <v>14</v>
      </c>
      <c r="BH300" s="14" t="e">
        <f>ROUND(#REF!*H300,2)</f>
        <v>#REF!</v>
      </c>
      <c r="BI300" s="6" t="s">
        <v>48</v>
      </c>
      <c r="BJ300" s="13" t="s">
        <v>1150</v>
      </c>
    </row>
    <row r="301" spans="1:62" s="2" customFormat="1" ht="16.5" customHeight="1" x14ac:dyDescent="0.2">
      <c r="A301" s="22"/>
      <c r="B301" s="27"/>
      <c r="C301" s="64" t="s">
        <v>1151</v>
      </c>
      <c r="D301" s="64" t="s">
        <v>182</v>
      </c>
      <c r="E301" s="65" t="s">
        <v>1152</v>
      </c>
      <c r="F301" s="66" t="s">
        <v>1153</v>
      </c>
      <c r="G301" s="67" t="s">
        <v>37</v>
      </c>
      <c r="H301" s="68">
        <v>7</v>
      </c>
      <c r="I301" s="27"/>
      <c r="J301" s="69" t="s">
        <v>0</v>
      </c>
      <c r="K301" s="70" t="s">
        <v>8</v>
      </c>
      <c r="L301" s="61"/>
      <c r="M301" s="62">
        <f t="shared" si="21"/>
        <v>0</v>
      </c>
      <c r="N301" s="62">
        <v>0</v>
      </c>
      <c r="O301" s="62">
        <f t="shared" si="22"/>
        <v>0</v>
      </c>
      <c r="P301" s="62">
        <v>0</v>
      </c>
      <c r="Q301" s="63">
        <f t="shared" si="23"/>
        <v>0</v>
      </c>
      <c r="R301" s="22"/>
      <c r="S301" s="22"/>
      <c r="T301" s="7"/>
      <c r="U301" s="7"/>
      <c r="V301" s="7"/>
      <c r="W301" s="7"/>
      <c r="X301" s="7"/>
      <c r="Y301" s="7"/>
      <c r="Z301" s="7"/>
      <c r="AA301" s="7"/>
      <c r="AB301" s="7"/>
      <c r="AO301" s="13" t="s">
        <v>324</v>
      </c>
      <c r="AQ301" s="13" t="s">
        <v>182</v>
      </c>
      <c r="AR301" s="13" t="s">
        <v>14</v>
      </c>
      <c r="AV301" s="6" t="s">
        <v>33</v>
      </c>
      <c r="BB301" s="14" t="e">
        <f>IF(K301="základní",#REF!,0)</f>
        <v>#REF!</v>
      </c>
      <c r="BC301" s="14">
        <f>IF(K301="snížená",#REF!,0)</f>
        <v>0</v>
      </c>
      <c r="BD301" s="14">
        <f>IF(K301="zákl. přenesená",#REF!,0)</f>
        <v>0</v>
      </c>
      <c r="BE301" s="14">
        <f>IF(K301="sníž. přenesená",#REF!,0)</f>
        <v>0</v>
      </c>
      <c r="BF301" s="14">
        <f>IF(K301="nulová",#REF!,0)</f>
        <v>0</v>
      </c>
      <c r="BG301" s="6" t="s">
        <v>14</v>
      </c>
      <c r="BH301" s="14" t="e">
        <f>ROUND(#REF!*H301,2)</f>
        <v>#REF!</v>
      </c>
      <c r="BI301" s="6" t="s">
        <v>324</v>
      </c>
      <c r="BJ301" s="13" t="s">
        <v>1154</v>
      </c>
    </row>
    <row r="302" spans="1:62" s="2" customFormat="1" ht="24.2" customHeight="1" x14ac:dyDescent="0.2">
      <c r="A302" s="22"/>
      <c r="B302" s="27"/>
      <c r="C302" s="53" t="s">
        <v>1155</v>
      </c>
      <c r="D302" s="53" t="s">
        <v>34</v>
      </c>
      <c r="E302" s="54" t="s">
        <v>1156</v>
      </c>
      <c r="F302" s="55" t="s">
        <v>1157</v>
      </c>
      <c r="G302" s="56" t="s">
        <v>37</v>
      </c>
      <c r="H302" s="57">
        <v>2</v>
      </c>
      <c r="I302" s="58"/>
      <c r="J302" s="59" t="s">
        <v>0</v>
      </c>
      <c r="K302" s="60" t="s">
        <v>8</v>
      </c>
      <c r="L302" s="61"/>
      <c r="M302" s="62">
        <f t="shared" si="21"/>
        <v>0</v>
      </c>
      <c r="N302" s="62">
        <v>0</v>
      </c>
      <c r="O302" s="62">
        <f t="shared" si="22"/>
        <v>0</v>
      </c>
      <c r="P302" s="62">
        <v>0</v>
      </c>
      <c r="Q302" s="63">
        <f t="shared" si="23"/>
        <v>0</v>
      </c>
      <c r="R302" s="22"/>
      <c r="S302" s="22"/>
      <c r="T302" s="7"/>
      <c r="U302" s="7"/>
      <c r="V302" s="7"/>
      <c r="W302" s="7"/>
      <c r="X302" s="7"/>
      <c r="Y302" s="7"/>
      <c r="Z302" s="7"/>
      <c r="AA302" s="7"/>
      <c r="AB302" s="7"/>
      <c r="AO302" s="13" t="s">
        <v>324</v>
      </c>
      <c r="AQ302" s="13" t="s">
        <v>34</v>
      </c>
      <c r="AR302" s="13" t="s">
        <v>14</v>
      </c>
      <c r="AV302" s="6" t="s">
        <v>33</v>
      </c>
      <c r="BB302" s="14" t="e">
        <f>IF(K302="základní",#REF!,0)</f>
        <v>#REF!</v>
      </c>
      <c r="BC302" s="14">
        <f>IF(K302="snížená",#REF!,0)</f>
        <v>0</v>
      </c>
      <c r="BD302" s="14">
        <f>IF(K302="zákl. přenesená",#REF!,0)</f>
        <v>0</v>
      </c>
      <c r="BE302" s="14">
        <f>IF(K302="sníž. přenesená",#REF!,0)</f>
        <v>0</v>
      </c>
      <c r="BF302" s="14">
        <f>IF(K302="nulová",#REF!,0)</f>
        <v>0</v>
      </c>
      <c r="BG302" s="6" t="s">
        <v>14</v>
      </c>
      <c r="BH302" s="14" t="e">
        <f>ROUND(#REF!*H302,2)</f>
        <v>#REF!</v>
      </c>
      <c r="BI302" s="6" t="s">
        <v>324</v>
      </c>
      <c r="BJ302" s="13" t="s">
        <v>1158</v>
      </c>
    </row>
    <row r="303" spans="1:62" s="2" customFormat="1" ht="21.75" customHeight="1" x14ac:dyDescent="0.2">
      <c r="A303" s="22"/>
      <c r="B303" s="27"/>
      <c r="C303" s="64" t="s">
        <v>1159</v>
      </c>
      <c r="D303" s="64" t="s">
        <v>182</v>
      </c>
      <c r="E303" s="65" t="s">
        <v>1160</v>
      </c>
      <c r="F303" s="66" t="s">
        <v>1161</v>
      </c>
      <c r="G303" s="67" t="s">
        <v>55</v>
      </c>
      <c r="H303" s="68">
        <v>6</v>
      </c>
      <c r="I303" s="27"/>
      <c r="J303" s="69" t="s">
        <v>0</v>
      </c>
      <c r="K303" s="70" t="s">
        <v>8</v>
      </c>
      <c r="L303" s="61"/>
      <c r="M303" s="62">
        <f t="shared" si="21"/>
        <v>0</v>
      </c>
      <c r="N303" s="62">
        <v>0</v>
      </c>
      <c r="O303" s="62">
        <f t="shared" si="22"/>
        <v>0</v>
      </c>
      <c r="P303" s="62">
        <v>0</v>
      </c>
      <c r="Q303" s="63">
        <f t="shared" si="23"/>
        <v>0</v>
      </c>
      <c r="R303" s="22"/>
      <c r="S303" s="22"/>
      <c r="T303" s="7"/>
      <c r="U303" s="7"/>
      <c r="V303" s="7"/>
      <c r="W303" s="7"/>
      <c r="X303" s="7"/>
      <c r="Y303" s="7"/>
      <c r="Z303" s="7"/>
      <c r="AA303" s="7"/>
      <c r="AB303" s="7"/>
      <c r="AO303" s="13" t="s">
        <v>48</v>
      </c>
      <c r="AQ303" s="13" t="s">
        <v>182</v>
      </c>
      <c r="AR303" s="13" t="s">
        <v>14</v>
      </c>
      <c r="AV303" s="6" t="s">
        <v>33</v>
      </c>
      <c r="BB303" s="14" t="e">
        <f>IF(K303="základní",#REF!,0)</f>
        <v>#REF!</v>
      </c>
      <c r="BC303" s="14">
        <f>IF(K303="snížená",#REF!,0)</f>
        <v>0</v>
      </c>
      <c r="BD303" s="14">
        <f>IF(K303="zákl. přenesená",#REF!,0)</f>
        <v>0</v>
      </c>
      <c r="BE303" s="14">
        <f>IF(K303="sníž. přenesená",#REF!,0)</f>
        <v>0</v>
      </c>
      <c r="BF303" s="14">
        <f>IF(K303="nulová",#REF!,0)</f>
        <v>0</v>
      </c>
      <c r="BG303" s="6" t="s">
        <v>14</v>
      </c>
      <c r="BH303" s="14" t="e">
        <f>ROUND(#REF!*H303,2)</f>
        <v>#REF!</v>
      </c>
      <c r="BI303" s="6" t="s">
        <v>48</v>
      </c>
      <c r="BJ303" s="13" t="s">
        <v>1162</v>
      </c>
    </row>
    <row r="304" spans="1:62" s="2" customFormat="1" ht="24.2" customHeight="1" x14ac:dyDescent="0.2">
      <c r="A304" s="22"/>
      <c r="B304" s="27"/>
      <c r="C304" s="53" t="s">
        <v>1163</v>
      </c>
      <c r="D304" s="53" t="s">
        <v>34</v>
      </c>
      <c r="E304" s="54" t="s">
        <v>1164</v>
      </c>
      <c r="F304" s="55" t="s">
        <v>1165</v>
      </c>
      <c r="G304" s="56" t="s">
        <v>55</v>
      </c>
      <c r="H304" s="57">
        <v>5</v>
      </c>
      <c r="I304" s="58"/>
      <c r="J304" s="59" t="s">
        <v>0</v>
      </c>
      <c r="K304" s="60" t="s">
        <v>8</v>
      </c>
      <c r="L304" s="61"/>
      <c r="M304" s="62">
        <f t="shared" si="21"/>
        <v>0</v>
      </c>
      <c r="N304" s="62">
        <v>0</v>
      </c>
      <c r="O304" s="62">
        <f t="shared" si="22"/>
        <v>0</v>
      </c>
      <c r="P304" s="62">
        <v>0</v>
      </c>
      <c r="Q304" s="63">
        <f t="shared" si="23"/>
        <v>0</v>
      </c>
      <c r="R304" s="22"/>
      <c r="S304" s="22"/>
      <c r="T304" s="7"/>
      <c r="U304" s="7"/>
      <c r="V304" s="7"/>
      <c r="W304" s="7"/>
      <c r="X304" s="7"/>
      <c r="Y304" s="7"/>
      <c r="Z304" s="7"/>
      <c r="AA304" s="7"/>
      <c r="AB304" s="7"/>
      <c r="AO304" s="13" t="s">
        <v>206</v>
      </c>
      <c r="AQ304" s="13" t="s">
        <v>34</v>
      </c>
      <c r="AR304" s="13" t="s">
        <v>14</v>
      </c>
      <c r="AV304" s="6" t="s">
        <v>33</v>
      </c>
      <c r="BB304" s="14" t="e">
        <f>IF(K304="základní",#REF!,0)</f>
        <v>#REF!</v>
      </c>
      <c r="BC304" s="14">
        <f>IF(K304="snížená",#REF!,0)</f>
        <v>0</v>
      </c>
      <c r="BD304" s="14">
        <f>IF(K304="zákl. přenesená",#REF!,0)</f>
        <v>0</v>
      </c>
      <c r="BE304" s="14">
        <f>IF(K304="sníž. přenesená",#REF!,0)</f>
        <v>0</v>
      </c>
      <c r="BF304" s="14">
        <f>IF(K304="nulová",#REF!,0)</f>
        <v>0</v>
      </c>
      <c r="BG304" s="6" t="s">
        <v>14</v>
      </c>
      <c r="BH304" s="14" t="e">
        <f>ROUND(#REF!*H304,2)</f>
        <v>#REF!</v>
      </c>
      <c r="BI304" s="6" t="s">
        <v>206</v>
      </c>
      <c r="BJ304" s="13" t="s">
        <v>1166</v>
      </c>
    </row>
    <row r="305" spans="1:62" s="2" customFormat="1" ht="21.75" customHeight="1" x14ac:dyDescent="0.2">
      <c r="A305" s="22"/>
      <c r="B305" s="27"/>
      <c r="C305" s="64" t="s">
        <v>1167</v>
      </c>
      <c r="D305" s="64" t="s">
        <v>182</v>
      </c>
      <c r="E305" s="65" t="s">
        <v>1168</v>
      </c>
      <c r="F305" s="66" t="s">
        <v>1169</v>
      </c>
      <c r="G305" s="67" t="s">
        <v>55</v>
      </c>
      <c r="H305" s="68">
        <v>4</v>
      </c>
      <c r="I305" s="27"/>
      <c r="J305" s="69" t="s">
        <v>0</v>
      </c>
      <c r="K305" s="70" t="s">
        <v>8</v>
      </c>
      <c r="L305" s="61"/>
      <c r="M305" s="62">
        <f t="shared" si="21"/>
        <v>0</v>
      </c>
      <c r="N305" s="62">
        <v>0</v>
      </c>
      <c r="O305" s="62">
        <f t="shared" si="22"/>
        <v>0</v>
      </c>
      <c r="P305" s="62">
        <v>0</v>
      </c>
      <c r="Q305" s="63">
        <f t="shared" si="23"/>
        <v>0</v>
      </c>
      <c r="R305" s="22"/>
      <c r="S305" s="22"/>
      <c r="T305" s="7"/>
      <c r="U305" s="7"/>
      <c r="V305" s="7"/>
      <c r="W305" s="7"/>
      <c r="X305" s="7"/>
      <c r="Y305" s="7"/>
      <c r="Z305" s="7"/>
      <c r="AA305" s="7"/>
      <c r="AB305" s="7"/>
      <c r="AO305" s="13" t="s">
        <v>48</v>
      </c>
      <c r="AQ305" s="13" t="s">
        <v>182</v>
      </c>
      <c r="AR305" s="13" t="s">
        <v>14</v>
      </c>
      <c r="AV305" s="6" t="s">
        <v>33</v>
      </c>
      <c r="BB305" s="14" t="e">
        <f>IF(K305="základní",#REF!,0)</f>
        <v>#REF!</v>
      </c>
      <c r="BC305" s="14">
        <f>IF(K305="snížená",#REF!,0)</f>
        <v>0</v>
      </c>
      <c r="BD305" s="14">
        <f>IF(K305="zákl. přenesená",#REF!,0)</f>
        <v>0</v>
      </c>
      <c r="BE305" s="14">
        <f>IF(K305="sníž. přenesená",#REF!,0)</f>
        <v>0</v>
      </c>
      <c r="BF305" s="14">
        <f>IF(K305="nulová",#REF!,0)</f>
        <v>0</v>
      </c>
      <c r="BG305" s="6" t="s">
        <v>14</v>
      </c>
      <c r="BH305" s="14" t="e">
        <f>ROUND(#REF!*H305,2)</f>
        <v>#REF!</v>
      </c>
      <c r="BI305" s="6" t="s">
        <v>48</v>
      </c>
      <c r="BJ305" s="13" t="s">
        <v>1170</v>
      </c>
    </row>
    <row r="306" spans="1:62" s="2" customFormat="1" ht="24.2" customHeight="1" x14ac:dyDescent="0.2">
      <c r="A306" s="22"/>
      <c r="B306" s="27"/>
      <c r="C306" s="53" t="s">
        <v>1171</v>
      </c>
      <c r="D306" s="53" t="s">
        <v>34</v>
      </c>
      <c r="E306" s="54" t="s">
        <v>1172</v>
      </c>
      <c r="F306" s="55" t="s">
        <v>1173</v>
      </c>
      <c r="G306" s="56" t="s">
        <v>55</v>
      </c>
      <c r="H306" s="57">
        <v>5</v>
      </c>
      <c r="I306" s="58"/>
      <c r="J306" s="59" t="s">
        <v>0</v>
      </c>
      <c r="K306" s="60" t="s">
        <v>8</v>
      </c>
      <c r="L306" s="61"/>
      <c r="M306" s="62">
        <f t="shared" si="21"/>
        <v>0</v>
      </c>
      <c r="N306" s="62">
        <v>0</v>
      </c>
      <c r="O306" s="62">
        <f t="shared" si="22"/>
        <v>0</v>
      </c>
      <c r="P306" s="62">
        <v>0</v>
      </c>
      <c r="Q306" s="63">
        <f t="shared" si="23"/>
        <v>0</v>
      </c>
      <c r="R306" s="22"/>
      <c r="S306" s="22"/>
      <c r="T306" s="7"/>
      <c r="U306" s="7"/>
      <c r="V306" s="7"/>
      <c r="W306" s="7"/>
      <c r="X306" s="7"/>
      <c r="Y306" s="7"/>
      <c r="Z306" s="7"/>
      <c r="AA306" s="7"/>
      <c r="AB306" s="7"/>
      <c r="AO306" s="13" t="s">
        <v>206</v>
      </c>
      <c r="AQ306" s="13" t="s">
        <v>34</v>
      </c>
      <c r="AR306" s="13" t="s">
        <v>14</v>
      </c>
      <c r="AV306" s="6" t="s">
        <v>33</v>
      </c>
      <c r="BB306" s="14" t="e">
        <f>IF(K306="základní",#REF!,0)</f>
        <v>#REF!</v>
      </c>
      <c r="BC306" s="14">
        <f>IF(K306="snížená",#REF!,0)</f>
        <v>0</v>
      </c>
      <c r="BD306" s="14">
        <f>IF(K306="zákl. přenesená",#REF!,0)</f>
        <v>0</v>
      </c>
      <c r="BE306" s="14">
        <f>IF(K306="sníž. přenesená",#REF!,0)</f>
        <v>0</v>
      </c>
      <c r="BF306" s="14">
        <f>IF(K306="nulová",#REF!,0)</f>
        <v>0</v>
      </c>
      <c r="BG306" s="6" t="s">
        <v>14</v>
      </c>
      <c r="BH306" s="14" t="e">
        <f>ROUND(#REF!*H306,2)</f>
        <v>#REF!</v>
      </c>
      <c r="BI306" s="6" t="s">
        <v>206</v>
      </c>
      <c r="BJ306" s="13" t="s">
        <v>1174</v>
      </c>
    </row>
    <row r="307" spans="1:62" s="2" customFormat="1" ht="21.75" customHeight="1" x14ac:dyDescent="0.2">
      <c r="A307" s="22"/>
      <c r="B307" s="27"/>
      <c r="C307" s="64" t="s">
        <v>1175</v>
      </c>
      <c r="D307" s="64" t="s">
        <v>182</v>
      </c>
      <c r="E307" s="65" t="s">
        <v>1176</v>
      </c>
      <c r="F307" s="66" t="s">
        <v>1177</v>
      </c>
      <c r="G307" s="67" t="s">
        <v>55</v>
      </c>
      <c r="H307" s="68">
        <v>8</v>
      </c>
      <c r="I307" s="27"/>
      <c r="J307" s="69" t="s">
        <v>0</v>
      </c>
      <c r="K307" s="70" t="s">
        <v>8</v>
      </c>
      <c r="L307" s="61"/>
      <c r="M307" s="62">
        <f t="shared" si="21"/>
        <v>0</v>
      </c>
      <c r="N307" s="62">
        <v>0</v>
      </c>
      <c r="O307" s="62">
        <f t="shared" si="22"/>
        <v>0</v>
      </c>
      <c r="P307" s="62">
        <v>0</v>
      </c>
      <c r="Q307" s="63">
        <f t="shared" si="23"/>
        <v>0</v>
      </c>
      <c r="R307" s="22"/>
      <c r="S307" s="22"/>
      <c r="T307" s="7"/>
      <c r="U307" s="7"/>
      <c r="V307" s="7"/>
      <c r="W307" s="7"/>
      <c r="X307" s="7"/>
      <c r="Y307" s="7"/>
      <c r="Z307" s="7"/>
      <c r="AA307" s="7"/>
      <c r="AB307" s="7"/>
      <c r="AO307" s="13" t="s">
        <v>185</v>
      </c>
      <c r="AQ307" s="13" t="s">
        <v>182</v>
      </c>
      <c r="AR307" s="13" t="s">
        <v>14</v>
      </c>
      <c r="AV307" s="6" t="s">
        <v>33</v>
      </c>
      <c r="BB307" s="14" t="e">
        <f>IF(K307="základní",#REF!,0)</f>
        <v>#REF!</v>
      </c>
      <c r="BC307" s="14">
        <f>IF(K307="snížená",#REF!,0)</f>
        <v>0</v>
      </c>
      <c r="BD307" s="14">
        <f>IF(K307="zákl. přenesená",#REF!,0)</f>
        <v>0</v>
      </c>
      <c r="BE307" s="14">
        <f>IF(K307="sníž. přenesená",#REF!,0)</f>
        <v>0</v>
      </c>
      <c r="BF307" s="14">
        <f>IF(K307="nulová",#REF!,0)</f>
        <v>0</v>
      </c>
      <c r="BG307" s="6" t="s">
        <v>14</v>
      </c>
      <c r="BH307" s="14" t="e">
        <f>ROUND(#REF!*H307,2)</f>
        <v>#REF!</v>
      </c>
      <c r="BI307" s="6" t="s">
        <v>185</v>
      </c>
      <c r="BJ307" s="13" t="s">
        <v>1178</v>
      </c>
    </row>
    <row r="308" spans="1:62" s="2" customFormat="1" ht="24.2" customHeight="1" x14ac:dyDescent="0.2">
      <c r="A308" s="22"/>
      <c r="B308" s="27"/>
      <c r="C308" s="53" t="s">
        <v>1179</v>
      </c>
      <c r="D308" s="53" t="s">
        <v>34</v>
      </c>
      <c r="E308" s="54" t="s">
        <v>1180</v>
      </c>
      <c r="F308" s="55" t="s">
        <v>1181</v>
      </c>
      <c r="G308" s="56" t="s">
        <v>55</v>
      </c>
      <c r="H308" s="57">
        <v>7</v>
      </c>
      <c r="I308" s="58"/>
      <c r="J308" s="59" t="s">
        <v>0</v>
      </c>
      <c r="K308" s="60" t="s">
        <v>8</v>
      </c>
      <c r="L308" s="61"/>
      <c r="M308" s="62">
        <f t="shared" si="21"/>
        <v>0</v>
      </c>
      <c r="N308" s="62">
        <v>0</v>
      </c>
      <c r="O308" s="62">
        <f t="shared" si="22"/>
        <v>0</v>
      </c>
      <c r="P308" s="62">
        <v>0</v>
      </c>
      <c r="Q308" s="63">
        <f t="shared" si="23"/>
        <v>0</v>
      </c>
      <c r="R308" s="22"/>
      <c r="S308" s="22"/>
      <c r="T308" s="7"/>
      <c r="U308" s="7"/>
      <c r="V308" s="7"/>
      <c r="W308" s="7"/>
      <c r="X308" s="7"/>
      <c r="Y308" s="7"/>
      <c r="Z308" s="7"/>
      <c r="AA308" s="7"/>
      <c r="AB308" s="7"/>
      <c r="AO308" s="13" t="s">
        <v>185</v>
      </c>
      <c r="AQ308" s="13" t="s">
        <v>34</v>
      </c>
      <c r="AR308" s="13" t="s">
        <v>14</v>
      </c>
      <c r="AV308" s="6" t="s">
        <v>33</v>
      </c>
      <c r="BB308" s="14" t="e">
        <f>IF(K308="základní",#REF!,0)</f>
        <v>#REF!</v>
      </c>
      <c r="BC308" s="14">
        <f>IF(K308="snížená",#REF!,0)</f>
        <v>0</v>
      </c>
      <c r="BD308" s="14">
        <f>IF(K308="zákl. přenesená",#REF!,0)</f>
        <v>0</v>
      </c>
      <c r="BE308" s="14">
        <f>IF(K308="sníž. přenesená",#REF!,0)</f>
        <v>0</v>
      </c>
      <c r="BF308" s="14">
        <f>IF(K308="nulová",#REF!,0)</f>
        <v>0</v>
      </c>
      <c r="BG308" s="6" t="s">
        <v>14</v>
      </c>
      <c r="BH308" s="14" t="e">
        <f>ROUND(#REF!*H308,2)</f>
        <v>#REF!</v>
      </c>
      <c r="BI308" s="6" t="s">
        <v>185</v>
      </c>
      <c r="BJ308" s="13" t="s">
        <v>1182</v>
      </c>
    </row>
    <row r="309" spans="1:62" s="2" customFormat="1" ht="37.9" customHeight="1" x14ac:dyDescent="0.2">
      <c r="A309" s="22"/>
      <c r="B309" s="27"/>
      <c r="C309" s="64" t="s">
        <v>1183</v>
      </c>
      <c r="D309" s="64" t="s">
        <v>182</v>
      </c>
      <c r="E309" s="65" t="s">
        <v>1184</v>
      </c>
      <c r="F309" s="66" t="s">
        <v>1185</v>
      </c>
      <c r="G309" s="67" t="s">
        <v>55</v>
      </c>
      <c r="H309" s="68">
        <v>3</v>
      </c>
      <c r="I309" s="27"/>
      <c r="J309" s="69" t="s">
        <v>0</v>
      </c>
      <c r="K309" s="70" t="s">
        <v>8</v>
      </c>
      <c r="L309" s="61"/>
      <c r="M309" s="62">
        <f t="shared" si="21"/>
        <v>0</v>
      </c>
      <c r="N309" s="62">
        <v>0</v>
      </c>
      <c r="O309" s="62">
        <f t="shared" si="22"/>
        <v>0</v>
      </c>
      <c r="P309" s="62">
        <v>0</v>
      </c>
      <c r="Q309" s="63">
        <f t="shared" si="23"/>
        <v>0</v>
      </c>
      <c r="R309" s="22"/>
      <c r="S309" s="22"/>
      <c r="T309" s="7"/>
      <c r="U309" s="7"/>
      <c r="V309" s="7"/>
      <c r="W309" s="7"/>
      <c r="X309" s="7"/>
      <c r="Y309" s="7"/>
      <c r="Z309" s="7"/>
      <c r="AA309" s="7"/>
      <c r="AB309" s="7"/>
      <c r="AO309" s="13" t="s">
        <v>185</v>
      </c>
      <c r="AQ309" s="13" t="s">
        <v>182</v>
      </c>
      <c r="AR309" s="13" t="s">
        <v>14</v>
      </c>
      <c r="AV309" s="6" t="s">
        <v>33</v>
      </c>
      <c r="BB309" s="14" t="e">
        <f>IF(K309="základní",#REF!,0)</f>
        <v>#REF!</v>
      </c>
      <c r="BC309" s="14">
        <f>IF(K309="snížená",#REF!,0)</f>
        <v>0</v>
      </c>
      <c r="BD309" s="14">
        <f>IF(K309="zákl. přenesená",#REF!,0)</f>
        <v>0</v>
      </c>
      <c r="BE309" s="14">
        <f>IF(K309="sníž. přenesená",#REF!,0)</f>
        <v>0</v>
      </c>
      <c r="BF309" s="14">
        <f>IF(K309="nulová",#REF!,0)</f>
        <v>0</v>
      </c>
      <c r="BG309" s="6" t="s">
        <v>14</v>
      </c>
      <c r="BH309" s="14" t="e">
        <f>ROUND(#REF!*H309,2)</f>
        <v>#REF!</v>
      </c>
      <c r="BI309" s="6" t="s">
        <v>185</v>
      </c>
      <c r="BJ309" s="13" t="s">
        <v>1186</v>
      </c>
    </row>
    <row r="310" spans="1:62" s="2" customFormat="1" ht="37.9" customHeight="1" x14ac:dyDescent="0.2">
      <c r="A310" s="22"/>
      <c r="B310" s="27"/>
      <c r="C310" s="64" t="s">
        <v>1187</v>
      </c>
      <c r="D310" s="64" t="s">
        <v>182</v>
      </c>
      <c r="E310" s="65" t="s">
        <v>1188</v>
      </c>
      <c r="F310" s="66" t="s">
        <v>1189</v>
      </c>
      <c r="G310" s="67" t="s">
        <v>55</v>
      </c>
      <c r="H310" s="68">
        <v>5</v>
      </c>
      <c r="I310" s="27"/>
      <c r="J310" s="69" t="s">
        <v>0</v>
      </c>
      <c r="K310" s="70" t="s">
        <v>8</v>
      </c>
      <c r="L310" s="61"/>
      <c r="M310" s="62">
        <f t="shared" si="21"/>
        <v>0</v>
      </c>
      <c r="N310" s="62">
        <v>0</v>
      </c>
      <c r="O310" s="62">
        <f t="shared" si="22"/>
        <v>0</v>
      </c>
      <c r="P310" s="62">
        <v>0</v>
      </c>
      <c r="Q310" s="63">
        <f t="shared" si="23"/>
        <v>0</v>
      </c>
      <c r="R310" s="22"/>
      <c r="S310" s="22"/>
      <c r="T310" s="7"/>
      <c r="U310" s="7"/>
      <c r="V310" s="7"/>
      <c r="W310" s="7"/>
      <c r="X310" s="7"/>
      <c r="Y310" s="7"/>
      <c r="Z310" s="7"/>
      <c r="AA310" s="7"/>
      <c r="AB310" s="7"/>
      <c r="AO310" s="13" t="s">
        <v>185</v>
      </c>
      <c r="AQ310" s="13" t="s">
        <v>182</v>
      </c>
      <c r="AR310" s="13" t="s">
        <v>14</v>
      </c>
      <c r="AV310" s="6" t="s">
        <v>33</v>
      </c>
      <c r="BB310" s="14" t="e">
        <f>IF(K310="základní",#REF!,0)</f>
        <v>#REF!</v>
      </c>
      <c r="BC310" s="14">
        <f>IF(K310="snížená",#REF!,0)</f>
        <v>0</v>
      </c>
      <c r="BD310" s="14">
        <f>IF(K310="zákl. přenesená",#REF!,0)</f>
        <v>0</v>
      </c>
      <c r="BE310" s="14">
        <f>IF(K310="sníž. přenesená",#REF!,0)</f>
        <v>0</v>
      </c>
      <c r="BF310" s="14">
        <f>IF(K310="nulová",#REF!,0)</f>
        <v>0</v>
      </c>
      <c r="BG310" s="6" t="s">
        <v>14</v>
      </c>
      <c r="BH310" s="14" t="e">
        <f>ROUND(#REF!*H310,2)</f>
        <v>#REF!</v>
      </c>
      <c r="BI310" s="6" t="s">
        <v>185</v>
      </c>
      <c r="BJ310" s="13" t="s">
        <v>1190</v>
      </c>
    </row>
    <row r="311" spans="1:62" s="2" customFormat="1" ht="16.5" customHeight="1" x14ac:dyDescent="0.2">
      <c r="A311" s="22"/>
      <c r="B311" s="27"/>
      <c r="C311" s="53" t="s">
        <v>1191</v>
      </c>
      <c r="D311" s="53" t="s">
        <v>34</v>
      </c>
      <c r="E311" s="54" t="s">
        <v>1192</v>
      </c>
      <c r="F311" s="55" t="s">
        <v>1193</v>
      </c>
      <c r="G311" s="56" t="s">
        <v>37</v>
      </c>
      <c r="H311" s="57">
        <v>120</v>
      </c>
      <c r="I311" s="58"/>
      <c r="J311" s="59" t="s">
        <v>0</v>
      </c>
      <c r="K311" s="60" t="s">
        <v>8</v>
      </c>
      <c r="L311" s="61"/>
      <c r="M311" s="62">
        <f t="shared" si="21"/>
        <v>0</v>
      </c>
      <c r="N311" s="62">
        <v>0</v>
      </c>
      <c r="O311" s="62">
        <f t="shared" si="22"/>
        <v>0</v>
      </c>
      <c r="P311" s="62">
        <v>0</v>
      </c>
      <c r="Q311" s="63">
        <f t="shared" si="23"/>
        <v>0</v>
      </c>
      <c r="R311" s="22"/>
      <c r="S311" s="22"/>
      <c r="T311" s="7"/>
      <c r="U311" s="7"/>
      <c r="V311" s="7"/>
      <c r="W311" s="7"/>
      <c r="X311" s="7"/>
      <c r="Y311" s="7"/>
      <c r="Z311" s="7"/>
      <c r="AA311" s="7"/>
      <c r="AB311" s="7"/>
      <c r="AO311" s="13" t="s">
        <v>324</v>
      </c>
      <c r="AQ311" s="13" t="s">
        <v>34</v>
      </c>
      <c r="AR311" s="13" t="s">
        <v>14</v>
      </c>
      <c r="AV311" s="6" t="s">
        <v>33</v>
      </c>
      <c r="BB311" s="14" t="e">
        <f>IF(K311="základní",#REF!,0)</f>
        <v>#REF!</v>
      </c>
      <c r="BC311" s="14">
        <f>IF(K311="snížená",#REF!,0)</f>
        <v>0</v>
      </c>
      <c r="BD311" s="14">
        <f>IF(K311="zákl. přenesená",#REF!,0)</f>
        <v>0</v>
      </c>
      <c r="BE311" s="14">
        <f>IF(K311="sníž. přenesená",#REF!,0)</f>
        <v>0</v>
      </c>
      <c r="BF311" s="14">
        <f>IF(K311="nulová",#REF!,0)</f>
        <v>0</v>
      </c>
      <c r="BG311" s="6" t="s">
        <v>14</v>
      </c>
      <c r="BH311" s="14" t="e">
        <f>ROUND(#REF!*H311,2)</f>
        <v>#REF!</v>
      </c>
      <c r="BI311" s="6" t="s">
        <v>324</v>
      </c>
      <c r="BJ311" s="13" t="s">
        <v>1194</v>
      </c>
    </row>
    <row r="312" spans="1:62" s="2" customFormat="1" ht="24.2" customHeight="1" x14ac:dyDescent="0.2">
      <c r="A312" s="22"/>
      <c r="B312" s="27"/>
      <c r="C312" s="53" t="s">
        <v>1195</v>
      </c>
      <c r="D312" s="53" t="s">
        <v>34</v>
      </c>
      <c r="E312" s="54" t="s">
        <v>1196</v>
      </c>
      <c r="F312" s="55" t="s">
        <v>1197</v>
      </c>
      <c r="G312" s="56" t="s">
        <v>55</v>
      </c>
      <c r="H312" s="57">
        <v>6</v>
      </c>
      <c r="I312" s="58"/>
      <c r="J312" s="59" t="s">
        <v>0</v>
      </c>
      <c r="K312" s="60" t="s">
        <v>8</v>
      </c>
      <c r="L312" s="61"/>
      <c r="M312" s="62">
        <f t="shared" si="21"/>
        <v>0</v>
      </c>
      <c r="N312" s="62">
        <v>0</v>
      </c>
      <c r="O312" s="62">
        <f t="shared" si="22"/>
        <v>0</v>
      </c>
      <c r="P312" s="62">
        <v>0</v>
      </c>
      <c r="Q312" s="63">
        <f t="shared" si="23"/>
        <v>0</v>
      </c>
      <c r="R312" s="22"/>
      <c r="S312" s="22"/>
      <c r="T312" s="7"/>
      <c r="U312" s="7"/>
      <c r="V312" s="7"/>
      <c r="W312" s="7"/>
      <c r="X312" s="7"/>
      <c r="Y312" s="7"/>
      <c r="Z312" s="7"/>
      <c r="AA312" s="7"/>
      <c r="AB312" s="7"/>
      <c r="AO312" s="13" t="s">
        <v>324</v>
      </c>
      <c r="AQ312" s="13" t="s">
        <v>34</v>
      </c>
      <c r="AR312" s="13" t="s">
        <v>14</v>
      </c>
      <c r="AV312" s="6" t="s">
        <v>33</v>
      </c>
      <c r="BB312" s="14" t="e">
        <f>IF(K312="základní",#REF!,0)</f>
        <v>#REF!</v>
      </c>
      <c r="BC312" s="14">
        <f>IF(K312="snížená",#REF!,0)</f>
        <v>0</v>
      </c>
      <c r="BD312" s="14">
        <f>IF(K312="zákl. přenesená",#REF!,0)</f>
        <v>0</v>
      </c>
      <c r="BE312" s="14">
        <f>IF(K312="sníž. přenesená",#REF!,0)</f>
        <v>0</v>
      </c>
      <c r="BF312" s="14">
        <f>IF(K312="nulová",#REF!,0)</f>
        <v>0</v>
      </c>
      <c r="BG312" s="6" t="s">
        <v>14</v>
      </c>
      <c r="BH312" s="14" t="e">
        <f>ROUND(#REF!*H312,2)</f>
        <v>#REF!</v>
      </c>
      <c r="BI312" s="6" t="s">
        <v>324</v>
      </c>
      <c r="BJ312" s="13" t="s">
        <v>1198</v>
      </c>
    </row>
    <row r="313" spans="1:62" s="2" customFormat="1" ht="24.2" customHeight="1" x14ac:dyDescent="0.2">
      <c r="A313" s="22"/>
      <c r="B313" s="27"/>
      <c r="C313" s="53" t="s">
        <v>1199</v>
      </c>
      <c r="D313" s="53" t="s">
        <v>34</v>
      </c>
      <c r="E313" s="54" t="s">
        <v>1200</v>
      </c>
      <c r="F313" s="55" t="s">
        <v>1201</v>
      </c>
      <c r="G313" s="56" t="s">
        <v>55</v>
      </c>
      <c r="H313" s="57">
        <v>5</v>
      </c>
      <c r="I313" s="58"/>
      <c r="J313" s="59" t="s">
        <v>0</v>
      </c>
      <c r="K313" s="60" t="s">
        <v>8</v>
      </c>
      <c r="L313" s="61"/>
      <c r="M313" s="62">
        <f t="shared" si="21"/>
        <v>0</v>
      </c>
      <c r="N313" s="62">
        <v>0</v>
      </c>
      <c r="O313" s="62">
        <f t="shared" si="22"/>
        <v>0</v>
      </c>
      <c r="P313" s="62">
        <v>0</v>
      </c>
      <c r="Q313" s="63">
        <f t="shared" si="23"/>
        <v>0</v>
      </c>
      <c r="R313" s="22"/>
      <c r="S313" s="22"/>
      <c r="T313" s="7"/>
      <c r="U313" s="7"/>
      <c r="V313" s="7"/>
      <c r="W313" s="7"/>
      <c r="X313" s="7"/>
      <c r="Y313" s="7"/>
      <c r="Z313" s="7"/>
      <c r="AA313" s="7"/>
      <c r="AB313" s="7"/>
      <c r="AO313" s="13" t="s">
        <v>324</v>
      </c>
      <c r="AQ313" s="13" t="s">
        <v>34</v>
      </c>
      <c r="AR313" s="13" t="s">
        <v>14</v>
      </c>
      <c r="AV313" s="6" t="s">
        <v>33</v>
      </c>
      <c r="BB313" s="14" t="e">
        <f>IF(K313="základní",#REF!,0)</f>
        <v>#REF!</v>
      </c>
      <c r="BC313" s="14">
        <f>IF(K313="snížená",#REF!,0)</f>
        <v>0</v>
      </c>
      <c r="BD313" s="14">
        <f>IF(K313="zákl. přenesená",#REF!,0)</f>
        <v>0</v>
      </c>
      <c r="BE313" s="14">
        <f>IF(K313="sníž. přenesená",#REF!,0)</f>
        <v>0</v>
      </c>
      <c r="BF313" s="14">
        <f>IF(K313="nulová",#REF!,0)</f>
        <v>0</v>
      </c>
      <c r="BG313" s="6" t="s">
        <v>14</v>
      </c>
      <c r="BH313" s="14" t="e">
        <f>ROUND(#REF!*H313,2)</f>
        <v>#REF!</v>
      </c>
      <c r="BI313" s="6" t="s">
        <v>324</v>
      </c>
      <c r="BJ313" s="13" t="s">
        <v>1202</v>
      </c>
    </row>
    <row r="314" spans="1:62" s="2" customFormat="1" ht="55.5" customHeight="1" x14ac:dyDescent="0.2">
      <c r="A314" s="22"/>
      <c r="B314" s="27"/>
      <c r="C314" s="64" t="s">
        <v>1203</v>
      </c>
      <c r="D314" s="64" t="s">
        <v>182</v>
      </c>
      <c r="E314" s="65" t="s">
        <v>1204</v>
      </c>
      <c r="F314" s="66" t="s">
        <v>1205</v>
      </c>
      <c r="G314" s="67" t="s">
        <v>55</v>
      </c>
      <c r="H314" s="68">
        <v>6</v>
      </c>
      <c r="I314" s="27"/>
      <c r="J314" s="69" t="s">
        <v>0</v>
      </c>
      <c r="K314" s="70" t="s">
        <v>8</v>
      </c>
      <c r="L314" s="61"/>
      <c r="M314" s="62">
        <f t="shared" si="21"/>
        <v>0</v>
      </c>
      <c r="N314" s="62">
        <v>0</v>
      </c>
      <c r="O314" s="62">
        <f t="shared" si="22"/>
        <v>0</v>
      </c>
      <c r="P314" s="62">
        <v>0</v>
      </c>
      <c r="Q314" s="63">
        <f t="shared" si="23"/>
        <v>0</v>
      </c>
      <c r="R314" s="22"/>
      <c r="S314" s="22"/>
      <c r="T314" s="7"/>
      <c r="U314" s="7"/>
      <c r="V314" s="7"/>
      <c r="W314" s="7"/>
      <c r="X314" s="7"/>
      <c r="Y314" s="7"/>
      <c r="Z314" s="7"/>
      <c r="AA314" s="7"/>
      <c r="AB314" s="7"/>
      <c r="AO314" s="13" t="s">
        <v>48</v>
      </c>
      <c r="AQ314" s="13" t="s">
        <v>182</v>
      </c>
      <c r="AR314" s="13" t="s">
        <v>14</v>
      </c>
      <c r="AV314" s="6" t="s">
        <v>33</v>
      </c>
      <c r="BB314" s="14" t="e">
        <f>IF(K314="základní",#REF!,0)</f>
        <v>#REF!</v>
      </c>
      <c r="BC314" s="14">
        <f>IF(K314="snížená",#REF!,0)</f>
        <v>0</v>
      </c>
      <c r="BD314" s="14">
        <f>IF(K314="zákl. přenesená",#REF!,0)</f>
        <v>0</v>
      </c>
      <c r="BE314" s="14">
        <f>IF(K314="sníž. přenesená",#REF!,0)</f>
        <v>0</v>
      </c>
      <c r="BF314" s="14">
        <f>IF(K314="nulová",#REF!,0)</f>
        <v>0</v>
      </c>
      <c r="BG314" s="6" t="s">
        <v>14</v>
      </c>
      <c r="BH314" s="14" t="e">
        <f>ROUND(#REF!*H314,2)</f>
        <v>#REF!</v>
      </c>
      <c r="BI314" s="6" t="s">
        <v>48</v>
      </c>
      <c r="BJ314" s="13" t="s">
        <v>1206</v>
      </c>
    </row>
    <row r="315" spans="1:62" s="2" customFormat="1" ht="49.15" customHeight="1" x14ac:dyDescent="0.2">
      <c r="A315" s="22"/>
      <c r="B315" s="27"/>
      <c r="C315" s="64" t="s">
        <v>1207</v>
      </c>
      <c r="D315" s="64" t="s">
        <v>182</v>
      </c>
      <c r="E315" s="65" t="s">
        <v>1208</v>
      </c>
      <c r="F315" s="66" t="s">
        <v>1209</v>
      </c>
      <c r="G315" s="67" t="s">
        <v>55</v>
      </c>
      <c r="H315" s="68">
        <v>3</v>
      </c>
      <c r="I315" s="27"/>
      <c r="J315" s="69" t="s">
        <v>0</v>
      </c>
      <c r="K315" s="70" t="s">
        <v>8</v>
      </c>
      <c r="L315" s="61"/>
      <c r="M315" s="62">
        <f t="shared" si="21"/>
        <v>0</v>
      </c>
      <c r="N315" s="62">
        <v>0</v>
      </c>
      <c r="O315" s="62">
        <f t="shared" si="22"/>
        <v>0</v>
      </c>
      <c r="P315" s="62">
        <v>0</v>
      </c>
      <c r="Q315" s="63">
        <f t="shared" si="23"/>
        <v>0</v>
      </c>
      <c r="R315" s="22"/>
      <c r="S315" s="22"/>
      <c r="T315" s="7"/>
      <c r="U315" s="7"/>
      <c r="V315" s="7"/>
      <c r="W315" s="7"/>
      <c r="X315" s="7"/>
      <c r="Y315" s="7"/>
      <c r="Z315" s="7"/>
      <c r="AA315" s="7"/>
      <c r="AB315" s="7"/>
      <c r="AO315" s="13" t="s">
        <v>48</v>
      </c>
      <c r="AQ315" s="13" t="s">
        <v>182</v>
      </c>
      <c r="AR315" s="13" t="s">
        <v>14</v>
      </c>
      <c r="AV315" s="6" t="s">
        <v>33</v>
      </c>
      <c r="BB315" s="14" t="e">
        <f>IF(K315="základní",#REF!,0)</f>
        <v>#REF!</v>
      </c>
      <c r="BC315" s="14">
        <f>IF(K315="snížená",#REF!,0)</f>
        <v>0</v>
      </c>
      <c r="BD315" s="14">
        <f>IF(K315="zákl. přenesená",#REF!,0)</f>
        <v>0</v>
      </c>
      <c r="BE315" s="14">
        <f>IF(K315="sníž. přenesená",#REF!,0)</f>
        <v>0</v>
      </c>
      <c r="BF315" s="14">
        <f>IF(K315="nulová",#REF!,0)</f>
        <v>0</v>
      </c>
      <c r="BG315" s="6" t="s">
        <v>14</v>
      </c>
      <c r="BH315" s="14" t="e">
        <f>ROUND(#REF!*H315,2)</f>
        <v>#REF!</v>
      </c>
      <c r="BI315" s="6" t="s">
        <v>48</v>
      </c>
      <c r="BJ315" s="13" t="s">
        <v>1210</v>
      </c>
    </row>
    <row r="316" spans="1:62" s="2" customFormat="1" ht="49.15" customHeight="1" x14ac:dyDescent="0.2">
      <c r="A316" s="22"/>
      <c r="B316" s="27"/>
      <c r="C316" s="64" t="s">
        <v>1211</v>
      </c>
      <c r="D316" s="64" t="s">
        <v>182</v>
      </c>
      <c r="E316" s="65" t="s">
        <v>1212</v>
      </c>
      <c r="F316" s="66" t="s">
        <v>1213</v>
      </c>
      <c r="G316" s="67" t="s">
        <v>55</v>
      </c>
      <c r="H316" s="68">
        <v>3</v>
      </c>
      <c r="I316" s="27"/>
      <c r="J316" s="69" t="s">
        <v>0</v>
      </c>
      <c r="K316" s="70" t="s">
        <v>8</v>
      </c>
      <c r="L316" s="61"/>
      <c r="M316" s="62">
        <f t="shared" si="21"/>
        <v>0</v>
      </c>
      <c r="N316" s="62">
        <v>0</v>
      </c>
      <c r="O316" s="62">
        <f t="shared" si="22"/>
        <v>0</v>
      </c>
      <c r="P316" s="62">
        <v>0</v>
      </c>
      <c r="Q316" s="63">
        <f t="shared" si="23"/>
        <v>0</v>
      </c>
      <c r="R316" s="22"/>
      <c r="S316" s="22"/>
      <c r="T316" s="7"/>
      <c r="U316" s="7"/>
      <c r="V316" s="7"/>
      <c r="W316" s="7"/>
      <c r="X316" s="7"/>
      <c r="Y316" s="7"/>
      <c r="Z316" s="7"/>
      <c r="AA316" s="7"/>
      <c r="AB316" s="7"/>
      <c r="AO316" s="13" t="s">
        <v>48</v>
      </c>
      <c r="AQ316" s="13" t="s">
        <v>182</v>
      </c>
      <c r="AR316" s="13" t="s">
        <v>14</v>
      </c>
      <c r="AV316" s="6" t="s">
        <v>33</v>
      </c>
      <c r="BB316" s="14" t="e">
        <f>IF(K316="základní",#REF!,0)</f>
        <v>#REF!</v>
      </c>
      <c r="BC316" s="14">
        <f>IF(K316="snížená",#REF!,0)</f>
        <v>0</v>
      </c>
      <c r="BD316" s="14">
        <f>IF(K316="zákl. přenesená",#REF!,0)</f>
        <v>0</v>
      </c>
      <c r="BE316" s="14">
        <f>IF(K316="sníž. přenesená",#REF!,0)</f>
        <v>0</v>
      </c>
      <c r="BF316" s="14">
        <f>IF(K316="nulová",#REF!,0)</f>
        <v>0</v>
      </c>
      <c r="BG316" s="6" t="s">
        <v>14</v>
      </c>
      <c r="BH316" s="14" t="e">
        <f>ROUND(#REF!*H316,2)</f>
        <v>#REF!</v>
      </c>
      <c r="BI316" s="6" t="s">
        <v>48</v>
      </c>
      <c r="BJ316" s="13" t="s">
        <v>1214</v>
      </c>
    </row>
    <row r="317" spans="1:62" s="2" customFormat="1" ht="44.25" customHeight="1" x14ac:dyDescent="0.2">
      <c r="A317" s="22"/>
      <c r="B317" s="27"/>
      <c r="C317" s="64" t="s">
        <v>1215</v>
      </c>
      <c r="D317" s="64" t="s">
        <v>182</v>
      </c>
      <c r="E317" s="65" t="s">
        <v>1216</v>
      </c>
      <c r="F317" s="66" t="s">
        <v>1217</v>
      </c>
      <c r="G317" s="67" t="s">
        <v>55</v>
      </c>
      <c r="H317" s="68">
        <v>2</v>
      </c>
      <c r="I317" s="27"/>
      <c r="J317" s="69" t="s">
        <v>0</v>
      </c>
      <c r="K317" s="70" t="s">
        <v>8</v>
      </c>
      <c r="L317" s="61"/>
      <c r="M317" s="62">
        <f t="shared" si="21"/>
        <v>0</v>
      </c>
      <c r="N317" s="62">
        <v>0</v>
      </c>
      <c r="O317" s="62">
        <f t="shared" si="22"/>
        <v>0</v>
      </c>
      <c r="P317" s="62">
        <v>0</v>
      </c>
      <c r="Q317" s="63">
        <f t="shared" si="23"/>
        <v>0</v>
      </c>
      <c r="R317" s="22"/>
      <c r="S317" s="22"/>
      <c r="T317" s="7"/>
      <c r="U317" s="7"/>
      <c r="V317" s="7"/>
      <c r="W317" s="7"/>
      <c r="X317" s="7"/>
      <c r="Y317" s="7"/>
      <c r="Z317" s="7"/>
      <c r="AA317" s="7"/>
      <c r="AB317" s="7"/>
      <c r="AO317" s="13" t="s">
        <v>48</v>
      </c>
      <c r="AQ317" s="13" t="s">
        <v>182</v>
      </c>
      <c r="AR317" s="13" t="s">
        <v>14</v>
      </c>
      <c r="AV317" s="6" t="s">
        <v>33</v>
      </c>
      <c r="BB317" s="14" t="e">
        <f>IF(K317="základní",#REF!,0)</f>
        <v>#REF!</v>
      </c>
      <c r="BC317" s="14">
        <f>IF(K317="snížená",#REF!,0)</f>
        <v>0</v>
      </c>
      <c r="BD317" s="14">
        <f>IF(K317="zákl. přenesená",#REF!,0)</f>
        <v>0</v>
      </c>
      <c r="BE317" s="14">
        <f>IF(K317="sníž. přenesená",#REF!,0)</f>
        <v>0</v>
      </c>
      <c r="BF317" s="14">
        <f>IF(K317="nulová",#REF!,0)</f>
        <v>0</v>
      </c>
      <c r="BG317" s="6" t="s">
        <v>14</v>
      </c>
      <c r="BH317" s="14" t="e">
        <f>ROUND(#REF!*H317,2)</f>
        <v>#REF!</v>
      </c>
      <c r="BI317" s="6" t="s">
        <v>48</v>
      </c>
      <c r="BJ317" s="13" t="s">
        <v>1218</v>
      </c>
    </row>
    <row r="318" spans="1:62" s="2" customFormat="1" ht="44.25" customHeight="1" x14ac:dyDescent="0.2">
      <c r="A318" s="22"/>
      <c r="B318" s="27"/>
      <c r="C318" s="64" t="s">
        <v>1219</v>
      </c>
      <c r="D318" s="64" t="s">
        <v>182</v>
      </c>
      <c r="E318" s="65" t="s">
        <v>1220</v>
      </c>
      <c r="F318" s="66" t="s">
        <v>1221</v>
      </c>
      <c r="G318" s="67" t="s">
        <v>55</v>
      </c>
      <c r="H318" s="68">
        <v>5</v>
      </c>
      <c r="I318" s="27"/>
      <c r="J318" s="69" t="s">
        <v>0</v>
      </c>
      <c r="K318" s="70" t="s">
        <v>8</v>
      </c>
      <c r="L318" s="61"/>
      <c r="M318" s="62">
        <f t="shared" si="21"/>
        <v>0</v>
      </c>
      <c r="N318" s="62">
        <v>0</v>
      </c>
      <c r="O318" s="62">
        <f t="shared" si="22"/>
        <v>0</v>
      </c>
      <c r="P318" s="62">
        <v>0</v>
      </c>
      <c r="Q318" s="63">
        <f t="shared" si="23"/>
        <v>0</v>
      </c>
      <c r="R318" s="22"/>
      <c r="S318" s="22"/>
      <c r="T318" s="7"/>
      <c r="U318" s="7"/>
      <c r="V318" s="7"/>
      <c r="W318" s="7"/>
      <c r="X318" s="7"/>
      <c r="Y318" s="7"/>
      <c r="Z318" s="7"/>
      <c r="AA318" s="7"/>
      <c r="AB318" s="7"/>
      <c r="AO318" s="13" t="s">
        <v>48</v>
      </c>
      <c r="AQ318" s="13" t="s">
        <v>182</v>
      </c>
      <c r="AR318" s="13" t="s">
        <v>14</v>
      </c>
      <c r="AV318" s="6" t="s">
        <v>33</v>
      </c>
      <c r="BB318" s="14" t="e">
        <f>IF(K318="základní",#REF!,0)</f>
        <v>#REF!</v>
      </c>
      <c r="BC318" s="14">
        <f>IF(K318="snížená",#REF!,0)</f>
        <v>0</v>
      </c>
      <c r="BD318" s="14">
        <f>IF(K318="zákl. přenesená",#REF!,0)</f>
        <v>0</v>
      </c>
      <c r="BE318" s="14">
        <f>IF(K318="sníž. přenesená",#REF!,0)</f>
        <v>0</v>
      </c>
      <c r="BF318" s="14">
        <f>IF(K318="nulová",#REF!,0)</f>
        <v>0</v>
      </c>
      <c r="BG318" s="6" t="s">
        <v>14</v>
      </c>
      <c r="BH318" s="14" t="e">
        <f>ROUND(#REF!*H318,2)</f>
        <v>#REF!</v>
      </c>
      <c r="BI318" s="6" t="s">
        <v>48</v>
      </c>
      <c r="BJ318" s="13" t="s">
        <v>1222</v>
      </c>
    </row>
    <row r="319" spans="1:62" s="2" customFormat="1" ht="44.25" customHeight="1" x14ac:dyDescent="0.2">
      <c r="A319" s="22"/>
      <c r="B319" s="27"/>
      <c r="C319" s="64" t="s">
        <v>1223</v>
      </c>
      <c r="D319" s="64" t="s">
        <v>182</v>
      </c>
      <c r="E319" s="65" t="s">
        <v>1224</v>
      </c>
      <c r="F319" s="66" t="s">
        <v>1225</v>
      </c>
      <c r="G319" s="67" t="s">
        <v>55</v>
      </c>
      <c r="H319" s="68">
        <v>3</v>
      </c>
      <c r="I319" s="27"/>
      <c r="J319" s="69" t="s">
        <v>0</v>
      </c>
      <c r="K319" s="70" t="s">
        <v>8</v>
      </c>
      <c r="L319" s="61"/>
      <c r="M319" s="62">
        <f t="shared" si="21"/>
        <v>0</v>
      </c>
      <c r="N319" s="62">
        <v>0</v>
      </c>
      <c r="O319" s="62">
        <f t="shared" si="22"/>
        <v>0</v>
      </c>
      <c r="P319" s="62">
        <v>0</v>
      </c>
      <c r="Q319" s="63">
        <f t="shared" si="23"/>
        <v>0</v>
      </c>
      <c r="R319" s="22"/>
      <c r="S319" s="22"/>
      <c r="T319" s="7"/>
      <c r="U319" s="7"/>
      <c r="V319" s="7"/>
      <c r="W319" s="7"/>
      <c r="X319" s="7"/>
      <c r="Y319" s="7"/>
      <c r="Z319" s="7"/>
      <c r="AA319" s="7"/>
      <c r="AB319" s="7"/>
      <c r="AO319" s="13" t="s">
        <v>48</v>
      </c>
      <c r="AQ319" s="13" t="s">
        <v>182</v>
      </c>
      <c r="AR319" s="13" t="s">
        <v>14</v>
      </c>
      <c r="AV319" s="6" t="s">
        <v>33</v>
      </c>
      <c r="BB319" s="14" t="e">
        <f>IF(K319="základní",#REF!,0)</f>
        <v>#REF!</v>
      </c>
      <c r="BC319" s="14">
        <f>IF(K319="snížená",#REF!,0)</f>
        <v>0</v>
      </c>
      <c r="BD319" s="14">
        <f>IF(K319="zákl. přenesená",#REF!,0)</f>
        <v>0</v>
      </c>
      <c r="BE319" s="14">
        <f>IF(K319="sníž. přenesená",#REF!,0)</f>
        <v>0</v>
      </c>
      <c r="BF319" s="14">
        <f>IF(K319="nulová",#REF!,0)</f>
        <v>0</v>
      </c>
      <c r="BG319" s="6" t="s">
        <v>14</v>
      </c>
      <c r="BH319" s="14" t="e">
        <f>ROUND(#REF!*H319,2)</f>
        <v>#REF!</v>
      </c>
      <c r="BI319" s="6" t="s">
        <v>48</v>
      </c>
      <c r="BJ319" s="13" t="s">
        <v>1226</v>
      </c>
    </row>
    <row r="320" spans="1:62" s="2" customFormat="1" ht="21.75" customHeight="1" x14ac:dyDescent="0.2">
      <c r="A320" s="22"/>
      <c r="B320" s="27"/>
      <c r="C320" s="64" t="s">
        <v>1227</v>
      </c>
      <c r="D320" s="64" t="s">
        <v>182</v>
      </c>
      <c r="E320" s="65" t="s">
        <v>1228</v>
      </c>
      <c r="F320" s="66" t="s">
        <v>1229</v>
      </c>
      <c r="G320" s="67" t="s">
        <v>55</v>
      </c>
      <c r="H320" s="68">
        <v>2</v>
      </c>
      <c r="I320" s="27"/>
      <c r="J320" s="69" t="s">
        <v>0</v>
      </c>
      <c r="K320" s="70" t="s">
        <v>8</v>
      </c>
      <c r="L320" s="61"/>
      <c r="M320" s="62">
        <f t="shared" si="21"/>
        <v>0</v>
      </c>
      <c r="N320" s="62">
        <v>0</v>
      </c>
      <c r="O320" s="62">
        <f t="shared" si="22"/>
        <v>0</v>
      </c>
      <c r="P320" s="62">
        <v>0</v>
      </c>
      <c r="Q320" s="63">
        <f t="shared" si="23"/>
        <v>0</v>
      </c>
      <c r="R320" s="22"/>
      <c r="S320" s="22"/>
      <c r="T320" s="7"/>
      <c r="U320" s="7"/>
      <c r="V320" s="7"/>
      <c r="W320" s="7"/>
      <c r="X320" s="7"/>
      <c r="Y320" s="7"/>
      <c r="Z320" s="7"/>
      <c r="AA320" s="7"/>
      <c r="AB320" s="7"/>
      <c r="AO320" s="13" t="s">
        <v>48</v>
      </c>
      <c r="AQ320" s="13" t="s">
        <v>182</v>
      </c>
      <c r="AR320" s="13" t="s">
        <v>14</v>
      </c>
      <c r="AV320" s="6" t="s">
        <v>33</v>
      </c>
      <c r="BB320" s="14" t="e">
        <f>IF(K320="základní",#REF!,0)</f>
        <v>#REF!</v>
      </c>
      <c r="BC320" s="14">
        <f>IF(K320="snížená",#REF!,0)</f>
        <v>0</v>
      </c>
      <c r="BD320" s="14">
        <f>IF(K320="zákl. přenesená",#REF!,0)</f>
        <v>0</v>
      </c>
      <c r="BE320" s="14">
        <f>IF(K320="sníž. přenesená",#REF!,0)</f>
        <v>0</v>
      </c>
      <c r="BF320" s="14">
        <f>IF(K320="nulová",#REF!,0)</f>
        <v>0</v>
      </c>
      <c r="BG320" s="6" t="s">
        <v>14</v>
      </c>
      <c r="BH320" s="14" t="e">
        <f>ROUND(#REF!*H320,2)</f>
        <v>#REF!</v>
      </c>
      <c r="BI320" s="6" t="s">
        <v>48</v>
      </c>
      <c r="BJ320" s="13" t="s">
        <v>1230</v>
      </c>
    </row>
    <row r="321" spans="1:62" s="2" customFormat="1" ht="16.5" customHeight="1" x14ac:dyDescent="0.2">
      <c r="A321" s="22"/>
      <c r="B321" s="27"/>
      <c r="C321" s="64" t="s">
        <v>1231</v>
      </c>
      <c r="D321" s="64" t="s">
        <v>182</v>
      </c>
      <c r="E321" s="65" t="s">
        <v>1232</v>
      </c>
      <c r="F321" s="66" t="s">
        <v>1233</v>
      </c>
      <c r="G321" s="67" t="s">
        <v>55</v>
      </c>
      <c r="H321" s="68">
        <v>3</v>
      </c>
      <c r="I321" s="27"/>
      <c r="J321" s="69" t="s">
        <v>0</v>
      </c>
      <c r="K321" s="70" t="s">
        <v>8</v>
      </c>
      <c r="L321" s="61"/>
      <c r="M321" s="62">
        <f t="shared" si="21"/>
        <v>0</v>
      </c>
      <c r="N321" s="62">
        <v>0</v>
      </c>
      <c r="O321" s="62">
        <f t="shared" si="22"/>
        <v>0</v>
      </c>
      <c r="P321" s="62">
        <v>0</v>
      </c>
      <c r="Q321" s="63">
        <f t="shared" si="23"/>
        <v>0</v>
      </c>
      <c r="R321" s="22"/>
      <c r="S321" s="22"/>
      <c r="T321" s="7"/>
      <c r="U321" s="7"/>
      <c r="V321" s="7"/>
      <c r="W321" s="7"/>
      <c r="X321" s="7"/>
      <c r="Y321" s="7"/>
      <c r="Z321" s="7"/>
      <c r="AA321" s="7"/>
      <c r="AB321" s="7"/>
      <c r="AO321" s="13" t="s">
        <v>48</v>
      </c>
      <c r="AQ321" s="13" t="s">
        <v>182</v>
      </c>
      <c r="AR321" s="13" t="s">
        <v>14</v>
      </c>
      <c r="AV321" s="6" t="s">
        <v>33</v>
      </c>
      <c r="BB321" s="14" t="e">
        <f>IF(K321="základní",#REF!,0)</f>
        <v>#REF!</v>
      </c>
      <c r="BC321" s="14">
        <f>IF(K321="snížená",#REF!,0)</f>
        <v>0</v>
      </c>
      <c r="BD321" s="14">
        <f>IF(K321="zákl. přenesená",#REF!,0)</f>
        <v>0</v>
      </c>
      <c r="BE321" s="14">
        <f>IF(K321="sníž. přenesená",#REF!,0)</f>
        <v>0</v>
      </c>
      <c r="BF321" s="14">
        <f>IF(K321="nulová",#REF!,0)</f>
        <v>0</v>
      </c>
      <c r="BG321" s="6" t="s">
        <v>14</v>
      </c>
      <c r="BH321" s="14" t="e">
        <f>ROUND(#REF!*H321,2)</f>
        <v>#REF!</v>
      </c>
      <c r="BI321" s="6" t="s">
        <v>48</v>
      </c>
      <c r="BJ321" s="13" t="s">
        <v>1234</v>
      </c>
    </row>
    <row r="322" spans="1:62" s="2" customFormat="1" ht="16.5" customHeight="1" x14ac:dyDescent="0.2">
      <c r="A322" s="22"/>
      <c r="B322" s="27"/>
      <c r="C322" s="64" t="s">
        <v>1235</v>
      </c>
      <c r="D322" s="64" t="s">
        <v>182</v>
      </c>
      <c r="E322" s="65" t="s">
        <v>1236</v>
      </c>
      <c r="F322" s="66" t="s">
        <v>1237</v>
      </c>
      <c r="G322" s="67" t="s">
        <v>55</v>
      </c>
      <c r="H322" s="68">
        <v>4</v>
      </c>
      <c r="I322" s="27"/>
      <c r="J322" s="69" t="s">
        <v>0</v>
      </c>
      <c r="K322" s="70" t="s">
        <v>8</v>
      </c>
      <c r="L322" s="61"/>
      <c r="M322" s="62">
        <f t="shared" si="21"/>
        <v>0</v>
      </c>
      <c r="N322" s="62">
        <v>0</v>
      </c>
      <c r="O322" s="62">
        <f t="shared" si="22"/>
        <v>0</v>
      </c>
      <c r="P322" s="62">
        <v>0</v>
      </c>
      <c r="Q322" s="63">
        <f t="shared" si="23"/>
        <v>0</v>
      </c>
      <c r="R322" s="22"/>
      <c r="S322" s="22"/>
      <c r="T322" s="7"/>
      <c r="U322" s="7"/>
      <c r="V322" s="7"/>
      <c r="W322" s="7"/>
      <c r="X322" s="7"/>
      <c r="Y322" s="7"/>
      <c r="Z322" s="7"/>
      <c r="AA322" s="7"/>
      <c r="AB322" s="7"/>
      <c r="AO322" s="13" t="s">
        <v>48</v>
      </c>
      <c r="AQ322" s="13" t="s">
        <v>182</v>
      </c>
      <c r="AR322" s="13" t="s">
        <v>14</v>
      </c>
      <c r="AV322" s="6" t="s">
        <v>33</v>
      </c>
      <c r="BB322" s="14" t="e">
        <f>IF(K322="základní",#REF!,0)</f>
        <v>#REF!</v>
      </c>
      <c r="BC322" s="14">
        <f>IF(K322="snížená",#REF!,0)</f>
        <v>0</v>
      </c>
      <c r="BD322" s="14">
        <f>IF(K322="zákl. přenesená",#REF!,0)</f>
        <v>0</v>
      </c>
      <c r="BE322" s="14">
        <f>IF(K322="sníž. přenesená",#REF!,0)</f>
        <v>0</v>
      </c>
      <c r="BF322" s="14">
        <f>IF(K322="nulová",#REF!,0)</f>
        <v>0</v>
      </c>
      <c r="BG322" s="6" t="s">
        <v>14</v>
      </c>
      <c r="BH322" s="14" t="e">
        <f>ROUND(#REF!*H322,2)</f>
        <v>#REF!</v>
      </c>
      <c r="BI322" s="6" t="s">
        <v>48</v>
      </c>
      <c r="BJ322" s="13" t="s">
        <v>1238</v>
      </c>
    </row>
    <row r="323" spans="1:62" s="2" customFormat="1" ht="37.9" customHeight="1" x14ac:dyDescent="0.2">
      <c r="A323" s="22"/>
      <c r="B323" s="27"/>
      <c r="C323" s="53" t="s">
        <v>1239</v>
      </c>
      <c r="D323" s="53" t="s">
        <v>34</v>
      </c>
      <c r="E323" s="54" t="s">
        <v>1240</v>
      </c>
      <c r="F323" s="55" t="s">
        <v>1241</v>
      </c>
      <c r="G323" s="56" t="s">
        <v>55</v>
      </c>
      <c r="H323" s="57">
        <v>6</v>
      </c>
      <c r="I323" s="58"/>
      <c r="J323" s="59" t="s">
        <v>0</v>
      </c>
      <c r="K323" s="60" t="s">
        <v>8</v>
      </c>
      <c r="L323" s="61"/>
      <c r="M323" s="62">
        <f t="shared" si="21"/>
        <v>0</v>
      </c>
      <c r="N323" s="62">
        <v>0</v>
      </c>
      <c r="O323" s="62">
        <f t="shared" si="22"/>
        <v>0</v>
      </c>
      <c r="P323" s="62">
        <v>0</v>
      </c>
      <c r="Q323" s="63">
        <f t="shared" si="23"/>
        <v>0</v>
      </c>
      <c r="R323" s="22"/>
      <c r="S323" s="22"/>
      <c r="T323" s="7"/>
      <c r="U323" s="7"/>
      <c r="V323" s="7"/>
      <c r="W323" s="7"/>
      <c r="X323" s="7"/>
      <c r="Y323" s="7"/>
      <c r="Z323" s="7"/>
      <c r="AA323" s="7"/>
      <c r="AB323" s="7"/>
      <c r="AO323" s="13" t="s">
        <v>206</v>
      </c>
      <c r="AQ323" s="13" t="s">
        <v>34</v>
      </c>
      <c r="AR323" s="13" t="s">
        <v>14</v>
      </c>
      <c r="AV323" s="6" t="s">
        <v>33</v>
      </c>
      <c r="BB323" s="14" t="e">
        <f>IF(K323="základní",#REF!,0)</f>
        <v>#REF!</v>
      </c>
      <c r="BC323" s="14">
        <f>IF(K323="snížená",#REF!,0)</f>
        <v>0</v>
      </c>
      <c r="BD323" s="14">
        <f>IF(K323="zákl. přenesená",#REF!,0)</f>
        <v>0</v>
      </c>
      <c r="BE323" s="14">
        <f>IF(K323="sníž. přenesená",#REF!,0)</f>
        <v>0</v>
      </c>
      <c r="BF323" s="14">
        <f>IF(K323="nulová",#REF!,0)</f>
        <v>0</v>
      </c>
      <c r="BG323" s="6" t="s">
        <v>14</v>
      </c>
      <c r="BH323" s="14" t="e">
        <f>ROUND(#REF!*H323,2)</f>
        <v>#REF!</v>
      </c>
      <c r="BI323" s="6" t="s">
        <v>206</v>
      </c>
      <c r="BJ323" s="13" t="s">
        <v>1242</v>
      </c>
    </row>
    <row r="324" spans="1:62" s="2" customFormat="1" ht="24.2" customHeight="1" x14ac:dyDescent="0.2">
      <c r="A324" s="22"/>
      <c r="B324" s="27"/>
      <c r="C324" s="53" t="s">
        <v>1243</v>
      </c>
      <c r="D324" s="53" t="s">
        <v>34</v>
      </c>
      <c r="E324" s="54" t="s">
        <v>1244</v>
      </c>
      <c r="F324" s="55" t="s">
        <v>1245</v>
      </c>
      <c r="G324" s="56" t="s">
        <v>55</v>
      </c>
      <c r="H324" s="57">
        <v>3</v>
      </c>
      <c r="I324" s="58"/>
      <c r="J324" s="59" t="s">
        <v>0</v>
      </c>
      <c r="K324" s="60" t="s">
        <v>8</v>
      </c>
      <c r="L324" s="61"/>
      <c r="M324" s="62">
        <f t="shared" si="21"/>
        <v>0</v>
      </c>
      <c r="N324" s="62">
        <v>0</v>
      </c>
      <c r="O324" s="62">
        <f t="shared" si="22"/>
        <v>0</v>
      </c>
      <c r="P324" s="62">
        <v>0</v>
      </c>
      <c r="Q324" s="63">
        <f t="shared" si="23"/>
        <v>0</v>
      </c>
      <c r="R324" s="22"/>
      <c r="S324" s="22"/>
      <c r="T324" s="7"/>
      <c r="U324" s="7"/>
      <c r="V324" s="7"/>
      <c r="W324" s="7"/>
      <c r="X324" s="7"/>
      <c r="Y324" s="7"/>
      <c r="Z324" s="7"/>
      <c r="AA324" s="7"/>
      <c r="AB324" s="7"/>
      <c r="AO324" s="13" t="s">
        <v>206</v>
      </c>
      <c r="AQ324" s="13" t="s">
        <v>34</v>
      </c>
      <c r="AR324" s="13" t="s">
        <v>14</v>
      </c>
      <c r="AV324" s="6" t="s">
        <v>33</v>
      </c>
      <c r="BB324" s="14" t="e">
        <f>IF(K324="základní",#REF!,0)</f>
        <v>#REF!</v>
      </c>
      <c r="BC324" s="14">
        <f>IF(K324="snížená",#REF!,0)</f>
        <v>0</v>
      </c>
      <c r="BD324" s="14">
        <f>IF(K324="zákl. přenesená",#REF!,0)</f>
        <v>0</v>
      </c>
      <c r="BE324" s="14">
        <f>IF(K324="sníž. přenesená",#REF!,0)</f>
        <v>0</v>
      </c>
      <c r="BF324" s="14">
        <f>IF(K324="nulová",#REF!,0)</f>
        <v>0</v>
      </c>
      <c r="BG324" s="6" t="s">
        <v>14</v>
      </c>
      <c r="BH324" s="14" t="e">
        <f>ROUND(#REF!*H324,2)</f>
        <v>#REF!</v>
      </c>
      <c r="BI324" s="6" t="s">
        <v>206</v>
      </c>
      <c r="BJ324" s="13" t="s">
        <v>1246</v>
      </c>
    </row>
    <row r="325" spans="1:62" s="2" customFormat="1" ht="24.2" customHeight="1" x14ac:dyDescent="0.2">
      <c r="A325" s="22"/>
      <c r="B325" s="27"/>
      <c r="C325" s="64" t="s">
        <v>1247</v>
      </c>
      <c r="D325" s="64" t="s">
        <v>182</v>
      </c>
      <c r="E325" s="65" t="s">
        <v>1248</v>
      </c>
      <c r="F325" s="66" t="s">
        <v>1249</v>
      </c>
      <c r="G325" s="67" t="s">
        <v>37</v>
      </c>
      <c r="H325" s="68">
        <v>5</v>
      </c>
      <c r="I325" s="27"/>
      <c r="J325" s="69" t="s">
        <v>0</v>
      </c>
      <c r="K325" s="70" t="s">
        <v>8</v>
      </c>
      <c r="L325" s="61"/>
      <c r="M325" s="62">
        <f t="shared" si="21"/>
        <v>0</v>
      </c>
      <c r="N325" s="62">
        <v>0</v>
      </c>
      <c r="O325" s="62">
        <f t="shared" si="22"/>
        <v>0</v>
      </c>
      <c r="P325" s="62">
        <v>0</v>
      </c>
      <c r="Q325" s="63">
        <f t="shared" si="23"/>
        <v>0</v>
      </c>
      <c r="R325" s="22"/>
      <c r="S325" s="22"/>
      <c r="T325" s="7"/>
      <c r="U325" s="7"/>
      <c r="V325" s="7"/>
      <c r="W325" s="7"/>
      <c r="X325" s="7"/>
      <c r="Y325" s="7"/>
      <c r="Z325" s="7"/>
      <c r="AA325" s="7"/>
      <c r="AB325" s="7"/>
      <c r="AO325" s="13" t="s">
        <v>48</v>
      </c>
      <c r="AQ325" s="13" t="s">
        <v>182</v>
      </c>
      <c r="AR325" s="13" t="s">
        <v>14</v>
      </c>
      <c r="AV325" s="6" t="s">
        <v>33</v>
      </c>
      <c r="BB325" s="14" t="e">
        <f>IF(K325="základní",#REF!,0)</f>
        <v>#REF!</v>
      </c>
      <c r="BC325" s="14">
        <f>IF(K325="snížená",#REF!,0)</f>
        <v>0</v>
      </c>
      <c r="BD325" s="14">
        <f>IF(K325="zákl. přenesená",#REF!,0)</f>
        <v>0</v>
      </c>
      <c r="BE325" s="14">
        <f>IF(K325="sníž. přenesená",#REF!,0)</f>
        <v>0</v>
      </c>
      <c r="BF325" s="14">
        <f>IF(K325="nulová",#REF!,0)</f>
        <v>0</v>
      </c>
      <c r="BG325" s="6" t="s">
        <v>14</v>
      </c>
      <c r="BH325" s="14" t="e">
        <f>ROUND(#REF!*H325,2)</f>
        <v>#REF!</v>
      </c>
      <c r="BI325" s="6" t="s">
        <v>48</v>
      </c>
      <c r="BJ325" s="13" t="s">
        <v>1250</v>
      </c>
    </row>
    <row r="326" spans="1:62" s="2" customFormat="1" ht="24.2" customHeight="1" x14ac:dyDescent="0.2">
      <c r="A326" s="22"/>
      <c r="B326" s="27"/>
      <c r="C326" s="64" t="s">
        <v>1251</v>
      </c>
      <c r="D326" s="64" t="s">
        <v>182</v>
      </c>
      <c r="E326" s="65" t="s">
        <v>1252</v>
      </c>
      <c r="F326" s="66" t="s">
        <v>1253</v>
      </c>
      <c r="G326" s="67" t="s">
        <v>55</v>
      </c>
      <c r="H326" s="68">
        <v>3</v>
      </c>
      <c r="I326" s="27"/>
      <c r="J326" s="69" t="s">
        <v>0</v>
      </c>
      <c r="K326" s="70" t="s">
        <v>8</v>
      </c>
      <c r="L326" s="61"/>
      <c r="M326" s="62">
        <f t="shared" si="21"/>
        <v>0</v>
      </c>
      <c r="N326" s="62">
        <v>0</v>
      </c>
      <c r="O326" s="62">
        <f t="shared" si="22"/>
        <v>0</v>
      </c>
      <c r="P326" s="62">
        <v>0</v>
      </c>
      <c r="Q326" s="63">
        <f t="shared" si="23"/>
        <v>0</v>
      </c>
      <c r="R326" s="22"/>
      <c r="S326" s="22"/>
      <c r="T326" s="7"/>
      <c r="U326" s="7"/>
      <c r="V326" s="7"/>
      <c r="W326" s="7"/>
      <c r="X326" s="7"/>
      <c r="Y326" s="7"/>
      <c r="Z326" s="7"/>
      <c r="AA326" s="7"/>
      <c r="AB326" s="7"/>
      <c r="AO326" s="13" t="s">
        <v>48</v>
      </c>
      <c r="AQ326" s="13" t="s">
        <v>182</v>
      </c>
      <c r="AR326" s="13" t="s">
        <v>14</v>
      </c>
      <c r="AV326" s="6" t="s">
        <v>33</v>
      </c>
      <c r="BB326" s="14" t="e">
        <f>IF(K326="základní",#REF!,0)</f>
        <v>#REF!</v>
      </c>
      <c r="BC326" s="14">
        <f>IF(K326="snížená",#REF!,0)</f>
        <v>0</v>
      </c>
      <c r="BD326" s="14">
        <f>IF(K326="zákl. přenesená",#REF!,0)</f>
        <v>0</v>
      </c>
      <c r="BE326" s="14">
        <f>IF(K326="sníž. přenesená",#REF!,0)</f>
        <v>0</v>
      </c>
      <c r="BF326" s="14">
        <f>IF(K326="nulová",#REF!,0)</f>
        <v>0</v>
      </c>
      <c r="BG326" s="6" t="s">
        <v>14</v>
      </c>
      <c r="BH326" s="14" t="e">
        <f>ROUND(#REF!*H326,2)</f>
        <v>#REF!</v>
      </c>
      <c r="BI326" s="6" t="s">
        <v>48</v>
      </c>
      <c r="BJ326" s="13" t="s">
        <v>1254</v>
      </c>
    </row>
    <row r="327" spans="1:62" s="2" customFormat="1" ht="78" customHeight="1" x14ac:dyDescent="0.2">
      <c r="A327" s="22"/>
      <c r="B327" s="27"/>
      <c r="C327" s="64" t="s">
        <v>1255</v>
      </c>
      <c r="D327" s="64" t="s">
        <v>182</v>
      </c>
      <c r="E327" s="65" t="s">
        <v>1256</v>
      </c>
      <c r="F327" s="66" t="s">
        <v>1257</v>
      </c>
      <c r="G327" s="67" t="s">
        <v>55</v>
      </c>
      <c r="H327" s="68">
        <v>2</v>
      </c>
      <c r="I327" s="27"/>
      <c r="J327" s="69" t="s">
        <v>0</v>
      </c>
      <c r="K327" s="70" t="s">
        <v>8</v>
      </c>
      <c r="L327" s="61"/>
      <c r="M327" s="62">
        <f t="shared" si="21"/>
        <v>0</v>
      </c>
      <c r="N327" s="62">
        <v>0</v>
      </c>
      <c r="O327" s="62">
        <f t="shared" si="22"/>
        <v>0</v>
      </c>
      <c r="P327" s="62">
        <v>0</v>
      </c>
      <c r="Q327" s="63">
        <f t="shared" si="23"/>
        <v>0</v>
      </c>
      <c r="R327" s="22"/>
      <c r="S327" s="22"/>
      <c r="T327" s="7"/>
      <c r="U327" s="7"/>
      <c r="V327" s="7"/>
      <c r="W327" s="7"/>
      <c r="X327" s="7"/>
      <c r="Y327" s="7"/>
      <c r="Z327" s="7"/>
      <c r="AA327" s="7"/>
      <c r="AB327" s="7"/>
      <c r="AO327" s="13" t="s">
        <v>185</v>
      </c>
      <c r="AQ327" s="13" t="s">
        <v>182</v>
      </c>
      <c r="AR327" s="13" t="s">
        <v>14</v>
      </c>
      <c r="AV327" s="6" t="s">
        <v>33</v>
      </c>
      <c r="BB327" s="14" t="e">
        <f>IF(K327="základní",#REF!,0)</f>
        <v>#REF!</v>
      </c>
      <c r="BC327" s="14">
        <f>IF(K327="snížená",#REF!,0)</f>
        <v>0</v>
      </c>
      <c r="BD327" s="14">
        <f>IF(K327="zákl. přenesená",#REF!,0)</f>
        <v>0</v>
      </c>
      <c r="BE327" s="14">
        <f>IF(K327="sníž. přenesená",#REF!,0)</f>
        <v>0</v>
      </c>
      <c r="BF327" s="14">
        <f>IF(K327="nulová",#REF!,0)</f>
        <v>0</v>
      </c>
      <c r="BG327" s="6" t="s">
        <v>14</v>
      </c>
      <c r="BH327" s="14" t="e">
        <f>ROUND(#REF!*H327,2)</f>
        <v>#REF!</v>
      </c>
      <c r="BI327" s="6" t="s">
        <v>185</v>
      </c>
      <c r="BJ327" s="13" t="s">
        <v>1258</v>
      </c>
    </row>
    <row r="328" spans="1:62" s="2" customFormat="1" ht="101.25" customHeight="1" x14ac:dyDescent="0.2">
      <c r="A328" s="22"/>
      <c r="B328" s="27"/>
      <c r="C328" s="64" t="s">
        <v>1259</v>
      </c>
      <c r="D328" s="64" t="s">
        <v>182</v>
      </c>
      <c r="E328" s="65" t="s">
        <v>1260</v>
      </c>
      <c r="F328" s="66" t="s">
        <v>1261</v>
      </c>
      <c r="G328" s="67" t="s">
        <v>55</v>
      </c>
      <c r="H328" s="68">
        <v>5</v>
      </c>
      <c r="I328" s="27"/>
      <c r="J328" s="69" t="s">
        <v>0</v>
      </c>
      <c r="K328" s="70" t="s">
        <v>8</v>
      </c>
      <c r="L328" s="61"/>
      <c r="M328" s="62">
        <f t="shared" si="21"/>
        <v>0</v>
      </c>
      <c r="N328" s="62">
        <v>0</v>
      </c>
      <c r="O328" s="62">
        <f t="shared" si="22"/>
        <v>0</v>
      </c>
      <c r="P328" s="62">
        <v>0</v>
      </c>
      <c r="Q328" s="63">
        <f t="shared" si="23"/>
        <v>0</v>
      </c>
      <c r="R328" s="22"/>
      <c r="S328" s="22"/>
      <c r="T328" s="7"/>
      <c r="U328" s="7"/>
      <c r="V328" s="7"/>
      <c r="W328" s="7"/>
      <c r="X328" s="7"/>
      <c r="Y328" s="7"/>
      <c r="Z328" s="7"/>
      <c r="AA328" s="7"/>
      <c r="AB328" s="7"/>
      <c r="AO328" s="13" t="s">
        <v>185</v>
      </c>
      <c r="AQ328" s="13" t="s">
        <v>182</v>
      </c>
      <c r="AR328" s="13" t="s">
        <v>14</v>
      </c>
      <c r="AV328" s="6" t="s">
        <v>33</v>
      </c>
      <c r="BB328" s="14" t="e">
        <f>IF(K328="základní",#REF!,0)</f>
        <v>#REF!</v>
      </c>
      <c r="BC328" s="14">
        <f>IF(K328="snížená",#REF!,0)</f>
        <v>0</v>
      </c>
      <c r="BD328" s="14">
        <f>IF(K328="zákl. přenesená",#REF!,0)</f>
        <v>0</v>
      </c>
      <c r="BE328" s="14">
        <f>IF(K328="sníž. přenesená",#REF!,0)</f>
        <v>0</v>
      </c>
      <c r="BF328" s="14">
        <f>IF(K328="nulová",#REF!,0)</f>
        <v>0</v>
      </c>
      <c r="BG328" s="6" t="s">
        <v>14</v>
      </c>
      <c r="BH328" s="14" t="e">
        <f>ROUND(#REF!*H328,2)</f>
        <v>#REF!</v>
      </c>
      <c r="BI328" s="6" t="s">
        <v>185</v>
      </c>
      <c r="BJ328" s="13" t="s">
        <v>1262</v>
      </c>
    </row>
    <row r="329" spans="1:62" s="2" customFormat="1" ht="24.2" customHeight="1" x14ac:dyDescent="0.2">
      <c r="A329" s="22"/>
      <c r="B329" s="27"/>
      <c r="C329" s="53" t="s">
        <v>1263</v>
      </c>
      <c r="D329" s="53" t="s">
        <v>34</v>
      </c>
      <c r="E329" s="54" t="s">
        <v>1264</v>
      </c>
      <c r="F329" s="55" t="s">
        <v>1265</v>
      </c>
      <c r="G329" s="56" t="s">
        <v>55</v>
      </c>
      <c r="H329" s="57">
        <v>4</v>
      </c>
      <c r="I329" s="58"/>
      <c r="J329" s="59" t="s">
        <v>0</v>
      </c>
      <c r="K329" s="60" t="s">
        <v>8</v>
      </c>
      <c r="L329" s="61"/>
      <c r="M329" s="62">
        <f t="shared" si="21"/>
        <v>0</v>
      </c>
      <c r="N329" s="62">
        <v>0</v>
      </c>
      <c r="O329" s="62">
        <f t="shared" si="22"/>
        <v>0</v>
      </c>
      <c r="P329" s="62">
        <v>0</v>
      </c>
      <c r="Q329" s="63">
        <f t="shared" si="23"/>
        <v>0</v>
      </c>
      <c r="R329" s="22"/>
      <c r="S329" s="22"/>
      <c r="T329" s="7"/>
      <c r="U329" s="7"/>
      <c r="V329" s="7"/>
      <c r="W329" s="7"/>
      <c r="X329" s="7"/>
      <c r="Y329" s="7"/>
      <c r="Z329" s="7"/>
      <c r="AA329" s="7"/>
      <c r="AB329" s="7"/>
      <c r="AO329" s="13" t="s">
        <v>206</v>
      </c>
      <c r="AQ329" s="13" t="s">
        <v>34</v>
      </c>
      <c r="AR329" s="13" t="s">
        <v>14</v>
      </c>
      <c r="AV329" s="6" t="s">
        <v>33</v>
      </c>
      <c r="BB329" s="14" t="e">
        <f>IF(K329="základní",#REF!,0)</f>
        <v>#REF!</v>
      </c>
      <c r="BC329" s="14">
        <f>IF(K329="snížená",#REF!,0)</f>
        <v>0</v>
      </c>
      <c r="BD329" s="14">
        <f>IF(K329="zákl. přenesená",#REF!,0)</f>
        <v>0</v>
      </c>
      <c r="BE329" s="14">
        <f>IF(K329="sníž. přenesená",#REF!,0)</f>
        <v>0</v>
      </c>
      <c r="BF329" s="14">
        <f>IF(K329="nulová",#REF!,0)</f>
        <v>0</v>
      </c>
      <c r="BG329" s="6" t="s">
        <v>14</v>
      </c>
      <c r="BH329" s="14" t="e">
        <f>ROUND(#REF!*H329,2)</f>
        <v>#REF!</v>
      </c>
      <c r="BI329" s="6" t="s">
        <v>206</v>
      </c>
      <c r="BJ329" s="13" t="s">
        <v>1266</v>
      </c>
    </row>
    <row r="330" spans="1:62" s="2" customFormat="1" ht="24.2" customHeight="1" x14ac:dyDescent="0.2">
      <c r="A330" s="22"/>
      <c r="B330" s="27"/>
      <c r="C330" s="53" t="s">
        <v>1267</v>
      </c>
      <c r="D330" s="53" t="s">
        <v>34</v>
      </c>
      <c r="E330" s="54" t="s">
        <v>1268</v>
      </c>
      <c r="F330" s="55" t="s">
        <v>1269</v>
      </c>
      <c r="G330" s="56" t="s">
        <v>55</v>
      </c>
      <c r="H330" s="57">
        <v>3</v>
      </c>
      <c r="I330" s="58"/>
      <c r="J330" s="59" t="s">
        <v>0</v>
      </c>
      <c r="K330" s="60" t="s">
        <v>8</v>
      </c>
      <c r="L330" s="61"/>
      <c r="M330" s="62">
        <f t="shared" si="21"/>
        <v>0</v>
      </c>
      <c r="N330" s="62">
        <v>0</v>
      </c>
      <c r="O330" s="62">
        <f t="shared" si="22"/>
        <v>0</v>
      </c>
      <c r="P330" s="62">
        <v>0</v>
      </c>
      <c r="Q330" s="63">
        <f t="shared" si="23"/>
        <v>0</v>
      </c>
      <c r="R330" s="22"/>
      <c r="S330" s="22"/>
      <c r="T330" s="7"/>
      <c r="U330" s="7"/>
      <c r="V330" s="7"/>
      <c r="W330" s="7"/>
      <c r="X330" s="7"/>
      <c r="Y330" s="7"/>
      <c r="Z330" s="7"/>
      <c r="AA330" s="7"/>
      <c r="AB330" s="7"/>
      <c r="AO330" s="13" t="s">
        <v>206</v>
      </c>
      <c r="AQ330" s="13" t="s">
        <v>34</v>
      </c>
      <c r="AR330" s="13" t="s">
        <v>14</v>
      </c>
      <c r="AV330" s="6" t="s">
        <v>33</v>
      </c>
      <c r="BB330" s="14" t="e">
        <f>IF(K330="základní",#REF!,0)</f>
        <v>#REF!</v>
      </c>
      <c r="BC330" s="14">
        <f>IF(K330="snížená",#REF!,0)</f>
        <v>0</v>
      </c>
      <c r="BD330" s="14">
        <f>IF(K330="zákl. přenesená",#REF!,0)</f>
        <v>0</v>
      </c>
      <c r="BE330" s="14">
        <f>IF(K330="sníž. přenesená",#REF!,0)</f>
        <v>0</v>
      </c>
      <c r="BF330" s="14">
        <f>IF(K330="nulová",#REF!,0)</f>
        <v>0</v>
      </c>
      <c r="BG330" s="6" t="s">
        <v>14</v>
      </c>
      <c r="BH330" s="14" t="e">
        <f>ROUND(#REF!*H330,2)</f>
        <v>#REF!</v>
      </c>
      <c r="BI330" s="6" t="s">
        <v>206</v>
      </c>
      <c r="BJ330" s="13" t="s">
        <v>1270</v>
      </c>
    </row>
    <row r="331" spans="1:62" s="2" customFormat="1" ht="37.9" customHeight="1" x14ac:dyDescent="0.2">
      <c r="A331" s="22"/>
      <c r="B331" s="27"/>
      <c r="C331" s="64" t="s">
        <v>1271</v>
      </c>
      <c r="D331" s="64" t="s">
        <v>182</v>
      </c>
      <c r="E331" s="65" t="s">
        <v>1272</v>
      </c>
      <c r="F331" s="66" t="s">
        <v>1273</v>
      </c>
      <c r="G331" s="67" t="s">
        <v>55</v>
      </c>
      <c r="H331" s="68">
        <v>2</v>
      </c>
      <c r="I331" s="27"/>
      <c r="J331" s="69" t="s">
        <v>0</v>
      </c>
      <c r="K331" s="70" t="s">
        <v>8</v>
      </c>
      <c r="L331" s="61"/>
      <c r="M331" s="62">
        <f t="shared" ref="M331:M394" si="24">L331*H331</f>
        <v>0</v>
      </c>
      <c r="N331" s="62">
        <v>0</v>
      </c>
      <c r="O331" s="62">
        <f t="shared" ref="O331:O394" si="25">N331*H331</f>
        <v>0</v>
      </c>
      <c r="P331" s="62">
        <v>0</v>
      </c>
      <c r="Q331" s="63">
        <f t="shared" ref="Q331:Q394" si="26">P331*H331</f>
        <v>0</v>
      </c>
      <c r="R331" s="22"/>
      <c r="S331" s="22"/>
      <c r="T331" s="7"/>
      <c r="U331" s="7"/>
      <c r="V331" s="7"/>
      <c r="W331" s="7"/>
      <c r="X331" s="7"/>
      <c r="Y331" s="7"/>
      <c r="Z331" s="7"/>
      <c r="AA331" s="7"/>
      <c r="AB331" s="7"/>
      <c r="AO331" s="13" t="s">
        <v>185</v>
      </c>
      <c r="AQ331" s="13" t="s">
        <v>182</v>
      </c>
      <c r="AR331" s="13" t="s">
        <v>14</v>
      </c>
      <c r="AV331" s="6" t="s">
        <v>33</v>
      </c>
      <c r="BB331" s="14" t="e">
        <f>IF(K331="základní",#REF!,0)</f>
        <v>#REF!</v>
      </c>
      <c r="BC331" s="14">
        <f>IF(K331="snížená",#REF!,0)</f>
        <v>0</v>
      </c>
      <c r="BD331" s="14">
        <f>IF(K331="zákl. přenesená",#REF!,0)</f>
        <v>0</v>
      </c>
      <c r="BE331" s="14">
        <f>IF(K331="sníž. přenesená",#REF!,0)</f>
        <v>0</v>
      </c>
      <c r="BF331" s="14">
        <f>IF(K331="nulová",#REF!,0)</f>
        <v>0</v>
      </c>
      <c r="BG331" s="6" t="s">
        <v>14</v>
      </c>
      <c r="BH331" s="14" t="e">
        <f>ROUND(#REF!*H331,2)</f>
        <v>#REF!</v>
      </c>
      <c r="BI331" s="6" t="s">
        <v>185</v>
      </c>
      <c r="BJ331" s="13" t="s">
        <v>1274</v>
      </c>
    </row>
    <row r="332" spans="1:62" s="2" customFormat="1" ht="24.2" customHeight="1" x14ac:dyDescent="0.2">
      <c r="A332" s="22"/>
      <c r="B332" s="27"/>
      <c r="C332" s="53" t="s">
        <v>1275</v>
      </c>
      <c r="D332" s="53" t="s">
        <v>34</v>
      </c>
      <c r="E332" s="54" t="s">
        <v>1276</v>
      </c>
      <c r="F332" s="55" t="s">
        <v>1277</v>
      </c>
      <c r="G332" s="56" t="s">
        <v>55</v>
      </c>
      <c r="H332" s="57">
        <v>6</v>
      </c>
      <c r="I332" s="58"/>
      <c r="J332" s="59" t="s">
        <v>0</v>
      </c>
      <c r="K332" s="60" t="s">
        <v>8</v>
      </c>
      <c r="L332" s="61"/>
      <c r="M332" s="62">
        <f t="shared" si="24"/>
        <v>0</v>
      </c>
      <c r="N332" s="62">
        <v>0</v>
      </c>
      <c r="O332" s="62">
        <f t="shared" si="25"/>
        <v>0</v>
      </c>
      <c r="P332" s="62">
        <v>0</v>
      </c>
      <c r="Q332" s="63">
        <f t="shared" si="26"/>
        <v>0</v>
      </c>
      <c r="R332" s="22"/>
      <c r="S332" s="22"/>
      <c r="T332" s="7"/>
      <c r="U332" s="7"/>
      <c r="V332" s="7"/>
      <c r="W332" s="7"/>
      <c r="X332" s="7"/>
      <c r="Y332" s="7"/>
      <c r="Z332" s="7"/>
      <c r="AA332" s="7"/>
      <c r="AB332" s="7"/>
      <c r="AO332" s="13" t="s">
        <v>65</v>
      </c>
      <c r="AQ332" s="13" t="s">
        <v>34</v>
      </c>
      <c r="AR332" s="13" t="s">
        <v>14</v>
      </c>
      <c r="AV332" s="6" t="s">
        <v>33</v>
      </c>
      <c r="BB332" s="14" t="e">
        <f>IF(K332="základní",#REF!,0)</f>
        <v>#REF!</v>
      </c>
      <c r="BC332" s="14">
        <f>IF(K332="snížená",#REF!,0)</f>
        <v>0</v>
      </c>
      <c r="BD332" s="14">
        <f>IF(K332="zákl. přenesená",#REF!,0)</f>
        <v>0</v>
      </c>
      <c r="BE332" s="14">
        <f>IF(K332="sníž. přenesená",#REF!,0)</f>
        <v>0</v>
      </c>
      <c r="BF332" s="14">
        <f>IF(K332="nulová",#REF!,0)</f>
        <v>0</v>
      </c>
      <c r="BG332" s="6" t="s">
        <v>14</v>
      </c>
      <c r="BH332" s="14" t="e">
        <f>ROUND(#REF!*H332,2)</f>
        <v>#REF!</v>
      </c>
      <c r="BI332" s="6" t="s">
        <v>48</v>
      </c>
      <c r="BJ332" s="13" t="s">
        <v>1278</v>
      </c>
    </row>
    <row r="333" spans="1:62" s="2" customFormat="1" ht="37.9" customHeight="1" x14ac:dyDescent="0.2">
      <c r="A333" s="22"/>
      <c r="B333" s="27"/>
      <c r="C333" s="53" t="s">
        <v>1279</v>
      </c>
      <c r="D333" s="53" t="s">
        <v>34</v>
      </c>
      <c r="E333" s="54" t="s">
        <v>1280</v>
      </c>
      <c r="F333" s="55" t="s">
        <v>1281</v>
      </c>
      <c r="G333" s="56" t="s">
        <v>55</v>
      </c>
      <c r="H333" s="57">
        <v>5</v>
      </c>
      <c r="I333" s="58"/>
      <c r="J333" s="59" t="s">
        <v>0</v>
      </c>
      <c r="K333" s="60" t="s">
        <v>8</v>
      </c>
      <c r="L333" s="61"/>
      <c r="M333" s="62">
        <f t="shared" si="24"/>
        <v>0</v>
      </c>
      <c r="N333" s="62">
        <v>0</v>
      </c>
      <c r="O333" s="62">
        <f t="shared" si="25"/>
        <v>0</v>
      </c>
      <c r="P333" s="62">
        <v>0</v>
      </c>
      <c r="Q333" s="63">
        <f t="shared" si="26"/>
        <v>0</v>
      </c>
      <c r="R333" s="22"/>
      <c r="S333" s="22"/>
      <c r="T333" s="7"/>
      <c r="U333" s="7"/>
      <c r="V333" s="7"/>
      <c r="W333" s="7"/>
      <c r="X333" s="7"/>
      <c r="Y333" s="7"/>
      <c r="Z333" s="7"/>
      <c r="AA333" s="7"/>
      <c r="AB333" s="7"/>
      <c r="AO333" s="13" t="s">
        <v>65</v>
      </c>
      <c r="AQ333" s="13" t="s">
        <v>34</v>
      </c>
      <c r="AR333" s="13" t="s">
        <v>14</v>
      </c>
      <c r="AV333" s="6" t="s">
        <v>33</v>
      </c>
      <c r="BB333" s="14" t="e">
        <f>IF(K333="základní",#REF!,0)</f>
        <v>#REF!</v>
      </c>
      <c r="BC333" s="14">
        <f>IF(K333="snížená",#REF!,0)</f>
        <v>0</v>
      </c>
      <c r="BD333" s="14">
        <f>IF(K333="zákl. přenesená",#REF!,0)</f>
        <v>0</v>
      </c>
      <c r="BE333" s="14">
        <f>IF(K333="sníž. přenesená",#REF!,0)</f>
        <v>0</v>
      </c>
      <c r="BF333" s="14">
        <f>IF(K333="nulová",#REF!,0)</f>
        <v>0</v>
      </c>
      <c r="BG333" s="6" t="s">
        <v>14</v>
      </c>
      <c r="BH333" s="14" t="e">
        <f>ROUND(#REF!*H333,2)</f>
        <v>#REF!</v>
      </c>
      <c r="BI333" s="6" t="s">
        <v>48</v>
      </c>
      <c r="BJ333" s="13" t="s">
        <v>1282</v>
      </c>
    </row>
    <row r="334" spans="1:62" s="2" customFormat="1" ht="24.2" customHeight="1" x14ac:dyDescent="0.2">
      <c r="A334" s="22"/>
      <c r="B334" s="27"/>
      <c r="C334" s="53" t="s">
        <v>1283</v>
      </c>
      <c r="D334" s="53" t="s">
        <v>34</v>
      </c>
      <c r="E334" s="54" t="s">
        <v>1284</v>
      </c>
      <c r="F334" s="55" t="s">
        <v>1285</v>
      </c>
      <c r="G334" s="56" t="s">
        <v>37</v>
      </c>
      <c r="H334" s="57">
        <v>7</v>
      </c>
      <c r="I334" s="58"/>
      <c r="J334" s="59" t="s">
        <v>0</v>
      </c>
      <c r="K334" s="60" t="s">
        <v>8</v>
      </c>
      <c r="L334" s="61"/>
      <c r="M334" s="62">
        <f t="shared" si="24"/>
        <v>0</v>
      </c>
      <c r="N334" s="62">
        <v>0</v>
      </c>
      <c r="O334" s="62">
        <f t="shared" si="25"/>
        <v>0</v>
      </c>
      <c r="P334" s="62">
        <v>0</v>
      </c>
      <c r="Q334" s="63">
        <f t="shared" si="26"/>
        <v>0</v>
      </c>
      <c r="R334" s="22"/>
      <c r="S334" s="22"/>
      <c r="T334" s="7"/>
      <c r="U334" s="7"/>
      <c r="V334" s="7"/>
      <c r="W334" s="7"/>
      <c r="X334" s="7"/>
      <c r="Y334" s="7"/>
      <c r="Z334" s="7"/>
      <c r="AA334" s="7"/>
      <c r="AB334" s="7"/>
      <c r="AO334" s="13" t="s">
        <v>185</v>
      </c>
      <c r="AQ334" s="13" t="s">
        <v>34</v>
      </c>
      <c r="AR334" s="13" t="s">
        <v>14</v>
      </c>
      <c r="AV334" s="6" t="s">
        <v>33</v>
      </c>
      <c r="BB334" s="14" t="e">
        <f>IF(K334="základní",#REF!,0)</f>
        <v>#REF!</v>
      </c>
      <c r="BC334" s="14">
        <f>IF(K334="snížená",#REF!,0)</f>
        <v>0</v>
      </c>
      <c r="BD334" s="14">
        <f>IF(K334="zákl. přenesená",#REF!,0)</f>
        <v>0</v>
      </c>
      <c r="BE334" s="14">
        <f>IF(K334="sníž. přenesená",#REF!,0)</f>
        <v>0</v>
      </c>
      <c r="BF334" s="14">
        <f>IF(K334="nulová",#REF!,0)</f>
        <v>0</v>
      </c>
      <c r="BG334" s="6" t="s">
        <v>14</v>
      </c>
      <c r="BH334" s="14" t="e">
        <f>ROUND(#REF!*H334,2)</f>
        <v>#REF!</v>
      </c>
      <c r="BI334" s="6" t="s">
        <v>185</v>
      </c>
      <c r="BJ334" s="13" t="s">
        <v>1286</v>
      </c>
    </row>
    <row r="335" spans="1:62" s="2" customFormat="1" ht="33" customHeight="1" x14ac:dyDescent="0.2">
      <c r="A335" s="22"/>
      <c r="B335" s="27"/>
      <c r="C335" s="53" t="s">
        <v>1287</v>
      </c>
      <c r="D335" s="53" t="s">
        <v>34</v>
      </c>
      <c r="E335" s="54" t="s">
        <v>1288</v>
      </c>
      <c r="F335" s="55" t="s">
        <v>1289</v>
      </c>
      <c r="G335" s="56" t="s">
        <v>37</v>
      </c>
      <c r="H335" s="57">
        <v>2</v>
      </c>
      <c r="I335" s="58"/>
      <c r="J335" s="59" t="s">
        <v>0</v>
      </c>
      <c r="K335" s="60" t="s">
        <v>8</v>
      </c>
      <c r="L335" s="61"/>
      <c r="M335" s="62">
        <f t="shared" si="24"/>
        <v>0</v>
      </c>
      <c r="N335" s="62">
        <v>0</v>
      </c>
      <c r="O335" s="62">
        <f t="shared" si="25"/>
        <v>0</v>
      </c>
      <c r="P335" s="62">
        <v>0</v>
      </c>
      <c r="Q335" s="63">
        <f t="shared" si="26"/>
        <v>0</v>
      </c>
      <c r="R335" s="22"/>
      <c r="S335" s="22"/>
      <c r="T335" s="7"/>
      <c r="U335" s="7"/>
      <c r="V335" s="7"/>
      <c r="W335" s="7"/>
      <c r="X335" s="7"/>
      <c r="Y335" s="7"/>
      <c r="Z335" s="7"/>
      <c r="AA335" s="7"/>
      <c r="AB335" s="7"/>
      <c r="AO335" s="13" t="s">
        <v>185</v>
      </c>
      <c r="AQ335" s="13" t="s">
        <v>34</v>
      </c>
      <c r="AR335" s="13" t="s">
        <v>14</v>
      </c>
      <c r="AV335" s="6" t="s">
        <v>33</v>
      </c>
      <c r="BB335" s="14" t="e">
        <f>IF(K335="základní",#REF!,0)</f>
        <v>#REF!</v>
      </c>
      <c r="BC335" s="14">
        <f>IF(K335="snížená",#REF!,0)</f>
        <v>0</v>
      </c>
      <c r="BD335" s="14">
        <f>IF(K335="zákl. přenesená",#REF!,0)</f>
        <v>0</v>
      </c>
      <c r="BE335" s="14">
        <f>IF(K335="sníž. přenesená",#REF!,0)</f>
        <v>0</v>
      </c>
      <c r="BF335" s="14">
        <f>IF(K335="nulová",#REF!,0)</f>
        <v>0</v>
      </c>
      <c r="BG335" s="6" t="s">
        <v>14</v>
      </c>
      <c r="BH335" s="14" t="e">
        <f>ROUND(#REF!*H335,2)</f>
        <v>#REF!</v>
      </c>
      <c r="BI335" s="6" t="s">
        <v>185</v>
      </c>
      <c r="BJ335" s="13" t="s">
        <v>1290</v>
      </c>
    </row>
    <row r="336" spans="1:62" s="2" customFormat="1" ht="33" customHeight="1" x14ac:dyDescent="0.2">
      <c r="A336" s="22"/>
      <c r="B336" s="27"/>
      <c r="C336" s="64" t="s">
        <v>1291</v>
      </c>
      <c r="D336" s="64" t="s">
        <v>182</v>
      </c>
      <c r="E336" s="65" t="s">
        <v>1292</v>
      </c>
      <c r="F336" s="66" t="s">
        <v>1293</v>
      </c>
      <c r="G336" s="67" t="s">
        <v>37</v>
      </c>
      <c r="H336" s="68">
        <v>3</v>
      </c>
      <c r="I336" s="27"/>
      <c r="J336" s="69" t="s">
        <v>0</v>
      </c>
      <c r="K336" s="70" t="s">
        <v>8</v>
      </c>
      <c r="L336" s="61"/>
      <c r="M336" s="62">
        <f t="shared" si="24"/>
        <v>0</v>
      </c>
      <c r="N336" s="62">
        <v>0</v>
      </c>
      <c r="O336" s="62">
        <f t="shared" si="25"/>
        <v>0</v>
      </c>
      <c r="P336" s="62">
        <v>0</v>
      </c>
      <c r="Q336" s="63">
        <f t="shared" si="26"/>
        <v>0</v>
      </c>
      <c r="R336" s="22"/>
      <c r="S336" s="22"/>
      <c r="T336" s="7"/>
      <c r="U336" s="7"/>
      <c r="V336" s="7"/>
      <c r="W336" s="7"/>
      <c r="X336" s="7"/>
      <c r="Y336" s="7"/>
      <c r="Z336" s="7"/>
      <c r="AA336" s="7"/>
      <c r="AB336" s="7"/>
      <c r="AO336" s="13" t="s">
        <v>185</v>
      </c>
      <c r="AQ336" s="13" t="s">
        <v>182</v>
      </c>
      <c r="AR336" s="13" t="s">
        <v>14</v>
      </c>
      <c r="AV336" s="6" t="s">
        <v>33</v>
      </c>
      <c r="BB336" s="14" t="e">
        <f>IF(K336="základní",#REF!,0)</f>
        <v>#REF!</v>
      </c>
      <c r="BC336" s="14">
        <f>IF(K336="snížená",#REF!,0)</f>
        <v>0</v>
      </c>
      <c r="BD336" s="14">
        <f>IF(K336="zákl. přenesená",#REF!,0)</f>
        <v>0</v>
      </c>
      <c r="BE336" s="14">
        <f>IF(K336="sníž. přenesená",#REF!,0)</f>
        <v>0</v>
      </c>
      <c r="BF336" s="14">
        <f>IF(K336="nulová",#REF!,0)</f>
        <v>0</v>
      </c>
      <c r="BG336" s="6" t="s">
        <v>14</v>
      </c>
      <c r="BH336" s="14" t="e">
        <f>ROUND(#REF!*H336,2)</f>
        <v>#REF!</v>
      </c>
      <c r="BI336" s="6" t="s">
        <v>185</v>
      </c>
      <c r="BJ336" s="13" t="s">
        <v>1294</v>
      </c>
    </row>
    <row r="337" spans="1:62" s="2" customFormat="1" ht="78" customHeight="1" x14ac:dyDescent="0.2">
      <c r="A337" s="22"/>
      <c r="B337" s="27"/>
      <c r="C337" s="64" t="s">
        <v>1295</v>
      </c>
      <c r="D337" s="64" t="s">
        <v>182</v>
      </c>
      <c r="E337" s="65" t="s">
        <v>1296</v>
      </c>
      <c r="F337" s="66" t="s">
        <v>1297</v>
      </c>
      <c r="G337" s="67" t="s">
        <v>55</v>
      </c>
      <c r="H337" s="68">
        <v>4</v>
      </c>
      <c r="I337" s="27"/>
      <c r="J337" s="69" t="s">
        <v>0</v>
      </c>
      <c r="K337" s="70" t="s">
        <v>8</v>
      </c>
      <c r="L337" s="61"/>
      <c r="M337" s="62">
        <f t="shared" si="24"/>
        <v>0</v>
      </c>
      <c r="N337" s="62">
        <v>0</v>
      </c>
      <c r="O337" s="62">
        <f t="shared" si="25"/>
        <v>0</v>
      </c>
      <c r="P337" s="62">
        <v>0</v>
      </c>
      <c r="Q337" s="63">
        <f t="shared" si="26"/>
        <v>0</v>
      </c>
      <c r="R337" s="22"/>
      <c r="S337" s="22"/>
      <c r="T337" s="7"/>
      <c r="U337" s="7"/>
      <c r="V337" s="7"/>
      <c r="W337" s="7"/>
      <c r="X337" s="7"/>
      <c r="Y337" s="7"/>
      <c r="Z337" s="7"/>
      <c r="AA337" s="7"/>
      <c r="AB337" s="7"/>
      <c r="AO337" s="13" t="s">
        <v>185</v>
      </c>
      <c r="AQ337" s="13" t="s">
        <v>182</v>
      </c>
      <c r="AR337" s="13" t="s">
        <v>14</v>
      </c>
      <c r="AV337" s="6" t="s">
        <v>33</v>
      </c>
      <c r="BB337" s="14" t="e">
        <f>IF(K337="základní",#REF!,0)</f>
        <v>#REF!</v>
      </c>
      <c r="BC337" s="14">
        <f>IF(K337="snížená",#REF!,0)</f>
        <v>0</v>
      </c>
      <c r="BD337" s="14">
        <f>IF(K337="zákl. přenesená",#REF!,0)</f>
        <v>0</v>
      </c>
      <c r="BE337" s="14">
        <f>IF(K337="sníž. přenesená",#REF!,0)</f>
        <v>0</v>
      </c>
      <c r="BF337" s="14">
        <f>IF(K337="nulová",#REF!,0)</f>
        <v>0</v>
      </c>
      <c r="BG337" s="6" t="s">
        <v>14</v>
      </c>
      <c r="BH337" s="14" t="e">
        <f>ROUND(#REF!*H337,2)</f>
        <v>#REF!</v>
      </c>
      <c r="BI337" s="6" t="s">
        <v>185</v>
      </c>
      <c r="BJ337" s="13" t="s">
        <v>1298</v>
      </c>
    </row>
    <row r="338" spans="1:62" s="2" customFormat="1" ht="49.15" customHeight="1" x14ac:dyDescent="0.2">
      <c r="A338" s="22"/>
      <c r="B338" s="27"/>
      <c r="C338" s="64" t="s">
        <v>1299</v>
      </c>
      <c r="D338" s="64" t="s">
        <v>182</v>
      </c>
      <c r="E338" s="65" t="s">
        <v>1300</v>
      </c>
      <c r="F338" s="66" t="s">
        <v>1301</v>
      </c>
      <c r="G338" s="67" t="s">
        <v>55</v>
      </c>
      <c r="H338" s="68">
        <v>5</v>
      </c>
      <c r="I338" s="27"/>
      <c r="J338" s="69" t="s">
        <v>0</v>
      </c>
      <c r="K338" s="70" t="s">
        <v>8</v>
      </c>
      <c r="L338" s="61"/>
      <c r="M338" s="62">
        <f t="shared" si="24"/>
        <v>0</v>
      </c>
      <c r="N338" s="62">
        <v>0</v>
      </c>
      <c r="O338" s="62">
        <f t="shared" si="25"/>
        <v>0</v>
      </c>
      <c r="P338" s="62">
        <v>0</v>
      </c>
      <c r="Q338" s="63">
        <f t="shared" si="26"/>
        <v>0</v>
      </c>
      <c r="R338" s="22"/>
      <c r="S338" s="22"/>
      <c r="T338" s="7"/>
      <c r="U338" s="7"/>
      <c r="V338" s="7"/>
      <c r="W338" s="7"/>
      <c r="X338" s="7"/>
      <c r="Y338" s="7"/>
      <c r="Z338" s="7"/>
      <c r="AA338" s="7"/>
      <c r="AB338" s="7"/>
      <c r="AO338" s="13" t="s">
        <v>185</v>
      </c>
      <c r="AQ338" s="13" t="s">
        <v>182</v>
      </c>
      <c r="AR338" s="13" t="s">
        <v>14</v>
      </c>
      <c r="AV338" s="6" t="s">
        <v>33</v>
      </c>
      <c r="BB338" s="14" t="e">
        <f>IF(K338="základní",#REF!,0)</f>
        <v>#REF!</v>
      </c>
      <c r="BC338" s="14">
        <f>IF(K338="snížená",#REF!,0)</f>
        <v>0</v>
      </c>
      <c r="BD338" s="14">
        <f>IF(K338="zákl. přenesená",#REF!,0)</f>
        <v>0</v>
      </c>
      <c r="BE338" s="14">
        <f>IF(K338="sníž. přenesená",#REF!,0)</f>
        <v>0</v>
      </c>
      <c r="BF338" s="14">
        <f>IF(K338="nulová",#REF!,0)</f>
        <v>0</v>
      </c>
      <c r="BG338" s="6" t="s">
        <v>14</v>
      </c>
      <c r="BH338" s="14" t="e">
        <f>ROUND(#REF!*H338,2)</f>
        <v>#REF!</v>
      </c>
      <c r="BI338" s="6" t="s">
        <v>185</v>
      </c>
      <c r="BJ338" s="13" t="s">
        <v>1302</v>
      </c>
    </row>
    <row r="339" spans="1:62" s="2" customFormat="1" ht="24.2" customHeight="1" x14ac:dyDescent="0.2">
      <c r="A339" s="22"/>
      <c r="B339" s="27"/>
      <c r="C339" s="53" t="s">
        <v>1303</v>
      </c>
      <c r="D339" s="53" t="s">
        <v>34</v>
      </c>
      <c r="E339" s="54" t="s">
        <v>1304</v>
      </c>
      <c r="F339" s="55" t="s">
        <v>1305</v>
      </c>
      <c r="G339" s="56" t="s">
        <v>55</v>
      </c>
      <c r="H339" s="57">
        <v>2</v>
      </c>
      <c r="I339" s="58"/>
      <c r="J339" s="59" t="s">
        <v>0</v>
      </c>
      <c r="K339" s="60" t="s">
        <v>8</v>
      </c>
      <c r="L339" s="61"/>
      <c r="M339" s="62">
        <f t="shared" si="24"/>
        <v>0</v>
      </c>
      <c r="N339" s="62">
        <v>0</v>
      </c>
      <c r="O339" s="62">
        <f t="shared" si="25"/>
        <v>0</v>
      </c>
      <c r="P339" s="62">
        <v>0</v>
      </c>
      <c r="Q339" s="63">
        <f t="shared" si="26"/>
        <v>0</v>
      </c>
      <c r="R339" s="22"/>
      <c r="S339" s="22"/>
      <c r="T339" s="7"/>
      <c r="U339" s="7"/>
      <c r="V339" s="7"/>
      <c r="W339" s="7"/>
      <c r="X339" s="7"/>
      <c r="Y339" s="7"/>
      <c r="Z339" s="7"/>
      <c r="AA339" s="7"/>
      <c r="AB339" s="7"/>
      <c r="AO339" s="13" t="s">
        <v>185</v>
      </c>
      <c r="AQ339" s="13" t="s">
        <v>34</v>
      </c>
      <c r="AR339" s="13" t="s">
        <v>14</v>
      </c>
      <c r="AV339" s="6" t="s">
        <v>33</v>
      </c>
      <c r="BB339" s="14" t="e">
        <f>IF(K339="základní",#REF!,0)</f>
        <v>#REF!</v>
      </c>
      <c r="BC339" s="14">
        <f>IF(K339="snížená",#REF!,0)</f>
        <v>0</v>
      </c>
      <c r="BD339" s="14">
        <f>IF(K339="zákl. přenesená",#REF!,0)</f>
        <v>0</v>
      </c>
      <c r="BE339" s="14">
        <f>IF(K339="sníž. přenesená",#REF!,0)</f>
        <v>0</v>
      </c>
      <c r="BF339" s="14">
        <f>IF(K339="nulová",#REF!,0)</f>
        <v>0</v>
      </c>
      <c r="BG339" s="6" t="s">
        <v>14</v>
      </c>
      <c r="BH339" s="14" t="e">
        <f>ROUND(#REF!*H339,2)</f>
        <v>#REF!</v>
      </c>
      <c r="BI339" s="6" t="s">
        <v>185</v>
      </c>
      <c r="BJ339" s="13" t="s">
        <v>1306</v>
      </c>
    </row>
    <row r="340" spans="1:62" s="2" customFormat="1" ht="49.15" customHeight="1" x14ac:dyDescent="0.2">
      <c r="A340" s="22"/>
      <c r="B340" s="27"/>
      <c r="C340" s="53" t="s">
        <v>1307</v>
      </c>
      <c r="D340" s="53" t="s">
        <v>34</v>
      </c>
      <c r="E340" s="54" t="s">
        <v>1308</v>
      </c>
      <c r="F340" s="55" t="s">
        <v>1309</v>
      </c>
      <c r="G340" s="56" t="s">
        <v>55</v>
      </c>
      <c r="H340" s="57">
        <v>4</v>
      </c>
      <c r="I340" s="58"/>
      <c r="J340" s="59" t="s">
        <v>0</v>
      </c>
      <c r="K340" s="60" t="s">
        <v>8</v>
      </c>
      <c r="L340" s="61"/>
      <c r="M340" s="62">
        <f t="shared" si="24"/>
        <v>0</v>
      </c>
      <c r="N340" s="62">
        <v>0</v>
      </c>
      <c r="O340" s="62">
        <f t="shared" si="25"/>
        <v>0</v>
      </c>
      <c r="P340" s="62">
        <v>0</v>
      </c>
      <c r="Q340" s="63">
        <f t="shared" si="26"/>
        <v>0</v>
      </c>
      <c r="R340" s="22"/>
      <c r="S340" s="22"/>
      <c r="T340" s="7"/>
      <c r="U340" s="7"/>
      <c r="V340" s="7"/>
      <c r="W340" s="7"/>
      <c r="X340" s="7"/>
      <c r="Y340" s="7"/>
      <c r="Z340" s="7"/>
      <c r="AA340" s="7"/>
      <c r="AB340" s="7"/>
      <c r="AO340" s="13" t="s">
        <v>185</v>
      </c>
      <c r="AQ340" s="13" t="s">
        <v>34</v>
      </c>
      <c r="AR340" s="13" t="s">
        <v>14</v>
      </c>
      <c r="AV340" s="6" t="s">
        <v>33</v>
      </c>
      <c r="BB340" s="14" t="e">
        <f>IF(K340="základní",#REF!,0)</f>
        <v>#REF!</v>
      </c>
      <c r="BC340" s="14">
        <f>IF(K340="snížená",#REF!,0)</f>
        <v>0</v>
      </c>
      <c r="BD340" s="14">
        <f>IF(K340="zákl. přenesená",#REF!,0)</f>
        <v>0</v>
      </c>
      <c r="BE340" s="14">
        <f>IF(K340="sníž. přenesená",#REF!,0)</f>
        <v>0</v>
      </c>
      <c r="BF340" s="14">
        <f>IF(K340="nulová",#REF!,0)</f>
        <v>0</v>
      </c>
      <c r="BG340" s="6" t="s">
        <v>14</v>
      </c>
      <c r="BH340" s="14" t="e">
        <f>ROUND(#REF!*H340,2)</f>
        <v>#REF!</v>
      </c>
      <c r="BI340" s="6" t="s">
        <v>185</v>
      </c>
      <c r="BJ340" s="13" t="s">
        <v>1310</v>
      </c>
    </row>
    <row r="341" spans="1:62" s="2" customFormat="1" ht="37.9" customHeight="1" x14ac:dyDescent="0.2">
      <c r="A341" s="22"/>
      <c r="B341" s="27"/>
      <c r="C341" s="53" t="s">
        <v>1311</v>
      </c>
      <c r="D341" s="53" t="s">
        <v>34</v>
      </c>
      <c r="E341" s="54" t="s">
        <v>1312</v>
      </c>
      <c r="F341" s="55" t="s">
        <v>1313</v>
      </c>
      <c r="G341" s="56" t="s">
        <v>55</v>
      </c>
      <c r="H341" s="57">
        <v>4</v>
      </c>
      <c r="I341" s="58"/>
      <c r="J341" s="59" t="s">
        <v>0</v>
      </c>
      <c r="K341" s="60" t="s">
        <v>8</v>
      </c>
      <c r="L341" s="61"/>
      <c r="M341" s="62">
        <f t="shared" si="24"/>
        <v>0</v>
      </c>
      <c r="N341" s="62">
        <v>0</v>
      </c>
      <c r="O341" s="62">
        <f t="shared" si="25"/>
        <v>0</v>
      </c>
      <c r="P341" s="62">
        <v>0</v>
      </c>
      <c r="Q341" s="63">
        <f t="shared" si="26"/>
        <v>0</v>
      </c>
      <c r="R341" s="22"/>
      <c r="S341" s="22"/>
      <c r="T341" s="7"/>
      <c r="U341" s="7"/>
      <c r="V341" s="7"/>
      <c r="W341" s="7"/>
      <c r="X341" s="7"/>
      <c r="Y341" s="7"/>
      <c r="Z341" s="7"/>
      <c r="AA341" s="7"/>
      <c r="AB341" s="7"/>
      <c r="AO341" s="13" t="s">
        <v>185</v>
      </c>
      <c r="AQ341" s="13" t="s">
        <v>34</v>
      </c>
      <c r="AR341" s="13" t="s">
        <v>14</v>
      </c>
      <c r="AV341" s="6" t="s">
        <v>33</v>
      </c>
      <c r="BB341" s="14" t="e">
        <f>IF(K341="základní",#REF!,0)</f>
        <v>#REF!</v>
      </c>
      <c r="BC341" s="14">
        <f>IF(K341="snížená",#REF!,0)</f>
        <v>0</v>
      </c>
      <c r="BD341" s="14">
        <f>IF(K341="zákl. přenesená",#REF!,0)</f>
        <v>0</v>
      </c>
      <c r="BE341" s="14">
        <f>IF(K341="sníž. přenesená",#REF!,0)</f>
        <v>0</v>
      </c>
      <c r="BF341" s="14">
        <f>IF(K341="nulová",#REF!,0)</f>
        <v>0</v>
      </c>
      <c r="BG341" s="6" t="s">
        <v>14</v>
      </c>
      <c r="BH341" s="14" t="e">
        <f>ROUND(#REF!*H341,2)</f>
        <v>#REF!</v>
      </c>
      <c r="BI341" s="6" t="s">
        <v>185</v>
      </c>
      <c r="BJ341" s="13" t="s">
        <v>1314</v>
      </c>
    </row>
    <row r="342" spans="1:62" s="2" customFormat="1" ht="49.15" customHeight="1" x14ac:dyDescent="0.2">
      <c r="A342" s="22"/>
      <c r="B342" s="27"/>
      <c r="C342" s="53" t="s">
        <v>1315</v>
      </c>
      <c r="D342" s="53" t="s">
        <v>34</v>
      </c>
      <c r="E342" s="54" t="s">
        <v>1316</v>
      </c>
      <c r="F342" s="55" t="s">
        <v>1317</v>
      </c>
      <c r="G342" s="56" t="s">
        <v>55</v>
      </c>
      <c r="H342" s="57">
        <v>3</v>
      </c>
      <c r="I342" s="58"/>
      <c r="J342" s="59" t="s">
        <v>0</v>
      </c>
      <c r="K342" s="60" t="s">
        <v>8</v>
      </c>
      <c r="L342" s="61"/>
      <c r="M342" s="62">
        <f t="shared" si="24"/>
        <v>0</v>
      </c>
      <c r="N342" s="62">
        <v>0</v>
      </c>
      <c r="O342" s="62">
        <f t="shared" si="25"/>
        <v>0</v>
      </c>
      <c r="P342" s="62">
        <v>0</v>
      </c>
      <c r="Q342" s="63">
        <f t="shared" si="26"/>
        <v>0</v>
      </c>
      <c r="R342" s="22"/>
      <c r="S342" s="22"/>
      <c r="T342" s="7"/>
      <c r="U342" s="7"/>
      <c r="V342" s="7"/>
      <c r="W342" s="7"/>
      <c r="X342" s="7"/>
      <c r="Y342" s="7"/>
      <c r="Z342" s="7"/>
      <c r="AA342" s="7"/>
      <c r="AB342" s="7"/>
      <c r="AO342" s="13" t="s">
        <v>185</v>
      </c>
      <c r="AQ342" s="13" t="s">
        <v>34</v>
      </c>
      <c r="AR342" s="13" t="s">
        <v>14</v>
      </c>
      <c r="AV342" s="6" t="s">
        <v>33</v>
      </c>
      <c r="BB342" s="14" t="e">
        <f>IF(K342="základní",#REF!,0)</f>
        <v>#REF!</v>
      </c>
      <c r="BC342" s="14">
        <f>IF(K342="snížená",#REF!,0)</f>
        <v>0</v>
      </c>
      <c r="BD342" s="14">
        <f>IF(K342="zákl. přenesená",#REF!,0)</f>
        <v>0</v>
      </c>
      <c r="BE342" s="14">
        <f>IF(K342="sníž. přenesená",#REF!,0)</f>
        <v>0</v>
      </c>
      <c r="BF342" s="14">
        <f>IF(K342="nulová",#REF!,0)</f>
        <v>0</v>
      </c>
      <c r="BG342" s="6" t="s">
        <v>14</v>
      </c>
      <c r="BH342" s="14" t="e">
        <f>ROUND(#REF!*H342,2)</f>
        <v>#REF!</v>
      </c>
      <c r="BI342" s="6" t="s">
        <v>185</v>
      </c>
      <c r="BJ342" s="13" t="s">
        <v>1318</v>
      </c>
    </row>
    <row r="343" spans="1:62" s="2" customFormat="1" ht="24.2" customHeight="1" x14ac:dyDescent="0.2">
      <c r="A343" s="22"/>
      <c r="B343" s="27"/>
      <c r="C343" s="64" t="s">
        <v>1319</v>
      </c>
      <c r="D343" s="64" t="s">
        <v>182</v>
      </c>
      <c r="E343" s="65" t="s">
        <v>1320</v>
      </c>
      <c r="F343" s="66" t="s">
        <v>1321</v>
      </c>
      <c r="G343" s="67" t="s">
        <v>55</v>
      </c>
      <c r="H343" s="68">
        <v>4</v>
      </c>
      <c r="I343" s="27"/>
      <c r="J343" s="69" t="s">
        <v>0</v>
      </c>
      <c r="K343" s="70" t="s">
        <v>8</v>
      </c>
      <c r="L343" s="61"/>
      <c r="M343" s="62">
        <f t="shared" si="24"/>
        <v>0</v>
      </c>
      <c r="N343" s="62">
        <v>0</v>
      </c>
      <c r="O343" s="62">
        <f t="shared" si="25"/>
        <v>0</v>
      </c>
      <c r="P343" s="62">
        <v>0</v>
      </c>
      <c r="Q343" s="63">
        <f t="shared" si="26"/>
        <v>0</v>
      </c>
      <c r="R343" s="22"/>
      <c r="S343" s="22"/>
      <c r="T343" s="7"/>
      <c r="U343" s="7"/>
      <c r="V343" s="7"/>
      <c r="W343" s="7"/>
      <c r="X343" s="7"/>
      <c r="Y343" s="7"/>
      <c r="Z343" s="7"/>
      <c r="AA343" s="7"/>
      <c r="AB343" s="7"/>
      <c r="AO343" s="13" t="s">
        <v>185</v>
      </c>
      <c r="AQ343" s="13" t="s">
        <v>182</v>
      </c>
      <c r="AR343" s="13" t="s">
        <v>14</v>
      </c>
      <c r="AV343" s="6" t="s">
        <v>33</v>
      </c>
      <c r="BB343" s="14" t="e">
        <f>IF(K343="základní",#REF!,0)</f>
        <v>#REF!</v>
      </c>
      <c r="BC343" s="14">
        <f>IF(K343="snížená",#REF!,0)</f>
        <v>0</v>
      </c>
      <c r="BD343" s="14">
        <f>IF(K343="zákl. přenesená",#REF!,0)</f>
        <v>0</v>
      </c>
      <c r="BE343" s="14">
        <f>IF(K343="sníž. přenesená",#REF!,0)</f>
        <v>0</v>
      </c>
      <c r="BF343" s="14">
        <f>IF(K343="nulová",#REF!,0)</f>
        <v>0</v>
      </c>
      <c r="BG343" s="6" t="s">
        <v>14</v>
      </c>
      <c r="BH343" s="14" t="e">
        <f>ROUND(#REF!*H343,2)</f>
        <v>#REF!</v>
      </c>
      <c r="BI343" s="6" t="s">
        <v>185</v>
      </c>
      <c r="BJ343" s="13" t="s">
        <v>1322</v>
      </c>
    </row>
    <row r="344" spans="1:62" s="2" customFormat="1" ht="49.15" customHeight="1" x14ac:dyDescent="0.2">
      <c r="A344" s="22"/>
      <c r="B344" s="27"/>
      <c r="C344" s="53" t="s">
        <v>1323</v>
      </c>
      <c r="D344" s="53" t="s">
        <v>34</v>
      </c>
      <c r="E344" s="54" t="s">
        <v>1324</v>
      </c>
      <c r="F344" s="55" t="s">
        <v>1325</v>
      </c>
      <c r="G344" s="56" t="s">
        <v>55</v>
      </c>
      <c r="H344" s="57">
        <v>5</v>
      </c>
      <c r="I344" s="58"/>
      <c r="J344" s="59" t="s">
        <v>0</v>
      </c>
      <c r="K344" s="60" t="s">
        <v>8</v>
      </c>
      <c r="L344" s="61"/>
      <c r="M344" s="62">
        <f t="shared" si="24"/>
        <v>0</v>
      </c>
      <c r="N344" s="62">
        <v>0</v>
      </c>
      <c r="O344" s="62">
        <f t="shared" si="25"/>
        <v>0</v>
      </c>
      <c r="P344" s="62">
        <v>0</v>
      </c>
      <c r="Q344" s="63">
        <f t="shared" si="26"/>
        <v>0</v>
      </c>
      <c r="R344" s="22"/>
      <c r="S344" s="22"/>
      <c r="T344" s="7"/>
      <c r="U344" s="7"/>
      <c r="V344" s="7"/>
      <c r="W344" s="7"/>
      <c r="X344" s="7"/>
      <c r="Y344" s="7"/>
      <c r="Z344" s="7"/>
      <c r="AA344" s="7"/>
      <c r="AB344" s="7"/>
      <c r="AO344" s="13" t="s">
        <v>185</v>
      </c>
      <c r="AQ344" s="13" t="s">
        <v>34</v>
      </c>
      <c r="AR344" s="13" t="s">
        <v>14</v>
      </c>
      <c r="AV344" s="6" t="s">
        <v>33</v>
      </c>
      <c r="BB344" s="14" t="e">
        <f>IF(K344="základní",#REF!,0)</f>
        <v>#REF!</v>
      </c>
      <c r="BC344" s="14">
        <f>IF(K344="snížená",#REF!,0)</f>
        <v>0</v>
      </c>
      <c r="BD344" s="14">
        <f>IF(K344="zákl. přenesená",#REF!,0)</f>
        <v>0</v>
      </c>
      <c r="BE344" s="14">
        <f>IF(K344="sníž. přenesená",#REF!,0)</f>
        <v>0</v>
      </c>
      <c r="BF344" s="14">
        <f>IF(K344="nulová",#REF!,0)</f>
        <v>0</v>
      </c>
      <c r="BG344" s="6" t="s">
        <v>14</v>
      </c>
      <c r="BH344" s="14" t="e">
        <f>ROUND(#REF!*H344,2)</f>
        <v>#REF!</v>
      </c>
      <c r="BI344" s="6" t="s">
        <v>185</v>
      </c>
      <c r="BJ344" s="13" t="s">
        <v>1326</v>
      </c>
    </row>
    <row r="345" spans="1:62" s="2" customFormat="1" ht="33" customHeight="1" x14ac:dyDescent="0.2">
      <c r="A345" s="22"/>
      <c r="B345" s="27"/>
      <c r="C345" s="64" t="s">
        <v>1327</v>
      </c>
      <c r="D345" s="64" t="s">
        <v>182</v>
      </c>
      <c r="E345" s="65" t="s">
        <v>1328</v>
      </c>
      <c r="F345" s="66" t="s">
        <v>1329</v>
      </c>
      <c r="G345" s="67" t="s">
        <v>55</v>
      </c>
      <c r="H345" s="68">
        <v>4</v>
      </c>
      <c r="I345" s="27"/>
      <c r="J345" s="69" t="s">
        <v>0</v>
      </c>
      <c r="K345" s="70" t="s">
        <v>8</v>
      </c>
      <c r="L345" s="61"/>
      <c r="M345" s="62">
        <f t="shared" si="24"/>
        <v>0</v>
      </c>
      <c r="N345" s="62">
        <v>0</v>
      </c>
      <c r="O345" s="62">
        <f t="shared" si="25"/>
        <v>0</v>
      </c>
      <c r="P345" s="62">
        <v>0</v>
      </c>
      <c r="Q345" s="63">
        <f t="shared" si="26"/>
        <v>0</v>
      </c>
      <c r="R345" s="22"/>
      <c r="S345" s="22"/>
      <c r="T345" s="7"/>
      <c r="U345" s="7"/>
      <c r="V345" s="7"/>
      <c r="W345" s="7"/>
      <c r="X345" s="7"/>
      <c r="Y345" s="7"/>
      <c r="Z345" s="7"/>
      <c r="AA345" s="7"/>
      <c r="AB345" s="7"/>
      <c r="AO345" s="13" t="s">
        <v>185</v>
      </c>
      <c r="AQ345" s="13" t="s">
        <v>182</v>
      </c>
      <c r="AR345" s="13" t="s">
        <v>14</v>
      </c>
      <c r="AV345" s="6" t="s">
        <v>33</v>
      </c>
      <c r="BB345" s="14" t="e">
        <f>IF(K345="základní",#REF!,0)</f>
        <v>#REF!</v>
      </c>
      <c r="BC345" s="14">
        <f>IF(K345="snížená",#REF!,0)</f>
        <v>0</v>
      </c>
      <c r="BD345" s="14">
        <f>IF(K345="zákl. přenesená",#REF!,0)</f>
        <v>0</v>
      </c>
      <c r="BE345" s="14">
        <f>IF(K345="sníž. přenesená",#REF!,0)</f>
        <v>0</v>
      </c>
      <c r="BF345" s="14">
        <f>IF(K345="nulová",#REF!,0)</f>
        <v>0</v>
      </c>
      <c r="BG345" s="6" t="s">
        <v>14</v>
      </c>
      <c r="BH345" s="14" t="e">
        <f>ROUND(#REF!*H345,2)</f>
        <v>#REF!</v>
      </c>
      <c r="BI345" s="6" t="s">
        <v>185</v>
      </c>
      <c r="BJ345" s="13" t="s">
        <v>1330</v>
      </c>
    </row>
    <row r="346" spans="1:62" s="2" customFormat="1" ht="24.2" customHeight="1" x14ac:dyDescent="0.2">
      <c r="A346" s="22"/>
      <c r="B346" s="27"/>
      <c r="C346" s="64" t="s">
        <v>1331</v>
      </c>
      <c r="D346" s="64" t="s">
        <v>182</v>
      </c>
      <c r="E346" s="65" t="s">
        <v>1332</v>
      </c>
      <c r="F346" s="66" t="s">
        <v>1333</v>
      </c>
      <c r="G346" s="67" t="s">
        <v>55</v>
      </c>
      <c r="H346" s="68">
        <v>3</v>
      </c>
      <c r="I346" s="27"/>
      <c r="J346" s="69" t="s">
        <v>0</v>
      </c>
      <c r="K346" s="70" t="s">
        <v>8</v>
      </c>
      <c r="L346" s="61"/>
      <c r="M346" s="62">
        <f t="shared" si="24"/>
        <v>0</v>
      </c>
      <c r="N346" s="62">
        <v>0</v>
      </c>
      <c r="O346" s="62">
        <f t="shared" si="25"/>
        <v>0</v>
      </c>
      <c r="P346" s="62">
        <v>0</v>
      </c>
      <c r="Q346" s="63">
        <f t="shared" si="26"/>
        <v>0</v>
      </c>
      <c r="R346" s="22"/>
      <c r="S346" s="22"/>
      <c r="T346" s="7"/>
      <c r="U346" s="7"/>
      <c r="V346" s="7"/>
      <c r="W346" s="7"/>
      <c r="X346" s="7"/>
      <c r="Y346" s="7"/>
      <c r="Z346" s="7"/>
      <c r="AA346" s="7"/>
      <c r="AB346" s="7"/>
      <c r="AO346" s="13" t="s">
        <v>185</v>
      </c>
      <c r="AQ346" s="13" t="s">
        <v>182</v>
      </c>
      <c r="AR346" s="13" t="s">
        <v>14</v>
      </c>
      <c r="AV346" s="6" t="s">
        <v>33</v>
      </c>
      <c r="BB346" s="14" t="e">
        <f>IF(K346="základní",#REF!,0)</f>
        <v>#REF!</v>
      </c>
      <c r="BC346" s="14">
        <f>IF(K346="snížená",#REF!,0)</f>
        <v>0</v>
      </c>
      <c r="BD346" s="14">
        <f>IF(K346="zákl. přenesená",#REF!,0)</f>
        <v>0</v>
      </c>
      <c r="BE346" s="14">
        <f>IF(K346="sníž. přenesená",#REF!,0)</f>
        <v>0</v>
      </c>
      <c r="BF346" s="14">
        <f>IF(K346="nulová",#REF!,0)</f>
        <v>0</v>
      </c>
      <c r="BG346" s="6" t="s">
        <v>14</v>
      </c>
      <c r="BH346" s="14" t="e">
        <f>ROUND(#REF!*H346,2)</f>
        <v>#REF!</v>
      </c>
      <c r="BI346" s="6" t="s">
        <v>185</v>
      </c>
      <c r="BJ346" s="13" t="s">
        <v>1334</v>
      </c>
    </row>
    <row r="347" spans="1:62" s="2" customFormat="1" ht="16.5" customHeight="1" x14ac:dyDescent="0.2">
      <c r="A347" s="22"/>
      <c r="B347" s="27"/>
      <c r="C347" s="64" t="s">
        <v>1335</v>
      </c>
      <c r="D347" s="64" t="s">
        <v>182</v>
      </c>
      <c r="E347" s="65" t="s">
        <v>1336</v>
      </c>
      <c r="F347" s="66" t="s">
        <v>1337</v>
      </c>
      <c r="G347" s="67" t="s">
        <v>55</v>
      </c>
      <c r="H347" s="68">
        <v>5</v>
      </c>
      <c r="I347" s="27"/>
      <c r="J347" s="69" t="s">
        <v>0</v>
      </c>
      <c r="K347" s="70" t="s">
        <v>8</v>
      </c>
      <c r="L347" s="61"/>
      <c r="M347" s="62">
        <f t="shared" si="24"/>
        <v>0</v>
      </c>
      <c r="N347" s="62">
        <v>0</v>
      </c>
      <c r="O347" s="62">
        <f t="shared" si="25"/>
        <v>0</v>
      </c>
      <c r="P347" s="62">
        <v>0</v>
      </c>
      <c r="Q347" s="63">
        <f t="shared" si="26"/>
        <v>0</v>
      </c>
      <c r="R347" s="22"/>
      <c r="S347" s="22"/>
      <c r="T347" s="7"/>
      <c r="U347" s="7"/>
      <c r="V347" s="7"/>
      <c r="W347" s="7"/>
      <c r="X347" s="7"/>
      <c r="Y347" s="7"/>
      <c r="Z347" s="7"/>
      <c r="AA347" s="7"/>
      <c r="AB347" s="7"/>
      <c r="AO347" s="13" t="s">
        <v>185</v>
      </c>
      <c r="AQ347" s="13" t="s">
        <v>182</v>
      </c>
      <c r="AR347" s="13" t="s">
        <v>14</v>
      </c>
      <c r="AV347" s="6" t="s">
        <v>33</v>
      </c>
      <c r="BB347" s="14" t="e">
        <f>IF(K347="základní",#REF!,0)</f>
        <v>#REF!</v>
      </c>
      <c r="BC347" s="14">
        <f>IF(K347="snížená",#REF!,0)</f>
        <v>0</v>
      </c>
      <c r="BD347" s="14">
        <f>IF(K347="zákl. přenesená",#REF!,0)</f>
        <v>0</v>
      </c>
      <c r="BE347" s="14">
        <f>IF(K347="sníž. přenesená",#REF!,0)</f>
        <v>0</v>
      </c>
      <c r="BF347" s="14">
        <f>IF(K347="nulová",#REF!,0)</f>
        <v>0</v>
      </c>
      <c r="BG347" s="6" t="s">
        <v>14</v>
      </c>
      <c r="BH347" s="14" t="e">
        <f>ROUND(#REF!*H347,2)</f>
        <v>#REF!</v>
      </c>
      <c r="BI347" s="6" t="s">
        <v>185</v>
      </c>
      <c r="BJ347" s="13" t="s">
        <v>1338</v>
      </c>
    </row>
    <row r="348" spans="1:62" s="2" customFormat="1" ht="24.2" customHeight="1" x14ac:dyDescent="0.2">
      <c r="A348" s="22"/>
      <c r="B348" s="27"/>
      <c r="C348" s="64" t="s">
        <v>1339</v>
      </c>
      <c r="D348" s="64" t="s">
        <v>182</v>
      </c>
      <c r="E348" s="65" t="s">
        <v>1340</v>
      </c>
      <c r="F348" s="66" t="s">
        <v>1341</v>
      </c>
      <c r="G348" s="67" t="s">
        <v>55</v>
      </c>
      <c r="H348" s="68">
        <v>2</v>
      </c>
      <c r="I348" s="27"/>
      <c r="J348" s="69" t="s">
        <v>0</v>
      </c>
      <c r="K348" s="70" t="s">
        <v>8</v>
      </c>
      <c r="L348" s="61"/>
      <c r="M348" s="62">
        <f t="shared" si="24"/>
        <v>0</v>
      </c>
      <c r="N348" s="62">
        <v>0</v>
      </c>
      <c r="O348" s="62">
        <f t="shared" si="25"/>
        <v>0</v>
      </c>
      <c r="P348" s="62">
        <v>0</v>
      </c>
      <c r="Q348" s="63">
        <f t="shared" si="26"/>
        <v>0</v>
      </c>
      <c r="R348" s="22"/>
      <c r="S348" s="22"/>
      <c r="T348" s="7"/>
      <c r="U348" s="7"/>
      <c r="V348" s="7"/>
      <c r="W348" s="7"/>
      <c r="X348" s="7"/>
      <c r="Y348" s="7"/>
      <c r="Z348" s="7"/>
      <c r="AA348" s="7"/>
      <c r="AB348" s="7"/>
      <c r="AO348" s="13" t="s">
        <v>185</v>
      </c>
      <c r="AQ348" s="13" t="s">
        <v>182</v>
      </c>
      <c r="AR348" s="13" t="s">
        <v>14</v>
      </c>
      <c r="AV348" s="6" t="s">
        <v>33</v>
      </c>
      <c r="BB348" s="14" t="e">
        <f>IF(K348="základní",#REF!,0)</f>
        <v>#REF!</v>
      </c>
      <c r="BC348" s="14">
        <f>IF(K348="snížená",#REF!,0)</f>
        <v>0</v>
      </c>
      <c r="BD348" s="14">
        <f>IF(K348="zákl. přenesená",#REF!,0)</f>
        <v>0</v>
      </c>
      <c r="BE348" s="14">
        <f>IF(K348="sníž. přenesená",#REF!,0)</f>
        <v>0</v>
      </c>
      <c r="BF348" s="14">
        <f>IF(K348="nulová",#REF!,0)</f>
        <v>0</v>
      </c>
      <c r="BG348" s="6" t="s">
        <v>14</v>
      </c>
      <c r="BH348" s="14" t="e">
        <f>ROUND(#REF!*H348,2)</f>
        <v>#REF!</v>
      </c>
      <c r="BI348" s="6" t="s">
        <v>185</v>
      </c>
      <c r="BJ348" s="13" t="s">
        <v>1342</v>
      </c>
    </row>
    <row r="349" spans="1:62" s="2" customFormat="1" ht="24.2" customHeight="1" x14ac:dyDescent="0.2">
      <c r="A349" s="22"/>
      <c r="B349" s="27"/>
      <c r="C349" s="64" t="s">
        <v>1343</v>
      </c>
      <c r="D349" s="64" t="s">
        <v>182</v>
      </c>
      <c r="E349" s="65" t="s">
        <v>1344</v>
      </c>
      <c r="F349" s="66" t="s">
        <v>1345</v>
      </c>
      <c r="G349" s="67" t="s">
        <v>55</v>
      </c>
      <c r="H349" s="68">
        <v>3</v>
      </c>
      <c r="I349" s="27"/>
      <c r="J349" s="69" t="s">
        <v>0</v>
      </c>
      <c r="K349" s="70" t="s">
        <v>8</v>
      </c>
      <c r="L349" s="61"/>
      <c r="M349" s="62">
        <f t="shared" si="24"/>
        <v>0</v>
      </c>
      <c r="N349" s="62">
        <v>0</v>
      </c>
      <c r="O349" s="62">
        <f t="shared" si="25"/>
        <v>0</v>
      </c>
      <c r="P349" s="62">
        <v>0</v>
      </c>
      <c r="Q349" s="63">
        <f t="shared" si="26"/>
        <v>0</v>
      </c>
      <c r="R349" s="22"/>
      <c r="S349" s="22"/>
      <c r="T349" s="7"/>
      <c r="U349" s="7"/>
      <c r="V349" s="7"/>
      <c r="W349" s="7"/>
      <c r="X349" s="7"/>
      <c r="Y349" s="7"/>
      <c r="Z349" s="7"/>
      <c r="AA349" s="7"/>
      <c r="AB349" s="7"/>
      <c r="AO349" s="13" t="s">
        <v>185</v>
      </c>
      <c r="AQ349" s="13" t="s">
        <v>182</v>
      </c>
      <c r="AR349" s="13" t="s">
        <v>14</v>
      </c>
      <c r="AV349" s="6" t="s">
        <v>33</v>
      </c>
      <c r="BB349" s="14" t="e">
        <f>IF(K349="základní",#REF!,0)</f>
        <v>#REF!</v>
      </c>
      <c r="BC349" s="14">
        <f>IF(K349="snížená",#REF!,0)</f>
        <v>0</v>
      </c>
      <c r="BD349" s="14">
        <f>IF(K349="zákl. přenesená",#REF!,0)</f>
        <v>0</v>
      </c>
      <c r="BE349" s="14">
        <f>IF(K349="sníž. přenesená",#REF!,0)</f>
        <v>0</v>
      </c>
      <c r="BF349" s="14">
        <f>IF(K349="nulová",#REF!,0)</f>
        <v>0</v>
      </c>
      <c r="BG349" s="6" t="s">
        <v>14</v>
      </c>
      <c r="BH349" s="14" t="e">
        <f>ROUND(#REF!*H349,2)</f>
        <v>#REF!</v>
      </c>
      <c r="BI349" s="6" t="s">
        <v>185</v>
      </c>
      <c r="BJ349" s="13" t="s">
        <v>1346</v>
      </c>
    </row>
    <row r="350" spans="1:62" s="2" customFormat="1" ht="49.15" customHeight="1" x14ac:dyDescent="0.2">
      <c r="A350" s="22"/>
      <c r="B350" s="27"/>
      <c r="C350" s="53" t="s">
        <v>1347</v>
      </c>
      <c r="D350" s="53" t="s">
        <v>34</v>
      </c>
      <c r="E350" s="54" t="s">
        <v>1348</v>
      </c>
      <c r="F350" s="55" t="s">
        <v>1349</v>
      </c>
      <c r="G350" s="56" t="s">
        <v>55</v>
      </c>
      <c r="H350" s="57">
        <v>5</v>
      </c>
      <c r="I350" s="58"/>
      <c r="J350" s="59" t="s">
        <v>0</v>
      </c>
      <c r="K350" s="60" t="s">
        <v>8</v>
      </c>
      <c r="L350" s="61"/>
      <c r="M350" s="62">
        <f t="shared" si="24"/>
        <v>0</v>
      </c>
      <c r="N350" s="62">
        <v>0</v>
      </c>
      <c r="O350" s="62">
        <f t="shared" si="25"/>
        <v>0</v>
      </c>
      <c r="P350" s="62">
        <v>0</v>
      </c>
      <c r="Q350" s="63">
        <f t="shared" si="26"/>
        <v>0</v>
      </c>
      <c r="R350" s="22"/>
      <c r="S350" s="22"/>
      <c r="T350" s="7"/>
      <c r="U350" s="7"/>
      <c r="V350" s="7"/>
      <c r="W350" s="7"/>
      <c r="X350" s="7"/>
      <c r="Y350" s="7"/>
      <c r="Z350" s="7"/>
      <c r="AA350" s="7"/>
      <c r="AB350" s="7"/>
      <c r="AO350" s="13" t="s">
        <v>185</v>
      </c>
      <c r="AQ350" s="13" t="s">
        <v>34</v>
      </c>
      <c r="AR350" s="13" t="s">
        <v>14</v>
      </c>
      <c r="AV350" s="6" t="s">
        <v>33</v>
      </c>
      <c r="BB350" s="14" t="e">
        <f>IF(K350="základní",#REF!,0)</f>
        <v>#REF!</v>
      </c>
      <c r="BC350" s="14">
        <f>IF(K350="snížená",#REF!,0)</f>
        <v>0</v>
      </c>
      <c r="BD350" s="14">
        <f>IF(K350="zákl. přenesená",#REF!,0)</f>
        <v>0</v>
      </c>
      <c r="BE350" s="14">
        <f>IF(K350="sníž. přenesená",#REF!,0)</f>
        <v>0</v>
      </c>
      <c r="BF350" s="14">
        <f>IF(K350="nulová",#REF!,0)</f>
        <v>0</v>
      </c>
      <c r="BG350" s="6" t="s">
        <v>14</v>
      </c>
      <c r="BH350" s="14" t="e">
        <f>ROUND(#REF!*H350,2)</f>
        <v>#REF!</v>
      </c>
      <c r="BI350" s="6" t="s">
        <v>185</v>
      </c>
      <c r="BJ350" s="13" t="s">
        <v>1350</v>
      </c>
    </row>
    <row r="351" spans="1:62" s="2" customFormat="1" ht="49.15" customHeight="1" x14ac:dyDescent="0.2">
      <c r="A351" s="22"/>
      <c r="B351" s="27"/>
      <c r="C351" s="64" t="s">
        <v>1351</v>
      </c>
      <c r="D351" s="64" t="s">
        <v>182</v>
      </c>
      <c r="E351" s="65" t="s">
        <v>1352</v>
      </c>
      <c r="F351" s="66" t="s">
        <v>1353</v>
      </c>
      <c r="G351" s="67" t="s">
        <v>55</v>
      </c>
      <c r="H351" s="68">
        <v>12</v>
      </c>
      <c r="I351" s="27"/>
      <c r="J351" s="69" t="s">
        <v>0</v>
      </c>
      <c r="K351" s="70" t="s">
        <v>8</v>
      </c>
      <c r="L351" s="61"/>
      <c r="M351" s="62">
        <f t="shared" si="24"/>
        <v>0</v>
      </c>
      <c r="N351" s="62">
        <v>0</v>
      </c>
      <c r="O351" s="62">
        <f t="shared" si="25"/>
        <v>0</v>
      </c>
      <c r="P351" s="62">
        <v>0</v>
      </c>
      <c r="Q351" s="63">
        <f t="shared" si="26"/>
        <v>0</v>
      </c>
      <c r="R351" s="22"/>
      <c r="S351" s="22"/>
      <c r="T351" s="7"/>
      <c r="U351" s="7"/>
      <c r="V351" s="7"/>
      <c r="W351" s="7"/>
      <c r="X351" s="7"/>
      <c r="Y351" s="7"/>
      <c r="Z351" s="7"/>
      <c r="AA351" s="7"/>
      <c r="AB351" s="7"/>
      <c r="AO351" s="13" t="s">
        <v>185</v>
      </c>
      <c r="AQ351" s="13" t="s">
        <v>182</v>
      </c>
      <c r="AR351" s="13" t="s">
        <v>14</v>
      </c>
      <c r="AV351" s="6" t="s">
        <v>33</v>
      </c>
      <c r="BB351" s="14" t="e">
        <f>IF(K351="základní",#REF!,0)</f>
        <v>#REF!</v>
      </c>
      <c r="BC351" s="14">
        <f>IF(K351="snížená",#REF!,0)</f>
        <v>0</v>
      </c>
      <c r="BD351" s="14">
        <f>IF(K351="zákl. přenesená",#REF!,0)</f>
        <v>0</v>
      </c>
      <c r="BE351" s="14">
        <f>IF(K351="sníž. přenesená",#REF!,0)</f>
        <v>0</v>
      </c>
      <c r="BF351" s="14">
        <f>IF(K351="nulová",#REF!,0)</f>
        <v>0</v>
      </c>
      <c r="BG351" s="6" t="s">
        <v>14</v>
      </c>
      <c r="BH351" s="14" t="e">
        <f>ROUND(#REF!*H351,2)</f>
        <v>#REF!</v>
      </c>
      <c r="BI351" s="6" t="s">
        <v>185</v>
      </c>
      <c r="BJ351" s="13" t="s">
        <v>1354</v>
      </c>
    </row>
    <row r="352" spans="1:62" s="2" customFormat="1" ht="76.349999999999994" customHeight="1" x14ac:dyDescent="0.2">
      <c r="A352" s="22"/>
      <c r="B352" s="27"/>
      <c r="C352" s="64" t="s">
        <v>1355</v>
      </c>
      <c r="D352" s="64" t="s">
        <v>182</v>
      </c>
      <c r="E352" s="65" t="s">
        <v>1356</v>
      </c>
      <c r="F352" s="66" t="s">
        <v>1357</v>
      </c>
      <c r="G352" s="67" t="s">
        <v>55</v>
      </c>
      <c r="H352" s="68">
        <v>5</v>
      </c>
      <c r="I352" s="27"/>
      <c r="J352" s="69" t="s">
        <v>0</v>
      </c>
      <c r="K352" s="70" t="s">
        <v>8</v>
      </c>
      <c r="L352" s="61"/>
      <c r="M352" s="62">
        <f t="shared" si="24"/>
        <v>0</v>
      </c>
      <c r="N352" s="62">
        <v>0</v>
      </c>
      <c r="O352" s="62">
        <f t="shared" si="25"/>
        <v>0</v>
      </c>
      <c r="P352" s="62">
        <v>0</v>
      </c>
      <c r="Q352" s="63">
        <f t="shared" si="26"/>
        <v>0</v>
      </c>
      <c r="R352" s="22"/>
      <c r="S352" s="22"/>
      <c r="T352" s="7"/>
      <c r="U352" s="7"/>
      <c r="V352" s="7"/>
      <c r="W352" s="7"/>
      <c r="X352" s="7"/>
      <c r="Y352" s="7"/>
      <c r="Z352" s="7"/>
      <c r="AA352" s="7"/>
      <c r="AB352" s="7"/>
      <c r="AO352" s="13" t="s">
        <v>185</v>
      </c>
      <c r="AQ352" s="13" t="s">
        <v>182</v>
      </c>
      <c r="AR352" s="13" t="s">
        <v>14</v>
      </c>
      <c r="AV352" s="6" t="s">
        <v>33</v>
      </c>
      <c r="BB352" s="14" t="e">
        <f>IF(K352="základní",#REF!,0)</f>
        <v>#REF!</v>
      </c>
      <c r="BC352" s="14">
        <f>IF(K352="snížená",#REF!,0)</f>
        <v>0</v>
      </c>
      <c r="BD352" s="14">
        <f>IF(K352="zákl. přenesená",#REF!,0)</f>
        <v>0</v>
      </c>
      <c r="BE352" s="14">
        <f>IF(K352="sníž. přenesená",#REF!,0)</f>
        <v>0</v>
      </c>
      <c r="BF352" s="14">
        <f>IF(K352="nulová",#REF!,0)</f>
        <v>0</v>
      </c>
      <c r="BG352" s="6" t="s">
        <v>14</v>
      </c>
      <c r="BH352" s="14" t="e">
        <f>ROUND(#REF!*H352,2)</f>
        <v>#REF!</v>
      </c>
      <c r="BI352" s="6" t="s">
        <v>185</v>
      </c>
      <c r="BJ352" s="13" t="s">
        <v>1358</v>
      </c>
    </row>
    <row r="353" spans="1:62" s="2" customFormat="1" ht="55.5" customHeight="1" x14ac:dyDescent="0.2">
      <c r="A353" s="22"/>
      <c r="B353" s="27"/>
      <c r="C353" s="53" t="s">
        <v>1359</v>
      </c>
      <c r="D353" s="53" t="s">
        <v>34</v>
      </c>
      <c r="E353" s="54" t="s">
        <v>1360</v>
      </c>
      <c r="F353" s="55" t="s">
        <v>1361</v>
      </c>
      <c r="G353" s="56" t="s">
        <v>55</v>
      </c>
      <c r="H353" s="57">
        <v>3</v>
      </c>
      <c r="I353" s="58"/>
      <c r="J353" s="59" t="s">
        <v>0</v>
      </c>
      <c r="K353" s="60" t="s">
        <v>8</v>
      </c>
      <c r="L353" s="61"/>
      <c r="M353" s="62">
        <f t="shared" si="24"/>
        <v>0</v>
      </c>
      <c r="N353" s="62">
        <v>0</v>
      </c>
      <c r="O353" s="62">
        <f t="shared" si="25"/>
        <v>0</v>
      </c>
      <c r="P353" s="62">
        <v>0</v>
      </c>
      <c r="Q353" s="63">
        <f t="shared" si="26"/>
        <v>0</v>
      </c>
      <c r="R353" s="22"/>
      <c r="S353" s="22"/>
      <c r="T353" s="7"/>
      <c r="U353" s="7"/>
      <c r="V353" s="7"/>
      <c r="W353" s="7"/>
      <c r="X353" s="7"/>
      <c r="Y353" s="7"/>
      <c r="Z353" s="7"/>
      <c r="AA353" s="7"/>
      <c r="AB353" s="7"/>
      <c r="AO353" s="13" t="s">
        <v>206</v>
      </c>
      <c r="AQ353" s="13" t="s">
        <v>34</v>
      </c>
      <c r="AR353" s="13" t="s">
        <v>14</v>
      </c>
      <c r="AV353" s="6" t="s">
        <v>33</v>
      </c>
      <c r="BB353" s="14" t="e">
        <f>IF(K353="základní",#REF!,0)</f>
        <v>#REF!</v>
      </c>
      <c r="BC353" s="14">
        <f>IF(K353="snížená",#REF!,0)</f>
        <v>0</v>
      </c>
      <c r="BD353" s="14">
        <f>IF(K353="zákl. přenesená",#REF!,0)</f>
        <v>0</v>
      </c>
      <c r="BE353" s="14">
        <f>IF(K353="sníž. přenesená",#REF!,0)</f>
        <v>0</v>
      </c>
      <c r="BF353" s="14">
        <f>IF(K353="nulová",#REF!,0)</f>
        <v>0</v>
      </c>
      <c r="BG353" s="6" t="s">
        <v>14</v>
      </c>
      <c r="BH353" s="14" t="e">
        <f>ROUND(#REF!*H353,2)</f>
        <v>#REF!</v>
      </c>
      <c r="BI353" s="6" t="s">
        <v>206</v>
      </c>
      <c r="BJ353" s="13" t="s">
        <v>1362</v>
      </c>
    </row>
    <row r="354" spans="1:62" s="2" customFormat="1" ht="49.15" customHeight="1" x14ac:dyDescent="0.2">
      <c r="A354" s="22"/>
      <c r="B354" s="27"/>
      <c r="C354" s="53" t="s">
        <v>1363</v>
      </c>
      <c r="D354" s="53" t="s">
        <v>34</v>
      </c>
      <c r="E354" s="54" t="s">
        <v>1364</v>
      </c>
      <c r="F354" s="55" t="s">
        <v>1365</v>
      </c>
      <c r="G354" s="56" t="s">
        <v>55</v>
      </c>
      <c r="H354" s="57">
        <v>6</v>
      </c>
      <c r="I354" s="58"/>
      <c r="J354" s="59" t="s">
        <v>0</v>
      </c>
      <c r="K354" s="60" t="s">
        <v>8</v>
      </c>
      <c r="L354" s="61"/>
      <c r="M354" s="62">
        <f t="shared" si="24"/>
        <v>0</v>
      </c>
      <c r="N354" s="62">
        <v>0</v>
      </c>
      <c r="O354" s="62">
        <f t="shared" si="25"/>
        <v>0</v>
      </c>
      <c r="P354" s="62">
        <v>0</v>
      </c>
      <c r="Q354" s="63">
        <f t="shared" si="26"/>
        <v>0</v>
      </c>
      <c r="R354" s="22"/>
      <c r="S354" s="22"/>
      <c r="T354" s="7"/>
      <c r="U354" s="7"/>
      <c r="V354" s="7"/>
      <c r="W354" s="7"/>
      <c r="X354" s="7"/>
      <c r="Y354" s="7"/>
      <c r="Z354" s="7"/>
      <c r="AA354" s="7"/>
      <c r="AB354" s="7"/>
      <c r="AO354" s="13" t="s">
        <v>206</v>
      </c>
      <c r="AQ354" s="13" t="s">
        <v>34</v>
      </c>
      <c r="AR354" s="13" t="s">
        <v>14</v>
      </c>
      <c r="AV354" s="6" t="s">
        <v>33</v>
      </c>
      <c r="BB354" s="14" t="e">
        <f>IF(K354="základní",#REF!,0)</f>
        <v>#REF!</v>
      </c>
      <c r="BC354" s="14">
        <f>IF(K354="snížená",#REF!,0)</f>
        <v>0</v>
      </c>
      <c r="BD354" s="14">
        <f>IF(K354="zákl. přenesená",#REF!,0)</f>
        <v>0</v>
      </c>
      <c r="BE354" s="14">
        <f>IF(K354="sníž. přenesená",#REF!,0)</f>
        <v>0</v>
      </c>
      <c r="BF354" s="14">
        <f>IF(K354="nulová",#REF!,0)</f>
        <v>0</v>
      </c>
      <c r="BG354" s="6" t="s">
        <v>14</v>
      </c>
      <c r="BH354" s="14" t="e">
        <f>ROUND(#REF!*H354,2)</f>
        <v>#REF!</v>
      </c>
      <c r="BI354" s="6" t="s">
        <v>206</v>
      </c>
      <c r="BJ354" s="13" t="s">
        <v>1366</v>
      </c>
    </row>
    <row r="355" spans="1:62" s="2" customFormat="1" ht="49.15" customHeight="1" x14ac:dyDescent="0.2">
      <c r="A355" s="22"/>
      <c r="B355" s="27"/>
      <c r="C355" s="53" t="s">
        <v>1367</v>
      </c>
      <c r="D355" s="53" t="s">
        <v>34</v>
      </c>
      <c r="E355" s="54" t="s">
        <v>1368</v>
      </c>
      <c r="F355" s="55" t="s">
        <v>1369</v>
      </c>
      <c r="G355" s="56" t="s">
        <v>55</v>
      </c>
      <c r="H355" s="57">
        <v>5</v>
      </c>
      <c r="I355" s="58"/>
      <c r="J355" s="59" t="s">
        <v>0</v>
      </c>
      <c r="K355" s="60" t="s">
        <v>8</v>
      </c>
      <c r="L355" s="61"/>
      <c r="M355" s="62">
        <f t="shared" si="24"/>
        <v>0</v>
      </c>
      <c r="N355" s="62">
        <v>0</v>
      </c>
      <c r="O355" s="62">
        <f t="shared" si="25"/>
        <v>0</v>
      </c>
      <c r="P355" s="62">
        <v>0</v>
      </c>
      <c r="Q355" s="63">
        <f t="shared" si="26"/>
        <v>0</v>
      </c>
      <c r="R355" s="22"/>
      <c r="S355" s="22"/>
      <c r="T355" s="7"/>
      <c r="U355" s="7"/>
      <c r="V355" s="7"/>
      <c r="W355" s="7"/>
      <c r="X355" s="7"/>
      <c r="Y355" s="7"/>
      <c r="Z355" s="7"/>
      <c r="AA355" s="7"/>
      <c r="AB355" s="7"/>
      <c r="AO355" s="13" t="s">
        <v>206</v>
      </c>
      <c r="AQ355" s="13" t="s">
        <v>34</v>
      </c>
      <c r="AR355" s="13" t="s">
        <v>14</v>
      </c>
      <c r="AV355" s="6" t="s">
        <v>33</v>
      </c>
      <c r="BB355" s="14" t="e">
        <f>IF(K355="základní",#REF!,0)</f>
        <v>#REF!</v>
      </c>
      <c r="BC355" s="14">
        <f>IF(K355="snížená",#REF!,0)</f>
        <v>0</v>
      </c>
      <c r="BD355" s="14">
        <f>IF(K355="zákl. přenesená",#REF!,0)</f>
        <v>0</v>
      </c>
      <c r="BE355" s="14">
        <f>IF(K355="sníž. přenesená",#REF!,0)</f>
        <v>0</v>
      </c>
      <c r="BF355" s="14">
        <f>IF(K355="nulová",#REF!,0)</f>
        <v>0</v>
      </c>
      <c r="BG355" s="6" t="s">
        <v>14</v>
      </c>
      <c r="BH355" s="14" t="e">
        <f>ROUND(#REF!*H355,2)</f>
        <v>#REF!</v>
      </c>
      <c r="BI355" s="6" t="s">
        <v>206</v>
      </c>
      <c r="BJ355" s="13" t="s">
        <v>1370</v>
      </c>
    </row>
    <row r="356" spans="1:62" s="2" customFormat="1" ht="16.5" customHeight="1" x14ac:dyDescent="0.2">
      <c r="A356" s="22"/>
      <c r="B356" s="27"/>
      <c r="C356" s="64" t="s">
        <v>1371</v>
      </c>
      <c r="D356" s="64" t="s">
        <v>182</v>
      </c>
      <c r="E356" s="65" t="s">
        <v>1372</v>
      </c>
      <c r="F356" s="66" t="s">
        <v>1373</v>
      </c>
      <c r="G356" s="67" t="s">
        <v>55</v>
      </c>
      <c r="H356" s="68">
        <v>8</v>
      </c>
      <c r="I356" s="27"/>
      <c r="J356" s="69" t="s">
        <v>0</v>
      </c>
      <c r="K356" s="70" t="s">
        <v>8</v>
      </c>
      <c r="L356" s="61"/>
      <c r="M356" s="62">
        <f t="shared" si="24"/>
        <v>0</v>
      </c>
      <c r="N356" s="62">
        <v>0</v>
      </c>
      <c r="O356" s="62">
        <f t="shared" si="25"/>
        <v>0</v>
      </c>
      <c r="P356" s="62">
        <v>0</v>
      </c>
      <c r="Q356" s="63">
        <f t="shared" si="26"/>
        <v>0</v>
      </c>
      <c r="R356" s="22"/>
      <c r="S356" s="22"/>
      <c r="T356" s="7"/>
      <c r="U356" s="7"/>
      <c r="V356" s="7"/>
      <c r="W356" s="7"/>
      <c r="X356" s="7"/>
      <c r="Y356" s="7"/>
      <c r="Z356" s="7"/>
      <c r="AA356" s="7"/>
      <c r="AB356" s="7"/>
      <c r="AO356" s="13" t="s">
        <v>185</v>
      </c>
      <c r="AQ356" s="13" t="s">
        <v>182</v>
      </c>
      <c r="AR356" s="13" t="s">
        <v>14</v>
      </c>
      <c r="AV356" s="6" t="s">
        <v>33</v>
      </c>
      <c r="BB356" s="14" t="e">
        <f>IF(K356="základní",#REF!,0)</f>
        <v>#REF!</v>
      </c>
      <c r="BC356" s="14">
        <f>IF(K356="snížená",#REF!,0)</f>
        <v>0</v>
      </c>
      <c r="BD356" s="14">
        <f>IF(K356="zákl. přenesená",#REF!,0)</f>
        <v>0</v>
      </c>
      <c r="BE356" s="14">
        <f>IF(K356="sníž. přenesená",#REF!,0)</f>
        <v>0</v>
      </c>
      <c r="BF356" s="14">
        <f>IF(K356="nulová",#REF!,0)</f>
        <v>0</v>
      </c>
      <c r="BG356" s="6" t="s">
        <v>14</v>
      </c>
      <c r="BH356" s="14" t="e">
        <f>ROUND(#REF!*H356,2)</f>
        <v>#REF!</v>
      </c>
      <c r="BI356" s="6" t="s">
        <v>185</v>
      </c>
      <c r="BJ356" s="13" t="s">
        <v>1374</v>
      </c>
    </row>
    <row r="357" spans="1:62" s="2" customFormat="1" ht="37.9" customHeight="1" x14ac:dyDescent="0.2">
      <c r="A357" s="22"/>
      <c r="B357" s="27"/>
      <c r="C357" s="53" t="s">
        <v>1375</v>
      </c>
      <c r="D357" s="53" t="s">
        <v>34</v>
      </c>
      <c r="E357" s="54" t="s">
        <v>1376</v>
      </c>
      <c r="F357" s="55" t="s">
        <v>1377</v>
      </c>
      <c r="G357" s="56" t="s">
        <v>55</v>
      </c>
      <c r="H357" s="57">
        <v>4</v>
      </c>
      <c r="I357" s="58"/>
      <c r="J357" s="59" t="s">
        <v>0</v>
      </c>
      <c r="K357" s="60" t="s">
        <v>8</v>
      </c>
      <c r="L357" s="61"/>
      <c r="M357" s="62">
        <f t="shared" si="24"/>
        <v>0</v>
      </c>
      <c r="N357" s="62">
        <v>0</v>
      </c>
      <c r="O357" s="62">
        <f t="shared" si="25"/>
        <v>0</v>
      </c>
      <c r="P357" s="62">
        <v>0</v>
      </c>
      <c r="Q357" s="63">
        <f t="shared" si="26"/>
        <v>0</v>
      </c>
      <c r="R357" s="22"/>
      <c r="S357" s="22"/>
      <c r="T357" s="7"/>
      <c r="U357" s="7"/>
      <c r="V357" s="7"/>
      <c r="W357" s="7"/>
      <c r="X357" s="7"/>
      <c r="Y357" s="7"/>
      <c r="Z357" s="7"/>
      <c r="AA357" s="7"/>
      <c r="AB357" s="7"/>
      <c r="AO357" s="13" t="s">
        <v>206</v>
      </c>
      <c r="AQ357" s="13" t="s">
        <v>34</v>
      </c>
      <c r="AR357" s="13" t="s">
        <v>14</v>
      </c>
      <c r="AV357" s="6" t="s">
        <v>33</v>
      </c>
      <c r="BB357" s="14" t="e">
        <f>IF(K357="základní",#REF!,0)</f>
        <v>#REF!</v>
      </c>
      <c r="BC357" s="14">
        <f>IF(K357="snížená",#REF!,0)</f>
        <v>0</v>
      </c>
      <c r="BD357" s="14">
        <f>IF(K357="zákl. přenesená",#REF!,0)</f>
        <v>0</v>
      </c>
      <c r="BE357" s="14">
        <f>IF(K357="sníž. přenesená",#REF!,0)</f>
        <v>0</v>
      </c>
      <c r="BF357" s="14">
        <f>IF(K357="nulová",#REF!,0)</f>
        <v>0</v>
      </c>
      <c r="BG357" s="6" t="s">
        <v>14</v>
      </c>
      <c r="BH357" s="14" t="e">
        <f>ROUND(#REF!*H357,2)</f>
        <v>#REF!</v>
      </c>
      <c r="BI357" s="6" t="s">
        <v>206</v>
      </c>
      <c r="BJ357" s="13" t="s">
        <v>1378</v>
      </c>
    </row>
    <row r="358" spans="1:62" s="2" customFormat="1" ht="49.15" customHeight="1" x14ac:dyDescent="0.2">
      <c r="A358" s="22"/>
      <c r="B358" s="27"/>
      <c r="C358" s="53" t="s">
        <v>1379</v>
      </c>
      <c r="D358" s="53" t="s">
        <v>34</v>
      </c>
      <c r="E358" s="54" t="s">
        <v>1380</v>
      </c>
      <c r="F358" s="55" t="s">
        <v>1381</v>
      </c>
      <c r="G358" s="56" t="s">
        <v>55</v>
      </c>
      <c r="H358" s="57">
        <v>11</v>
      </c>
      <c r="I358" s="58"/>
      <c r="J358" s="59" t="s">
        <v>0</v>
      </c>
      <c r="K358" s="60" t="s">
        <v>8</v>
      </c>
      <c r="L358" s="61"/>
      <c r="M358" s="62">
        <f t="shared" si="24"/>
        <v>0</v>
      </c>
      <c r="N358" s="62">
        <v>0</v>
      </c>
      <c r="O358" s="62">
        <f t="shared" si="25"/>
        <v>0</v>
      </c>
      <c r="P358" s="62">
        <v>0</v>
      </c>
      <c r="Q358" s="63">
        <f t="shared" si="26"/>
        <v>0</v>
      </c>
      <c r="R358" s="22"/>
      <c r="S358" s="22"/>
      <c r="T358" s="7"/>
      <c r="U358" s="7"/>
      <c r="V358" s="7"/>
      <c r="W358" s="7"/>
      <c r="X358" s="7"/>
      <c r="Y358" s="7"/>
      <c r="Z358" s="7"/>
      <c r="AA358" s="7"/>
      <c r="AB358" s="7"/>
      <c r="AO358" s="13" t="s">
        <v>206</v>
      </c>
      <c r="AQ358" s="13" t="s">
        <v>34</v>
      </c>
      <c r="AR358" s="13" t="s">
        <v>14</v>
      </c>
      <c r="AV358" s="6" t="s">
        <v>33</v>
      </c>
      <c r="BB358" s="14" t="e">
        <f>IF(K358="základní",#REF!,0)</f>
        <v>#REF!</v>
      </c>
      <c r="BC358" s="14">
        <f>IF(K358="snížená",#REF!,0)</f>
        <v>0</v>
      </c>
      <c r="BD358" s="14">
        <f>IF(K358="zákl. přenesená",#REF!,0)</f>
        <v>0</v>
      </c>
      <c r="BE358" s="14">
        <f>IF(K358="sníž. přenesená",#REF!,0)</f>
        <v>0</v>
      </c>
      <c r="BF358" s="14">
        <f>IF(K358="nulová",#REF!,0)</f>
        <v>0</v>
      </c>
      <c r="BG358" s="6" t="s">
        <v>14</v>
      </c>
      <c r="BH358" s="14" t="e">
        <f>ROUND(#REF!*H358,2)</f>
        <v>#REF!</v>
      </c>
      <c r="BI358" s="6" t="s">
        <v>206</v>
      </c>
      <c r="BJ358" s="13" t="s">
        <v>1382</v>
      </c>
    </row>
    <row r="359" spans="1:62" s="2" customFormat="1" ht="37.9" customHeight="1" x14ac:dyDescent="0.2">
      <c r="A359" s="22"/>
      <c r="B359" s="27"/>
      <c r="C359" s="64" t="s">
        <v>1383</v>
      </c>
      <c r="D359" s="64" t="s">
        <v>182</v>
      </c>
      <c r="E359" s="65" t="s">
        <v>1384</v>
      </c>
      <c r="F359" s="66" t="s">
        <v>1385</v>
      </c>
      <c r="G359" s="67" t="s">
        <v>55</v>
      </c>
      <c r="H359" s="68">
        <v>9</v>
      </c>
      <c r="I359" s="27"/>
      <c r="J359" s="69" t="s">
        <v>0</v>
      </c>
      <c r="K359" s="70" t="s">
        <v>8</v>
      </c>
      <c r="L359" s="61"/>
      <c r="M359" s="62">
        <f t="shared" si="24"/>
        <v>0</v>
      </c>
      <c r="N359" s="62">
        <v>0</v>
      </c>
      <c r="O359" s="62">
        <f t="shared" si="25"/>
        <v>0</v>
      </c>
      <c r="P359" s="62">
        <v>0</v>
      </c>
      <c r="Q359" s="63">
        <f t="shared" si="26"/>
        <v>0</v>
      </c>
      <c r="R359" s="22"/>
      <c r="S359" s="22"/>
      <c r="T359" s="7"/>
      <c r="U359" s="7"/>
      <c r="V359" s="7"/>
      <c r="W359" s="7"/>
      <c r="X359" s="7"/>
      <c r="Y359" s="7"/>
      <c r="Z359" s="7"/>
      <c r="AA359" s="7"/>
      <c r="AB359" s="7"/>
      <c r="AO359" s="13" t="s">
        <v>185</v>
      </c>
      <c r="AQ359" s="13" t="s">
        <v>182</v>
      </c>
      <c r="AR359" s="13" t="s">
        <v>14</v>
      </c>
      <c r="AV359" s="6" t="s">
        <v>33</v>
      </c>
      <c r="BB359" s="14" t="e">
        <f>IF(K359="základní",#REF!,0)</f>
        <v>#REF!</v>
      </c>
      <c r="BC359" s="14">
        <f>IF(K359="snížená",#REF!,0)</f>
        <v>0</v>
      </c>
      <c r="BD359" s="14">
        <f>IF(K359="zákl. přenesená",#REF!,0)</f>
        <v>0</v>
      </c>
      <c r="BE359" s="14">
        <f>IF(K359="sníž. přenesená",#REF!,0)</f>
        <v>0</v>
      </c>
      <c r="BF359" s="14">
        <f>IF(K359="nulová",#REF!,0)</f>
        <v>0</v>
      </c>
      <c r="BG359" s="6" t="s">
        <v>14</v>
      </c>
      <c r="BH359" s="14" t="e">
        <f>ROUND(#REF!*H359,2)</f>
        <v>#REF!</v>
      </c>
      <c r="BI359" s="6" t="s">
        <v>185</v>
      </c>
      <c r="BJ359" s="13" t="s">
        <v>1386</v>
      </c>
    </row>
    <row r="360" spans="1:62" s="2" customFormat="1" ht="37.9" customHeight="1" x14ac:dyDescent="0.2">
      <c r="A360" s="22"/>
      <c r="B360" s="27"/>
      <c r="C360" s="53" t="s">
        <v>1387</v>
      </c>
      <c r="D360" s="53" t="s">
        <v>34</v>
      </c>
      <c r="E360" s="54" t="s">
        <v>1388</v>
      </c>
      <c r="F360" s="55" t="s">
        <v>1389</v>
      </c>
      <c r="G360" s="56" t="s">
        <v>55</v>
      </c>
      <c r="H360" s="57">
        <v>3</v>
      </c>
      <c r="I360" s="58"/>
      <c r="J360" s="59" t="s">
        <v>0</v>
      </c>
      <c r="K360" s="60" t="s">
        <v>8</v>
      </c>
      <c r="L360" s="61"/>
      <c r="M360" s="62">
        <f t="shared" si="24"/>
        <v>0</v>
      </c>
      <c r="N360" s="62">
        <v>0</v>
      </c>
      <c r="O360" s="62">
        <f t="shared" si="25"/>
        <v>0</v>
      </c>
      <c r="P360" s="62">
        <v>0</v>
      </c>
      <c r="Q360" s="63">
        <f t="shared" si="26"/>
        <v>0</v>
      </c>
      <c r="R360" s="22"/>
      <c r="S360" s="22"/>
      <c r="T360" s="7"/>
      <c r="U360" s="7"/>
      <c r="V360" s="7"/>
      <c r="W360" s="7"/>
      <c r="X360" s="7"/>
      <c r="Y360" s="7"/>
      <c r="Z360" s="7"/>
      <c r="AA360" s="7"/>
      <c r="AB360" s="7"/>
      <c r="AO360" s="13" t="s">
        <v>206</v>
      </c>
      <c r="AQ360" s="13" t="s">
        <v>34</v>
      </c>
      <c r="AR360" s="13" t="s">
        <v>14</v>
      </c>
      <c r="AV360" s="6" t="s">
        <v>33</v>
      </c>
      <c r="BB360" s="14" t="e">
        <f>IF(K360="základní",#REF!,0)</f>
        <v>#REF!</v>
      </c>
      <c r="BC360" s="14">
        <f>IF(K360="snížená",#REF!,0)</f>
        <v>0</v>
      </c>
      <c r="BD360" s="14">
        <f>IF(K360="zákl. přenesená",#REF!,0)</f>
        <v>0</v>
      </c>
      <c r="BE360" s="14">
        <f>IF(K360="sníž. přenesená",#REF!,0)</f>
        <v>0</v>
      </c>
      <c r="BF360" s="14">
        <f>IF(K360="nulová",#REF!,0)</f>
        <v>0</v>
      </c>
      <c r="BG360" s="6" t="s">
        <v>14</v>
      </c>
      <c r="BH360" s="14" t="e">
        <f>ROUND(#REF!*H360,2)</f>
        <v>#REF!</v>
      </c>
      <c r="BI360" s="6" t="s">
        <v>206</v>
      </c>
      <c r="BJ360" s="13" t="s">
        <v>1390</v>
      </c>
    </row>
    <row r="361" spans="1:62" s="2" customFormat="1" ht="33" customHeight="1" x14ac:dyDescent="0.2">
      <c r="A361" s="22"/>
      <c r="B361" s="27"/>
      <c r="C361" s="64" t="s">
        <v>1391</v>
      </c>
      <c r="D361" s="64" t="s">
        <v>182</v>
      </c>
      <c r="E361" s="65" t="s">
        <v>1392</v>
      </c>
      <c r="F361" s="66" t="s">
        <v>1393</v>
      </c>
      <c r="G361" s="67" t="s">
        <v>55</v>
      </c>
      <c r="H361" s="68">
        <v>5</v>
      </c>
      <c r="I361" s="27"/>
      <c r="J361" s="69" t="s">
        <v>0</v>
      </c>
      <c r="K361" s="70" t="s">
        <v>8</v>
      </c>
      <c r="L361" s="61"/>
      <c r="M361" s="62">
        <f t="shared" si="24"/>
        <v>0</v>
      </c>
      <c r="N361" s="62">
        <v>0</v>
      </c>
      <c r="O361" s="62">
        <f t="shared" si="25"/>
        <v>0</v>
      </c>
      <c r="P361" s="62">
        <v>0</v>
      </c>
      <c r="Q361" s="63">
        <f t="shared" si="26"/>
        <v>0</v>
      </c>
      <c r="R361" s="22"/>
      <c r="S361" s="22"/>
      <c r="T361" s="7"/>
      <c r="U361" s="7"/>
      <c r="V361" s="7"/>
      <c r="W361" s="7"/>
      <c r="X361" s="7"/>
      <c r="Y361" s="7"/>
      <c r="Z361" s="7"/>
      <c r="AA361" s="7"/>
      <c r="AB361" s="7"/>
      <c r="AO361" s="13" t="s">
        <v>185</v>
      </c>
      <c r="AQ361" s="13" t="s">
        <v>182</v>
      </c>
      <c r="AR361" s="13" t="s">
        <v>14</v>
      </c>
      <c r="AV361" s="6" t="s">
        <v>33</v>
      </c>
      <c r="BB361" s="14" t="e">
        <f>IF(K361="základní",#REF!,0)</f>
        <v>#REF!</v>
      </c>
      <c r="BC361" s="14">
        <f>IF(K361="snížená",#REF!,0)</f>
        <v>0</v>
      </c>
      <c r="BD361" s="14">
        <f>IF(K361="zákl. přenesená",#REF!,0)</f>
        <v>0</v>
      </c>
      <c r="BE361" s="14">
        <f>IF(K361="sníž. přenesená",#REF!,0)</f>
        <v>0</v>
      </c>
      <c r="BF361" s="14">
        <f>IF(K361="nulová",#REF!,0)</f>
        <v>0</v>
      </c>
      <c r="BG361" s="6" t="s">
        <v>14</v>
      </c>
      <c r="BH361" s="14" t="e">
        <f>ROUND(#REF!*H361,2)</f>
        <v>#REF!</v>
      </c>
      <c r="BI361" s="6" t="s">
        <v>185</v>
      </c>
      <c r="BJ361" s="13" t="s">
        <v>1394</v>
      </c>
    </row>
    <row r="362" spans="1:62" s="2" customFormat="1" ht="33" customHeight="1" x14ac:dyDescent="0.2">
      <c r="A362" s="22"/>
      <c r="B362" s="27"/>
      <c r="C362" s="53" t="s">
        <v>1395</v>
      </c>
      <c r="D362" s="53" t="s">
        <v>34</v>
      </c>
      <c r="E362" s="54" t="s">
        <v>1396</v>
      </c>
      <c r="F362" s="55" t="s">
        <v>1397</v>
      </c>
      <c r="G362" s="56" t="s">
        <v>55</v>
      </c>
      <c r="H362" s="57">
        <v>6</v>
      </c>
      <c r="I362" s="58"/>
      <c r="J362" s="59" t="s">
        <v>0</v>
      </c>
      <c r="K362" s="60" t="s">
        <v>8</v>
      </c>
      <c r="L362" s="61"/>
      <c r="M362" s="62">
        <f t="shared" si="24"/>
        <v>0</v>
      </c>
      <c r="N362" s="62">
        <v>0</v>
      </c>
      <c r="O362" s="62">
        <f t="shared" si="25"/>
        <v>0</v>
      </c>
      <c r="P362" s="62">
        <v>0</v>
      </c>
      <c r="Q362" s="63">
        <f t="shared" si="26"/>
        <v>0</v>
      </c>
      <c r="R362" s="22"/>
      <c r="S362" s="22"/>
      <c r="T362" s="7"/>
      <c r="U362" s="7"/>
      <c r="V362" s="7"/>
      <c r="W362" s="7"/>
      <c r="X362" s="7"/>
      <c r="Y362" s="7"/>
      <c r="Z362" s="7"/>
      <c r="AA362" s="7"/>
      <c r="AB362" s="7"/>
      <c r="AO362" s="13" t="s">
        <v>206</v>
      </c>
      <c r="AQ362" s="13" t="s">
        <v>34</v>
      </c>
      <c r="AR362" s="13" t="s">
        <v>14</v>
      </c>
      <c r="AV362" s="6" t="s">
        <v>33</v>
      </c>
      <c r="BB362" s="14" t="e">
        <f>IF(K362="základní",#REF!,0)</f>
        <v>#REF!</v>
      </c>
      <c r="BC362" s="14">
        <f>IF(K362="snížená",#REF!,0)</f>
        <v>0</v>
      </c>
      <c r="BD362" s="14">
        <f>IF(K362="zákl. přenesená",#REF!,0)</f>
        <v>0</v>
      </c>
      <c r="BE362" s="14">
        <f>IF(K362="sníž. přenesená",#REF!,0)</f>
        <v>0</v>
      </c>
      <c r="BF362" s="14">
        <f>IF(K362="nulová",#REF!,0)</f>
        <v>0</v>
      </c>
      <c r="BG362" s="6" t="s">
        <v>14</v>
      </c>
      <c r="BH362" s="14" t="e">
        <f>ROUND(#REF!*H362,2)</f>
        <v>#REF!</v>
      </c>
      <c r="BI362" s="6" t="s">
        <v>206</v>
      </c>
      <c r="BJ362" s="13" t="s">
        <v>1398</v>
      </c>
    </row>
    <row r="363" spans="1:62" s="2" customFormat="1" ht="24.2" customHeight="1" x14ac:dyDescent="0.2">
      <c r="A363" s="22"/>
      <c r="B363" s="27"/>
      <c r="C363" s="53" t="s">
        <v>1399</v>
      </c>
      <c r="D363" s="53" t="s">
        <v>34</v>
      </c>
      <c r="E363" s="54" t="s">
        <v>1400</v>
      </c>
      <c r="F363" s="55" t="s">
        <v>1401</v>
      </c>
      <c r="G363" s="56" t="s">
        <v>37</v>
      </c>
      <c r="H363" s="57">
        <v>80</v>
      </c>
      <c r="I363" s="58"/>
      <c r="J363" s="59" t="s">
        <v>0</v>
      </c>
      <c r="K363" s="60" t="s">
        <v>8</v>
      </c>
      <c r="L363" s="61"/>
      <c r="M363" s="62">
        <f t="shared" si="24"/>
        <v>0</v>
      </c>
      <c r="N363" s="62">
        <v>0</v>
      </c>
      <c r="O363" s="62">
        <f t="shared" si="25"/>
        <v>0</v>
      </c>
      <c r="P363" s="62">
        <v>0</v>
      </c>
      <c r="Q363" s="63">
        <f t="shared" si="26"/>
        <v>0</v>
      </c>
      <c r="R363" s="22"/>
      <c r="S363" s="22"/>
      <c r="T363" s="7"/>
      <c r="U363" s="7"/>
      <c r="V363" s="7"/>
      <c r="W363" s="7"/>
      <c r="X363" s="7"/>
      <c r="Y363" s="7"/>
      <c r="Z363" s="7"/>
      <c r="AA363" s="7"/>
      <c r="AB363" s="7"/>
      <c r="AO363" s="13" t="s">
        <v>206</v>
      </c>
      <c r="AQ363" s="13" t="s">
        <v>34</v>
      </c>
      <c r="AR363" s="13" t="s">
        <v>14</v>
      </c>
      <c r="AV363" s="6" t="s">
        <v>33</v>
      </c>
      <c r="BB363" s="14" t="e">
        <f>IF(K363="základní",#REF!,0)</f>
        <v>#REF!</v>
      </c>
      <c r="BC363" s="14">
        <f>IF(K363="snížená",#REF!,0)</f>
        <v>0</v>
      </c>
      <c r="BD363" s="14">
        <f>IF(K363="zákl. přenesená",#REF!,0)</f>
        <v>0</v>
      </c>
      <c r="BE363" s="14">
        <f>IF(K363="sníž. přenesená",#REF!,0)</f>
        <v>0</v>
      </c>
      <c r="BF363" s="14">
        <f>IF(K363="nulová",#REF!,0)</f>
        <v>0</v>
      </c>
      <c r="BG363" s="6" t="s">
        <v>14</v>
      </c>
      <c r="BH363" s="14" t="e">
        <f>ROUND(#REF!*H363,2)</f>
        <v>#REF!</v>
      </c>
      <c r="BI363" s="6" t="s">
        <v>206</v>
      </c>
      <c r="BJ363" s="13" t="s">
        <v>1402</v>
      </c>
    </row>
    <row r="364" spans="1:62" s="2" customFormat="1" ht="24.2" customHeight="1" x14ac:dyDescent="0.2">
      <c r="A364" s="22"/>
      <c r="B364" s="27"/>
      <c r="C364" s="53" t="s">
        <v>1403</v>
      </c>
      <c r="D364" s="53" t="s">
        <v>34</v>
      </c>
      <c r="E364" s="54" t="s">
        <v>1404</v>
      </c>
      <c r="F364" s="55" t="s">
        <v>1405</v>
      </c>
      <c r="G364" s="56" t="s">
        <v>37</v>
      </c>
      <c r="H364" s="57">
        <v>200</v>
      </c>
      <c r="I364" s="58"/>
      <c r="J364" s="59" t="s">
        <v>0</v>
      </c>
      <c r="K364" s="60" t="s">
        <v>8</v>
      </c>
      <c r="L364" s="61"/>
      <c r="M364" s="62">
        <f t="shared" si="24"/>
        <v>0</v>
      </c>
      <c r="N364" s="62">
        <v>0</v>
      </c>
      <c r="O364" s="62">
        <f t="shared" si="25"/>
        <v>0</v>
      </c>
      <c r="P364" s="62">
        <v>0</v>
      </c>
      <c r="Q364" s="63">
        <f t="shared" si="26"/>
        <v>0</v>
      </c>
      <c r="R364" s="22"/>
      <c r="S364" s="22"/>
      <c r="T364" s="7"/>
      <c r="U364" s="7"/>
      <c r="V364" s="7"/>
      <c r="W364" s="7"/>
      <c r="X364" s="7"/>
      <c r="Y364" s="7"/>
      <c r="Z364" s="7"/>
      <c r="AA364" s="7"/>
      <c r="AB364" s="7"/>
      <c r="AO364" s="13" t="s">
        <v>206</v>
      </c>
      <c r="AQ364" s="13" t="s">
        <v>34</v>
      </c>
      <c r="AR364" s="13" t="s">
        <v>14</v>
      </c>
      <c r="AV364" s="6" t="s">
        <v>33</v>
      </c>
      <c r="BB364" s="14" t="e">
        <f>IF(K364="základní",#REF!,0)</f>
        <v>#REF!</v>
      </c>
      <c r="BC364" s="14">
        <f>IF(K364="snížená",#REF!,0)</f>
        <v>0</v>
      </c>
      <c r="BD364" s="14">
        <f>IF(K364="zákl. přenesená",#REF!,0)</f>
        <v>0</v>
      </c>
      <c r="BE364" s="14">
        <f>IF(K364="sníž. přenesená",#REF!,0)</f>
        <v>0</v>
      </c>
      <c r="BF364" s="14">
        <f>IF(K364="nulová",#REF!,0)</f>
        <v>0</v>
      </c>
      <c r="BG364" s="6" t="s">
        <v>14</v>
      </c>
      <c r="BH364" s="14" t="e">
        <f>ROUND(#REF!*H364,2)</f>
        <v>#REF!</v>
      </c>
      <c r="BI364" s="6" t="s">
        <v>206</v>
      </c>
      <c r="BJ364" s="13" t="s">
        <v>1406</v>
      </c>
    </row>
    <row r="365" spans="1:62" s="2" customFormat="1" ht="24.2" customHeight="1" x14ac:dyDescent="0.2">
      <c r="A365" s="22"/>
      <c r="B365" s="27"/>
      <c r="C365" s="53" t="s">
        <v>1407</v>
      </c>
      <c r="D365" s="53" t="s">
        <v>34</v>
      </c>
      <c r="E365" s="54" t="s">
        <v>1408</v>
      </c>
      <c r="F365" s="55" t="s">
        <v>1409</v>
      </c>
      <c r="G365" s="56" t="s">
        <v>37</v>
      </c>
      <c r="H365" s="57">
        <v>150</v>
      </c>
      <c r="I365" s="58"/>
      <c r="J365" s="59" t="s">
        <v>0</v>
      </c>
      <c r="K365" s="60" t="s">
        <v>8</v>
      </c>
      <c r="L365" s="61"/>
      <c r="M365" s="62">
        <f t="shared" si="24"/>
        <v>0</v>
      </c>
      <c r="N365" s="62">
        <v>0</v>
      </c>
      <c r="O365" s="62">
        <f t="shared" si="25"/>
        <v>0</v>
      </c>
      <c r="P365" s="62">
        <v>0</v>
      </c>
      <c r="Q365" s="63">
        <f t="shared" si="26"/>
        <v>0</v>
      </c>
      <c r="R365" s="22"/>
      <c r="S365" s="22"/>
      <c r="T365" s="7"/>
      <c r="U365" s="7"/>
      <c r="V365" s="7"/>
      <c r="W365" s="7"/>
      <c r="X365" s="7"/>
      <c r="Y365" s="7"/>
      <c r="Z365" s="7"/>
      <c r="AA365" s="7"/>
      <c r="AB365" s="7"/>
      <c r="AO365" s="13" t="s">
        <v>206</v>
      </c>
      <c r="AQ365" s="13" t="s">
        <v>34</v>
      </c>
      <c r="AR365" s="13" t="s">
        <v>14</v>
      </c>
      <c r="AV365" s="6" t="s">
        <v>33</v>
      </c>
      <c r="BB365" s="14" t="e">
        <f>IF(K365="základní",#REF!,0)</f>
        <v>#REF!</v>
      </c>
      <c r="BC365" s="14">
        <f>IF(K365="snížená",#REF!,0)</f>
        <v>0</v>
      </c>
      <c r="BD365" s="14">
        <f>IF(K365="zákl. přenesená",#REF!,0)</f>
        <v>0</v>
      </c>
      <c r="BE365" s="14">
        <f>IF(K365="sníž. přenesená",#REF!,0)</f>
        <v>0</v>
      </c>
      <c r="BF365" s="14">
        <f>IF(K365="nulová",#REF!,0)</f>
        <v>0</v>
      </c>
      <c r="BG365" s="6" t="s">
        <v>14</v>
      </c>
      <c r="BH365" s="14" t="e">
        <f>ROUND(#REF!*H365,2)</f>
        <v>#REF!</v>
      </c>
      <c r="BI365" s="6" t="s">
        <v>206</v>
      </c>
      <c r="BJ365" s="13" t="s">
        <v>1410</v>
      </c>
    </row>
    <row r="366" spans="1:62" s="2" customFormat="1" ht="24.2" customHeight="1" x14ac:dyDescent="0.2">
      <c r="A366" s="22"/>
      <c r="B366" s="27"/>
      <c r="C366" s="53" t="s">
        <v>1411</v>
      </c>
      <c r="D366" s="53" t="s">
        <v>34</v>
      </c>
      <c r="E366" s="54" t="s">
        <v>1412</v>
      </c>
      <c r="F366" s="55" t="s">
        <v>1413</v>
      </c>
      <c r="G366" s="56" t="s">
        <v>37</v>
      </c>
      <c r="H366" s="57">
        <v>300</v>
      </c>
      <c r="I366" s="58"/>
      <c r="J366" s="59" t="s">
        <v>0</v>
      </c>
      <c r="K366" s="60" t="s">
        <v>8</v>
      </c>
      <c r="L366" s="61"/>
      <c r="M366" s="62">
        <f t="shared" si="24"/>
        <v>0</v>
      </c>
      <c r="N366" s="62">
        <v>0</v>
      </c>
      <c r="O366" s="62">
        <f t="shared" si="25"/>
        <v>0</v>
      </c>
      <c r="P366" s="62">
        <v>0</v>
      </c>
      <c r="Q366" s="63">
        <f t="shared" si="26"/>
        <v>0</v>
      </c>
      <c r="R366" s="22"/>
      <c r="S366" s="22"/>
      <c r="T366" s="7"/>
      <c r="U366" s="7"/>
      <c r="V366" s="7"/>
      <c r="W366" s="7"/>
      <c r="X366" s="7"/>
      <c r="Y366" s="7"/>
      <c r="Z366" s="7"/>
      <c r="AA366" s="7"/>
      <c r="AB366" s="7"/>
      <c r="AO366" s="13" t="s">
        <v>206</v>
      </c>
      <c r="AQ366" s="13" t="s">
        <v>34</v>
      </c>
      <c r="AR366" s="13" t="s">
        <v>14</v>
      </c>
      <c r="AV366" s="6" t="s">
        <v>33</v>
      </c>
      <c r="BB366" s="14" t="e">
        <f>IF(K366="základní",#REF!,0)</f>
        <v>#REF!</v>
      </c>
      <c r="BC366" s="14">
        <f>IF(K366="snížená",#REF!,0)</f>
        <v>0</v>
      </c>
      <c r="BD366" s="14">
        <f>IF(K366="zákl. přenesená",#REF!,0)</f>
        <v>0</v>
      </c>
      <c r="BE366" s="14">
        <f>IF(K366="sníž. přenesená",#REF!,0)</f>
        <v>0</v>
      </c>
      <c r="BF366" s="14">
        <f>IF(K366="nulová",#REF!,0)</f>
        <v>0</v>
      </c>
      <c r="BG366" s="6" t="s">
        <v>14</v>
      </c>
      <c r="BH366" s="14" t="e">
        <f>ROUND(#REF!*H366,2)</f>
        <v>#REF!</v>
      </c>
      <c r="BI366" s="6" t="s">
        <v>206</v>
      </c>
      <c r="BJ366" s="13" t="s">
        <v>1414</v>
      </c>
    </row>
    <row r="367" spans="1:62" s="2" customFormat="1" ht="24.2" customHeight="1" x14ac:dyDescent="0.2">
      <c r="A367" s="22"/>
      <c r="B367" s="27"/>
      <c r="C367" s="53" t="s">
        <v>1415</v>
      </c>
      <c r="D367" s="53" t="s">
        <v>34</v>
      </c>
      <c r="E367" s="54" t="s">
        <v>1416</v>
      </c>
      <c r="F367" s="55" t="s">
        <v>1417</v>
      </c>
      <c r="G367" s="56" t="s">
        <v>37</v>
      </c>
      <c r="H367" s="57">
        <v>150</v>
      </c>
      <c r="I367" s="58"/>
      <c r="J367" s="59" t="s">
        <v>0</v>
      </c>
      <c r="K367" s="60" t="s">
        <v>8</v>
      </c>
      <c r="L367" s="61"/>
      <c r="M367" s="62">
        <f t="shared" si="24"/>
        <v>0</v>
      </c>
      <c r="N367" s="62">
        <v>0</v>
      </c>
      <c r="O367" s="62">
        <f t="shared" si="25"/>
        <v>0</v>
      </c>
      <c r="P367" s="62">
        <v>0</v>
      </c>
      <c r="Q367" s="63">
        <f t="shared" si="26"/>
        <v>0</v>
      </c>
      <c r="R367" s="22"/>
      <c r="S367" s="22"/>
      <c r="T367" s="7"/>
      <c r="U367" s="7"/>
      <c r="V367" s="7"/>
      <c r="W367" s="7"/>
      <c r="X367" s="7"/>
      <c r="Y367" s="7"/>
      <c r="Z367" s="7"/>
      <c r="AA367" s="7"/>
      <c r="AB367" s="7"/>
      <c r="AO367" s="13" t="s">
        <v>206</v>
      </c>
      <c r="AQ367" s="13" t="s">
        <v>34</v>
      </c>
      <c r="AR367" s="13" t="s">
        <v>14</v>
      </c>
      <c r="AV367" s="6" t="s">
        <v>33</v>
      </c>
      <c r="BB367" s="14" t="e">
        <f>IF(K367="základní",#REF!,0)</f>
        <v>#REF!</v>
      </c>
      <c r="BC367" s="14">
        <f>IF(K367="snížená",#REF!,0)</f>
        <v>0</v>
      </c>
      <c r="BD367" s="14">
        <f>IF(K367="zákl. přenesená",#REF!,0)</f>
        <v>0</v>
      </c>
      <c r="BE367" s="14">
        <f>IF(K367="sníž. přenesená",#REF!,0)</f>
        <v>0</v>
      </c>
      <c r="BF367" s="14">
        <f>IF(K367="nulová",#REF!,0)</f>
        <v>0</v>
      </c>
      <c r="BG367" s="6" t="s">
        <v>14</v>
      </c>
      <c r="BH367" s="14" t="e">
        <f>ROUND(#REF!*H367,2)</f>
        <v>#REF!</v>
      </c>
      <c r="BI367" s="6" t="s">
        <v>206</v>
      </c>
      <c r="BJ367" s="13" t="s">
        <v>1418</v>
      </c>
    </row>
    <row r="368" spans="1:62" s="2" customFormat="1" ht="33" customHeight="1" x14ac:dyDescent="0.2">
      <c r="A368" s="22"/>
      <c r="B368" s="27"/>
      <c r="C368" s="53" t="s">
        <v>1419</v>
      </c>
      <c r="D368" s="53" t="s">
        <v>34</v>
      </c>
      <c r="E368" s="54" t="s">
        <v>1420</v>
      </c>
      <c r="F368" s="55" t="s">
        <v>1421</v>
      </c>
      <c r="G368" s="56" t="s">
        <v>55</v>
      </c>
      <c r="H368" s="57">
        <v>6</v>
      </c>
      <c r="I368" s="58"/>
      <c r="J368" s="59" t="s">
        <v>0</v>
      </c>
      <c r="K368" s="60" t="s">
        <v>8</v>
      </c>
      <c r="L368" s="61"/>
      <c r="M368" s="62">
        <f t="shared" si="24"/>
        <v>0</v>
      </c>
      <c r="N368" s="62">
        <v>0</v>
      </c>
      <c r="O368" s="62">
        <f t="shared" si="25"/>
        <v>0</v>
      </c>
      <c r="P368" s="62">
        <v>0</v>
      </c>
      <c r="Q368" s="63">
        <f t="shared" si="26"/>
        <v>0</v>
      </c>
      <c r="R368" s="22"/>
      <c r="S368" s="22"/>
      <c r="T368" s="7"/>
      <c r="U368" s="7"/>
      <c r="V368" s="7"/>
      <c r="W368" s="7"/>
      <c r="X368" s="7"/>
      <c r="Y368" s="7"/>
      <c r="Z368" s="7"/>
      <c r="AA368" s="7"/>
      <c r="AB368" s="7"/>
      <c r="AO368" s="13" t="s">
        <v>206</v>
      </c>
      <c r="AQ368" s="13" t="s">
        <v>34</v>
      </c>
      <c r="AR368" s="13" t="s">
        <v>14</v>
      </c>
      <c r="AV368" s="6" t="s">
        <v>33</v>
      </c>
      <c r="BB368" s="14" t="e">
        <f>IF(K368="základní",#REF!,0)</f>
        <v>#REF!</v>
      </c>
      <c r="BC368" s="14">
        <f>IF(K368="snížená",#REF!,0)</f>
        <v>0</v>
      </c>
      <c r="BD368" s="14">
        <f>IF(K368="zákl. přenesená",#REF!,0)</f>
        <v>0</v>
      </c>
      <c r="BE368" s="14">
        <f>IF(K368="sníž. přenesená",#REF!,0)</f>
        <v>0</v>
      </c>
      <c r="BF368" s="14">
        <f>IF(K368="nulová",#REF!,0)</f>
        <v>0</v>
      </c>
      <c r="BG368" s="6" t="s">
        <v>14</v>
      </c>
      <c r="BH368" s="14" t="e">
        <f>ROUND(#REF!*H368,2)</f>
        <v>#REF!</v>
      </c>
      <c r="BI368" s="6" t="s">
        <v>206</v>
      </c>
      <c r="BJ368" s="13" t="s">
        <v>1422</v>
      </c>
    </row>
    <row r="369" spans="1:62" s="2" customFormat="1" ht="55.5" customHeight="1" x14ac:dyDescent="0.2">
      <c r="A369" s="22"/>
      <c r="B369" s="27"/>
      <c r="C369" s="53" t="s">
        <v>1423</v>
      </c>
      <c r="D369" s="53" t="s">
        <v>34</v>
      </c>
      <c r="E369" s="54" t="s">
        <v>1424</v>
      </c>
      <c r="F369" s="55" t="s">
        <v>1425</v>
      </c>
      <c r="G369" s="56" t="s">
        <v>55</v>
      </c>
      <c r="H369" s="57">
        <v>5</v>
      </c>
      <c r="I369" s="58"/>
      <c r="J369" s="59" t="s">
        <v>0</v>
      </c>
      <c r="K369" s="60" t="s">
        <v>8</v>
      </c>
      <c r="L369" s="61"/>
      <c r="M369" s="62">
        <f t="shared" si="24"/>
        <v>0</v>
      </c>
      <c r="N369" s="62">
        <v>0</v>
      </c>
      <c r="O369" s="62">
        <f t="shared" si="25"/>
        <v>0</v>
      </c>
      <c r="P369" s="62">
        <v>0</v>
      </c>
      <c r="Q369" s="63">
        <f t="shared" si="26"/>
        <v>0</v>
      </c>
      <c r="R369" s="22"/>
      <c r="S369" s="22"/>
      <c r="T369" s="7"/>
      <c r="U369" s="7"/>
      <c r="V369" s="7"/>
      <c r="W369" s="7"/>
      <c r="X369" s="7"/>
      <c r="Y369" s="7"/>
      <c r="Z369" s="7"/>
      <c r="AA369" s="7"/>
      <c r="AB369" s="7"/>
      <c r="AO369" s="13" t="s">
        <v>206</v>
      </c>
      <c r="AQ369" s="13" t="s">
        <v>34</v>
      </c>
      <c r="AR369" s="13" t="s">
        <v>14</v>
      </c>
      <c r="AV369" s="6" t="s">
        <v>33</v>
      </c>
      <c r="BB369" s="14" t="e">
        <f>IF(K369="základní",#REF!,0)</f>
        <v>#REF!</v>
      </c>
      <c r="BC369" s="14">
        <f>IF(K369="snížená",#REF!,0)</f>
        <v>0</v>
      </c>
      <c r="BD369" s="14">
        <f>IF(K369="zákl. přenesená",#REF!,0)</f>
        <v>0</v>
      </c>
      <c r="BE369" s="14">
        <f>IF(K369="sníž. přenesená",#REF!,0)</f>
        <v>0</v>
      </c>
      <c r="BF369" s="14">
        <f>IF(K369="nulová",#REF!,0)</f>
        <v>0</v>
      </c>
      <c r="BG369" s="6" t="s">
        <v>14</v>
      </c>
      <c r="BH369" s="14" t="e">
        <f>ROUND(#REF!*H369,2)</f>
        <v>#REF!</v>
      </c>
      <c r="BI369" s="6" t="s">
        <v>206</v>
      </c>
      <c r="BJ369" s="13" t="s">
        <v>1426</v>
      </c>
    </row>
    <row r="370" spans="1:62" s="2" customFormat="1" ht="66.75" customHeight="1" x14ac:dyDescent="0.2">
      <c r="A370" s="22"/>
      <c r="B370" s="27"/>
      <c r="C370" s="64" t="s">
        <v>1427</v>
      </c>
      <c r="D370" s="64" t="s">
        <v>182</v>
      </c>
      <c r="E370" s="65" t="s">
        <v>1428</v>
      </c>
      <c r="F370" s="66" t="s">
        <v>1429</v>
      </c>
      <c r="G370" s="67" t="s">
        <v>55</v>
      </c>
      <c r="H370" s="68">
        <v>6</v>
      </c>
      <c r="I370" s="27"/>
      <c r="J370" s="69" t="s">
        <v>0</v>
      </c>
      <c r="K370" s="70" t="s">
        <v>8</v>
      </c>
      <c r="L370" s="61"/>
      <c r="M370" s="62">
        <f t="shared" si="24"/>
        <v>0</v>
      </c>
      <c r="N370" s="62">
        <v>0</v>
      </c>
      <c r="O370" s="62">
        <f t="shared" si="25"/>
        <v>0</v>
      </c>
      <c r="P370" s="62">
        <v>0</v>
      </c>
      <c r="Q370" s="63">
        <f t="shared" si="26"/>
        <v>0</v>
      </c>
      <c r="R370" s="22"/>
      <c r="S370" s="22"/>
      <c r="T370" s="7"/>
      <c r="U370" s="7"/>
      <c r="V370" s="7"/>
      <c r="W370" s="7"/>
      <c r="X370" s="7"/>
      <c r="Y370" s="7"/>
      <c r="Z370" s="7"/>
      <c r="AA370" s="7"/>
      <c r="AB370" s="7"/>
      <c r="AO370" s="13" t="s">
        <v>185</v>
      </c>
      <c r="AQ370" s="13" t="s">
        <v>182</v>
      </c>
      <c r="AR370" s="13" t="s">
        <v>14</v>
      </c>
      <c r="AV370" s="6" t="s">
        <v>33</v>
      </c>
      <c r="BB370" s="14" t="e">
        <f>IF(K370="základní",#REF!,0)</f>
        <v>#REF!</v>
      </c>
      <c r="BC370" s="14">
        <f>IF(K370="snížená",#REF!,0)</f>
        <v>0</v>
      </c>
      <c r="BD370" s="14">
        <f>IF(K370="zákl. přenesená",#REF!,0)</f>
        <v>0</v>
      </c>
      <c r="BE370" s="14">
        <f>IF(K370="sníž. přenesená",#REF!,0)</f>
        <v>0</v>
      </c>
      <c r="BF370" s="14">
        <f>IF(K370="nulová",#REF!,0)</f>
        <v>0</v>
      </c>
      <c r="BG370" s="6" t="s">
        <v>14</v>
      </c>
      <c r="BH370" s="14" t="e">
        <f>ROUND(#REF!*H370,2)</f>
        <v>#REF!</v>
      </c>
      <c r="BI370" s="6" t="s">
        <v>185</v>
      </c>
      <c r="BJ370" s="13" t="s">
        <v>1430</v>
      </c>
    </row>
    <row r="371" spans="1:62" s="2" customFormat="1" ht="24.2" customHeight="1" x14ac:dyDescent="0.2">
      <c r="A371" s="22"/>
      <c r="B371" s="27"/>
      <c r="C371" s="53" t="s">
        <v>1431</v>
      </c>
      <c r="D371" s="53" t="s">
        <v>34</v>
      </c>
      <c r="E371" s="54" t="s">
        <v>1432</v>
      </c>
      <c r="F371" s="55" t="s">
        <v>1433</v>
      </c>
      <c r="G371" s="56" t="s">
        <v>37</v>
      </c>
      <c r="H371" s="57">
        <v>55</v>
      </c>
      <c r="I371" s="58"/>
      <c r="J371" s="59" t="s">
        <v>0</v>
      </c>
      <c r="K371" s="60" t="s">
        <v>8</v>
      </c>
      <c r="L371" s="61"/>
      <c r="M371" s="62">
        <f t="shared" si="24"/>
        <v>0</v>
      </c>
      <c r="N371" s="62">
        <v>0</v>
      </c>
      <c r="O371" s="62">
        <f t="shared" si="25"/>
        <v>0</v>
      </c>
      <c r="P371" s="62">
        <v>0</v>
      </c>
      <c r="Q371" s="63">
        <f t="shared" si="26"/>
        <v>0</v>
      </c>
      <c r="R371" s="22"/>
      <c r="S371" s="22"/>
      <c r="T371" s="7"/>
      <c r="U371" s="7"/>
      <c r="V371" s="7"/>
      <c r="W371" s="7"/>
      <c r="X371" s="7"/>
      <c r="Y371" s="7"/>
      <c r="Z371" s="7"/>
      <c r="AA371" s="7"/>
      <c r="AB371" s="7"/>
      <c r="AO371" s="13" t="s">
        <v>65</v>
      </c>
      <c r="AQ371" s="13" t="s">
        <v>34</v>
      </c>
      <c r="AR371" s="13" t="s">
        <v>14</v>
      </c>
      <c r="AV371" s="6" t="s">
        <v>33</v>
      </c>
      <c r="BB371" s="14" t="e">
        <f>IF(K371="základní",#REF!,0)</f>
        <v>#REF!</v>
      </c>
      <c r="BC371" s="14">
        <f>IF(K371="snížená",#REF!,0)</f>
        <v>0</v>
      </c>
      <c r="BD371" s="14">
        <f>IF(K371="zákl. přenesená",#REF!,0)</f>
        <v>0</v>
      </c>
      <c r="BE371" s="14">
        <f>IF(K371="sníž. přenesená",#REF!,0)</f>
        <v>0</v>
      </c>
      <c r="BF371" s="14">
        <f>IF(K371="nulová",#REF!,0)</f>
        <v>0</v>
      </c>
      <c r="BG371" s="6" t="s">
        <v>14</v>
      </c>
      <c r="BH371" s="14" t="e">
        <f>ROUND(#REF!*H371,2)</f>
        <v>#REF!</v>
      </c>
      <c r="BI371" s="6" t="s">
        <v>48</v>
      </c>
      <c r="BJ371" s="13" t="s">
        <v>1434</v>
      </c>
    </row>
    <row r="372" spans="1:62" s="2" customFormat="1" ht="44.25" customHeight="1" x14ac:dyDescent="0.2">
      <c r="A372" s="22"/>
      <c r="B372" s="27"/>
      <c r="C372" s="53" t="s">
        <v>1435</v>
      </c>
      <c r="D372" s="53" t="s">
        <v>34</v>
      </c>
      <c r="E372" s="54" t="s">
        <v>1436</v>
      </c>
      <c r="F372" s="55" t="s">
        <v>1437</v>
      </c>
      <c r="G372" s="56" t="s">
        <v>55</v>
      </c>
      <c r="H372" s="57">
        <v>18</v>
      </c>
      <c r="I372" s="58"/>
      <c r="J372" s="59" t="s">
        <v>0</v>
      </c>
      <c r="K372" s="60" t="s">
        <v>8</v>
      </c>
      <c r="L372" s="61"/>
      <c r="M372" s="62">
        <f t="shared" si="24"/>
        <v>0</v>
      </c>
      <c r="N372" s="62">
        <v>0</v>
      </c>
      <c r="O372" s="62">
        <f t="shared" si="25"/>
        <v>0</v>
      </c>
      <c r="P372" s="62">
        <v>0</v>
      </c>
      <c r="Q372" s="63">
        <f t="shared" si="26"/>
        <v>0</v>
      </c>
      <c r="R372" s="22"/>
      <c r="S372" s="22"/>
      <c r="T372" s="7"/>
      <c r="U372" s="7"/>
      <c r="V372" s="7"/>
      <c r="W372" s="7"/>
      <c r="X372" s="7"/>
      <c r="Y372" s="7"/>
      <c r="Z372" s="7"/>
      <c r="AA372" s="7"/>
      <c r="AB372" s="7"/>
      <c r="AO372" s="13" t="s">
        <v>185</v>
      </c>
      <c r="AQ372" s="13" t="s">
        <v>34</v>
      </c>
      <c r="AR372" s="13" t="s">
        <v>14</v>
      </c>
      <c r="AV372" s="6" t="s">
        <v>33</v>
      </c>
      <c r="BB372" s="14" t="e">
        <f>IF(K372="základní",#REF!,0)</f>
        <v>#REF!</v>
      </c>
      <c r="BC372" s="14">
        <f>IF(K372="snížená",#REF!,0)</f>
        <v>0</v>
      </c>
      <c r="BD372" s="14">
        <f>IF(K372="zákl. přenesená",#REF!,0)</f>
        <v>0</v>
      </c>
      <c r="BE372" s="14">
        <f>IF(K372="sníž. přenesená",#REF!,0)</f>
        <v>0</v>
      </c>
      <c r="BF372" s="14">
        <f>IF(K372="nulová",#REF!,0)</f>
        <v>0</v>
      </c>
      <c r="BG372" s="6" t="s">
        <v>14</v>
      </c>
      <c r="BH372" s="14" t="e">
        <f>ROUND(#REF!*H372,2)</f>
        <v>#REF!</v>
      </c>
      <c r="BI372" s="6" t="s">
        <v>185</v>
      </c>
      <c r="BJ372" s="13" t="s">
        <v>1438</v>
      </c>
    </row>
    <row r="373" spans="1:62" s="2" customFormat="1" ht="33" customHeight="1" x14ac:dyDescent="0.2">
      <c r="A373" s="22"/>
      <c r="B373" s="27"/>
      <c r="C373" s="53" t="s">
        <v>1439</v>
      </c>
      <c r="D373" s="53" t="s">
        <v>34</v>
      </c>
      <c r="E373" s="54" t="s">
        <v>1440</v>
      </c>
      <c r="F373" s="55" t="s">
        <v>1441</v>
      </c>
      <c r="G373" s="56" t="s">
        <v>55</v>
      </c>
      <c r="H373" s="57">
        <v>3</v>
      </c>
      <c r="I373" s="58"/>
      <c r="J373" s="59" t="s">
        <v>0</v>
      </c>
      <c r="K373" s="60" t="s">
        <v>8</v>
      </c>
      <c r="L373" s="61"/>
      <c r="M373" s="62">
        <f t="shared" si="24"/>
        <v>0</v>
      </c>
      <c r="N373" s="62">
        <v>0</v>
      </c>
      <c r="O373" s="62">
        <f t="shared" si="25"/>
        <v>0</v>
      </c>
      <c r="P373" s="62">
        <v>0</v>
      </c>
      <c r="Q373" s="63">
        <f t="shared" si="26"/>
        <v>0</v>
      </c>
      <c r="R373" s="22"/>
      <c r="S373" s="22"/>
      <c r="T373" s="7"/>
      <c r="U373" s="7"/>
      <c r="V373" s="7"/>
      <c r="W373" s="7"/>
      <c r="X373" s="7"/>
      <c r="Y373" s="7"/>
      <c r="Z373" s="7"/>
      <c r="AA373" s="7"/>
      <c r="AB373" s="7"/>
      <c r="AO373" s="13" t="s">
        <v>324</v>
      </c>
      <c r="AQ373" s="13" t="s">
        <v>34</v>
      </c>
      <c r="AR373" s="13" t="s">
        <v>14</v>
      </c>
      <c r="AV373" s="6" t="s">
        <v>33</v>
      </c>
      <c r="BB373" s="14" t="e">
        <f>IF(K373="základní",#REF!,0)</f>
        <v>#REF!</v>
      </c>
      <c r="BC373" s="14">
        <f>IF(K373="snížená",#REF!,0)</f>
        <v>0</v>
      </c>
      <c r="BD373" s="14">
        <f>IF(K373="zákl. přenesená",#REF!,0)</f>
        <v>0</v>
      </c>
      <c r="BE373" s="14">
        <f>IF(K373="sníž. přenesená",#REF!,0)</f>
        <v>0</v>
      </c>
      <c r="BF373" s="14">
        <f>IF(K373="nulová",#REF!,0)</f>
        <v>0</v>
      </c>
      <c r="BG373" s="6" t="s">
        <v>14</v>
      </c>
      <c r="BH373" s="14" t="e">
        <f>ROUND(#REF!*H373,2)</f>
        <v>#REF!</v>
      </c>
      <c r="BI373" s="6" t="s">
        <v>324</v>
      </c>
      <c r="BJ373" s="13" t="s">
        <v>1442</v>
      </c>
    </row>
    <row r="374" spans="1:62" s="2" customFormat="1" ht="33" customHeight="1" x14ac:dyDescent="0.2">
      <c r="A374" s="22"/>
      <c r="B374" s="27"/>
      <c r="C374" s="53" t="s">
        <v>1443</v>
      </c>
      <c r="D374" s="53" t="s">
        <v>34</v>
      </c>
      <c r="E374" s="54" t="s">
        <v>1444</v>
      </c>
      <c r="F374" s="55" t="s">
        <v>1445</v>
      </c>
      <c r="G374" s="56" t="s">
        <v>55</v>
      </c>
      <c r="H374" s="57">
        <v>2</v>
      </c>
      <c r="I374" s="58"/>
      <c r="J374" s="59" t="s">
        <v>0</v>
      </c>
      <c r="K374" s="60" t="s">
        <v>8</v>
      </c>
      <c r="L374" s="61"/>
      <c r="M374" s="62">
        <f t="shared" si="24"/>
        <v>0</v>
      </c>
      <c r="N374" s="62">
        <v>0</v>
      </c>
      <c r="O374" s="62">
        <f t="shared" si="25"/>
        <v>0</v>
      </c>
      <c r="P374" s="62">
        <v>0</v>
      </c>
      <c r="Q374" s="63">
        <f t="shared" si="26"/>
        <v>0</v>
      </c>
      <c r="R374" s="22"/>
      <c r="S374" s="22"/>
      <c r="T374" s="7"/>
      <c r="U374" s="7"/>
      <c r="V374" s="7"/>
      <c r="W374" s="7"/>
      <c r="X374" s="7"/>
      <c r="Y374" s="7"/>
      <c r="Z374" s="7"/>
      <c r="AA374" s="7"/>
      <c r="AB374" s="7"/>
      <c r="AO374" s="13" t="s">
        <v>38</v>
      </c>
      <c r="AQ374" s="13" t="s">
        <v>34</v>
      </c>
      <c r="AR374" s="13" t="s">
        <v>14</v>
      </c>
      <c r="AV374" s="6" t="s">
        <v>33</v>
      </c>
      <c r="BB374" s="14" t="e">
        <f>IF(K374="základní",#REF!,0)</f>
        <v>#REF!</v>
      </c>
      <c r="BC374" s="14">
        <f>IF(K374="snížená",#REF!,0)</f>
        <v>0</v>
      </c>
      <c r="BD374" s="14">
        <f>IF(K374="zákl. přenesená",#REF!,0)</f>
        <v>0</v>
      </c>
      <c r="BE374" s="14">
        <f>IF(K374="sníž. přenesená",#REF!,0)</f>
        <v>0</v>
      </c>
      <c r="BF374" s="14">
        <f>IF(K374="nulová",#REF!,0)</f>
        <v>0</v>
      </c>
      <c r="BG374" s="6" t="s">
        <v>14</v>
      </c>
      <c r="BH374" s="14" t="e">
        <f>ROUND(#REF!*H374,2)</f>
        <v>#REF!</v>
      </c>
      <c r="BI374" s="6" t="s">
        <v>39</v>
      </c>
      <c r="BJ374" s="13" t="s">
        <v>1446</v>
      </c>
    </row>
    <row r="375" spans="1:62" s="2" customFormat="1" ht="33" customHeight="1" x14ac:dyDescent="0.2">
      <c r="A375" s="22"/>
      <c r="B375" s="27"/>
      <c r="C375" s="53" t="s">
        <v>1447</v>
      </c>
      <c r="D375" s="53" t="s">
        <v>34</v>
      </c>
      <c r="E375" s="54" t="s">
        <v>1448</v>
      </c>
      <c r="F375" s="55" t="s">
        <v>1449</v>
      </c>
      <c r="G375" s="56" t="s">
        <v>55</v>
      </c>
      <c r="H375" s="57">
        <v>3</v>
      </c>
      <c r="I375" s="58"/>
      <c r="J375" s="59" t="s">
        <v>0</v>
      </c>
      <c r="K375" s="60" t="s">
        <v>8</v>
      </c>
      <c r="L375" s="61"/>
      <c r="M375" s="62">
        <f t="shared" si="24"/>
        <v>0</v>
      </c>
      <c r="N375" s="62">
        <v>0</v>
      </c>
      <c r="O375" s="62">
        <f t="shared" si="25"/>
        <v>0</v>
      </c>
      <c r="P375" s="62">
        <v>0</v>
      </c>
      <c r="Q375" s="63">
        <f t="shared" si="26"/>
        <v>0</v>
      </c>
      <c r="R375" s="22"/>
      <c r="S375" s="22"/>
      <c r="T375" s="7"/>
      <c r="U375" s="7"/>
      <c r="V375" s="7"/>
      <c r="W375" s="7"/>
      <c r="X375" s="7"/>
      <c r="Y375" s="7"/>
      <c r="Z375" s="7"/>
      <c r="AA375" s="7"/>
      <c r="AB375" s="7"/>
      <c r="AO375" s="13" t="s">
        <v>38</v>
      </c>
      <c r="AQ375" s="13" t="s">
        <v>34</v>
      </c>
      <c r="AR375" s="13" t="s">
        <v>14</v>
      </c>
      <c r="AV375" s="6" t="s">
        <v>33</v>
      </c>
      <c r="BB375" s="14" t="e">
        <f>IF(K375="základní",#REF!,0)</f>
        <v>#REF!</v>
      </c>
      <c r="BC375" s="14">
        <f>IF(K375="snížená",#REF!,0)</f>
        <v>0</v>
      </c>
      <c r="BD375" s="14">
        <f>IF(K375="zákl. přenesená",#REF!,0)</f>
        <v>0</v>
      </c>
      <c r="BE375" s="14">
        <f>IF(K375="sníž. přenesená",#REF!,0)</f>
        <v>0</v>
      </c>
      <c r="BF375" s="14">
        <f>IF(K375="nulová",#REF!,0)</f>
        <v>0</v>
      </c>
      <c r="BG375" s="6" t="s">
        <v>14</v>
      </c>
      <c r="BH375" s="14" t="e">
        <f>ROUND(#REF!*H375,2)</f>
        <v>#REF!</v>
      </c>
      <c r="BI375" s="6" t="s">
        <v>39</v>
      </c>
      <c r="BJ375" s="13" t="s">
        <v>1450</v>
      </c>
    </row>
    <row r="376" spans="1:62" s="2" customFormat="1" ht="33" customHeight="1" x14ac:dyDescent="0.2">
      <c r="A376" s="22"/>
      <c r="B376" s="27"/>
      <c r="C376" s="53" t="s">
        <v>1451</v>
      </c>
      <c r="D376" s="53" t="s">
        <v>34</v>
      </c>
      <c r="E376" s="54" t="s">
        <v>1452</v>
      </c>
      <c r="F376" s="55" t="s">
        <v>1453</v>
      </c>
      <c r="G376" s="56" t="s">
        <v>55</v>
      </c>
      <c r="H376" s="57">
        <v>3</v>
      </c>
      <c r="I376" s="58"/>
      <c r="J376" s="59" t="s">
        <v>0</v>
      </c>
      <c r="K376" s="60" t="s">
        <v>8</v>
      </c>
      <c r="L376" s="61"/>
      <c r="M376" s="62">
        <f t="shared" si="24"/>
        <v>0</v>
      </c>
      <c r="N376" s="62">
        <v>0</v>
      </c>
      <c r="O376" s="62">
        <f t="shared" si="25"/>
        <v>0</v>
      </c>
      <c r="P376" s="62">
        <v>0</v>
      </c>
      <c r="Q376" s="63">
        <f t="shared" si="26"/>
        <v>0</v>
      </c>
      <c r="R376" s="22"/>
      <c r="S376" s="22"/>
      <c r="T376" s="7"/>
      <c r="U376" s="7"/>
      <c r="V376" s="7"/>
      <c r="W376" s="7"/>
      <c r="X376" s="7"/>
      <c r="Y376" s="7"/>
      <c r="Z376" s="7"/>
      <c r="AA376" s="7"/>
      <c r="AB376" s="7"/>
      <c r="AO376" s="13" t="s">
        <v>38</v>
      </c>
      <c r="AQ376" s="13" t="s">
        <v>34</v>
      </c>
      <c r="AR376" s="13" t="s">
        <v>14</v>
      </c>
      <c r="AV376" s="6" t="s">
        <v>33</v>
      </c>
      <c r="BB376" s="14" t="e">
        <f>IF(K376="základní",#REF!,0)</f>
        <v>#REF!</v>
      </c>
      <c r="BC376" s="14">
        <f>IF(K376="snížená",#REF!,0)</f>
        <v>0</v>
      </c>
      <c r="BD376" s="14">
        <f>IF(K376="zákl. přenesená",#REF!,0)</f>
        <v>0</v>
      </c>
      <c r="BE376" s="14">
        <f>IF(K376="sníž. přenesená",#REF!,0)</f>
        <v>0</v>
      </c>
      <c r="BF376" s="14">
        <f>IF(K376="nulová",#REF!,0)</f>
        <v>0</v>
      </c>
      <c r="BG376" s="6" t="s">
        <v>14</v>
      </c>
      <c r="BH376" s="14" t="e">
        <f>ROUND(#REF!*H376,2)</f>
        <v>#REF!</v>
      </c>
      <c r="BI376" s="6" t="s">
        <v>39</v>
      </c>
      <c r="BJ376" s="13" t="s">
        <v>1454</v>
      </c>
    </row>
    <row r="377" spans="1:62" s="2" customFormat="1" ht="33" customHeight="1" x14ac:dyDescent="0.2">
      <c r="A377" s="22"/>
      <c r="B377" s="27"/>
      <c r="C377" s="53" t="s">
        <v>1455</v>
      </c>
      <c r="D377" s="53" t="s">
        <v>34</v>
      </c>
      <c r="E377" s="54" t="s">
        <v>1456</v>
      </c>
      <c r="F377" s="55" t="s">
        <v>1457</v>
      </c>
      <c r="G377" s="56" t="s">
        <v>55</v>
      </c>
      <c r="H377" s="57">
        <v>2</v>
      </c>
      <c r="I377" s="58"/>
      <c r="J377" s="59" t="s">
        <v>0</v>
      </c>
      <c r="K377" s="60" t="s">
        <v>8</v>
      </c>
      <c r="L377" s="61"/>
      <c r="M377" s="62">
        <f t="shared" si="24"/>
        <v>0</v>
      </c>
      <c r="N377" s="62">
        <v>0</v>
      </c>
      <c r="O377" s="62">
        <f t="shared" si="25"/>
        <v>0</v>
      </c>
      <c r="P377" s="62">
        <v>0</v>
      </c>
      <c r="Q377" s="63">
        <f t="shared" si="26"/>
        <v>0</v>
      </c>
      <c r="R377" s="22"/>
      <c r="S377" s="22"/>
      <c r="T377" s="7"/>
      <c r="U377" s="7"/>
      <c r="V377" s="7"/>
      <c r="W377" s="7"/>
      <c r="X377" s="7"/>
      <c r="Y377" s="7"/>
      <c r="Z377" s="7"/>
      <c r="AA377" s="7"/>
      <c r="AB377" s="7"/>
      <c r="AO377" s="13" t="s">
        <v>38</v>
      </c>
      <c r="AQ377" s="13" t="s">
        <v>34</v>
      </c>
      <c r="AR377" s="13" t="s">
        <v>14</v>
      </c>
      <c r="AV377" s="6" t="s">
        <v>33</v>
      </c>
      <c r="BB377" s="14" t="e">
        <f>IF(K377="základní",#REF!,0)</f>
        <v>#REF!</v>
      </c>
      <c r="BC377" s="14">
        <f>IF(K377="snížená",#REF!,0)</f>
        <v>0</v>
      </c>
      <c r="BD377" s="14">
        <f>IF(K377="zákl. přenesená",#REF!,0)</f>
        <v>0</v>
      </c>
      <c r="BE377" s="14">
        <f>IF(K377="sníž. přenesená",#REF!,0)</f>
        <v>0</v>
      </c>
      <c r="BF377" s="14">
        <f>IF(K377="nulová",#REF!,0)</f>
        <v>0</v>
      </c>
      <c r="BG377" s="6" t="s">
        <v>14</v>
      </c>
      <c r="BH377" s="14" t="e">
        <f>ROUND(#REF!*H377,2)</f>
        <v>#REF!</v>
      </c>
      <c r="BI377" s="6" t="s">
        <v>39</v>
      </c>
      <c r="BJ377" s="13" t="s">
        <v>1458</v>
      </c>
    </row>
    <row r="378" spans="1:62" s="2" customFormat="1" ht="24.2" customHeight="1" x14ac:dyDescent="0.2">
      <c r="A378" s="22"/>
      <c r="B378" s="27"/>
      <c r="C378" s="53" t="s">
        <v>1459</v>
      </c>
      <c r="D378" s="53" t="s">
        <v>34</v>
      </c>
      <c r="E378" s="54" t="s">
        <v>1460</v>
      </c>
      <c r="F378" s="55" t="s">
        <v>1461</v>
      </c>
      <c r="G378" s="56" t="s">
        <v>55</v>
      </c>
      <c r="H378" s="57">
        <v>4</v>
      </c>
      <c r="I378" s="58"/>
      <c r="J378" s="59" t="s">
        <v>0</v>
      </c>
      <c r="K378" s="60" t="s">
        <v>8</v>
      </c>
      <c r="L378" s="61"/>
      <c r="M378" s="62">
        <f t="shared" si="24"/>
        <v>0</v>
      </c>
      <c r="N378" s="62">
        <v>0</v>
      </c>
      <c r="O378" s="62">
        <f t="shared" si="25"/>
        <v>0</v>
      </c>
      <c r="P378" s="62">
        <v>0</v>
      </c>
      <c r="Q378" s="63">
        <f t="shared" si="26"/>
        <v>0</v>
      </c>
      <c r="R378" s="22"/>
      <c r="S378" s="22"/>
      <c r="T378" s="7"/>
      <c r="U378" s="7"/>
      <c r="V378" s="7"/>
      <c r="W378" s="7"/>
      <c r="X378" s="7"/>
      <c r="Y378" s="7"/>
      <c r="Z378" s="7"/>
      <c r="AA378" s="7"/>
      <c r="AB378" s="7"/>
      <c r="AO378" s="13" t="s">
        <v>38</v>
      </c>
      <c r="AQ378" s="13" t="s">
        <v>34</v>
      </c>
      <c r="AR378" s="13" t="s">
        <v>14</v>
      </c>
      <c r="AV378" s="6" t="s">
        <v>33</v>
      </c>
      <c r="BB378" s="14" t="e">
        <f>IF(K378="základní",#REF!,0)</f>
        <v>#REF!</v>
      </c>
      <c r="BC378" s="14">
        <f>IF(K378="snížená",#REF!,0)</f>
        <v>0</v>
      </c>
      <c r="BD378" s="14">
        <f>IF(K378="zákl. přenesená",#REF!,0)</f>
        <v>0</v>
      </c>
      <c r="BE378" s="14">
        <f>IF(K378="sníž. přenesená",#REF!,0)</f>
        <v>0</v>
      </c>
      <c r="BF378" s="14">
        <f>IF(K378="nulová",#REF!,0)</f>
        <v>0</v>
      </c>
      <c r="BG378" s="6" t="s">
        <v>14</v>
      </c>
      <c r="BH378" s="14" t="e">
        <f>ROUND(#REF!*H378,2)</f>
        <v>#REF!</v>
      </c>
      <c r="BI378" s="6" t="s">
        <v>39</v>
      </c>
      <c r="BJ378" s="13" t="s">
        <v>1462</v>
      </c>
    </row>
    <row r="379" spans="1:62" s="2" customFormat="1" ht="24.2" customHeight="1" x14ac:dyDescent="0.2">
      <c r="A379" s="22"/>
      <c r="B379" s="27"/>
      <c r="C379" s="53" t="s">
        <v>1463</v>
      </c>
      <c r="D379" s="53" t="s">
        <v>34</v>
      </c>
      <c r="E379" s="54" t="s">
        <v>1464</v>
      </c>
      <c r="F379" s="55" t="s">
        <v>1465</v>
      </c>
      <c r="G379" s="56" t="s">
        <v>55</v>
      </c>
      <c r="H379" s="57">
        <v>3</v>
      </c>
      <c r="I379" s="58"/>
      <c r="J379" s="59" t="s">
        <v>0</v>
      </c>
      <c r="K379" s="60" t="s">
        <v>8</v>
      </c>
      <c r="L379" s="61"/>
      <c r="M379" s="62">
        <f t="shared" si="24"/>
        <v>0</v>
      </c>
      <c r="N379" s="62">
        <v>0</v>
      </c>
      <c r="O379" s="62">
        <f t="shared" si="25"/>
        <v>0</v>
      </c>
      <c r="P379" s="62">
        <v>0</v>
      </c>
      <c r="Q379" s="63">
        <f t="shared" si="26"/>
        <v>0</v>
      </c>
      <c r="R379" s="22"/>
      <c r="S379" s="22"/>
      <c r="T379" s="7"/>
      <c r="U379" s="7"/>
      <c r="V379" s="7"/>
      <c r="W379" s="7"/>
      <c r="X379" s="7"/>
      <c r="Y379" s="7"/>
      <c r="Z379" s="7"/>
      <c r="AA379" s="7"/>
      <c r="AB379" s="7"/>
      <c r="AO379" s="13" t="s">
        <v>38</v>
      </c>
      <c r="AQ379" s="13" t="s">
        <v>34</v>
      </c>
      <c r="AR379" s="13" t="s">
        <v>14</v>
      </c>
      <c r="AV379" s="6" t="s">
        <v>33</v>
      </c>
      <c r="BB379" s="14" t="e">
        <f>IF(K379="základní",#REF!,0)</f>
        <v>#REF!</v>
      </c>
      <c r="BC379" s="14">
        <f>IF(K379="snížená",#REF!,0)</f>
        <v>0</v>
      </c>
      <c r="BD379" s="14">
        <f>IF(K379="zákl. přenesená",#REF!,0)</f>
        <v>0</v>
      </c>
      <c r="BE379" s="14">
        <f>IF(K379="sníž. přenesená",#REF!,0)</f>
        <v>0</v>
      </c>
      <c r="BF379" s="14">
        <f>IF(K379="nulová",#REF!,0)</f>
        <v>0</v>
      </c>
      <c r="BG379" s="6" t="s">
        <v>14</v>
      </c>
      <c r="BH379" s="14" t="e">
        <f>ROUND(#REF!*H379,2)</f>
        <v>#REF!</v>
      </c>
      <c r="BI379" s="6" t="s">
        <v>39</v>
      </c>
      <c r="BJ379" s="13" t="s">
        <v>1466</v>
      </c>
    </row>
    <row r="380" spans="1:62" s="2" customFormat="1" ht="37.9" customHeight="1" x14ac:dyDescent="0.2">
      <c r="A380" s="22"/>
      <c r="B380" s="27"/>
      <c r="C380" s="53" t="s">
        <v>1467</v>
      </c>
      <c r="D380" s="53" t="s">
        <v>34</v>
      </c>
      <c r="E380" s="54" t="s">
        <v>1468</v>
      </c>
      <c r="F380" s="55" t="s">
        <v>1469</v>
      </c>
      <c r="G380" s="56" t="s">
        <v>37</v>
      </c>
      <c r="H380" s="57">
        <v>800</v>
      </c>
      <c r="I380" s="58"/>
      <c r="J380" s="59" t="s">
        <v>0</v>
      </c>
      <c r="K380" s="60" t="s">
        <v>8</v>
      </c>
      <c r="L380" s="61"/>
      <c r="M380" s="62">
        <f t="shared" si="24"/>
        <v>0</v>
      </c>
      <c r="N380" s="62">
        <v>0</v>
      </c>
      <c r="O380" s="62">
        <f t="shared" si="25"/>
        <v>0</v>
      </c>
      <c r="P380" s="62">
        <v>0</v>
      </c>
      <c r="Q380" s="63">
        <f t="shared" si="26"/>
        <v>0</v>
      </c>
      <c r="R380" s="22"/>
      <c r="S380" s="22"/>
      <c r="T380" s="7"/>
      <c r="U380" s="7"/>
      <c r="V380" s="7"/>
      <c r="W380" s="7"/>
      <c r="X380" s="7"/>
      <c r="Y380" s="7"/>
      <c r="Z380" s="7"/>
      <c r="AA380" s="7"/>
      <c r="AB380" s="7"/>
      <c r="AO380" s="13" t="s">
        <v>324</v>
      </c>
      <c r="AQ380" s="13" t="s">
        <v>34</v>
      </c>
      <c r="AR380" s="13" t="s">
        <v>14</v>
      </c>
      <c r="AV380" s="6" t="s">
        <v>33</v>
      </c>
      <c r="BB380" s="14" t="e">
        <f>IF(K380="základní",#REF!,0)</f>
        <v>#REF!</v>
      </c>
      <c r="BC380" s="14">
        <f>IF(K380="snížená",#REF!,0)</f>
        <v>0</v>
      </c>
      <c r="BD380" s="14">
        <f>IF(K380="zákl. přenesená",#REF!,0)</f>
        <v>0</v>
      </c>
      <c r="BE380" s="14">
        <f>IF(K380="sníž. přenesená",#REF!,0)</f>
        <v>0</v>
      </c>
      <c r="BF380" s="14">
        <f>IF(K380="nulová",#REF!,0)</f>
        <v>0</v>
      </c>
      <c r="BG380" s="6" t="s">
        <v>14</v>
      </c>
      <c r="BH380" s="14" t="e">
        <f>ROUND(#REF!*H380,2)</f>
        <v>#REF!</v>
      </c>
      <c r="BI380" s="6" t="s">
        <v>324</v>
      </c>
      <c r="BJ380" s="13" t="s">
        <v>1470</v>
      </c>
    </row>
    <row r="381" spans="1:62" s="2" customFormat="1" ht="37.9" customHeight="1" x14ac:dyDescent="0.2">
      <c r="A381" s="22"/>
      <c r="B381" s="27"/>
      <c r="C381" s="64" t="s">
        <v>1471</v>
      </c>
      <c r="D381" s="64" t="s">
        <v>182</v>
      </c>
      <c r="E381" s="65" t="s">
        <v>1472</v>
      </c>
      <c r="F381" s="66" t="s">
        <v>1473</v>
      </c>
      <c r="G381" s="67" t="s">
        <v>55</v>
      </c>
      <c r="H381" s="68">
        <v>2</v>
      </c>
      <c r="I381" s="27"/>
      <c r="J381" s="69" t="s">
        <v>0</v>
      </c>
      <c r="K381" s="70" t="s">
        <v>8</v>
      </c>
      <c r="L381" s="61"/>
      <c r="M381" s="62">
        <f t="shared" si="24"/>
        <v>0</v>
      </c>
      <c r="N381" s="62">
        <v>0</v>
      </c>
      <c r="O381" s="62">
        <f t="shared" si="25"/>
        <v>0</v>
      </c>
      <c r="P381" s="62">
        <v>0</v>
      </c>
      <c r="Q381" s="63">
        <f t="shared" si="26"/>
        <v>0</v>
      </c>
      <c r="R381" s="22"/>
      <c r="S381" s="22"/>
      <c r="T381" s="7"/>
      <c r="U381" s="7"/>
      <c r="V381" s="7"/>
      <c r="W381" s="7"/>
      <c r="X381" s="7"/>
      <c r="Y381" s="7"/>
      <c r="Z381" s="7"/>
      <c r="AA381" s="7"/>
      <c r="AB381" s="7"/>
      <c r="AO381" s="13" t="s">
        <v>324</v>
      </c>
      <c r="AQ381" s="13" t="s">
        <v>182</v>
      </c>
      <c r="AR381" s="13" t="s">
        <v>14</v>
      </c>
      <c r="AV381" s="6" t="s">
        <v>33</v>
      </c>
      <c r="BB381" s="14" t="e">
        <f>IF(K381="základní",#REF!,0)</f>
        <v>#REF!</v>
      </c>
      <c r="BC381" s="14">
        <f>IF(K381="snížená",#REF!,0)</f>
        <v>0</v>
      </c>
      <c r="BD381" s="14">
        <f>IF(K381="zákl. přenesená",#REF!,0)</f>
        <v>0</v>
      </c>
      <c r="BE381" s="14">
        <f>IF(K381="sníž. přenesená",#REF!,0)</f>
        <v>0</v>
      </c>
      <c r="BF381" s="14">
        <f>IF(K381="nulová",#REF!,0)</f>
        <v>0</v>
      </c>
      <c r="BG381" s="6" t="s">
        <v>14</v>
      </c>
      <c r="BH381" s="14" t="e">
        <f>ROUND(#REF!*H381,2)</f>
        <v>#REF!</v>
      </c>
      <c r="BI381" s="6" t="s">
        <v>324</v>
      </c>
      <c r="BJ381" s="13" t="s">
        <v>1474</v>
      </c>
    </row>
    <row r="382" spans="1:62" s="2" customFormat="1" ht="24.2" customHeight="1" x14ac:dyDescent="0.2">
      <c r="A382" s="22"/>
      <c r="B382" s="27"/>
      <c r="C382" s="53" t="s">
        <v>1475</v>
      </c>
      <c r="D382" s="53" t="s">
        <v>34</v>
      </c>
      <c r="E382" s="54" t="s">
        <v>1476</v>
      </c>
      <c r="F382" s="55" t="s">
        <v>1477</v>
      </c>
      <c r="G382" s="56" t="s">
        <v>55</v>
      </c>
      <c r="H382" s="57">
        <v>2</v>
      </c>
      <c r="I382" s="58"/>
      <c r="J382" s="59" t="s">
        <v>0</v>
      </c>
      <c r="K382" s="60" t="s">
        <v>8</v>
      </c>
      <c r="L382" s="61"/>
      <c r="M382" s="62">
        <f t="shared" si="24"/>
        <v>0</v>
      </c>
      <c r="N382" s="62">
        <v>0</v>
      </c>
      <c r="O382" s="62">
        <f t="shared" si="25"/>
        <v>0</v>
      </c>
      <c r="P382" s="62">
        <v>0</v>
      </c>
      <c r="Q382" s="63">
        <f t="shared" si="26"/>
        <v>0</v>
      </c>
      <c r="R382" s="22"/>
      <c r="S382" s="22"/>
      <c r="T382" s="7"/>
      <c r="U382" s="7"/>
      <c r="V382" s="7"/>
      <c r="W382" s="7"/>
      <c r="X382" s="7"/>
      <c r="Y382" s="7"/>
      <c r="Z382" s="7"/>
      <c r="AA382" s="7"/>
      <c r="AB382" s="7"/>
      <c r="AO382" s="13" t="s">
        <v>324</v>
      </c>
      <c r="AQ382" s="13" t="s">
        <v>34</v>
      </c>
      <c r="AR382" s="13" t="s">
        <v>14</v>
      </c>
      <c r="AV382" s="6" t="s">
        <v>33</v>
      </c>
      <c r="BB382" s="14" t="e">
        <f>IF(K382="základní",#REF!,0)</f>
        <v>#REF!</v>
      </c>
      <c r="BC382" s="14">
        <f>IF(K382="snížená",#REF!,0)</f>
        <v>0</v>
      </c>
      <c r="BD382" s="14">
        <f>IF(K382="zákl. přenesená",#REF!,0)</f>
        <v>0</v>
      </c>
      <c r="BE382" s="14">
        <f>IF(K382="sníž. přenesená",#REF!,0)</f>
        <v>0</v>
      </c>
      <c r="BF382" s="14">
        <f>IF(K382="nulová",#REF!,0)</f>
        <v>0</v>
      </c>
      <c r="BG382" s="6" t="s">
        <v>14</v>
      </c>
      <c r="BH382" s="14" t="e">
        <f>ROUND(#REF!*H382,2)</f>
        <v>#REF!</v>
      </c>
      <c r="BI382" s="6" t="s">
        <v>324</v>
      </c>
      <c r="BJ382" s="13" t="s">
        <v>1478</v>
      </c>
    </row>
    <row r="383" spans="1:62" s="2" customFormat="1" ht="16.5" customHeight="1" x14ac:dyDescent="0.2">
      <c r="A383" s="22"/>
      <c r="B383" s="27"/>
      <c r="C383" s="64" t="s">
        <v>1479</v>
      </c>
      <c r="D383" s="64" t="s">
        <v>182</v>
      </c>
      <c r="E383" s="65" t="s">
        <v>1480</v>
      </c>
      <c r="F383" s="66" t="s">
        <v>1481</v>
      </c>
      <c r="G383" s="67" t="s">
        <v>55</v>
      </c>
      <c r="H383" s="68">
        <v>2</v>
      </c>
      <c r="I383" s="27"/>
      <c r="J383" s="69" t="s">
        <v>0</v>
      </c>
      <c r="K383" s="70" t="s">
        <v>8</v>
      </c>
      <c r="L383" s="61"/>
      <c r="M383" s="62">
        <f t="shared" si="24"/>
        <v>0</v>
      </c>
      <c r="N383" s="62">
        <v>0</v>
      </c>
      <c r="O383" s="62">
        <f t="shared" si="25"/>
        <v>0</v>
      </c>
      <c r="P383" s="62">
        <v>0</v>
      </c>
      <c r="Q383" s="63">
        <f t="shared" si="26"/>
        <v>0</v>
      </c>
      <c r="R383" s="22"/>
      <c r="S383" s="22"/>
      <c r="T383" s="7"/>
      <c r="U383" s="7"/>
      <c r="V383" s="7"/>
      <c r="W383" s="7"/>
      <c r="X383" s="7"/>
      <c r="Y383" s="7"/>
      <c r="Z383" s="7"/>
      <c r="AA383" s="7"/>
      <c r="AB383" s="7"/>
      <c r="AO383" s="13" t="s">
        <v>324</v>
      </c>
      <c r="AQ383" s="13" t="s">
        <v>182</v>
      </c>
      <c r="AR383" s="13" t="s">
        <v>14</v>
      </c>
      <c r="AV383" s="6" t="s">
        <v>33</v>
      </c>
      <c r="BB383" s="14" t="e">
        <f>IF(K383="základní",#REF!,0)</f>
        <v>#REF!</v>
      </c>
      <c r="BC383" s="14">
        <f>IF(K383="snížená",#REF!,0)</f>
        <v>0</v>
      </c>
      <c r="BD383" s="14">
        <f>IF(K383="zákl. přenesená",#REF!,0)</f>
        <v>0</v>
      </c>
      <c r="BE383" s="14">
        <f>IF(K383="sníž. přenesená",#REF!,0)</f>
        <v>0</v>
      </c>
      <c r="BF383" s="14">
        <f>IF(K383="nulová",#REF!,0)</f>
        <v>0</v>
      </c>
      <c r="BG383" s="6" t="s">
        <v>14</v>
      </c>
      <c r="BH383" s="14" t="e">
        <f>ROUND(#REF!*H383,2)</f>
        <v>#REF!</v>
      </c>
      <c r="BI383" s="6" t="s">
        <v>324</v>
      </c>
      <c r="BJ383" s="13" t="s">
        <v>1482</v>
      </c>
    </row>
    <row r="384" spans="1:62" s="2" customFormat="1" ht="24.2" customHeight="1" x14ac:dyDescent="0.2">
      <c r="A384" s="22"/>
      <c r="B384" s="27"/>
      <c r="C384" s="53" t="s">
        <v>1483</v>
      </c>
      <c r="D384" s="53" t="s">
        <v>34</v>
      </c>
      <c r="E384" s="54" t="s">
        <v>1484</v>
      </c>
      <c r="F384" s="55" t="s">
        <v>1485</v>
      </c>
      <c r="G384" s="56" t="s">
        <v>37</v>
      </c>
      <c r="H384" s="57">
        <v>2365.1999999999998</v>
      </c>
      <c r="I384" s="58"/>
      <c r="J384" s="59" t="s">
        <v>0</v>
      </c>
      <c r="K384" s="60" t="s">
        <v>8</v>
      </c>
      <c r="L384" s="61"/>
      <c r="M384" s="62">
        <f t="shared" si="24"/>
        <v>0</v>
      </c>
      <c r="N384" s="62">
        <v>0</v>
      </c>
      <c r="O384" s="62">
        <f t="shared" si="25"/>
        <v>0</v>
      </c>
      <c r="P384" s="62">
        <v>0</v>
      </c>
      <c r="Q384" s="63">
        <f t="shared" si="26"/>
        <v>0</v>
      </c>
      <c r="R384" s="22"/>
      <c r="S384" s="22"/>
      <c r="T384" s="7"/>
      <c r="U384" s="7"/>
      <c r="V384" s="7"/>
      <c r="W384" s="7"/>
      <c r="X384" s="7"/>
      <c r="Y384" s="7"/>
      <c r="Z384" s="7"/>
      <c r="AA384" s="7"/>
      <c r="AB384" s="7"/>
      <c r="AO384" s="13" t="s">
        <v>324</v>
      </c>
      <c r="AQ384" s="13" t="s">
        <v>34</v>
      </c>
      <c r="AR384" s="13" t="s">
        <v>14</v>
      </c>
      <c r="AV384" s="6" t="s">
        <v>33</v>
      </c>
      <c r="BB384" s="14" t="e">
        <f>IF(K384="základní",#REF!,0)</f>
        <v>#REF!</v>
      </c>
      <c r="BC384" s="14">
        <f>IF(K384="snížená",#REF!,0)</f>
        <v>0</v>
      </c>
      <c r="BD384" s="14">
        <f>IF(K384="zákl. přenesená",#REF!,0)</f>
        <v>0</v>
      </c>
      <c r="BE384" s="14">
        <f>IF(K384="sníž. přenesená",#REF!,0)</f>
        <v>0</v>
      </c>
      <c r="BF384" s="14">
        <f>IF(K384="nulová",#REF!,0)</f>
        <v>0</v>
      </c>
      <c r="BG384" s="6" t="s">
        <v>14</v>
      </c>
      <c r="BH384" s="14" t="e">
        <f>ROUND(#REF!*H384,2)</f>
        <v>#REF!</v>
      </c>
      <c r="BI384" s="6" t="s">
        <v>324</v>
      </c>
      <c r="BJ384" s="13" t="s">
        <v>1486</v>
      </c>
    </row>
    <row r="385" spans="1:62" s="2" customFormat="1" ht="24.2" customHeight="1" x14ac:dyDescent="0.2">
      <c r="A385" s="22"/>
      <c r="B385" s="27"/>
      <c r="C385" s="64" t="s">
        <v>1487</v>
      </c>
      <c r="D385" s="64" t="s">
        <v>182</v>
      </c>
      <c r="E385" s="65" t="s">
        <v>1488</v>
      </c>
      <c r="F385" s="66" t="s">
        <v>1489</v>
      </c>
      <c r="G385" s="67" t="s">
        <v>37</v>
      </c>
      <c r="H385" s="68">
        <v>2365.1999999999998</v>
      </c>
      <c r="I385" s="27"/>
      <c r="J385" s="69" t="s">
        <v>0</v>
      </c>
      <c r="K385" s="70" t="s">
        <v>8</v>
      </c>
      <c r="L385" s="61"/>
      <c r="M385" s="62">
        <f t="shared" si="24"/>
        <v>0</v>
      </c>
      <c r="N385" s="62">
        <v>0</v>
      </c>
      <c r="O385" s="62">
        <f t="shared" si="25"/>
        <v>0</v>
      </c>
      <c r="P385" s="62">
        <v>0</v>
      </c>
      <c r="Q385" s="63">
        <f t="shared" si="26"/>
        <v>0</v>
      </c>
      <c r="R385" s="22"/>
      <c r="S385" s="22"/>
      <c r="T385" s="7"/>
      <c r="U385" s="7"/>
      <c r="V385" s="7"/>
      <c r="W385" s="7"/>
      <c r="X385" s="7"/>
      <c r="Y385" s="7"/>
      <c r="Z385" s="7"/>
      <c r="AA385" s="7"/>
      <c r="AB385" s="7"/>
      <c r="AO385" s="13" t="s">
        <v>324</v>
      </c>
      <c r="AQ385" s="13" t="s">
        <v>182</v>
      </c>
      <c r="AR385" s="13" t="s">
        <v>14</v>
      </c>
      <c r="AV385" s="6" t="s">
        <v>33</v>
      </c>
      <c r="BB385" s="14" t="e">
        <f>IF(K385="základní",#REF!,0)</f>
        <v>#REF!</v>
      </c>
      <c r="BC385" s="14">
        <f>IF(K385="snížená",#REF!,0)</f>
        <v>0</v>
      </c>
      <c r="BD385" s="14">
        <f>IF(K385="zákl. přenesená",#REF!,0)</f>
        <v>0</v>
      </c>
      <c r="BE385" s="14">
        <f>IF(K385="sníž. přenesená",#REF!,0)</f>
        <v>0</v>
      </c>
      <c r="BF385" s="14">
        <f>IF(K385="nulová",#REF!,0)</f>
        <v>0</v>
      </c>
      <c r="BG385" s="6" t="s">
        <v>14</v>
      </c>
      <c r="BH385" s="14" t="e">
        <f>ROUND(#REF!*H385,2)</f>
        <v>#REF!</v>
      </c>
      <c r="BI385" s="6" t="s">
        <v>324</v>
      </c>
      <c r="BJ385" s="13" t="s">
        <v>1490</v>
      </c>
    </row>
    <row r="386" spans="1:62" s="2" customFormat="1" ht="62.65" customHeight="1" x14ac:dyDescent="0.2">
      <c r="A386" s="22"/>
      <c r="B386" s="27"/>
      <c r="C386" s="64" t="s">
        <v>1491</v>
      </c>
      <c r="D386" s="64" t="s">
        <v>182</v>
      </c>
      <c r="E386" s="65" t="s">
        <v>1492</v>
      </c>
      <c r="F386" s="66" t="s">
        <v>1493</v>
      </c>
      <c r="G386" s="67" t="s">
        <v>55</v>
      </c>
      <c r="H386" s="68">
        <v>2</v>
      </c>
      <c r="I386" s="27"/>
      <c r="J386" s="69" t="s">
        <v>0</v>
      </c>
      <c r="K386" s="70" t="s">
        <v>8</v>
      </c>
      <c r="L386" s="61"/>
      <c r="M386" s="62">
        <f t="shared" si="24"/>
        <v>0</v>
      </c>
      <c r="N386" s="62">
        <v>0</v>
      </c>
      <c r="O386" s="62">
        <f t="shared" si="25"/>
        <v>0</v>
      </c>
      <c r="P386" s="62">
        <v>0</v>
      </c>
      <c r="Q386" s="63">
        <f t="shared" si="26"/>
        <v>0</v>
      </c>
      <c r="R386" s="22"/>
      <c r="S386" s="22"/>
      <c r="T386" s="7"/>
      <c r="U386" s="7"/>
      <c r="V386" s="7"/>
      <c r="W386" s="7"/>
      <c r="X386" s="7"/>
      <c r="Y386" s="7"/>
      <c r="Z386" s="7"/>
      <c r="AA386" s="7"/>
      <c r="AB386" s="7"/>
      <c r="AO386" s="13" t="s">
        <v>324</v>
      </c>
      <c r="AQ386" s="13" t="s">
        <v>182</v>
      </c>
      <c r="AR386" s="13" t="s">
        <v>14</v>
      </c>
      <c r="AV386" s="6" t="s">
        <v>33</v>
      </c>
      <c r="BB386" s="14" t="e">
        <f>IF(K386="základní",#REF!,0)</f>
        <v>#REF!</v>
      </c>
      <c r="BC386" s="14">
        <f>IF(K386="snížená",#REF!,0)</f>
        <v>0</v>
      </c>
      <c r="BD386" s="14">
        <f>IF(K386="zákl. přenesená",#REF!,0)</f>
        <v>0</v>
      </c>
      <c r="BE386" s="14">
        <f>IF(K386="sníž. přenesená",#REF!,0)</f>
        <v>0</v>
      </c>
      <c r="BF386" s="14">
        <f>IF(K386="nulová",#REF!,0)</f>
        <v>0</v>
      </c>
      <c r="BG386" s="6" t="s">
        <v>14</v>
      </c>
      <c r="BH386" s="14" t="e">
        <f>ROUND(#REF!*H386,2)</f>
        <v>#REF!</v>
      </c>
      <c r="BI386" s="6" t="s">
        <v>324</v>
      </c>
      <c r="BJ386" s="13" t="s">
        <v>1494</v>
      </c>
    </row>
    <row r="387" spans="1:62" s="2" customFormat="1" ht="37.9" customHeight="1" x14ac:dyDescent="0.2">
      <c r="A387" s="22"/>
      <c r="B387" s="27"/>
      <c r="C387" s="53" t="s">
        <v>1495</v>
      </c>
      <c r="D387" s="53" t="s">
        <v>34</v>
      </c>
      <c r="E387" s="54" t="s">
        <v>1496</v>
      </c>
      <c r="F387" s="55" t="s">
        <v>1497</v>
      </c>
      <c r="G387" s="56" t="s">
        <v>55</v>
      </c>
      <c r="H387" s="57">
        <v>45</v>
      </c>
      <c r="I387" s="58"/>
      <c r="J387" s="59" t="s">
        <v>0</v>
      </c>
      <c r="K387" s="60" t="s">
        <v>8</v>
      </c>
      <c r="L387" s="61"/>
      <c r="M387" s="62">
        <f t="shared" si="24"/>
        <v>0</v>
      </c>
      <c r="N387" s="62">
        <v>0</v>
      </c>
      <c r="O387" s="62">
        <f t="shared" si="25"/>
        <v>0</v>
      </c>
      <c r="P387" s="62">
        <v>0</v>
      </c>
      <c r="Q387" s="63">
        <f t="shared" si="26"/>
        <v>0</v>
      </c>
      <c r="R387" s="22"/>
      <c r="S387" s="22"/>
      <c r="T387" s="7"/>
      <c r="U387" s="7"/>
      <c r="V387" s="7"/>
      <c r="W387" s="7"/>
      <c r="X387" s="7"/>
      <c r="Y387" s="7"/>
      <c r="Z387" s="7"/>
      <c r="AA387" s="7"/>
      <c r="AB387" s="7"/>
      <c r="AO387" s="13" t="s">
        <v>324</v>
      </c>
      <c r="AQ387" s="13" t="s">
        <v>34</v>
      </c>
      <c r="AR387" s="13" t="s">
        <v>14</v>
      </c>
      <c r="AV387" s="6" t="s">
        <v>33</v>
      </c>
      <c r="BB387" s="14" t="e">
        <f>IF(K387="základní",#REF!,0)</f>
        <v>#REF!</v>
      </c>
      <c r="BC387" s="14">
        <f>IF(K387="snížená",#REF!,0)</f>
        <v>0</v>
      </c>
      <c r="BD387" s="14">
        <f>IF(K387="zákl. přenesená",#REF!,0)</f>
        <v>0</v>
      </c>
      <c r="BE387" s="14">
        <f>IF(K387="sníž. přenesená",#REF!,0)</f>
        <v>0</v>
      </c>
      <c r="BF387" s="14">
        <f>IF(K387="nulová",#REF!,0)</f>
        <v>0</v>
      </c>
      <c r="BG387" s="6" t="s">
        <v>14</v>
      </c>
      <c r="BH387" s="14" t="e">
        <f>ROUND(#REF!*H387,2)</f>
        <v>#REF!</v>
      </c>
      <c r="BI387" s="6" t="s">
        <v>324</v>
      </c>
      <c r="BJ387" s="13" t="s">
        <v>1498</v>
      </c>
    </row>
    <row r="388" spans="1:62" s="2" customFormat="1" ht="37.9" customHeight="1" x14ac:dyDescent="0.2">
      <c r="A388" s="22"/>
      <c r="B388" s="27"/>
      <c r="C388" s="53" t="s">
        <v>1499</v>
      </c>
      <c r="D388" s="53" t="s">
        <v>34</v>
      </c>
      <c r="E388" s="54" t="s">
        <v>1500</v>
      </c>
      <c r="F388" s="55" t="s">
        <v>1501</v>
      </c>
      <c r="G388" s="56" t="s">
        <v>55</v>
      </c>
      <c r="H388" s="57">
        <v>5</v>
      </c>
      <c r="I388" s="58"/>
      <c r="J388" s="59" t="s">
        <v>0</v>
      </c>
      <c r="K388" s="60" t="s">
        <v>8</v>
      </c>
      <c r="L388" s="61"/>
      <c r="M388" s="62">
        <f t="shared" si="24"/>
        <v>0</v>
      </c>
      <c r="N388" s="62">
        <v>0</v>
      </c>
      <c r="O388" s="62">
        <f t="shared" si="25"/>
        <v>0</v>
      </c>
      <c r="P388" s="62">
        <v>0</v>
      </c>
      <c r="Q388" s="63">
        <f t="shared" si="26"/>
        <v>0</v>
      </c>
      <c r="R388" s="22"/>
      <c r="S388" s="22"/>
      <c r="T388" s="7"/>
      <c r="U388" s="7"/>
      <c r="V388" s="7"/>
      <c r="W388" s="7"/>
      <c r="X388" s="7"/>
      <c r="Y388" s="7"/>
      <c r="Z388" s="7"/>
      <c r="AA388" s="7"/>
      <c r="AB388" s="7"/>
      <c r="AO388" s="13" t="s">
        <v>324</v>
      </c>
      <c r="AQ388" s="13" t="s">
        <v>34</v>
      </c>
      <c r="AR388" s="13" t="s">
        <v>14</v>
      </c>
      <c r="AV388" s="6" t="s">
        <v>33</v>
      </c>
      <c r="BB388" s="14" t="e">
        <f>IF(K388="základní",#REF!,0)</f>
        <v>#REF!</v>
      </c>
      <c r="BC388" s="14">
        <f>IF(K388="snížená",#REF!,0)</f>
        <v>0</v>
      </c>
      <c r="BD388" s="14">
        <f>IF(K388="zákl. přenesená",#REF!,0)</f>
        <v>0</v>
      </c>
      <c r="BE388" s="14">
        <f>IF(K388="sníž. přenesená",#REF!,0)</f>
        <v>0</v>
      </c>
      <c r="BF388" s="14">
        <f>IF(K388="nulová",#REF!,0)</f>
        <v>0</v>
      </c>
      <c r="BG388" s="6" t="s">
        <v>14</v>
      </c>
      <c r="BH388" s="14" t="e">
        <f>ROUND(#REF!*H388,2)</f>
        <v>#REF!</v>
      </c>
      <c r="BI388" s="6" t="s">
        <v>324</v>
      </c>
      <c r="BJ388" s="13" t="s">
        <v>1502</v>
      </c>
    </row>
    <row r="389" spans="1:62" s="2" customFormat="1" ht="24.2" customHeight="1" x14ac:dyDescent="0.2">
      <c r="A389" s="22"/>
      <c r="B389" s="27"/>
      <c r="C389" s="53" t="s">
        <v>1503</v>
      </c>
      <c r="D389" s="53" t="s">
        <v>34</v>
      </c>
      <c r="E389" s="54" t="s">
        <v>1504</v>
      </c>
      <c r="F389" s="55" t="s">
        <v>1505</v>
      </c>
      <c r="G389" s="56" t="s">
        <v>55</v>
      </c>
      <c r="H389" s="57">
        <v>9</v>
      </c>
      <c r="I389" s="58"/>
      <c r="J389" s="59" t="s">
        <v>0</v>
      </c>
      <c r="K389" s="60" t="s">
        <v>8</v>
      </c>
      <c r="L389" s="61"/>
      <c r="M389" s="62">
        <f t="shared" si="24"/>
        <v>0</v>
      </c>
      <c r="N389" s="62">
        <v>0</v>
      </c>
      <c r="O389" s="62">
        <f t="shared" si="25"/>
        <v>0</v>
      </c>
      <c r="P389" s="62">
        <v>0</v>
      </c>
      <c r="Q389" s="63">
        <f t="shared" si="26"/>
        <v>0</v>
      </c>
      <c r="R389" s="22"/>
      <c r="S389" s="22"/>
      <c r="T389" s="7"/>
      <c r="U389" s="7"/>
      <c r="V389" s="7"/>
      <c r="W389" s="7"/>
      <c r="X389" s="7"/>
      <c r="Y389" s="7"/>
      <c r="Z389" s="7"/>
      <c r="AA389" s="7"/>
      <c r="AB389" s="7"/>
      <c r="AO389" s="13" t="s">
        <v>324</v>
      </c>
      <c r="AQ389" s="13" t="s">
        <v>34</v>
      </c>
      <c r="AR389" s="13" t="s">
        <v>14</v>
      </c>
      <c r="AV389" s="6" t="s">
        <v>33</v>
      </c>
      <c r="BB389" s="14" t="e">
        <f>IF(K389="základní",#REF!,0)</f>
        <v>#REF!</v>
      </c>
      <c r="BC389" s="14">
        <f>IF(K389="snížená",#REF!,0)</f>
        <v>0</v>
      </c>
      <c r="BD389" s="14">
        <f>IF(K389="zákl. přenesená",#REF!,0)</f>
        <v>0</v>
      </c>
      <c r="BE389" s="14">
        <f>IF(K389="sníž. přenesená",#REF!,0)</f>
        <v>0</v>
      </c>
      <c r="BF389" s="14">
        <f>IF(K389="nulová",#REF!,0)</f>
        <v>0</v>
      </c>
      <c r="BG389" s="6" t="s">
        <v>14</v>
      </c>
      <c r="BH389" s="14" t="e">
        <f>ROUND(#REF!*H389,2)</f>
        <v>#REF!</v>
      </c>
      <c r="BI389" s="6" t="s">
        <v>324</v>
      </c>
      <c r="BJ389" s="13" t="s">
        <v>1506</v>
      </c>
    </row>
    <row r="390" spans="1:62" s="2" customFormat="1" ht="24.2" customHeight="1" x14ac:dyDescent="0.2">
      <c r="A390" s="22"/>
      <c r="B390" s="27"/>
      <c r="C390" s="64" t="s">
        <v>1507</v>
      </c>
      <c r="D390" s="64" t="s">
        <v>182</v>
      </c>
      <c r="E390" s="65" t="s">
        <v>1508</v>
      </c>
      <c r="F390" s="66" t="s">
        <v>1509</v>
      </c>
      <c r="G390" s="67" t="s">
        <v>1510</v>
      </c>
      <c r="H390" s="68">
        <v>1</v>
      </c>
      <c r="I390" s="27"/>
      <c r="J390" s="69" t="s">
        <v>0</v>
      </c>
      <c r="K390" s="70" t="s">
        <v>8</v>
      </c>
      <c r="L390" s="61"/>
      <c r="M390" s="62">
        <f t="shared" si="24"/>
        <v>0</v>
      </c>
      <c r="N390" s="62">
        <v>0</v>
      </c>
      <c r="O390" s="62">
        <f t="shared" si="25"/>
        <v>0</v>
      </c>
      <c r="P390" s="62">
        <v>0</v>
      </c>
      <c r="Q390" s="63">
        <f t="shared" si="26"/>
        <v>0</v>
      </c>
      <c r="R390" s="22"/>
      <c r="S390" s="22"/>
      <c r="T390" s="7"/>
      <c r="U390" s="7"/>
      <c r="V390" s="7"/>
      <c r="W390" s="7"/>
      <c r="X390" s="7"/>
      <c r="Y390" s="7"/>
      <c r="Z390" s="7"/>
      <c r="AA390" s="7"/>
      <c r="AB390" s="7"/>
      <c r="AO390" s="13" t="s">
        <v>324</v>
      </c>
      <c r="AQ390" s="13" t="s">
        <v>182</v>
      </c>
      <c r="AR390" s="13" t="s">
        <v>14</v>
      </c>
      <c r="AV390" s="6" t="s">
        <v>33</v>
      </c>
      <c r="BB390" s="14" t="e">
        <f>IF(K390="základní",#REF!,0)</f>
        <v>#REF!</v>
      </c>
      <c r="BC390" s="14">
        <f>IF(K390="snížená",#REF!,0)</f>
        <v>0</v>
      </c>
      <c r="BD390" s="14">
        <f>IF(K390="zákl. přenesená",#REF!,0)</f>
        <v>0</v>
      </c>
      <c r="BE390" s="14">
        <f>IF(K390="sníž. přenesená",#REF!,0)</f>
        <v>0</v>
      </c>
      <c r="BF390" s="14">
        <f>IF(K390="nulová",#REF!,0)</f>
        <v>0</v>
      </c>
      <c r="BG390" s="6" t="s">
        <v>14</v>
      </c>
      <c r="BH390" s="14" t="e">
        <f>ROUND(#REF!*H390,2)</f>
        <v>#REF!</v>
      </c>
      <c r="BI390" s="6" t="s">
        <v>324</v>
      </c>
      <c r="BJ390" s="13" t="s">
        <v>1511</v>
      </c>
    </row>
    <row r="391" spans="1:62" s="2" customFormat="1" ht="16.5" customHeight="1" x14ac:dyDescent="0.2">
      <c r="A391" s="22"/>
      <c r="B391" s="27"/>
      <c r="C391" s="64" t="s">
        <v>1512</v>
      </c>
      <c r="D391" s="64" t="s">
        <v>182</v>
      </c>
      <c r="E391" s="65" t="s">
        <v>1513</v>
      </c>
      <c r="F391" s="66" t="s">
        <v>1514</v>
      </c>
      <c r="G391" s="67" t="s">
        <v>1515</v>
      </c>
      <c r="H391" s="68">
        <v>1.175</v>
      </c>
      <c r="I391" s="27"/>
      <c r="J391" s="69" t="s">
        <v>0</v>
      </c>
      <c r="K391" s="70" t="s">
        <v>8</v>
      </c>
      <c r="L391" s="61"/>
      <c r="M391" s="62">
        <f t="shared" si="24"/>
        <v>0</v>
      </c>
      <c r="N391" s="62">
        <v>0</v>
      </c>
      <c r="O391" s="62">
        <f t="shared" si="25"/>
        <v>0</v>
      </c>
      <c r="P391" s="62">
        <v>0</v>
      </c>
      <c r="Q391" s="63">
        <f t="shared" si="26"/>
        <v>0</v>
      </c>
      <c r="R391" s="22"/>
      <c r="S391" s="22"/>
      <c r="T391" s="7"/>
      <c r="U391" s="7"/>
      <c r="V391" s="7"/>
      <c r="W391" s="7"/>
      <c r="X391" s="7"/>
      <c r="Y391" s="7"/>
      <c r="Z391" s="7"/>
      <c r="AA391" s="7"/>
      <c r="AB391" s="7"/>
      <c r="AO391" s="13" t="s">
        <v>324</v>
      </c>
      <c r="AQ391" s="13" t="s">
        <v>182</v>
      </c>
      <c r="AR391" s="13" t="s">
        <v>14</v>
      </c>
      <c r="AV391" s="6" t="s">
        <v>33</v>
      </c>
      <c r="BB391" s="14" t="e">
        <f>IF(K391="základní",#REF!,0)</f>
        <v>#REF!</v>
      </c>
      <c r="BC391" s="14">
        <f>IF(K391="snížená",#REF!,0)</f>
        <v>0</v>
      </c>
      <c r="BD391" s="14">
        <f>IF(K391="zákl. přenesená",#REF!,0)</f>
        <v>0</v>
      </c>
      <c r="BE391" s="14">
        <f>IF(K391="sníž. přenesená",#REF!,0)</f>
        <v>0</v>
      </c>
      <c r="BF391" s="14">
        <f>IF(K391="nulová",#REF!,0)</f>
        <v>0</v>
      </c>
      <c r="BG391" s="6" t="s">
        <v>14</v>
      </c>
      <c r="BH391" s="14" t="e">
        <f>ROUND(#REF!*H391,2)</f>
        <v>#REF!</v>
      </c>
      <c r="BI391" s="6" t="s">
        <v>324</v>
      </c>
      <c r="BJ391" s="13" t="s">
        <v>1516</v>
      </c>
    </row>
    <row r="392" spans="1:62" s="2" customFormat="1" ht="33" customHeight="1" x14ac:dyDescent="0.2">
      <c r="A392" s="22"/>
      <c r="B392" s="27"/>
      <c r="C392" s="53" t="s">
        <v>1517</v>
      </c>
      <c r="D392" s="53" t="s">
        <v>34</v>
      </c>
      <c r="E392" s="54" t="s">
        <v>1518</v>
      </c>
      <c r="F392" s="55" t="s">
        <v>1519</v>
      </c>
      <c r="G392" s="56" t="s">
        <v>37</v>
      </c>
      <c r="H392" s="57">
        <v>120</v>
      </c>
      <c r="I392" s="58"/>
      <c r="J392" s="59" t="s">
        <v>0</v>
      </c>
      <c r="K392" s="60" t="s">
        <v>8</v>
      </c>
      <c r="L392" s="61"/>
      <c r="M392" s="62">
        <f t="shared" si="24"/>
        <v>0</v>
      </c>
      <c r="N392" s="62">
        <v>0</v>
      </c>
      <c r="O392" s="62">
        <f t="shared" si="25"/>
        <v>0</v>
      </c>
      <c r="P392" s="62">
        <v>0</v>
      </c>
      <c r="Q392" s="63">
        <f t="shared" si="26"/>
        <v>0</v>
      </c>
      <c r="R392" s="22"/>
      <c r="S392" s="22"/>
      <c r="T392" s="7"/>
      <c r="U392" s="7"/>
      <c r="V392" s="7"/>
      <c r="W392" s="7"/>
      <c r="X392" s="7"/>
      <c r="Y392" s="7"/>
      <c r="Z392" s="7"/>
      <c r="AA392" s="7"/>
      <c r="AB392" s="7"/>
      <c r="AO392" s="13" t="s">
        <v>38</v>
      </c>
      <c r="AQ392" s="13" t="s">
        <v>34</v>
      </c>
      <c r="AR392" s="13" t="s">
        <v>14</v>
      </c>
      <c r="AV392" s="6" t="s">
        <v>33</v>
      </c>
      <c r="BB392" s="14" t="e">
        <f>IF(K392="základní",#REF!,0)</f>
        <v>#REF!</v>
      </c>
      <c r="BC392" s="14">
        <f>IF(K392="snížená",#REF!,0)</f>
        <v>0</v>
      </c>
      <c r="BD392" s="14">
        <f>IF(K392="zákl. přenesená",#REF!,0)</f>
        <v>0</v>
      </c>
      <c r="BE392" s="14">
        <f>IF(K392="sníž. přenesená",#REF!,0)</f>
        <v>0</v>
      </c>
      <c r="BF392" s="14">
        <f>IF(K392="nulová",#REF!,0)</f>
        <v>0</v>
      </c>
      <c r="BG392" s="6" t="s">
        <v>14</v>
      </c>
      <c r="BH392" s="14" t="e">
        <f>ROUND(#REF!*H392,2)</f>
        <v>#REF!</v>
      </c>
      <c r="BI392" s="6" t="s">
        <v>39</v>
      </c>
      <c r="BJ392" s="13" t="s">
        <v>1520</v>
      </c>
    </row>
    <row r="393" spans="1:62" s="2" customFormat="1" ht="55.5" customHeight="1" x14ac:dyDescent="0.2">
      <c r="A393" s="22"/>
      <c r="B393" s="27"/>
      <c r="C393" s="64" t="s">
        <v>1521</v>
      </c>
      <c r="D393" s="64" t="s">
        <v>182</v>
      </c>
      <c r="E393" s="65" t="s">
        <v>1522</v>
      </c>
      <c r="F393" s="66" t="s">
        <v>1523</v>
      </c>
      <c r="G393" s="67" t="s">
        <v>37</v>
      </c>
      <c r="H393" s="68">
        <v>540</v>
      </c>
      <c r="I393" s="27"/>
      <c r="J393" s="69" t="s">
        <v>0</v>
      </c>
      <c r="K393" s="70" t="s">
        <v>8</v>
      </c>
      <c r="L393" s="61"/>
      <c r="M393" s="62">
        <f t="shared" si="24"/>
        <v>0</v>
      </c>
      <c r="N393" s="62">
        <v>0</v>
      </c>
      <c r="O393" s="62">
        <f t="shared" si="25"/>
        <v>0</v>
      </c>
      <c r="P393" s="62">
        <v>0</v>
      </c>
      <c r="Q393" s="63">
        <f t="shared" si="26"/>
        <v>0</v>
      </c>
      <c r="R393" s="22"/>
      <c r="S393" s="22"/>
      <c r="T393" s="7"/>
      <c r="U393" s="7"/>
      <c r="V393" s="7"/>
      <c r="W393" s="7"/>
      <c r="X393" s="7"/>
      <c r="Y393" s="7"/>
      <c r="Z393" s="7"/>
      <c r="AA393" s="7"/>
      <c r="AB393" s="7"/>
      <c r="AO393" s="13" t="s">
        <v>185</v>
      </c>
      <c r="AQ393" s="13" t="s">
        <v>182</v>
      </c>
      <c r="AR393" s="13" t="s">
        <v>14</v>
      </c>
      <c r="AV393" s="6" t="s">
        <v>33</v>
      </c>
      <c r="BB393" s="14" t="e">
        <f>IF(K393="základní",#REF!,0)</f>
        <v>#REF!</v>
      </c>
      <c r="BC393" s="14">
        <f>IF(K393="snížená",#REF!,0)</f>
        <v>0</v>
      </c>
      <c r="BD393" s="14">
        <f>IF(K393="zákl. přenesená",#REF!,0)</f>
        <v>0</v>
      </c>
      <c r="BE393" s="14">
        <f>IF(K393="sníž. přenesená",#REF!,0)</f>
        <v>0</v>
      </c>
      <c r="BF393" s="14">
        <f>IF(K393="nulová",#REF!,0)</f>
        <v>0</v>
      </c>
      <c r="BG393" s="6" t="s">
        <v>14</v>
      </c>
      <c r="BH393" s="14" t="e">
        <f>ROUND(#REF!*H393,2)</f>
        <v>#REF!</v>
      </c>
      <c r="BI393" s="6" t="s">
        <v>185</v>
      </c>
      <c r="BJ393" s="13" t="s">
        <v>1524</v>
      </c>
    </row>
    <row r="394" spans="1:62" s="2" customFormat="1" ht="62.65" customHeight="1" x14ac:dyDescent="0.2">
      <c r="A394" s="22"/>
      <c r="B394" s="27"/>
      <c r="C394" s="64" t="s">
        <v>1525</v>
      </c>
      <c r="D394" s="64" t="s">
        <v>182</v>
      </c>
      <c r="E394" s="65" t="s">
        <v>1526</v>
      </c>
      <c r="F394" s="66" t="s">
        <v>1527</v>
      </c>
      <c r="G394" s="67" t="s">
        <v>55</v>
      </c>
      <c r="H394" s="68">
        <v>3</v>
      </c>
      <c r="I394" s="27"/>
      <c r="J394" s="69" t="s">
        <v>0</v>
      </c>
      <c r="K394" s="70" t="s">
        <v>8</v>
      </c>
      <c r="L394" s="61"/>
      <c r="M394" s="62">
        <f t="shared" si="24"/>
        <v>0</v>
      </c>
      <c r="N394" s="62">
        <v>0</v>
      </c>
      <c r="O394" s="62">
        <f t="shared" si="25"/>
        <v>0</v>
      </c>
      <c r="P394" s="62">
        <v>0</v>
      </c>
      <c r="Q394" s="63">
        <f t="shared" si="26"/>
        <v>0</v>
      </c>
      <c r="R394" s="22"/>
      <c r="S394" s="22"/>
      <c r="T394" s="7"/>
      <c r="U394" s="7"/>
      <c r="V394" s="7"/>
      <c r="W394" s="7"/>
      <c r="X394" s="7"/>
      <c r="Y394" s="7"/>
      <c r="Z394" s="7"/>
      <c r="AA394" s="7"/>
      <c r="AB394" s="7"/>
      <c r="AO394" s="13" t="s">
        <v>185</v>
      </c>
      <c r="AQ394" s="13" t="s">
        <v>182</v>
      </c>
      <c r="AR394" s="13" t="s">
        <v>14</v>
      </c>
      <c r="AV394" s="6" t="s">
        <v>33</v>
      </c>
      <c r="BB394" s="14" t="e">
        <f>IF(K394="základní",#REF!,0)</f>
        <v>#REF!</v>
      </c>
      <c r="BC394" s="14">
        <f>IF(K394="snížená",#REF!,0)</f>
        <v>0</v>
      </c>
      <c r="BD394" s="14">
        <f>IF(K394="zákl. přenesená",#REF!,0)</f>
        <v>0</v>
      </c>
      <c r="BE394" s="14">
        <f>IF(K394="sníž. přenesená",#REF!,0)</f>
        <v>0</v>
      </c>
      <c r="BF394" s="14">
        <f>IF(K394="nulová",#REF!,0)</f>
        <v>0</v>
      </c>
      <c r="BG394" s="6" t="s">
        <v>14</v>
      </c>
      <c r="BH394" s="14" t="e">
        <f>ROUND(#REF!*H394,2)</f>
        <v>#REF!</v>
      </c>
      <c r="BI394" s="6" t="s">
        <v>185</v>
      </c>
      <c r="BJ394" s="13" t="s">
        <v>1528</v>
      </c>
    </row>
    <row r="395" spans="1:62" s="2" customFormat="1" ht="16.5" customHeight="1" x14ac:dyDescent="0.2">
      <c r="A395" s="22"/>
      <c r="B395" s="27"/>
      <c r="C395" s="53" t="s">
        <v>1529</v>
      </c>
      <c r="D395" s="53" t="s">
        <v>34</v>
      </c>
      <c r="E395" s="54" t="s">
        <v>1530</v>
      </c>
      <c r="F395" s="55" t="s">
        <v>1531</v>
      </c>
      <c r="G395" s="56" t="s">
        <v>789</v>
      </c>
      <c r="H395" s="57">
        <v>300</v>
      </c>
      <c r="I395" s="58"/>
      <c r="J395" s="59" t="s">
        <v>0</v>
      </c>
      <c r="K395" s="60" t="s">
        <v>8</v>
      </c>
      <c r="L395" s="61"/>
      <c r="M395" s="62">
        <f t="shared" ref="M395:M458" si="27">L395*H395</f>
        <v>0</v>
      </c>
      <c r="N395" s="62">
        <v>0</v>
      </c>
      <c r="O395" s="62">
        <f t="shared" ref="O395:O458" si="28">N395*H395</f>
        <v>0</v>
      </c>
      <c r="P395" s="62">
        <v>0</v>
      </c>
      <c r="Q395" s="63">
        <f t="shared" ref="Q395:Q458" si="29">P395*H395</f>
        <v>0</v>
      </c>
      <c r="R395" s="22"/>
      <c r="S395" s="22"/>
      <c r="T395" s="7"/>
      <c r="U395" s="7"/>
      <c r="V395" s="7"/>
      <c r="W395" s="7"/>
      <c r="X395" s="7"/>
      <c r="Y395" s="7"/>
      <c r="Z395" s="7"/>
      <c r="AA395" s="7"/>
      <c r="AB395" s="7"/>
      <c r="AO395" s="13" t="s">
        <v>206</v>
      </c>
      <c r="AQ395" s="13" t="s">
        <v>34</v>
      </c>
      <c r="AR395" s="13" t="s">
        <v>14</v>
      </c>
      <c r="AV395" s="6" t="s">
        <v>33</v>
      </c>
      <c r="BB395" s="14" t="e">
        <f>IF(K395="základní",#REF!,0)</f>
        <v>#REF!</v>
      </c>
      <c r="BC395" s="14">
        <f>IF(K395="snížená",#REF!,0)</f>
        <v>0</v>
      </c>
      <c r="BD395" s="14">
        <f>IF(K395="zákl. přenesená",#REF!,0)</f>
        <v>0</v>
      </c>
      <c r="BE395" s="14">
        <f>IF(K395="sníž. přenesená",#REF!,0)</f>
        <v>0</v>
      </c>
      <c r="BF395" s="14">
        <f>IF(K395="nulová",#REF!,0)</f>
        <v>0</v>
      </c>
      <c r="BG395" s="6" t="s">
        <v>14</v>
      </c>
      <c r="BH395" s="14" t="e">
        <f>ROUND(#REF!*H395,2)</f>
        <v>#REF!</v>
      </c>
      <c r="BI395" s="6" t="s">
        <v>206</v>
      </c>
      <c r="BJ395" s="13" t="s">
        <v>1532</v>
      </c>
    </row>
    <row r="396" spans="1:62" s="2" customFormat="1" ht="55.5" customHeight="1" x14ac:dyDescent="0.2">
      <c r="A396" s="22"/>
      <c r="B396" s="27"/>
      <c r="C396" s="64" t="s">
        <v>1533</v>
      </c>
      <c r="D396" s="64" t="s">
        <v>182</v>
      </c>
      <c r="E396" s="65" t="s">
        <v>1534</v>
      </c>
      <c r="F396" s="66" t="s">
        <v>1535</v>
      </c>
      <c r="G396" s="67" t="s">
        <v>37</v>
      </c>
      <c r="H396" s="68">
        <v>30</v>
      </c>
      <c r="I396" s="27"/>
      <c r="J396" s="69" t="s">
        <v>0</v>
      </c>
      <c r="K396" s="70" t="s">
        <v>8</v>
      </c>
      <c r="L396" s="61"/>
      <c r="M396" s="62">
        <f t="shared" si="27"/>
        <v>0</v>
      </c>
      <c r="N396" s="62">
        <v>0</v>
      </c>
      <c r="O396" s="62">
        <f t="shared" si="28"/>
        <v>0</v>
      </c>
      <c r="P396" s="62">
        <v>0</v>
      </c>
      <c r="Q396" s="63">
        <f t="shared" si="29"/>
        <v>0</v>
      </c>
      <c r="R396" s="22"/>
      <c r="S396" s="22"/>
      <c r="T396" s="7"/>
      <c r="U396" s="7"/>
      <c r="V396" s="7"/>
      <c r="W396" s="7"/>
      <c r="X396" s="7"/>
      <c r="Y396" s="7"/>
      <c r="Z396" s="7"/>
      <c r="AA396" s="7"/>
      <c r="AB396" s="7"/>
      <c r="AO396" s="13" t="s">
        <v>185</v>
      </c>
      <c r="AQ396" s="13" t="s">
        <v>182</v>
      </c>
      <c r="AR396" s="13" t="s">
        <v>14</v>
      </c>
      <c r="AV396" s="6" t="s">
        <v>33</v>
      </c>
      <c r="BB396" s="14" t="e">
        <f>IF(K396="základní",#REF!,0)</f>
        <v>#REF!</v>
      </c>
      <c r="BC396" s="14">
        <f>IF(K396="snížená",#REF!,0)</f>
        <v>0</v>
      </c>
      <c r="BD396" s="14">
        <f>IF(K396="zákl. přenesená",#REF!,0)</f>
        <v>0</v>
      </c>
      <c r="BE396" s="14">
        <f>IF(K396="sníž. přenesená",#REF!,0)</f>
        <v>0</v>
      </c>
      <c r="BF396" s="14">
        <f>IF(K396="nulová",#REF!,0)</f>
        <v>0</v>
      </c>
      <c r="BG396" s="6" t="s">
        <v>14</v>
      </c>
      <c r="BH396" s="14" t="e">
        <f>ROUND(#REF!*H396,2)</f>
        <v>#REF!</v>
      </c>
      <c r="BI396" s="6" t="s">
        <v>185</v>
      </c>
      <c r="BJ396" s="13" t="s">
        <v>1536</v>
      </c>
    </row>
    <row r="397" spans="1:62" s="2" customFormat="1" ht="33" customHeight="1" x14ac:dyDescent="0.2">
      <c r="A397" s="22"/>
      <c r="B397" s="27"/>
      <c r="C397" s="64" t="s">
        <v>1537</v>
      </c>
      <c r="D397" s="64" t="s">
        <v>182</v>
      </c>
      <c r="E397" s="65" t="s">
        <v>1538</v>
      </c>
      <c r="F397" s="66" t="s">
        <v>1539</v>
      </c>
      <c r="G397" s="67" t="s">
        <v>55</v>
      </c>
      <c r="H397" s="68">
        <v>3</v>
      </c>
      <c r="I397" s="27"/>
      <c r="J397" s="69" t="s">
        <v>0</v>
      </c>
      <c r="K397" s="70" t="s">
        <v>8</v>
      </c>
      <c r="L397" s="61"/>
      <c r="M397" s="62">
        <f t="shared" si="27"/>
        <v>0</v>
      </c>
      <c r="N397" s="62">
        <v>0</v>
      </c>
      <c r="O397" s="62">
        <f t="shared" si="28"/>
        <v>0</v>
      </c>
      <c r="P397" s="62">
        <v>0</v>
      </c>
      <c r="Q397" s="63">
        <f t="shared" si="29"/>
        <v>0</v>
      </c>
      <c r="R397" s="22"/>
      <c r="S397" s="22"/>
      <c r="T397" s="7"/>
      <c r="U397" s="7"/>
      <c r="V397" s="7"/>
      <c r="W397" s="7"/>
      <c r="X397" s="7"/>
      <c r="Y397" s="7"/>
      <c r="Z397" s="7"/>
      <c r="AA397" s="7"/>
      <c r="AB397" s="7"/>
      <c r="AO397" s="13" t="s">
        <v>185</v>
      </c>
      <c r="AQ397" s="13" t="s">
        <v>182</v>
      </c>
      <c r="AR397" s="13" t="s">
        <v>14</v>
      </c>
      <c r="AV397" s="6" t="s">
        <v>33</v>
      </c>
      <c r="BB397" s="14" t="e">
        <f>IF(K397="základní",#REF!,0)</f>
        <v>#REF!</v>
      </c>
      <c r="BC397" s="14">
        <f>IF(K397="snížená",#REF!,0)</f>
        <v>0</v>
      </c>
      <c r="BD397" s="14">
        <f>IF(K397="zákl. přenesená",#REF!,0)</f>
        <v>0</v>
      </c>
      <c r="BE397" s="14">
        <f>IF(K397="sníž. přenesená",#REF!,0)</f>
        <v>0</v>
      </c>
      <c r="BF397" s="14">
        <f>IF(K397="nulová",#REF!,0)</f>
        <v>0</v>
      </c>
      <c r="BG397" s="6" t="s">
        <v>14</v>
      </c>
      <c r="BH397" s="14" t="e">
        <f>ROUND(#REF!*H397,2)</f>
        <v>#REF!</v>
      </c>
      <c r="BI397" s="6" t="s">
        <v>185</v>
      </c>
      <c r="BJ397" s="13" t="s">
        <v>1540</v>
      </c>
    </row>
    <row r="398" spans="1:62" s="2" customFormat="1" ht="24.2" customHeight="1" x14ac:dyDescent="0.2">
      <c r="A398" s="22"/>
      <c r="B398" s="27"/>
      <c r="C398" s="64" t="s">
        <v>1541</v>
      </c>
      <c r="D398" s="64" t="s">
        <v>182</v>
      </c>
      <c r="E398" s="65" t="s">
        <v>1542</v>
      </c>
      <c r="F398" s="66" t="s">
        <v>1543</v>
      </c>
      <c r="G398" s="67" t="s">
        <v>55</v>
      </c>
      <c r="H398" s="68">
        <v>3</v>
      </c>
      <c r="I398" s="27"/>
      <c r="J398" s="69" t="s">
        <v>0</v>
      </c>
      <c r="K398" s="70" t="s">
        <v>8</v>
      </c>
      <c r="L398" s="61"/>
      <c r="M398" s="62">
        <f t="shared" si="27"/>
        <v>0</v>
      </c>
      <c r="N398" s="62">
        <v>0</v>
      </c>
      <c r="O398" s="62">
        <f t="shared" si="28"/>
        <v>0</v>
      </c>
      <c r="P398" s="62">
        <v>0</v>
      </c>
      <c r="Q398" s="63">
        <f t="shared" si="29"/>
        <v>0</v>
      </c>
      <c r="R398" s="22"/>
      <c r="S398" s="22"/>
      <c r="T398" s="7"/>
      <c r="U398" s="7"/>
      <c r="V398" s="7"/>
      <c r="W398" s="7"/>
      <c r="X398" s="7"/>
      <c r="Y398" s="7"/>
      <c r="Z398" s="7"/>
      <c r="AA398" s="7"/>
      <c r="AB398" s="7"/>
      <c r="AO398" s="13" t="s">
        <v>185</v>
      </c>
      <c r="AQ398" s="13" t="s">
        <v>182</v>
      </c>
      <c r="AR398" s="13" t="s">
        <v>14</v>
      </c>
      <c r="AV398" s="6" t="s">
        <v>33</v>
      </c>
      <c r="BB398" s="14" t="e">
        <f>IF(K398="základní",#REF!,0)</f>
        <v>#REF!</v>
      </c>
      <c r="BC398" s="14">
        <f>IF(K398="snížená",#REF!,0)</f>
        <v>0</v>
      </c>
      <c r="BD398" s="14">
        <f>IF(K398="zákl. přenesená",#REF!,0)</f>
        <v>0</v>
      </c>
      <c r="BE398" s="14">
        <f>IF(K398="sníž. přenesená",#REF!,0)</f>
        <v>0</v>
      </c>
      <c r="BF398" s="14">
        <f>IF(K398="nulová",#REF!,0)</f>
        <v>0</v>
      </c>
      <c r="BG398" s="6" t="s">
        <v>14</v>
      </c>
      <c r="BH398" s="14" t="e">
        <f>ROUND(#REF!*H398,2)</f>
        <v>#REF!</v>
      </c>
      <c r="BI398" s="6" t="s">
        <v>185</v>
      </c>
      <c r="BJ398" s="13" t="s">
        <v>1544</v>
      </c>
    </row>
    <row r="399" spans="1:62" s="2" customFormat="1" ht="33" customHeight="1" x14ac:dyDescent="0.2">
      <c r="A399" s="22"/>
      <c r="B399" s="27"/>
      <c r="C399" s="64" t="s">
        <v>1545</v>
      </c>
      <c r="D399" s="64" t="s">
        <v>182</v>
      </c>
      <c r="E399" s="65" t="s">
        <v>1546</v>
      </c>
      <c r="F399" s="66" t="s">
        <v>1547</v>
      </c>
      <c r="G399" s="67" t="s">
        <v>55</v>
      </c>
      <c r="H399" s="68">
        <v>3</v>
      </c>
      <c r="I399" s="27"/>
      <c r="J399" s="69" t="s">
        <v>0</v>
      </c>
      <c r="K399" s="70" t="s">
        <v>8</v>
      </c>
      <c r="L399" s="61"/>
      <c r="M399" s="62">
        <f t="shared" si="27"/>
        <v>0</v>
      </c>
      <c r="N399" s="62">
        <v>0</v>
      </c>
      <c r="O399" s="62">
        <f t="shared" si="28"/>
        <v>0</v>
      </c>
      <c r="P399" s="62">
        <v>0</v>
      </c>
      <c r="Q399" s="63">
        <f t="shared" si="29"/>
        <v>0</v>
      </c>
      <c r="R399" s="22"/>
      <c r="S399" s="22"/>
      <c r="T399" s="7"/>
      <c r="U399" s="7"/>
      <c r="V399" s="7"/>
      <c r="W399" s="7"/>
      <c r="X399" s="7"/>
      <c r="Y399" s="7"/>
      <c r="Z399" s="7"/>
      <c r="AA399" s="7"/>
      <c r="AB399" s="7"/>
      <c r="AO399" s="13" t="s">
        <v>185</v>
      </c>
      <c r="AQ399" s="13" t="s">
        <v>182</v>
      </c>
      <c r="AR399" s="13" t="s">
        <v>14</v>
      </c>
      <c r="AV399" s="6" t="s">
        <v>33</v>
      </c>
      <c r="BB399" s="14" t="e">
        <f>IF(K399="základní",#REF!,0)</f>
        <v>#REF!</v>
      </c>
      <c r="BC399" s="14">
        <f>IF(K399="snížená",#REF!,0)</f>
        <v>0</v>
      </c>
      <c r="BD399" s="14">
        <f>IF(K399="zákl. přenesená",#REF!,0)</f>
        <v>0</v>
      </c>
      <c r="BE399" s="14">
        <f>IF(K399="sníž. přenesená",#REF!,0)</f>
        <v>0</v>
      </c>
      <c r="BF399" s="14">
        <f>IF(K399="nulová",#REF!,0)</f>
        <v>0</v>
      </c>
      <c r="BG399" s="6" t="s">
        <v>14</v>
      </c>
      <c r="BH399" s="14" t="e">
        <f>ROUND(#REF!*H399,2)</f>
        <v>#REF!</v>
      </c>
      <c r="BI399" s="6" t="s">
        <v>185</v>
      </c>
      <c r="BJ399" s="13" t="s">
        <v>1548</v>
      </c>
    </row>
    <row r="400" spans="1:62" s="2" customFormat="1" ht="33" customHeight="1" x14ac:dyDescent="0.2">
      <c r="A400" s="22"/>
      <c r="B400" s="27"/>
      <c r="C400" s="53" t="s">
        <v>1549</v>
      </c>
      <c r="D400" s="53" t="s">
        <v>34</v>
      </c>
      <c r="E400" s="54" t="s">
        <v>1550</v>
      </c>
      <c r="F400" s="55" t="s">
        <v>1551</v>
      </c>
      <c r="G400" s="56" t="s">
        <v>55</v>
      </c>
      <c r="H400" s="57">
        <v>3</v>
      </c>
      <c r="I400" s="58"/>
      <c r="J400" s="59" t="s">
        <v>0</v>
      </c>
      <c r="K400" s="60" t="s">
        <v>8</v>
      </c>
      <c r="L400" s="61"/>
      <c r="M400" s="62">
        <f t="shared" si="27"/>
        <v>0</v>
      </c>
      <c r="N400" s="62">
        <v>0</v>
      </c>
      <c r="O400" s="62">
        <f t="shared" si="28"/>
        <v>0</v>
      </c>
      <c r="P400" s="62">
        <v>0</v>
      </c>
      <c r="Q400" s="63">
        <f t="shared" si="29"/>
        <v>0</v>
      </c>
      <c r="R400" s="22"/>
      <c r="S400" s="22"/>
      <c r="T400" s="7"/>
      <c r="U400" s="7"/>
      <c r="V400" s="7"/>
      <c r="W400" s="7"/>
      <c r="X400" s="7"/>
      <c r="Y400" s="7"/>
      <c r="Z400" s="7"/>
      <c r="AA400" s="7"/>
      <c r="AB400" s="7"/>
      <c r="AO400" s="13" t="s">
        <v>206</v>
      </c>
      <c r="AQ400" s="13" t="s">
        <v>34</v>
      </c>
      <c r="AR400" s="13" t="s">
        <v>14</v>
      </c>
      <c r="AV400" s="6" t="s">
        <v>33</v>
      </c>
      <c r="BB400" s="14" t="e">
        <f>IF(K400="základní",#REF!,0)</f>
        <v>#REF!</v>
      </c>
      <c r="BC400" s="14">
        <f>IF(K400="snížená",#REF!,0)</f>
        <v>0</v>
      </c>
      <c r="BD400" s="14">
        <f>IF(K400="zákl. přenesená",#REF!,0)</f>
        <v>0</v>
      </c>
      <c r="BE400" s="14">
        <f>IF(K400="sníž. přenesená",#REF!,0)</f>
        <v>0</v>
      </c>
      <c r="BF400" s="14">
        <f>IF(K400="nulová",#REF!,0)</f>
        <v>0</v>
      </c>
      <c r="BG400" s="6" t="s">
        <v>14</v>
      </c>
      <c r="BH400" s="14" t="e">
        <f>ROUND(#REF!*H400,2)</f>
        <v>#REF!</v>
      </c>
      <c r="BI400" s="6" t="s">
        <v>206</v>
      </c>
      <c r="BJ400" s="13" t="s">
        <v>1552</v>
      </c>
    </row>
    <row r="401" spans="1:62" s="2" customFormat="1" ht="24.2" customHeight="1" x14ac:dyDescent="0.2">
      <c r="A401" s="22"/>
      <c r="B401" s="27"/>
      <c r="C401" s="53" t="s">
        <v>1553</v>
      </c>
      <c r="D401" s="53" t="s">
        <v>34</v>
      </c>
      <c r="E401" s="54" t="s">
        <v>1554</v>
      </c>
      <c r="F401" s="55" t="s">
        <v>1555</v>
      </c>
      <c r="G401" s="56" t="s">
        <v>55</v>
      </c>
      <c r="H401" s="57">
        <v>3</v>
      </c>
      <c r="I401" s="58"/>
      <c r="J401" s="59" t="s">
        <v>0</v>
      </c>
      <c r="K401" s="60" t="s">
        <v>8</v>
      </c>
      <c r="L401" s="61"/>
      <c r="M401" s="62">
        <f t="shared" si="27"/>
        <v>0</v>
      </c>
      <c r="N401" s="62">
        <v>0</v>
      </c>
      <c r="O401" s="62">
        <f t="shared" si="28"/>
        <v>0</v>
      </c>
      <c r="P401" s="62">
        <v>0</v>
      </c>
      <c r="Q401" s="63">
        <f t="shared" si="29"/>
        <v>0</v>
      </c>
      <c r="R401" s="22"/>
      <c r="S401" s="22"/>
      <c r="T401" s="7"/>
      <c r="U401" s="7"/>
      <c r="V401" s="7"/>
      <c r="W401" s="7"/>
      <c r="X401" s="7"/>
      <c r="Y401" s="7"/>
      <c r="Z401" s="7"/>
      <c r="AA401" s="7"/>
      <c r="AB401" s="7"/>
      <c r="AO401" s="13" t="s">
        <v>206</v>
      </c>
      <c r="AQ401" s="13" t="s">
        <v>34</v>
      </c>
      <c r="AR401" s="13" t="s">
        <v>14</v>
      </c>
      <c r="AV401" s="6" t="s">
        <v>33</v>
      </c>
      <c r="BB401" s="14" t="e">
        <f>IF(K401="základní",#REF!,0)</f>
        <v>#REF!</v>
      </c>
      <c r="BC401" s="14">
        <f>IF(K401="snížená",#REF!,0)</f>
        <v>0</v>
      </c>
      <c r="BD401" s="14">
        <f>IF(K401="zákl. přenesená",#REF!,0)</f>
        <v>0</v>
      </c>
      <c r="BE401" s="14">
        <f>IF(K401="sníž. přenesená",#REF!,0)</f>
        <v>0</v>
      </c>
      <c r="BF401" s="14">
        <f>IF(K401="nulová",#REF!,0)</f>
        <v>0</v>
      </c>
      <c r="BG401" s="6" t="s">
        <v>14</v>
      </c>
      <c r="BH401" s="14" t="e">
        <f>ROUND(#REF!*H401,2)</f>
        <v>#REF!</v>
      </c>
      <c r="BI401" s="6" t="s">
        <v>206</v>
      </c>
      <c r="BJ401" s="13" t="s">
        <v>1556</v>
      </c>
    </row>
    <row r="402" spans="1:62" s="2" customFormat="1" ht="33" customHeight="1" x14ac:dyDescent="0.2">
      <c r="A402" s="22"/>
      <c r="B402" s="27"/>
      <c r="C402" s="64" t="s">
        <v>1557</v>
      </c>
      <c r="D402" s="64" t="s">
        <v>182</v>
      </c>
      <c r="E402" s="65" t="s">
        <v>1558</v>
      </c>
      <c r="F402" s="66" t="s">
        <v>1559</v>
      </c>
      <c r="G402" s="67" t="s">
        <v>55</v>
      </c>
      <c r="H402" s="68">
        <v>6</v>
      </c>
      <c r="I402" s="27"/>
      <c r="J402" s="69" t="s">
        <v>0</v>
      </c>
      <c r="K402" s="70" t="s">
        <v>8</v>
      </c>
      <c r="L402" s="61"/>
      <c r="M402" s="62">
        <f t="shared" si="27"/>
        <v>0</v>
      </c>
      <c r="N402" s="62">
        <v>0</v>
      </c>
      <c r="O402" s="62">
        <f t="shared" si="28"/>
        <v>0</v>
      </c>
      <c r="P402" s="62">
        <v>0</v>
      </c>
      <c r="Q402" s="63">
        <f t="shared" si="29"/>
        <v>0</v>
      </c>
      <c r="R402" s="22"/>
      <c r="S402" s="22"/>
      <c r="T402" s="7"/>
      <c r="U402" s="7"/>
      <c r="V402" s="7"/>
      <c r="W402" s="7"/>
      <c r="X402" s="7"/>
      <c r="Y402" s="7"/>
      <c r="Z402" s="7"/>
      <c r="AA402" s="7"/>
      <c r="AB402" s="7"/>
      <c r="AO402" s="13" t="s">
        <v>293</v>
      </c>
      <c r="AQ402" s="13" t="s">
        <v>182</v>
      </c>
      <c r="AR402" s="13" t="s">
        <v>14</v>
      </c>
      <c r="AV402" s="6" t="s">
        <v>33</v>
      </c>
      <c r="BB402" s="14" t="e">
        <f>IF(K402="základní",#REF!,0)</f>
        <v>#REF!</v>
      </c>
      <c r="BC402" s="14">
        <f>IF(K402="snížená",#REF!,0)</f>
        <v>0</v>
      </c>
      <c r="BD402" s="14">
        <f>IF(K402="zákl. přenesená",#REF!,0)</f>
        <v>0</v>
      </c>
      <c r="BE402" s="14">
        <f>IF(K402="sníž. přenesená",#REF!,0)</f>
        <v>0</v>
      </c>
      <c r="BF402" s="14">
        <f>IF(K402="nulová",#REF!,0)</f>
        <v>0</v>
      </c>
      <c r="BG402" s="6" t="s">
        <v>14</v>
      </c>
      <c r="BH402" s="14" t="e">
        <f>ROUND(#REF!*H402,2)</f>
        <v>#REF!</v>
      </c>
      <c r="BI402" s="6" t="s">
        <v>293</v>
      </c>
      <c r="BJ402" s="13" t="s">
        <v>1560</v>
      </c>
    </row>
    <row r="403" spans="1:62" s="2" customFormat="1" ht="24.2" customHeight="1" x14ac:dyDescent="0.2">
      <c r="A403" s="22"/>
      <c r="B403" s="27"/>
      <c r="C403" s="53" t="s">
        <v>1561</v>
      </c>
      <c r="D403" s="53" t="s">
        <v>34</v>
      </c>
      <c r="E403" s="54" t="s">
        <v>1562</v>
      </c>
      <c r="F403" s="55" t="s">
        <v>1563</v>
      </c>
      <c r="G403" s="56" t="s">
        <v>55</v>
      </c>
      <c r="H403" s="57">
        <v>6</v>
      </c>
      <c r="I403" s="58"/>
      <c r="J403" s="59" t="s">
        <v>0</v>
      </c>
      <c r="K403" s="60" t="s">
        <v>8</v>
      </c>
      <c r="L403" s="61"/>
      <c r="M403" s="62">
        <f t="shared" si="27"/>
        <v>0</v>
      </c>
      <c r="N403" s="62">
        <v>0</v>
      </c>
      <c r="O403" s="62">
        <f t="shared" si="28"/>
        <v>0</v>
      </c>
      <c r="P403" s="62">
        <v>0</v>
      </c>
      <c r="Q403" s="63">
        <f t="shared" si="29"/>
        <v>0</v>
      </c>
      <c r="R403" s="22"/>
      <c r="S403" s="22"/>
      <c r="T403" s="7"/>
      <c r="U403" s="7"/>
      <c r="V403" s="7"/>
      <c r="W403" s="7"/>
      <c r="X403" s="7"/>
      <c r="Y403" s="7"/>
      <c r="Z403" s="7"/>
      <c r="AA403" s="7"/>
      <c r="AB403" s="7"/>
      <c r="AO403" s="13" t="s">
        <v>1063</v>
      </c>
      <c r="AQ403" s="13" t="s">
        <v>34</v>
      </c>
      <c r="AR403" s="13" t="s">
        <v>14</v>
      </c>
      <c r="AV403" s="6" t="s">
        <v>33</v>
      </c>
      <c r="BB403" s="14" t="e">
        <f>IF(K403="základní",#REF!,0)</f>
        <v>#REF!</v>
      </c>
      <c r="BC403" s="14">
        <f>IF(K403="snížená",#REF!,0)</f>
        <v>0</v>
      </c>
      <c r="BD403" s="14">
        <f>IF(K403="zákl. přenesená",#REF!,0)</f>
        <v>0</v>
      </c>
      <c r="BE403" s="14">
        <f>IF(K403="sníž. přenesená",#REF!,0)</f>
        <v>0</v>
      </c>
      <c r="BF403" s="14">
        <f>IF(K403="nulová",#REF!,0)</f>
        <v>0</v>
      </c>
      <c r="BG403" s="6" t="s">
        <v>14</v>
      </c>
      <c r="BH403" s="14" t="e">
        <f>ROUND(#REF!*H403,2)</f>
        <v>#REF!</v>
      </c>
      <c r="BI403" s="6" t="s">
        <v>293</v>
      </c>
      <c r="BJ403" s="13" t="s">
        <v>1564</v>
      </c>
    </row>
    <row r="404" spans="1:62" s="2" customFormat="1" ht="33" customHeight="1" x14ac:dyDescent="0.2">
      <c r="A404" s="22"/>
      <c r="B404" s="27"/>
      <c r="C404" s="64" t="s">
        <v>1565</v>
      </c>
      <c r="D404" s="64" t="s">
        <v>182</v>
      </c>
      <c r="E404" s="65" t="s">
        <v>1566</v>
      </c>
      <c r="F404" s="66" t="s">
        <v>1567</v>
      </c>
      <c r="G404" s="67" t="s">
        <v>55</v>
      </c>
      <c r="H404" s="68">
        <v>6</v>
      </c>
      <c r="I404" s="27"/>
      <c r="J404" s="69" t="s">
        <v>0</v>
      </c>
      <c r="K404" s="70" t="s">
        <v>8</v>
      </c>
      <c r="L404" s="61"/>
      <c r="M404" s="62">
        <f t="shared" si="27"/>
        <v>0</v>
      </c>
      <c r="N404" s="62">
        <v>0</v>
      </c>
      <c r="O404" s="62">
        <f t="shared" si="28"/>
        <v>0</v>
      </c>
      <c r="P404" s="62">
        <v>0</v>
      </c>
      <c r="Q404" s="63">
        <f t="shared" si="29"/>
        <v>0</v>
      </c>
      <c r="R404" s="22"/>
      <c r="S404" s="22"/>
      <c r="T404" s="7"/>
      <c r="U404" s="7"/>
      <c r="V404" s="7"/>
      <c r="W404" s="7"/>
      <c r="X404" s="7"/>
      <c r="Y404" s="7"/>
      <c r="Z404" s="7"/>
      <c r="AA404" s="7"/>
      <c r="AB404" s="7"/>
      <c r="AO404" s="13" t="s">
        <v>293</v>
      </c>
      <c r="AQ404" s="13" t="s">
        <v>182</v>
      </c>
      <c r="AR404" s="13" t="s">
        <v>14</v>
      </c>
      <c r="AV404" s="6" t="s">
        <v>33</v>
      </c>
      <c r="BB404" s="14" t="e">
        <f>IF(K404="základní",#REF!,0)</f>
        <v>#REF!</v>
      </c>
      <c r="BC404" s="14">
        <f>IF(K404="snížená",#REF!,0)</f>
        <v>0</v>
      </c>
      <c r="BD404" s="14">
        <f>IF(K404="zákl. přenesená",#REF!,0)</f>
        <v>0</v>
      </c>
      <c r="BE404" s="14">
        <f>IF(K404="sníž. přenesená",#REF!,0)</f>
        <v>0</v>
      </c>
      <c r="BF404" s="14">
        <f>IF(K404="nulová",#REF!,0)</f>
        <v>0</v>
      </c>
      <c r="BG404" s="6" t="s">
        <v>14</v>
      </c>
      <c r="BH404" s="14" t="e">
        <f>ROUND(#REF!*H404,2)</f>
        <v>#REF!</v>
      </c>
      <c r="BI404" s="6" t="s">
        <v>293</v>
      </c>
      <c r="BJ404" s="13" t="s">
        <v>1568</v>
      </c>
    </row>
    <row r="405" spans="1:62" s="2" customFormat="1" ht="21.75" customHeight="1" x14ac:dyDescent="0.2">
      <c r="A405" s="22"/>
      <c r="B405" s="27"/>
      <c r="C405" s="53" t="s">
        <v>1569</v>
      </c>
      <c r="D405" s="53" t="s">
        <v>34</v>
      </c>
      <c r="E405" s="54" t="s">
        <v>1570</v>
      </c>
      <c r="F405" s="55" t="s">
        <v>1571</v>
      </c>
      <c r="G405" s="56" t="s">
        <v>55</v>
      </c>
      <c r="H405" s="57">
        <v>6</v>
      </c>
      <c r="I405" s="58"/>
      <c r="J405" s="59" t="s">
        <v>0</v>
      </c>
      <c r="K405" s="60" t="s">
        <v>8</v>
      </c>
      <c r="L405" s="61"/>
      <c r="M405" s="62">
        <f t="shared" si="27"/>
        <v>0</v>
      </c>
      <c r="N405" s="62">
        <v>0</v>
      </c>
      <c r="O405" s="62">
        <f t="shared" si="28"/>
        <v>0</v>
      </c>
      <c r="P405" s="62">
        <v>0</v>
      </c>
      <c r="Q405" s="63">
        <f t="shared" si="29"/>
        <v>0</v>
      </c>
      <c r="R405" s="22"/>
      <c r="S405" s="22"/>
      <c r="T405" s="7"/>
      <c r="U405" s="7"/>
      <c r="V405" s="7"/>
      <c r="W405" s="7"/>
      <c r="X405" s="7"/>
      <c r="Y405" s="7"/>
      <c r="Z405" s="7"/>
      <c r="AA405" s="7"/>
      <c r="AB405" s="7"/>
      <c r="AO405" s="13" t="s">
        <v>1063</v>
      </c>
      <c r="AQ405" s="13" t="s">
        <v>34</v>
      </c>
      <c r="AR405" s="13" t="s">
        <v>14</v>
      </c>
      <c r="AV405" s="6" t="s">
        <v>33</v>
      </c>
      <c r="BB405" s="14" t="e">
        <f>IF(K405="základní",#REF!,0)</f>
        <v>#REF!</v>
      </c>
      <c r="BC405" s="14">
        <f>IF(K405="snížená",#REF!,0)</f>
        <v>0</v>
      </c>
      <c r="BD405" s="14">
        <f>IF(K405="zákl. přenesená",#REF!,0)</f>
        <v>0</v>
      </c>
      <c r="BE405" s="14">
        <f>IF(K405="sníž. přenesená",#REF!,0)</f>
        <v>0</v>
      </c>
      <c r="BF405" s="14">
        <f>IF(K405="nulová",#REF!,0)</f>
        <v>0</v>
      </c>
      <c r="BG405" s="6" t="s">
        <v>14</v>
      </c>
      <c r="BH405" s="14" t="e">
        <f>ROUND(#REF!*H405,2)</f>
        <v>#REF!</v>
      </c>
      <c r="BI405" s="6" t="s">
        <v>293</v>
      </c>
      <c r="BJ405" s="13" t="s">
        <v>1572</v>
      </c>
    </row>
    <row r="406" spans="1:62" s="2" customFormat="1" ht="24.2" customHeight="1" x14ac:dyDescent="0.2">
      <c r="A406" s="22"/>
      <c r="B406" s="27"/>
      <c r="C406" s="64" t="s">
        <v>1573</v>
      </c>
      <c r="D406" s="64" t="s">
        <v>182</v>
      </c>
      <c r="E406" s="65" t="s">
        <v>1574</v>
      </c>
      <c r="F406" s="66" t="s">
        <v>1575</v>
      </c>
      <c r="G406" s="67" t="s">
        <v>55</v>
      </c>
      <c r="H406" s="68">
        <v>3</v>
      </c>
      <c r="I406" s="27"/>
      <c r="J406" s="69" t="s">
        <v>0</v>
      </c>
      <c r="K406" s="70" t="s">
        <v>8</v>
      </c>
      <c r="L406" s="61"/>
      <c r="M406" s="62">
        <f t="shared" si="27"/>
        <v>0</v>
      </c>
      <c r="N406" s="62">
        <v>0</v>
      </c>
      <c r="O406" s="62">
        <f t="shared" si="28"/>
        <v>0</v>
      </c>
      <c r="P406" s="62">
        <v>0</v>
      </c>
      <c r="Q406" s="63">
        <f t="shared" si="29"/>
        <v>0</v>
      </c>
      <c r="R406" s="22"/>
      <c r="S406" s="22"/>
      <c r="T406" s="7"/>
      <c r="U406" s="7"/>
      <c r="V406" s="7"/>
      <c r="W406" s="7"/>
      <c r="X406" s="7"/>
      <c r="Y406" s="7"/>
      <c r="Z406" s="7"/>
      <c r="AA406" s="7"/>
      <c r="AB406" s="7"/>
      <c r="AO406" s="13" t="s">
        <v>293</v>
      </c>
      <c r="AQ406" s="13" t="s">
        <v>182</v>
      </c>
      <c r="AR406" s="13" t="s">
        <v>14</v>
      </c>
      <c r="AV406" s="6" t="s">
        <v>33</v>
      </c>
      <c r="BB406" s="14" t="e">
        <f>IF(K406="základní",#REF!,0)</f>
        <v>#REF!</v>
      </c>
      <c r="BC406" s="14">
        <f>IF(K406="snížená",#REF!,0)</f>
        <v>0</v>
      </c>
      <c r="BD406" s="14">
        <f>IF(K406="zákl. přenesená",#REF!,0)</f>
        <v>0</v>
      </c>
      <c r="BE406" s="14">
        <f>IF(K406="sníž. přenesená",#REF!,0)</f>
        <v>0</v>
      </c>
      <c r="BF406" s="14">
        <f>IF(K406="nulová",#REF!,0)</f>
        <v>0</v>
      </c>
      <c r="BG406" s="6" t="s">
        <v>14</v>
      </c>
      <c r="BH406" s="14" t="e">
        <f>ROUND(#REF!*H406,2)</f>
        <v>#REF!</v>
      </c>
      <c r="BI406" s="6" t="s">
        <v>293</v>
      </c>
      <c r="BJ406" s="13" t="s">
        <v>1576</v>
      </c>
    </row>
    <row r="407" spans="1:62" s="2" customFormat="1" ht="24.2" customHeight="1" x14ac:dyDescent="0.2">
      <c r="A407" s="22"/>
      <c r="B407" s="27"/>
      <c r="C407" s="53" t="s">
        <v>1577</v>
      </c>
      <c r="D407" s="53" t="s">
        <v>34</v>
      </c>
      <c r="E407" s="54" t="s">
        <v>1578</v>
      </c>
      <c r="F407" s="55" t="s">
        <v>1579</v>
      </c>
      <c r="G407" s="56" t="s">
        <v>55</v>
      </c>
      <c r="H407" s="57">
        <v>3</v>
      </c>
      <c r="I407" s="58"/>
      <c r="J407" s="59" t="s">
        <v>0</v>
      </c>
      <c r="K407" s="60" t="s">
        <v>8</v>
      </c>
      <c r="L407" s="61"/>
      <c r="M407" s="62">
        <f t="shared" si="27"/>
        <v>0</v>
      </c>
      <c r="N407" s="62">
        <v>0</v>
      </c>
      <c r="O407" s="62">
        <f t="shared" si="28"/>
        <v>0</v>
      </c>
      <c r="P407" s="62">
        <v>0</v>
      </c>
      <c r="Q407" s="63">
        <f t="shared" si="29"/>
        <v>0</v>
      </c>
      <c r="R407" s="22"/>
      <c r="S407" s="22"/>
      <c r="T407" s="7"/>
      <c r="U407" s="7"/>
      <c r="V407" s="7"/>
      <c r="W407" s="7"/>
      <c r="X407" s="7"/>
      <c r="Y407" s="7"/>
      <c r="Z407" s="7"/>
      <c r="AA407" s="7"/>
      <c r="AB407" s="7"/>
      <c r="AO407" s="13" t="s">
        <v>1063</v>
      </c>
      <c r="AQ407" s="13" t="s">
        <v>34</v>
      </c>
      <c r="AR407" s="13" t="s">
        <v>14</v>
      </c>
      <c r="AV407" s="6" t="s">
        <v>33</v>
      </c>
      <c r="BB407" s="14" t="e">
        <f>IF(K407="základní",#REF!,0)</f>
        <v>#REF!</v>
      </c>
      <c r="BC407" s="14">
        <f>IF(K407="snížená",#REF!,0)</f>
        <v>0</v>
      </c>
      <c r="BD407" s="14">
        <f>IF(K407="zákl. přenesená",#REF!,0)</f>
        <v>0</v>
      </c>
      <c r="BE407" s="14">
        <f>IF(K407="sníž. přenesená",#REF!,0)</f>
        <v>0</v>
      </c>
      <c r="BF407" s="14">
        <f>IF(K407="nulová",#REF!,0)</f>
        <v>0</v>
      </c>
      <c r="BG407" s="6" t="s">
        <v>14</v>
      </c>
      <c r="BH407" s="14" t="e">
        <f>ROUND(#REF!*H407,2)</f>
        <v>#REF!</v>
      </c>
      <c r="BI407" s="6" t="s">
        <v>293</v>
      </c>
      <c r="BJ407" s="13" t="s">
        <v>1580</v>
      </c>
    </row>
    <row r="408" spans="1:62" s="2" customFormat="1" ht="24.2" customHeight="1" x14ac:dyDescent="0.2">
      <c r="A408" s="22"/>
      <c r="B408" s="27"/>
      <c r="C408" s="64" t="s">
        <v>1581</v>
      </c>
      <c r="D408" s="64" t="s">
        <v>182</v>
      </c>
      <c r="E408" s="65" t="s">
        <v>1582</v>
      </c>
      <c r="F408" s="66" t="s">
        <v>1583</v>
      </c>
      <c r="G408" s="67" t="s">
        <v>55</v>
      </c>
      <c r="H408" s="68">
        <v>3</v>
      </c>
      <c r="I408" s="27"/>
      <c r="J408" s="69" t="s">
        <v>0</v>
      </c>
      <c r="K408" s="70" t="s">
        <v>8</v>
      </c>
      <c r="L408" s="61"/>
      <c r="M408" s="62">
        <f t="shared" si="27"/>
        <v>0</v>
      </c>
      <c r="N408" s="62">
        <v>0</v>
      </c>
      <c r="O408" s="62">
        <f t="shared" si="28"/>
        <v>0</v>
      </c>
      <c r="P408" s="62">
        <v>0</v>
      </c>
      <c r="Q408" s="63">
        <f t="shared" si="29"/>
        <v>0</v>
      </c>
      <c r="R408" s="22"/>
      <c r="S408" s="22"/>
      <c r="T408" s="7"/>
      <c r="U408" s="7"/>
      <c r="V408" s="7"/>
      <c r="W408" s="7"/>
      <c r="X408" s="7"/>
      <c r="Y408" s="7"/>
      <c r="Z408" s="7"/>
      <c r="AA408" s="7"/>
      <c r="AB408" s="7"/>
      <c r="AO408" s="13" t="s">
        <v>293</v>
      </c>
      <c r="AQ408" s="13" t="s">
        <v>182</v>
      </c>
      <c r="AR408" s="13" t="s">
        <v>14</v>
      </c>
      <c r="AV408" s="6" t="s">
        <v>33</v>
      </c>
      <c r="BB408" s="14" t="e">
        <f>IF(K408="základní",#REF!,0)</f>
        <v>#REF!</v>
      </c>
      <c r="BC408" s="14">
        <f>IF(K408="snížená",#REF!,0)</f>
        <v>0</v>
      </c>
      <c r="BD408" s="14">
        <f>IF(K408="zákl. přenesená",#REF!,0)</f>
        <v>0</v>
      </c>
      <c r="BE408" s="14">
        <f>IF(K408="sníž. přenesená",#REF!,0)</f>
        <v>0</v>
      </c>
      <c r="BF408" s="14">
        <f>IF(K408="nulová",#REF!,0)</f>
        <v>0</v>
      </c>
      <c r="BG408" s="6" t="s">
        <v>14</v>
      </c>
      <c r="BH408" s="14" t="e">
        <f>ROUND(#REF!*H408,2)</f>
        <v>#REF!</v>
      </c>
      <c r="BI408" s="6" t="s">
        <v>293</v>
      </c>
      <c r="BJ408" s="13" t="s">
        <v>1584</v>
      </c>
    </row>
    <row r="409" spans="1:62" s="2" customFormat="1" ht="21.75" customHeight="1" x14ac:dyDescent="0.2">
      <c r="A409" s="22"/>
      <c r="B409" s="27"/>
      <c r="C409" s="53" t="s">
        <v>1585</v>
      </c>
      <c r="D409" s="53" t="s">
        <v>34</v>
      </c>
      <c r="E409" s="54" t="s">
        <v>1586</v>
      </c>
      <c r="F409" s="55" t="s">
        <v>1587</v>
      </c>
      <c r="G409" s="56" t="s">
        <v>55</v>
      </c>
      <c r="H409" s="57">
        <v>3</v>
      </c>
      <c r="I409" s="58"/>
      <c r="J409" s="59" t="s">
        <v>0</v>
      </c>
      <c r="K409" s="60" t="s">
        <v>8</v>
      </c>
      <c r="L409" s="61"/>
      <c r="M409" s="62">
        <f t="shared" si="27"/>
        <v>0</v>
      </c>
      <c r="N409" s="62">
        <v>0</v>
      </c>
      <c r="O409" s="62">
        <f t="shared" si="28"/>
        <v>0</v>
      </c>
      <c r="P409" s="62">
        <v>0</v>
      </c>
      <c r="Q409" s="63">
        <f t="shared" si="29"/>
        <v>0</v>
      </c>
      <c r="R409" s="22"/>
      <c r="S409" s="22"/>
      <c r="T409" s="7"/>
      <c r="U409" s="7"/>
      <c r="V409" s="7"/>
      <c r="W409" s="7"/>
      <c r="X409" s="7"/>
      <c r="Y409" s="7"/>
      <c r="Z409" s="7"/>
      <c r="AA409" s="7"/>
      <c r="AB409" s="7"/>
      <c r="AO409" s="13" t="s">
        <v>1063</v>
      </c>
      <c r="AQ409" s="13" t="s">
        <v>34</v>
      </c>
      <c r="AR409" s="13" t="s">
        <v>14</v>
      </c>
      <c r="AV409" s="6" t="s">
        <v>33</v>
      </c>
      <c r="BB409" s="14" t="e">
        <f>IF(K409="základní",#REF!,0)</f>
        <v>#REF!</v>
      </c>
      <c r="BC409" s="14">
        <f>IF(K409="snížená",#REF!,0)</f>
        <v>0</v>
      </c>
      <c r="BD409" s="14">
        <f>IF(K409="zákl. přenesená",#REF!,0)</f>
        <v>0</v>
      </c>
      <c r="BE409" s="14">
        <f>IF(K409="sníž. přenesená",#REF!,0)</f>
        <v>0</v>
      </c>
      <c r="BF409" s="14">
        <f>IF(K409="nulová",#REF!,0)</f>
        <v>0</v>
      </c>
      <c r="BG409" s="6" t="s">
        <v>14</v>
      </c>
      <c r="BH409" s="14" t="e">
        <f>ROUND(#REF!*H409,2)</f>
        <v>#REF!</v>
      </c>
      <c r="BI409" s="6" t="s">
        <v>293</v>
      </c>
      <c r="BJ409" s="13" t="s">
        <v>1588</v>
      </c>
    </row>
    <row r="410" spans="1:62" s="2" customFormat="1" ht="33" customHeight="1" x14ac:dyDescent="0.2">
      <c r="A410" s="22"/>
      <c r="B410" s="27"/>
      <c r="C410" s="64" t="s">
        <v>1589</v>
      </c>
      <c r="D410" s="64" t="s">
        <v>182</v>
      </c>
      <c r="E410" s="65" t="s">
        <v>1590</v>
      </c>
      <c r="F410" s="66" t="s">
        <v>1591</v>
      </c>
      <c r="G410" s="67" t="s">
        <v>55</v>
      </c>
      <c r="H410" s="68">
        <v>80</v>
      </c>
      <c r="I410" s="27"/>
      <c r="J410" s="69" t="s">
        <v>0</v>
      </c>
      <c r="K410" s="70" t="s">
        <v>8</v>
      </c>
      <c r="L410" s="61"/>
      <c r="M410" s="62">
        <f t="shared" si="27"/>
        <v>0</v>
      </c>
      <c r="N410" s="62">
        <v>0</v>
      </c>
      <c r="O410" s="62">
        <f t="shared" si="28"/>
        <v>0</v>
      </c>
      <c r="P410" s="62">
        <v>0</v>
      </c>
      <c r="Q410" s="63">
        <f t="shared" si="29"/>
        <v>0</v>
      </c>
      <c r="R410" s="22"/>
      <c r="S410" s="22"/>
      <c r="T410" s="7"/>
      <c r="U410" s="7"/>
      <c r="V410" s="7"/>
      <c r="W410" s="7"/>
      <c r="X410" s="7"/>
      <c r="Y410" s="7"/>
      <c r="Z410" s="7"/>
      <c r="AA410" s="7"/>
      <c r="AB410" s="7"/>
      <c r="AO410" s="13" t="s">
        <v>293</v>
      </c>
      <c r="AQ410" s="13" t="s">
        <v>182</v>
      </c>
      <c r="AR410" s="13" t="s">
        <v>14</v>
      </c>
      <c r="AV410" s="6" t="s">
        <v>33</v>
      </c>
      <c r="BB410" s="14" t="e">
        <f>IF(K410="základní",#REF!,0)</f>
        <v>#REF!</v>
      </c>
      <c r="BC410" s="14">
        <f>IF(K410="snížená",#REF!,0)</f>
        <v>0</v>
      </c>
      <c r="BD410" s="14">
        <f>IF(K410="zákl. přenesená",#REF!,0)</f>
        <v>0</v>
      </c>
      <c r="BE410" s="14">
        <f>IF(K410="sníž. přenesená",#REF!,0)</f>
        <v>0</v>
      </c>
      <c r="BF410" s="14">
        <f>IF(K410="nulová",#REF!,0)</f>
        <v>0</v>
      </c>
      <c r="BG410" s="6" t="s">
        <v>14</v>
      </c>
      <c r="BH410" s="14" t="e">
        <f>ROUND(#REF!*H410,2)</f>
        <v>#REF!</v>
      </c>
      <c r="BI410" s="6" t="s">
        <v>293</v>
      </c>
      <c r="BJ410" s="13" t="s">
        <v>1592</v>
      </c>
    </row>
    <row r="411" spans="1:62" s="2" customFormat="1" ht="24.2" customHeight="1" x14ac:dyDescent="0.2">
      <c r="A411" s="22"/>
      <c r="B411" s="27"/>
      <c r="C411" s="53" t="s">
        <v>1593</v>
      </c>
      <c r="D411" s="53" t="s">
        <v>34</v>
      </c>
      <c r="E411" s="54" t="s">
        <v>1594</v>
      </c>
      <c r="F411" s="55" t="s">
        <v>1595</v>
      </c>
      <c r="G411" s="56" t="s">
        <v>55</v>
      </c>
      <c r="H411" s="57">
        <v>70</v>
      </c>
      <c r="I411" s="58"/>
      <c r="J411" s="59" t="s">
        <v>0</v>
      </c>
      <c r="K411" s="60" t="s">
        <v>8</v>
      </c>
      <c r="L411" s="61"/>
      <c r="M411" s="62">
        <f t="shared" si="27"/>
        <v>0</v>
      </c>
      <c r="N411" s="62">
        <v>0</v>
      </c>
      <c r="O411" s="62">
        <f t="shared" si="28"/>
        <v>0</v>
      </c>
      <c r="P411" s="62">
        <v>0</v>
      </c>
      <c r="Q411" s="63">
        <f t="shared" si="29"/>
        <v>0</v>
      </c>
      <c r="R411" s="22"/>
      <c r="S411" s="22"/>
      <c r="T411" s="7"/>
      <c r="U411" s="7"/>
      <c r="V411" s="7"/>
      <c r="W411" s="7"/>
      <c r="X411" s="7"/>
      <c r="Y411" s="7"/>
      <c r="Z411" s="7"/>
      <c r="AA411" s="7"/>
      <c r="AB411" s="7"/>
      <c r="AO411" s="13" t="s">
        <v>1063</v>
      </c>
      <c r="AQ411" s="13" t="s">
        <v>34</v>
      </c>
      <c r="AR411" s="13" t="s">
        <v>14</v>
      </c>
      <c r="AV411" s="6" t="s">
        <v>33</v>
      </c>
      <c r="BB411" s="14" t="e">
        <f>IF(K411="základní",#REF!,0)</f>
        <v>#REF!</v>
      </c>
      <c r="BC411" s="14">
        <f>IF(K411="snížená",#REF!,0)</f>
        <v>0</v>
      </c>
      <c r="BD411" s="14">
        <f>IF(K411="zákl. přenesená",#REF!,0)</f>
        <v>0</v>
      </c>
      <c r="BE411" s="14">
        <f>IF(K411="sníž. přenesená",#REF!,0)</f>
        <v>0</v>
      </c>
      <c r="BF411" s="14">
        <f>IF(K411="nulová",#REF!,0)</f>
        <v>0</v>
      </c>
      <c r="BG411" s="6" t="s">
        <v>14</v>
      </c>
      <c r="BH411" s="14" t="e">
        <f>ROUND(#REF!*H411,2)</f>
        <v>#REF!</v>
      </c>
      <c r="BI411" s="6" t="s">
        <v>293</v>
      </c>
      <c r="BJ411" s="13" t="s">
        <v>1596</v>
      </c>
    </row>
    <row r="412" spans="1:62" s="2" customFormat="1" ht="24.2" customHeight="1" x14ac:dyDescent="0.2">
      <c r="A412" s="22"/>
      <c r="B412" s="27"/>
      <c r="C412" s="64" t="s">
        <v>1597</v>
      </c>
      <c r="D412" s="64" t="s">
        <v>182</v>
      </c>
      <c r="E412" s="65" t="s">
        <v>1598</v>
      </c>
      <c r="F412" s="66" t="s">
        <v>1599</v>
      </c>
      <c r="G412" s="67" t="s">
        <v>55</v>
      </c>
      <c r="H412" s="68">
        <v>3</v>
      </c>
      <c r="I412" s="27"/>
      <c r="J412" s="69" t="s">
        <v>0</v>
      </c>
      <c r="K412" s="70" t="s">
        <v>8</v>
      </c>
      <c r="L412" s="61"/>
      <c r="M412" s="62">
        <f t="shared" si="27"/>
        <v>0</v>
      </c>
      <c r="N412" s="62">
        <v>0</v>
      </c>
      <c r="O412" s="62">
        <f t="shared" si="28"/>
        <v>0</v>
      </c>
      <c r="P412" s="62">
        <v>0</v>
      </c>
      <c r="Q412" s="63">
        <f t="shared" si="29"/>
        <v>0</v>
      </c>
      <c r="R412" s="22"/>
      <c r="S412" s="22"/>
      <c r="T412" s="7"/>
      <c r="U412" s="7"/>
      <c r="V412" s="7"/>
      <c r="W412" s="7"/>
      <c r="X412" s="7"/>
      <c r="Y412" s="7"/>
      <c r="Z412" s="7"/>
      <c r="AA412" s="7"/>
      <c r="AB412" s="7"/>
      <c r="AO412" s="13" t="s">
        <v>293</v>
      </c>
      <c r="AQ412" s="13" t="s">
        <v>182</v>
      </c>
      <c r="AR412" s="13" t="s">
        <v>14</v>
      </c>
      <c r="AV412" s="6" t="s">
        <v>33</v>
      </c>
      <c r="BB412" s="14" t="e">
        <f>IF(K412="základní",#REF!,0)</f>
        <v>#REF!</v>
      </c>
      <c r="BC412" s="14">
        <f>IF(K412="snížená",#REF!,0)</f>
        <v>0</v>
      </c>
      <c r="BD412" s="14">
        <f>IF(K412="zákl. přenesená",#REF!,0)</f>
        <v>0</v>
      </c>
      <c r="BE412" s="14">
        <f>IF(K412="sníž. přenesená",#REF!,0)</f>
        <v>0</v>
      </c>
      <c r="BF412" s="14">
        <f>IF(K412="nulová",#REF!,0)</f>
        <v>0</v>
      </c>
      <c r="BG412" s="6" t="s">
        <v>14</v>
      </c>
      <c r="BH412" s="14" t="e">
        <f>ROUND(#REF!*H412,2)</f>
        <v>#REF!</v>
      </c>
      <c r="BI412" s="6" t="s">
        <v>293</v>
      </c>
      <c r="BJ412" s="13" t="s">
        <v>1600</v>
      </c>
    </row>
    <row r="413" spans="1:62" s="2" customFormat="1" ht="24.2" customHeight="1" x14ac:dyDescent="0.2">
      <c r="A413" s="22"/>
      <c r="B413" s="27"/>
      <c r="C413" s="53" t="s">
        <v>1601</v>
      </c>
      <c r="D413" s="53" t="s">
        <v>34</v>
      </c>
      <c r="E413" s="54" t="s">
        <v>1602</v>
      </c>
      <c r="F413" s="55" t="s">
        <v>1603</v>
      </c>
      <c r="G413" s="56" t="s">
        <v>55</v>
      </c>
      <c r="H413" s="57">
        <v>3</v>
      </c>
      <c r="I413" s="58"/>
      <c r="J413" s="59" t="s">
        <v>0</v>
      </c>
      <c r="K413" s="60" t="s">
        <v>8</v>
      </c>
      <c r="L413" s="61"/>
      <c r="M413" s="62">
        <f t="shared" si="27"/>
        <v>0</v>
      </c>
      <c r="N413" s="62">
        <v>0</v>
      </c>
      <c r="O413" s="62">
        <f t="shared" si="28"/>
        <v>0</v>
      </c>
      <c r="P413" s="62">
        <v>0</v>
      </c>
      <c r="Q413" s="63">
        <f t="shared" si="29"/>
        <v>0</v>
      </c>
      <c r="R413" s="22"/>
      <c r="S413" s="22"/>
      <c r="T413" s="7"/>
      <c r="U413" s="7"/>
      <c r="V413" s="7"/>
      <c r="W413" s="7"/>
      <c r="X413" s="7"/>
      <c r="Y413" s="7"/>
      <c r="Z413" s="7"/>
      <c r="AA413" s="7"/>
      <c r="AB413" s="7"/>
      <c r="AO413" s="13" t="s">
        <v>1063</v>
      </c>
      <c r="AQ413" s="13" t="s">
        <v>34</v>
      </c>
      <c r="AR413" s="13" t="s">
        <v>14</v>
      </c>
      <c r="AV413" s="6" t="s">
        <v>33</v>
      </c>
      <c r="BB413" s="14" t="e">
        <f>IF(K413="základní",#REF!,0)</f>
        <v>#REF!</v>
      </c>
      <c r="BC413" s="14">
        <f>IF(K413="snížená",#REF!,0)</f>
        <v>0</v>
      </c>
      <c r="BD413" s="14">
        <f>IF(K413="zákl. přenesená",#REF!,0)</f>
        <v>0</v>
      </c>
      <c r="BE413" s="14">
        <f>IF(K413="sníž. přenesená",#REF!,0)</f>
        <v>0</v>
      </c>
      <c r="BF413" s="14">
        <f>IF(K413="nulová",#REF!,0)</f>
        <v>0</v>
      </c>
      <c r="BG413" s="6" t="s">
        <v>14</v>
      </c>
      <c r="BH413" s="14" t="e">
        <f>ROUND(#REF!*H413,2)</f>
        <v>#REF!</v>
      </c>
      <c r="BI413" s="6" t="s">
        <v>293</v>
      </c>
      <c r="BJ413" s="13" t="s">
        <v>1604</v>
      </c>
    </row>
    <row r="414" spans="1:62" s="2" customFormat="1" ht="24.2" customHeight="1" x14ac:dyDescent="0.2">
      <c r="A414" s="22"/>
      <c r="B414" s="27"/>
      <c r="C414" s="64" t="s">
        <v>1605</v>
      </c>
      <c r="D414" s="64" t="s">
        <v>182</v>
      </c>
      <c r="E414" s="65" t="s">
        <v>1606</v>
      </c>
      <c r="F414" s="66" t="s">
        <v>1607</v>
      </c>
      <c r="G414" s="67" t="s">
        <v>37</v>
      </c>
      <c r="H414" s="68">
        <v>6000</v>
      </c>
      <c r="I414" s="27"/>
      <c r="J414" s="69" t="s">
        <v>0</v>
      </c>
      <c r="K414" s="70" t="s">
        <v>8</v>
      </c>
      <c r="L414" s="61"/>
      <c r="M414" s="62">
        <f t="shared" si="27"/>
        <v>0</v>
      </c>
      <c r="N414" s="62">
        <v>0</v>
      </c>
      <c r="O414" s="62">
        <f t="shared" si="28"/>
        <v>0</v>
      </c>
      <c r="P414" s="62">
        <v>0</v>
      </c>
      <c r="Q414" s="63">
        <f t="shared" si="29"/>
        <v>0</v>
      </c>
      <c r="R414" s="22"/>
      <c r="S414" s="22"/>
      <c r="T414" s="7"/>
      <c r="U414" s="7"/>
      <c r="V414" s="7"/>
      <c r="W414" s="7"/>
      <c r="X414" s="7"/>
      <c r="Y414" s="7"/>
      <c r="Z414" s="7"/>
      <c r="AA414" s="7"/>
      <c r="AB414" s="7"/>
      <c r="AO414" s="13" t="s">
        <v>293</v>
      </c>
      <c r="AQ414" s="13" t="s">
        <v>182</v>
      </c>
      <c r="AR414" s="13" t="s">
        <v>14</v>
      </c>
      <c r="AV414" s="6" t="s">
        <v>33</v>
      </c>
      <c r="BB414" s="14" t="e">
        <f>IF(K414="základní",#REF!,0)</f>
        <v>#REF!</v>
      </c>
      <c r="BC414" s="14">
        <f>IF(K414="snížená",#REF!,0)</f>
        <v>0</v>
      </c>
      <c r="BD414" s="14">
        <f>IF(K414="zákl. přenesená",#REF!,0)</f>
        <v>0</v>
      </c>
      <c r="BE414" s="14">
        <f>IF(K414="sníž. přenesená",#REF!,0)</f>
        <v>0</v>
      </c>
      <c r="BF414" s="14">
        <f>IF(K414="nulová",#REF!,0)</f>
        <v>0</v>
      </c>
      <c r="BG414" s="6" t="s">
        <v>14</v>
      </c>
      <c r="BH414" s="14" t="e">
        <f>ROUND(#REF!*H414,2)</f>
        <v>#REF!</v>
      </c>
      <c r="BI414" s="6" t="s">
        <v>293</v>
      </c>
      <c r="BJ414" s="13" t="s">
        <v>1608</v>
      </c>
    </row>
    <row r="415" spans="1:62" s="2" customFormat="1" ht="44.25" customHeight="1" x14ac:dyDescent="0.2">
      <c r="A415" s="22"/>
      <c r="B415" s="27"/>
      <c r="C415" s="64" t="s">
        <v>1609</v>
      </c>
      <c r="D415" s="64" t="s">
        <v>182</v>
      </c>
      <c r="E415" s="65" t="s">
        <v>1610</v>
      </c>
      <c r="F415" s="66" t="s">
        <v>1611</v>
      </c>
      <c r="G415" s="67" t="s">
        <v>37</v>
      </c>
      <c r="H415" s="68">
        <v>1200</v>
      </c>
      <c r="I415" s="27"/>
      <c r="J415" s="69" t="s">
        <v>0</v>
      </c>
      <c r="K415" s="70" t="s">
        <v>8</v>
      </c>
      <c r="L415" s="61"/>
      <c r="M415" s="62">
        <f t="shared" si="27"/>
        <v>0</v>
      </c>
      <c r="N415" s="62">
        <v>0</v>
      </c>
      <c r="O415" s="62">
        <f t="shared" si="28"/>
        <v>0</v>
      </c>
      <c r="P415" s="62">
        <v>0</v>
      </c>
      <c r="Q415" s="63">
        <f t="shared" si="29"/>
        <v>0</v>
      </c>
      <c r="R415" s="22"/>
      <c r="S415" s="22"/>
      <c r="T415" s="7"/>
      <c r="U415" s="7"/>
      <c r="V415" s="7"/>
      <c r="W415" s="7"/>
      <c r="X415" s="7"/>
      <c r="Y415" s="7"/>
      <c r="Z415" s="7"/>
      <c r="AA415" s="7"/>
      <c r="AB415" s="7"/>
      <c r="AO415" s="13" t="s">
        <v>293</v>
      </c>
      <c r="AQ415" s="13" t="s">
        <v>182</v>
      </c>
      <c r="AR415" s="13" t="s">
        <v>14</v>
      </c>
      <c r="AV415" s="6" t="s">
        <v>33</v>
      </c>
      <c r="BB415" s="14" t="e">
        <f>IF(K415="základní",#REF!,0)</f>
        <v>#REF!</v>
      </c>
      <c r="BC415" s="14">
        <f>IF(K415="snížená",#REF!,0)</f>
        <v>0</v>
      </c>
      <c r="BD415" s="14">
        <f>IF(K415="zákl. přenesená",#REF!,0)</f>
        <v>0</v>
      </c>
      <c r="BE415" s="14">
        <f>IF(K415="sníž. přenesená",#REF!,0)</f>
        <v>0</v>
      </c>
      <c r="BF415" s="14">
        <f>IF(K415="nulová",#REF!,0)</f>
        <v>0</v>
      </c>
      <c r="BG415" s="6" t="s">
        <v>14</v>
      </c>
      <c r="BH415" s="14" t="e">
        <f>ROUND(#REF!*H415,2)</f>
        <v>#REF!</v>
      </c>
      <c r="BI415" s="6" t="s">
        <v>293</v>
      </c>
      <c r="BJ415" s="13" t="s">
        <v>1612</v>
      </c>
    </row>
    <row r="416" spans="1:62" s="2" customFormat="1" ht="16.5" customHeight="1" x14ac:dyDescent="0.2">
      <c r="A416" s="22"/>
      <c r="B416" s="27"/>
      <c r="C416" s="64" t="s">
        <v>1613</v>
      </c>
      <c r="D416" s="64" t="s">
        <v>182</v>
      </c>
      <c r="E416" s="65" t="s">
        <v>1614</v>
      </c>
      <c r="F416" s="66" t="s">
        <v>1615</v>
      </c>
      <c r="G416" s="67" t="s">
        <v>55</v>
      </c>
      <c r="H416" s="68">
        <v>3</v>
      </c>
      <c r="I416" s="27"/>
      <c r="J416" s="69" t="s">
        <v>0</v>
      </c>
      <c r="K416" s="70" t="s">
        <v>8</v>
      </c>
      <c r="L416" s="61"/>
      <c r="M416" s="62">
        <f t="shared" si="27"/>
        <v>0</v>
      </c>
      <c r="N416" s="62">
        <v>0</v>
      </c>
      <c r="O416" s="62">
        <f t="shared" si="28"/>
        <v>0</v>
      </c>
      <c r="P416" s="62">
        <v>0</v>
      </c>
      <c r="Q416" s="63">
        <f t="shared" si="29"/>
        <v>0</v>
      </c>
      <c r="R416" s="22"/>
      <c r="S416" s="22"/>
      <c r="T416" s="7"/>
      <c r="U416" s="7"/>
      <c r="V416" s="7"/>
      <c r="W416" s="7"/>
      <c r="X416" s="7"/>
      <c r="Y416" s="7"/>
      <c r="Z416" s="7"/>
      <c r="AA416" s="7"/>
      <c r="AB416" s="7"/>
      <c r="AO416" s="13" t="s">
        <v>185</v>
      </c>
      <c r="AQ416" s="13" t="s">
        <v>182</v>
      </c>
      <c r="AR416" s="13" t="s">
        <v>14</v>
      </c>
      <c r="AV416" s="6" t="s">
        <v>33</v>
      </c>
      <c r="BB416" s="14" t="e">
        <f>IF(K416="základní",#REF!,0)</f>
        <v>#REF!</v>
      </c>
      <c r="BC416" s="14">
        <f>IF(K416="snížená",#REF!,0)</f>
        <v>0</v>
      </c>
      <c r="BD416" s="14">
        <f>IF(K416="zákl. přenesená",#REF!,0)</f>
        <v>0</v>
      </c>
      <c r="BE416" s="14">
        <f>IF(K416="sníž. přenesená",#REF!,0)</f>
        <v>0</v>
      </c>
      <c r="BF416" s="14">
        <f>IF(K416="nulová",#REF!,0)</f>
        <v>0</v>
      </c>
      <c r="BG416" s="6" t="s">
        <v>14</v>
      </c>
      <c r="BH416" s="14" t="e">
        <f>ROUND(#REF!*H416,2)</f>
        <v>#REF!</v>
      </c>
      <c r="BI416" s="6" t="s">
        <v>185</v>
      </c>
      <c r="BJ416" s="13" t="s">
        <v>1616</v>
      </c>
    </row>
    <row r="417" spans="1:62" s="2" customFormat="1" ht="114.95" customHeight="1" x14ac:dyDescent="0.2">
      <c r="A417" s="22"/>
      <c r="B417" s="27"/>
      <c r="C417" s="64" t="s">
        <v>1617</v>
      </c>
      <c r="D417" s="64" t="s">
        <v>182</v>
      </c>
      <c r="E417" s="65" t="s">
        <v>1618</v>
      </c>
      <c r="F417" s="66" t="s">
        <v>1619</v>
      </c>
      <c r="G417" s="67" t="s">
        <v>55</v>
      </c>
      <c r="H417" s="68">
        <v>3</v>
      </c>
      <c r="I417" s="27"/>
      <c r="J417" s="69" t="s">
        <v>0</v>
      </c>
      <c r="K417" s="70" t="s">
        <v>8</v>
      </c>
      <c r="L417" s="61"/>
      <c r="M417" s="62">
        <f t="shared" si="27"/>
        <v>0</v>
      </c>
      <c r="N417" s="62">
        <v>0</v>
      </c>
      <c r="O417" s="62">
        <f t="shared" si="28"/>
        <v>0</v>
      </c>
      <c r="P417" s="62">
        <v>0</v>
      </c>
      <c r="Q417" s="63">
        <f t="shared" si="29"/>
        <v>0</v>
      </c>
      <c r="R417" s="22"/>
      <c r="S417" s="22"/>
      <c r="T417" s="7"/>
      <c r="U417" s="7"/>
      <c r="V417" s="7"/>
      <c r="W417" s="7"/>
      <c r="X417" s="7"/>
      <c r="Y417" s="7"/>
      <c r="Z417" s="7"/>
      <c r="AA417" s="7"/>
      <c r="AB417" s="7"/>
      <c r="AO417" s="13" t="s">
        <v>185</v>
      </c>
      <c r="AQ417" s="13" t="s">
        <v>182</v>
      </c>
      <c r="AR417" s="13" t="s">
        <v>14</v>
      </c>
      <c r="AV417" s="6" t="s">
        <v>33</v>
      </c>
      <c r="BB417" s="14" t="e">
        <f>IF(K417="základní",#REF!,0)</f>
        <v>#REF!</v>
      </c>
      <c r="BC417" s="14">
        <f>IF(K417="snížená",#REF!,0)</f>
        <v>0</v>
      </c>
      <c r="BD417" s="14">
        <f>IF(K417="zákl. přenesená",#REF!,0)</f>
        <v>0</v>
      </c>
      <c r="BE417" s="14">
        <f>IF(K417="sníž. přenesená",#REF!,0)</f>
        <v>0</v>
      </c>
      <c r="BF417" s="14">
        <f>IF(K417="nulová",#REF!,0)</f>
        <v>0</v>
      </c>
      <c r="BG417" s="6" t="s">
        <v>14</v>
      </c>
      <c r="BH417" s="14" t="e">
        <f>ROUND(#REF!*H417,2)</f>
        <v>#REF!</v>
      </c>
      <c r="BI417" s="6" t="s">
        <v>185</v>
      </c>
      <c r="BJ417" s="13" t="s">
        <v>1620</v>
      </c>
    </row>
    <row r="418" spans="1:62" s="2" customFormat="1" ht="16.5" customHeight="1" x14ac:dyDescent="0.2">
      <c r="A418" s="22"/>
      <c r="B418" s="27"/>
      <c r="C418" s="53" t="s">
        <v>1621</v>
      </c>
      <c r="D418" s="53" t="s">
        <v>34</v>
      </c>
      <c r="E418" s="54" t="s">
        <v>1622</v>
      </c>
      <c r="F418" s="55" t="s">
        <v>1623</v>
      </c>
      <c r="G418" s="56" t="s">
        <v>55</v>
      </c>
      <c r="H418" s="57">
        <v>6</v>
      </c>
      <c r="I418" s="58"/>
      <c r="J418" s="59" t="s">
        <v>0</v>
      </c>
      <c r="K418" s="60" t="s">
        <v>8</v>
      </c>
      <c r="L418" s="61"/>
      <c r="M418" s="62">
        <f t="shared" si="27"/>
        <v>0</v>
      </c>
      <c r="N418" s="62">
        <v>0</v>
      </c>
      <c r="O418" s="62">
        <f t="shared" si="28"/>
        <v>0</v>
      </c>
      <c r="P418" s="62">
        <v>0</v>
      </c>
      <c r="Q418" s="63">
        <f t="shared" si="29"/>
        <v>0</v>
      </c>
      <c r="R418" s="22"/>
      <c r="S418" s="22"/>
      <c r="T418" s="7"/>
      <c r="U418" s="7"/>
      <c r="V418" s="7"/>
      <c r="W418" s="7"/>
      <c r="X418" s="7"/>
      <c r="Y418" s="7"/>
      <c r="Z418" s="7"/>
      <c r="AA418" s="7"/>
      <c r="AB418" s="7"/>
      <c r="AO418" s="13" t="s">
        <v>206</v>
      </c>
      <c r="AQ418" s="13" t="s">
        <v>34</v>
      </c>
      <c r="AR418" s="13" t="s">
        <v>14</v>
      </c>
      <c r="AV418" s="6" t="s">
        <v>33</v>
      </c>
      <c r="BB418" s="14" t="e">
        <f>IF(K418="základní",#REF!,0)</f>
        <v>#REF!</v>
      </c>
      <c r="BC418" s="14">
        <f>IF(K418="snížená",#REF!,0)</f>
        <v>0</v>
      </c>
      <c r="BD418" s="14">
        <f>IF(K418="zákl. přenesená",#REF!,0)</f>
        <v>0</v>
      </c>
      <c r="BE418" s="14">
        <f>IF(K418="sníž. přenesená",#REF!,0)</f>
        <v>0</v>
      </c>
      <c r="BF418" s="14">
        <f>IF(K418="nulová",#REF!,0)</f>
        <v>0</v>
      </c>
      <c r="BG418" s="6" t="s">
        <v>14</v>
      </c>
      <c r="BH418" s="14" t="e">
        <f>ROUND(#REF!*H418,2)</f>
        <v>#REF!</v>
      </c>
      <c r="BI418" s="6" t="s">
        <v>206</v>
      </c>
      <c r="BJ418" s="13" t="s">
        <v>1624</v>
      </c>
    </row>
    <row r="419" spans="1:62" s="2" customFormat="1" ht="21.75" customHeight="1" x14ac:dyDescent="0.2">
      <c r="A419" s="22"/>
      <c r="B419" s="27"/>
      <c r="C419" s="64" t="s">
        <v>1625</v>
      </c>
      <c r="D419" s="64" t="s">
        <v>182</v>
      </c>
      <c r="E419" s="65" t="s">
        <v>1626</v>
      </c>
      <c r="F419" s="66" t="s">
        <v>1627</v>
      </c>
      <c r="G419" s="67" t="s">
        <v>55</v>
      </c>
      <c r="H419" s="68">
        <v>3</v>
      </c>
      <c r="I419" s="27"/>
      <c r="J419" s="69" t="s">
        <v>0</v>
      </c>
      <c r="K419" s="70" t="s">
        <v>8</v>
      </c>
      <c r="L419" s="61"/>
      <c r="M419" s="62">
        <f t="shared" si="27"/>
        <v>0</v>
      </c>
      <c r="N419" s="62">
        <v>0</v>
      </c>
      <c r="O419" s="62">
        <f t="shared" si="28"/>
        <v>0</v>
      </c>
      <c r="P419" s="62">
        <v>0</v>
      </c>
      <c r="Q419" s="63">
        <f t="shared" si="29"/>
        <v>0</v>
      </c>
      <c r="R419" s="22"/>
      <c r="S419" s="22"/>
      <c r="T419" s="7"/>
      <c r="U419" s="7"/>
      <c r="V419" s="7"/>
      <c r="W419" s="7"/>
      <c r="X419" s="7"/>
      <c r="Y419" s="7"/>
      <c r="Z419" s="7"/>
      <c r="AA419" s="7"/>
      <c r="AB419" s="7"/>
      <c r="AO419" s="13" t="s">
        <v>185</v>
      </c>
      <c r="AQ419" s="13" t="s">
        <v>182</v>
      </c>
      <c r="AR419" s="13" t="s">
        <v>14</v>
      </c>
      <c r="AV419" s="6" t="s">
        <v>33</v>
      </c>
      <c r="BB419" s="14" t="e">
        <f>IF(K419="základní",#REF!,0)</f>
        <v>#REF!</v>
      </c>
      <c r="BC419" s="14">
        <f>IF(K419="snížená",#REF!,0)</f>
        <v>0</v>
      </c>
      <c r="BD419" s="14">
        <f>IF(K419="zákl. přenesená",#REF!,0)</f>
        <v>0</v>
      </c>
      <c r="BE419" s="14">
        <f>IF(K419="sníž. přenesená",#REF!,0)</f>
        <v>0</v>
      </c>
      <c r="BF419" s="14">
        <f>IF(K419="nulová",#REF!,0)</f>
        <v>0</v>
      </c>
      <c r="BG419" s="6" t="s">
        <v>14</v>
      </c>
      <c r="BH419" s="14" t="e">
        <f>ROUND(#REF!*H419,2)</f>
        <v>#REF!</v>
      </c>
      <c r="BI419" s="6" t="s">
        <v>185</v>
      </c>
      <c r="BJ419" s="13" t="s">
        <v>1628</v>
      </c>
    </row>
    <row r="420" spans="1:62" s="2" customFormat="1" ht="37.9" customHeight="1" x14ac:dyDescent="0.2">
      <c r="A420" s="22"/>
      <c r="B420" s="27"/>
      <c r="C420" s="53" t="s">
        <v>1629</v>
      </c>
      <c r="D420" s="53" t="s">
        <v>34</v>
      </c>
      <c r="E420" s="54" t="s">
        <v>1630</v>
      </c>
      <c r="F420" s="55" t="s">
        <v>1631</v>
      </c>
      <c r="G420" s="56" t="s">
        <v>55</v>
      </c>
      <c r="H420" s="57">
        <v>3</v>
      </c>
      <c r="I420" s="58"/>
      <c r="J420" s="59" t="s">
        <v>0</v>
      </c>
      <c r="K420" s="60" t="s">
        <v>8</v>
      </c>
      <c r="L420" s="61"/>
      <c r="M420" s="62">
        <f t="shared" si="27"/>
        <v>0</v>
      </c>
      <c r="N420" s="62">
        <v>0</v>
      </c>
      <c r="O420" s="62">
        <f t="shared" si="28"/>
        <v>0</v>
      </c>
      <c r="P420" s="62">
        <v>0</v>
      </c>
      <c r="Q420" s="63">
        <f t="shared" si="29"/>
        <v>0</v>
      </c>
      <c r="R420" s="22"/>
      <c r="S420" s="22"/>
      <c r="T420" s="7"/>
      <c r="U420" s="7"/>
      <c r="V420" s="7"/>
      <c r="W420" s="7"/>
      <c r="X420" s="7"/>
      <c r="Y420" s="7"/>
      <c r="Z420" s="7"/>
      <c r="AA420" s="7"/>
      <c r="AB420" s="7"/>
      <c r="AO420" s="13" t="s">
        <v>206</v>
      </c>
      <c r="AQ420" s="13" t="s">
        <v>34</v>
      </c>
      <c r="AR420" s="13" t="s">
        <v>14</v>
      </c>
      <c r="AV420" s="6" t="s">
        <v>33</v>
      </c>
      <c r="BB420" s="14" t="e">
        <f>IF(K420="základní",#REF!,0)</f>
        <v>#REF!</v>
      </c>
      <c r="BC420" s="14">
        <f>IF(K420="snížená",#REF!,0)</f>
        <v>0</v>
      </c>
      <c r="BD420" s="14">
        <f>IF(K420="zákl. přenesená",#REF!,0)</f>
        <v>0</v>
      </c>
      <c r="BE420" s="14">
        <f>IF(K420="sníž. přenesená",#REF!,0)</f>
        <v>0</v>
      </c>
      <c r="BF420" s="14">
        <f>IF(K420="nulová",#REF!,0)</f>
        <v>0</v>
      </c>
      <c r="BG420" s="6" t="s">
        <v>14</v>
      </c>
      <c r="BH420" s="14" t="e">
        <f>ROUND(#REF!*H420,2)</f>
        <v>#REF!</v>
      </c>
      <c r="BI420" s="6" t="s">
        <v>206</v>
      </c>
      <c r="BJ420" s="13" t="s">
        <v>1632</v>
      </c>
    </row>
    <row r="421" spans="1:62" s="2" customFormat="1" ht="55.5" customHeight="1" x14ac:dyDescent="0.2">
      <c r="A421" s="22"/>
      <c r="B421" s="27"/>
      <c r="C421" s="53" t="s">
        <v>1633</v>
      </c>
      <c r="D421" s="53" t="s">
        <v>34</v>
      </c>
      <c r="E421" s="54" t="s">
        <v>1634</v>
      </c>
      <c r="F421" s="55" t="s">
        <v>1635</v>
      </c>
      <c r="G421" s="56" t="s">
        <v>55</v>
      </c>
      <c r="H421" s="57">
        <v>3</v>
      </c>
      <c r="I421" s="58"/>
      <c r="J421" s="59" t="s">
        <v>0</v>
      </c>
      <c r="K421" s="60" t="s">
        <v>8</v>
      </c>
      <c r="L421" s="61"/>
      <c r="M421" s="62">
        <f t="shared" si="27"/>
        <v>0</v>
      </c>
      <c r="N421" s="62">
        <v>0</v>
      </c>
      <c r="O421" s="62">
        <f t="shared" si="28"/>
        <v>0</v>
      </c>
      <c r="P421" s="62">
        <v>0</v>
      </c>
      <c r="Q421" s="63">
        <f t="shared" si="29"/>
        <v>0</v>
      </c>
      <c r="R421" s="22"/>
      <c r="S421" s="22"/>
      <c r="T421" s="7"/>
      <c r="U421" s="7"/>
      <c r="V421" s="7"/>
      <c r="W421" s="7"/>
      <c r="X421" s="7"/>
      <c r="Y421" s="7"/>
      <c r="Z421" s="7"/>
      <c r="AA421" s="7"/>
      <c r="AB421" s="7"/>
      <c r="AO421" s="13" t="s">
        <v>206</v>
      </c>
      <c r="AQ421" s="13" t="s">
        <v>34</v>
      </c>
      <c r="AR421" s="13" t="s">
        <v>14</v>
      </c>
      <c r="AV421" s="6" t="s">
        <v>33</v>
      </c>
      <c r="BB421" s="14" t="e">
        <f>IF(K421="základní",#REF!,0)</f>
        <v>#REF!</v>
      </c>
      <c r="BC421" s="14">
        <f>IF(K421="snížená",#REF!,0)</f>
        <v>0</v>
      </c>
      <c r="BD421" s="14">
        <f>IF(K421="zákl. přenesená",#REF!,0)</f>
        <v>0</v>
      </c>
      <c r="BE421" s="14">
        <f>IF(K421="sníž. přenesená",#REF!,0)</f>
        <v>0</v>
      </c>
      <c r="BF421" s="14">
        <f>IF(K421="nulová",#REF!,0)</f>
        <v>0</v>
      </c>
      <c r="BG421" s="6" t="s">
        <v>14</v>
      </c>
      <c r="BH421" s="14" t="e">
        <f>ROUND(#REF!*H421,2)</f>
        <v>#REF!</v>
      </c>
      <c r="BI421" s="6" t="s">
        <v>206</v>
      </c>
      <c r="BJ421" s="13" t="s">
        <v>1636</v>
      </c>
    </row>
    <row r="422" spans="1:62" s="2" customFormat="1" ht="24.2" customHeight="1" x14ac:dyDescent="0.2">
      <c r="A422" s="22"/>
      <c r="B422" s="27"/>
      <c r="C422" s="53" t="s">
        <v>1637</v>
      </c>
      <c r="D422" s="53" t="s">
        <v>34</v>
      </c>
      <c r="E422" s="54" t="s">
        <v>1638</v>
      </c>
      <c r="F422" s="55" t="s">
        <v>1639</v>
      </c>
      <c r="G422" s="56" t="s">
        <v>37</v>
      </c>
      <c r="H422" s="57">
        <v>300</v>
      </c>
      <c r="I422" s="58"/>
      <c r="J422" s="59" t="s">
        <v>0</v>
      </c>
      <c r="K422" s="60" t="s">
        <v>8</v>
      </c>
      <c r="L422" s="61"/>
      <c r="M422" s="62">
        <f t="shared" si="27"/>
        <v>0</v>
      </c>
      <c r="N422" s="62">
        <v>0</v>
      </c>
      <c r="O422" s="62">
        <f t="shared" si="28"/>
        <v>0</v>
      </c>
      <c r="P422" s="62">
        <v>0</v>
      </c>
      <c r="Q422" s="63">
        <f t="shared" si="29"/>
        <v>0</v>
      </c>
      <c r="R422" s="22"/>
      <c r="S422" s="22"/>
      <c r="T422" s="7"/>
      <c r="U422" s="7"/>
      <c r="V422" s="7"/>
      <c r="W422" s="7"/>
      <c r="X422" s="7"/>
      <c r="Y422" s="7"/>
      <c r="Z422" s="7"/>
      <c r="AA422" s="7"/>
      <c r="AB422" s="7"/>
      <c r="AO422" s="13" t="s">
        <v>206</v>
      </c>
      <c r="AQ422" s="13" t="s">
        <v>34</v>
      </c>
      <c r="AR422" s="13" t="s">
        <v>14</v>
      </c>
      <c r="AV422" s="6" t="s">
        <v>33</v>
      </c>
      <c r="BB422" s="14" t="e">
        <f>IF(K422="základní",#REF!,0)</f>
        <v>#REF!</v>
      </c>
      <c r="BC422" s="14">
        <f>IF(K422="snížená",#REF!,0)</f>
        <v>0</v>
      </c>
      <c r="BD422" s="14">
        <f>IF(K422="zákl. přenesená",#REF!,0)</f>
        <v>0</v>
      </c>
      <c r="BE422" s="14">
        <f>IF(K422="sníž. přenesená",#REF!,0)</f>
        <v>0</v>
      </c>
      <c r="BF422" s="14">
        <f>IF(K422="nulová",#REF!,0)</f>
        <v>0</v>
      </c>
      <c r="BG422" s="6" t="s">
        <v>14</v>
      </c>
      <c r="BH422" s="14" t="e">
        <f>ROUND(#REF!*H422,2)</f>
        <v>#REF!</v>
      </c>
      <c r="BI422" s="6" t="s">
        <v>206</v>
      </c>
      <c r="BJ422" s="13" t="s">
        <v>1640</v>
      </c>
    </row>
    <row r="423" spans="1:62" s="2" customFormat="1" ht="24.2" customHeight="1" x14ac:dyDescent="0.2">
      <c r="A423" s="22"/>
      <c r="B423" s="27"/>
      <c r="C423" s="64" t="s">
        <v>1641</v>
      </c>
      <c r="D423" s="64" t="s">
        <v>182</v>
      </c>
      <c r="E423" s="65" t="s">
        <v>1642</v>
      </c>
      <c r="F423" s="66" t="s">
        <v>1643</v>
      </c>
      <c r="G423" s="67" t="s">
        <v>55</v>
      </c>
      <c r="H423" s="68">
        <v>3</v>
      </c>
      <c r="I423" s="27"/>
      <c r="J423" s="69" t="s">
        <v>0</v>
      </c>
      <c r="K423" s="70" t="s">
        <v>8</v>
      </c>
      <c r="L423" s="61"/>
      <c r="M423" s="62">
        <f t="shared" si="27"/>
        <v>0</v>
      </c>
      <c r="N423" s="62">
        <v>0</v>
      </c>
      <c r="O423" s="62">
        <f t="shared" si="28"/>
        <v>0</v>
      </c>
      <c r="P423" s="62">
        <v>0</v>
      </c>
      <c r="Q423" s="63">
        <f t="shared" si="29"/>
        <v>0</v>
      </c>
      <c r="R423" s="22"/>
      <c r="S423" s="22"/>
      <c r="T423" s="7"/>
      <c r="U423" s="7"/>
      <c r="V423" s="7"/>
      <c r="W423" s="7"/>
      <c r="X423" s="7"/>
      <c r="Y423" s="7"/>
      <c r="Z423" s="7"/>
      <c r="AA423" s="7"/>
      <c r="AB423" s="7"/>
      <c r="AO423" s="13" t="s">
        <v>185</v>
      </c>
      <c r="AQ423" s="13" t="s">
        <v>182</v>
      </c>
      <c r="AR423" s="13" t="s">
        <v>14</v>
      </c>
      <c r="AV423" s="6" t="s">
        <v>33</v>
      </c>
      <c r="BB423" s="14" t="e">
        <f>IF(K423="základní",#REF!,0)</f>
        <v>#REF!</v>
      </c>
      <c r="BC423" s="14">
        <f>IF(K423="snížená",#REF!,0)</f>
        <v>0</v>
      </c>
      <c r="BD423" s="14">
        <f>IF(K423="zákl. přenesená",#REF!,0)</f>
        <v>0</v>
      </c>
      <c r="BE423" s="14">
        <f>IF(K423="sníž. přenesená",#REF!,0)</f>
        <v>0</v>
      </c>
      <c r="BF423" s="14">
        <f>IF(K423="nulová",#REF!,0)</f>
        <v>0</v>
      </c>
      <c r="BG423" s="6" t="s">
        <v>14</v>
      </c>
      <c r="BH423" s="14" t="e">
        <f>ROUND(#REF!*H423,2)</f>
        <v>#REF!</v>
      </c>
      <c r="BI423" s="6" t="s">
        <v>185</v>
      </c>
      <c r="BJ423" s="13" t="s">
        <v>1644</v>
      </c>
    </row>
    <row r="424" spans="1:62" s="2" customFormat="1" ht="24.2" customHeight="1" x14ac:dyDescent="0.2">
      <c r="A424" s="22"/>
      <c r="B424" s="27"/>
      <c r="C424" s="53" t="s">
        <v>1645</v>
      </c>
      <c r="D424" s="53" t="s">
        <v>34</v>
      </c>
      <c r="E424" s="54" t="s">
        <v>1646</v>
      </c>
      <c r="F424" s="55" t="s">
        <v>1647</v>
      </c>
      <c r="G424" s="56" t="s">
        <v>789</v>
      </c>
      <c r="H424" s="57">
        <v>150</v>
      </c>
      <c r="I424" s="58"/>
      <c r="J424" s="59" t="s">
        <v>0</v>
      </c>
      <c r="K424" s="60" t="s">
        <v>8</v>
      </c>
      <c r="L424" s="61"/>
      <c r="M424" s="62">
        <f t="shared" si="27"/>
        <v>0</v>
      </c>
      <c r="N424" s="62">
        <v>0</v>
      </c>
      <c r="O424" s="62">
        <f t="shared" si="28"/>
        <v>0</v>
      </c>
      <c r="P424" s="62">
        <v>0</v>
      </c>
      <c r="Q424" s="63">
        <f t="shared" si="29"/>
        <v>0</v>
      </c>
      <c r="R424" s="22"/>
      <c r="S424" s="22"/>
      <c r="T424" s="7"/>
      <c r="U424" s="7"/>
      <c r="V424" s="7"/>
      <c r="W424" s="7"/>
      <c r="X424" s="7"/>
      <c r="Y424" s="7"/>
      <c r="Z424" s="7"/>
      <c r="AA424" s="7"/>
      <c r="AB424" s="7"/>
      <c r="AO424" s="13" t="s">
        <v>206</v>
      </c>
      <c r="AQ424" s="13" t="s">
        <v>34</v>
      </c>
      <c r="AR424" s="13" t="s">
        <v>14</v>
      </c>
      <c r="AV424" s="6" t="s">
        <v>33</v>
      </c>
      <c r="BB424" s="14" t="e">
        <f>IF(K424="základní",#REF!,0)</f>
        <v>#REF!</v>
      </c>
      <c r="BC424" s="14">
        <f>IF(K424="snížená",#REF!,0)</f>
        <v>0</v>
      </c>
      <c r="BD424" s="14">
        <f>IF(K424="zákl. přenesená",#REF!,0)</f>
        <v>0</v>
      </c>
      <c r="BE424" s="14">
        <f>IF(K424="sníž. přenesená",#REF!,0)</f>
        <v>0</v>
      </c>
      <c r="BF424" s="14">
        <f>IF(K424="nulová",#REF!,0)</f>
        <v>0</v>
      </c>
      <c r="BG424" s="6" t="s">
        <v>14</v>
      </c>
      <c r="BH424" s="14" t="e">
        <f>ROUND(#REF!*H424,2)</f>
        <v>#REF!</v>
      </c>
      <c r="BI424" s="6" t="s">
        <v>206</v>
      </c>
      <c r="BJ424" s="13" t="s">
        <v>1648</v>
      </c>
    </row>
    <row r="425" spans="1:62" s="2" customFormat="1" ht="16.5" customHeight="1" x14ac:dyDescent="0.2">
      <c r="A425" s="22"/>
      <c r="B425" s="27"/>
      <c r="C425" s="53" t="s">
        <v>1649</v>
      </c>
      <c r="D425" s="53" t="s">
        <v>34</v>
      </c>
      <c r="E425" s="54" t="s">
        <v>1650</v>
      </c>
      <c r="F425" s="55" t="s">
        <v>1651</v>
      </c>
      <c r="G425" s="56" t="s">
        <v>37</v>
      </c>
      <c r="H425" s="57">
        <v>120</v>
      </c>
      <c r="I425" s="58"/>
      <c r="J425" s="59" t="s">
        <v>0</v>
      </c>
      <c r="K425" s="60" t="s">
        <v>8</v>
      </c>
      <c r="L425" s="61"/>
      <c r="M425" s="62">
        <f t="shared" si="27"/>
        <v>0</v>
      </c>
      <c r="N425" s="62">
        <v>0</v>
      </c>
      <c r="O425" s="62">
        <f t="shared" si="28"/>
        <v>0</v>
      </c>
      <c r="P425" s="62">
        <v>0</v>
      </c>
      <c r="Q425" s="63">
        <f t="shared" si="29"/>
        <v>0</v>
      </c>
      <c r="R425" s="22"/>
      <c r="S425" s="22"/>
      <c r="T425" s="7"/>
      <c r="U425" s="7"/>
      <c r="V425" s="7"/>
      <c r="W425" s="7"/>
      <c r="X425" s="7"/>
      <c r="Y425" s="7"/>
      <c r="Z425" s="7"/>
      <c r="AA425" s="7"/>
      <c r="AB425" s="7"/>
      <c r="AO425" s="13" t="s">
        <v>38</v>
      </c>
      <c r="AQ425" s="13" t="s">
        <v>34</v>
      </c>
      <c r="AR425" s="13" t="s">
        <v>14</v>
      </c>
      <c r="AV425" s="6" t="s">
        <v>33</v>
      </c>
      <c r="BB425" s="14" t="e">
        <f>IF(K425="základní",#REF!,0)</f>
        <v>#REF!</v>
      </c>
      <c r="BC425" s="14">
        <f>IF(K425="snížená",#REF!,0)</f>
        <v>0</v>
      </c>
      <c r="BD425" s="14">
        <f>IF(K425="zákl. přenesená",#REF!,0)</f>
        <v>0</v>
      </c>
      <c r="BE425" s="14">
        <f>IF(K425="sníž. přenesená",#REF!,0)</f>
        <v>0</v>
      </c>
      <c r="BF425" s="14">
        <f>IF(K425="nulová",#REF!,0)</f>
        <v>0</v>
      </c>
      <c r="BG425" s="6" t="s">
        <v>14</v>
      </c>
      <c r="BH425" s="14" t="e">
        <f>ROUND(#REF!*H425,2)</f>
        <v>#REF!</v>
      </c>
      <c r="BI425" s="6" t="s">
        <v>39</v>
      </c>
      <c r="BJ425" s="13" t="s">
        <v>1652</v>
      </c>
    </row>
    <row r="426" spans="1:62" s="2" customFormat="1" ht="37.9" customHeight="1" x14ac:dyDescent="0.2">
      <c r="A426" s="22"/>
      <c r="B426" s="27"/>
      <c r="C426" s="53" t="s">
        <v>1653</v>
      </c>
      <c r="D426" s="53" t="s">
        <v>34</v>
      </c>
      <c r="E426" s="54" t="s">
        <v>1654</v>
      </c>
      <c r="F426" s="55" t="s">
        <v>1655</v>
      </c>
      <c r="G426" s="56" t="s">
        <v>55</v>
      </c>
      <c r="H426" s="57">
        <v>6</v>
      </c>
      <c r="I426" s="58"/>
      <c r="J426" s="59" t="s">
        <v>0</v>
      </c>
      <c r="K426" s="60" t="s">
        <v>8</v>
      </c>
      <c r="L426" s="61"/>
      <c r="M426" s="62">
        <f t="shared" si="27"/>
        <v>0</v>
      </c>
      <c r="N426" s="62">
        <v>0</v>
      </c>
      <c r="O426" s="62">
        <f t="shared" si="28"/>
        <v>0</v>
      </c>
      <c r="P426" s="62">
        <v>0</v>
      </c>
      <c r="Q426" s="63">
        <f t="shared" si="29"/>
        <v>0</v>
      </c>
      <c r="R426" s="22"/>
      <c r="S426" s="22"/>
      <c r="T426" s="7"/>
      <c r="U426" s="7"/>
      <c r="V426" s="7"/>
      <c r="W426" s="7"/>
      <c r="X426" s="7"/>
      <c r="Y426" s="7"/>
      <c r="Z426" s="7"/>
      <c r="AA426" s="7"/>
      <c r="AB426" s="7"/>
      <c r="AO426" s="13" t="s">
        <v>38</v>
      </c>
      <c r="AQ426" s="13" t="s">
        <v>34</v>
      </c>
      <c r="AR426" s="13" t="s">
        <v>14</v>
      </c>
      <c r="AV426" s="6" t="s">
        <v>33</v>
      </c>
      <c r="BB426" s="14" t="e">
        <f>IF(K426="základní",#REF!,0)</f>
        <v>#REF!</v>
      </c>
      <c r="BC426" s="14">
        <f>IF(K426="snížená",#REF!,0)</f>
        <v>0</v>
      </c>
      <c r="BD426" s="14">
        <f>IF(K426="zákl. přenesená",#REF!,0)</f>
        <v>0</v>
      </c>
      <c r="BE426" s="14">
        <f>IF(K426="sníž. přenesená",#REF!,0)</f>
        <v>0</v>
      </c>
      <c r="BF426" s="14">
        <f>IF(K426="nulová",#REF!,0)</f>
        <v>0</v>
      </c>
      <c r="BG426" s="6" t="s">
        <v>14</v>
      </c>
      <c r="BH426" s="14" t="e">
        <f>ROUND(#REF!*H426,2)</f>
        <v>#REF!</v>
      </c>
      <c r="BI426" s="6" t="s">
        <v>39</v>
      </c>
      <c r="BJ426" s="13" t="s">
        <v>1656</v>
      </c>
    </row>
    <row r="427" spans="1:62" s="2" customFormat="1" ht="37.9" customHeight="1" x14ac:dyDescent="0.2">
      <c r="A427" s="22"/>
      <c r="B427" s="27"/>
      <c r="C427" s="53" t="s">
        <v>1657</v>
      </c>
      <c r="D427" s="53" t="s">
        <v>34</v>
      </c>
      <c r="E427" s="54" t="s">
        <v>1658</v>
      </c>
      <c r="F427" s="55" t="s">
        <v>1659</v>
      </c>
      <c r="G427" s="56" t="s">
        <v>55</v>
      </c>
      <c r="H427" s="57">
        <v>3</v>
      </c>
      <c r="I427" s="58"/>
      <c r="J427" s="59" t="s">
        <v>0</v>
      </c>
      <c r="K427" s="60" t="s">
        <v>8</v>
      </c>
      <c r="L427" s="61"/>
      <c r="M427" s="62">
        <f t="shared" si="27"/>
        <v>0</v>
      </c>
      <c r="N427" s="62">
        <v>0</v>
      </c>
      <c r="O427" s="62">
        <f t="shared" si="28"/>
        <v>0</v>
      </c>
      <c r="P427" s="62">
        <v>0</v>
      </c>
      <c r="Q427" s="63">
        <f t="shared" si="29"/>
        <v>0</v>
      </c>
      <c r="R427" s="22"/>
      <c r="S427" s="22"/>
      <c r="T427" s="7"/>
      <c r="U427" s="7"/>
      <c r="V427" s="7"/>
      <c r="W427" s="7"/>
      <c r="X427" s="7"/>
      <c r="Y427" s="7"/>
      <c r="Z427" s="7"/>
      <c r="AA427" s="7"/>
      <c r="AB427" s="7"/>
      <c r="AO427" s="13" t="s">
        <v>38</v>
      </c>
      <c r="AQ427" s="13" t="s">
        <v>34</v>
      </c>
      <c r="AR427" s="13" t="s">
        <v>14</v>
      </c>
      <c r="AV427" s="6" t="s">
        <v>33</v>
      </c>
      <c r="BB427" s="14" t="e">
        <f>IF(K427="základní",#REF!,0)</f>
        <v>#REF!</v>
      </c>
      <c r="BC427" s="14">
        <f>IF(K427="snížená",#REF!,0)</f>
        <v>0</v>
      </c>
      <c r="BD427" s="14">
        <f>IF(K427="zákl. přenesená",#REF!,0)</f>
        <v>0</v>
      </c>
      <c r="BE427" s="14">
        <f>IF(K427="sníž. přenesená",#REF!,0)</f>
        <v>0</v>
      </c>
      <c r="BF427" s="14">
        <f>IF(K427="nulová",#REF!,0)</f>
        <v>0</v>
      </c>
      <c r="BG427" s="6" t="s">
        <v>14</v>
      </c>
      <c r="BH427" s="14" t="e">
        <f>ROUND(#REF!*H427,2)</f>
        <v>#REF!</v>
      </c>
      <c r="BI427" s="6" t="s">
        <v>39</v>
      </c>
      <c r="BJ427" s="13" t="s">
        <v>1660</v>
      </c>
    </row>
    <row r="428" spans="1:62" s="2" customFormat="1" ht="24.2" customHeight="1" x14ac:dyDescent="0.2">
      <c r="A428" s="22"/>
      <c r="B428" s="27"/>
      <c r="C428" s="53" t="s">
        <v>1661</v>
      </c>
      <c r="D428" s="53" t="s">
        <v>34</v>
      </c>
      <c r="E428" s="54" t="s">
        <v>1662</v>
      </c>
      <c r="F428" s="55" t="s">
        <v>1663</v>
      </c>
      <c r="G428" s="56" t="s">
        <v>37</v>
      </c>
      <c r="H428" s="57">
        <v>23</v>
      </c>
      <c r="I428" s="58"/>
      <c r="J428" s="59" t="s">
        <v>0</v>
      </c>
      <c r="K428" s="60" t="s">
        <v>8</v>
      </c>
      <c r="L428" s="61"/>
      <c r="M428" s="62">
        <f t="shared" si="27"/>
        <v>0</v>
      </c>
      <c r="N428" s="62">
        <v>0</v>
      </c>
      <c r="O428" s="62">
        <f t="shared" si="28"/>
        <v>0</v>
      </c>
      <c r="P428" s="62">
        <v>0</v>
      </c>
      <c r="Q428" s="63">
        <f t="shared" si="29"/>
        <v>0</v>
      </c>
      <c r="R428" s="22"/>
      <c r="S428" s="22"/>
      <c r="T428" s="7"/>
      <c r="U428" s="7"/>
      <c r="V428" s="7"/>
      <c r="W428" s="7"/>
      <c r="X428" s="7"/>
      <c r="Y428" s="7"/>
      <c r="Z428" s="7"/>
      <c r="AA428" s="7"/>
      <c r="AB428" s="7"/>
      <c r="AO428" s="13" t="s">
        <v>38</v>
      </c>
      <c r="AQ428" s="13" t="s">
        <v>34</v>
      </c>
      <c r="AR428" s="13" t="s">
        <v>14</v>
      </c>
      <c r="AV428" s="6" t="s">
        <v>33</v>
      </c>
      <c r="BB428" s="14" t="e">
        <f>IF(K428="základní",#REF!,0)</f>
        <v>#REF!</v>
      </c>
      <c r="BC428" s="14">
        <f>IF(K428="snížená",#REF!,0)</f>
        <v>0</v>
      </c>
      <c r="BD428" s="14">
        <f>IF(K428="zákl. přenesená",#REF!,0)</f>
        <v>0</v>
      </c>
      <c r="BE428" s="14">
        <f>IF(K428="sníž. přenesená",#REF!,0)</f>
        <v>0</v>
      </c>
      <c r="BF428" s="14">
        <f>IF(K428="nulová",#REF!,0)</f>
        <v>0</v>
      </c>
      <c r="BG428" s="6" t="s">
        <v>14</v>
      </c>
      <c r="BH428" s="14" t="e">
        <f>ROUND(#REF!*H428,2)</f>
        <v>#REF!</v>
      </c>
      <c r="BI428" s="6" t="s">
        <v>39</v>
      </c>
      <c r="BJ428" s="13" t="s">
        <v>1664</v>
      </c>
    </row>
    <row r="429" spans="1:62" s="2" customFormat="1" ht="33" customHeight="1" x14ac:dyDescent="0.2">
      <c r="A429" s="22"/>
      <c r="B429" s="27"/>
      <c r="C429" s="53" t="s">
        <v>1665</v>
      </c>
      <c r="D429" s="53" t="s">
        <v>34</v>
      </c>
      <c r="E429" s="54" t="s">
        <v>1666</v>
      </c>
      <c r="F429" s="55" t="s">
        <v>1667</v>
      </c>
      <c r="G429" s="56" t="s">
        <v>55</v>
      </c>
      <c r="H429" s="57">
        <v>12</v>
      </c>
      <c r="I429" s="58"/>
      <c r="J429" s="59" t="s">
        <v>0</v>
      </c>
      <c r="K429" s="60" t="s">
        <v>8</v>
      </c>
      <c r="L429" s="61"/>
      <c r="M429" s="62">
        <f t="shared" si="27"/>
        <v>0</v>
      </c>
      <c r="N429" s="62">
        <v>0</v>
      </c>
      <c r="O429" s="62">
        <f t="shared" si="28"/>
        <v>0</v>
      </c>
      <c r="P429" s="62">
        <v>0</v>
      </c>
      <c r="Q429" s="63">
        <f t="shared" si="29"/>
        <v>0</v>
      </c>
      <c r="R429" s="22"/>
      <c r="S429" s="22"/>
      <c r="T429" s="7"/>
      <c r="U429" s="7"/>
      <c r="V429" s="7"/>
      <c r="W429" s="7"/>
      <c r="X429" s="7"/>
      <c r="Y429" s="7"/>
      <c r="Z429" s="7"/>
      <c r="AA429" s="7"/>
      <c r="AB429" s="7"/>
      <c r="AO429" s="13" t="s">
        <v>38</v>
      </c>
      <c r="AQ429" s="13" t="s">
        <v>34</v>
      </c>
      <c r="AR429" s="13" t="s">
        <v>14</v>
      </c>
      <c r="AV429" s="6" t="s">
        <v>33</v>
      </c>
      <c r="BB429" s="14" t="e">
        <f>IF(K429="základní",#REF!,0)</f>
        <v>#REF!</v>
      </c>
      <c r="BC429" s="14">
        <f>IF(K429="snížená",#REF!,0)</f>
        <v>0</v>
      </c>
      <c r="BD429" s="14">
        <f>IF(K429="zákl. přenesená",#REF!,0)</f>
        <v>0</v>
      </c>
      <c r="BE429" s="14">
        <f>IF(K429="sníž. přenesená",#REF!,0)</f>
        <v>0</v>
      </c>
      <c r="BF429" s="14">
        <f>IF(K429="nulová",#REF!,0)</f>
        <v>0</v>
      </c>
      <c r="BG429" s="6" t="s">
        <v>14</v>
      </c>
      <c r="BH429" s="14" t="e">
        <f>ROUND(#REF!*H429,2)</f>
        <v>#REF!</v>
      </c>
      <c r="BI429" s="6" t="s">
        <v>39</v>
      </c>
      <c r="BJ429" s="13" t="s">
        <v>1668</v>
      </c>
    </row>
    <row r="430" spans="1:62" s="2" customFormat="1" ht="62.65" customHeight="1" x14ac:dyDescent="0.2">
      <c r="A430" s="22"/>
      <c r="B430" s="27"/>
      <c r="C430" s="64" t="s">
        <v>1669</v>
      </c>
      <c r="D430" s="64" t="s">
        <v>182</v>
      </c>
      <c r="E430" s="65" t="s">
        <v>1670</v>
      </c>
      <c r="F430" s="66" t="s">
        <v>1671</v>
      </c>
      <c r="G430" s="67" t="s">
        <v>37</v>
      </c>
      <c r="H430" s="68">
        <v>6</v>
      </c>
      <c r="I430" s="27"/>
      <c r="J430" s="69" t="s">
        <v>0</v>
      </c>
      <c r="K430" s="70" t="s">
        <v>8</v>
      </c>
      <c r="L430" s="61"/>
      <c r="M430" s="62">
        <f t="shared" si="27"/>
        <v>0</v>
      </c>
      <c r="N430" s="62">
        <v>0</v>
      </c>
      <c r="O430" s="62">
        <f t="shared" si="28"/>
        <v>0</v>
      </c>
      <c r="P430" s="62">
        <v>0</v>
      </c>
      <c r="Q430" s="63">
        <f t="shared" si="29"/>
        <v>0</v>
      </c>
      <c r="R430" s="22"/>
      <c r="S430" s="22"/>
      <c r="T430" s="7"/>
      <c r="U430" s="7"/>
      <c r="V430" s="7"/>
      <c r="W430" s="7"/>
      <c r="X430" s="7"/>
      <c r="Y430" s="7"/>
      <c r="Z430" s="7"/>
      <c r="AA430" s="7"/>
      <c r="AB430" s="7"/>
      <c r="AO430" s="13" t="s">
        <v>39</v>
      </c>
      <c r="AQ430" s="13" t="s">
        <v>182</v>
      </c>
      <c r="AR430" s="13" t="s">
        <v>14</v>
      </c>
      <c r="AV430" s="6" t="s">
        <v>33</v>
      </c>
      <c r="BB430" s="14" t="e">
        <f>IF(K430="základní",#REF!,0)</f>
        <v>#REF!</v>
      </c>
      <c r="BC430" s="14">
        <f>IF(K430="snížená",#REF!,0)</f>
        <v>0</v>
      </c>
      <c r="BD430" s="14">
        <f>IF(K430="zákl. přenesená",#REF!,0)</f>
        <v>0</v>
      </c>
      <c r="BE430" s="14">
        <f>IF(K430="sníž. přenesená",#REF!,0)</f>
        <v>0</v>
      </c>
      <c r="BF430" s="14">
        <f>IF(K430="nulová",#REF!,0)</f>
        <v>0</v>
      </c>
      <c r="BG430" s="6" t="s">
        <v>14</v>
      </c>
      <c r="BH430" s="14" t="e">
        <f>ROUND(#REF!*H430,2)</f>
        <v>#REF!</v>
      </c>
      <c r="BI430" s="6" t="s">
        <v>39</v>
      </c>
      <c r="BJ430" s="13" t="s">
        <v>1672</v>
      </c>
    </row>
    <row r="431" spans="1:62" s="2" customFormat="1" ht="49.15" customHeight="1" x14ac:dyDescent="0.2">
      <c r="A431" s="22"/>
      <c r="B431" s="27"/>
      <c r="C431" s="64" t="s">
        <v>1673</v>
      </c>
      <c r="D431" s="64" t="s">
        <v>182</v>
      </c>
      <c r="E431" s="65" t="s">
        <v>1674</v>
      </c>
      <c r="F431" s="66" t="s">
        <v>1675</v>
      </c>
      <c r="G431" s="67" t="s">
        <v>37</v>
      </c>
      <c r="H431" s="68">
        <v>72</v>
      </c>
      <c r="I431" s="27"/>
      <c r="J431" s="69" t="s">
        <v>0</v>
      </c>
      <c r="K431" s="70" t="s">
        <v>8</v>
      </c>
      <c r="L431" s="61"/>
      <c r="M431" s="62">
        <f t="shared" si="27"/>
        <v>0</v>
      </c>
      <c r="N431" s="62">
        <v>0</v>
      </c>
      <c r="O431" s="62">
        <f t="shared" si="28"/>
        <v>0</v>
      </c>
      <c r="P431" s="62">
        <v>0</v>
      </c>
      <c r="Q431" s="63">
        <f t="shared" si="29"/>
        <v>0</v>
      </c>
      <c r="R431" s="22"/>
      <c r="S431" s="22"/>
      <c r="T431" s="7"/>
      <c r="U431" s="7"/>
      <c r="V431" s="7"/>
      <c r="W431" s="7"/>
      <c r="X431" s="7"/>
      <c r="Y431" s="7"/>
      <c r="Z431" s="7"/>
      <c r="AA431" s="7"/>
      <c r="AB431" s="7"/>
      <c r="AO431" s="13" t="s">
        <v>39</v>
      </c>
      <c r="AQ431" s="13" t="s">
        <v>182</v>
      </c>
      <c r="AR431" s="13" t="s">
        <v>14</v>
      </c>
      <c r="AV431" s="6" t="s">
        <v>33</v>
      </c>
      <c r="BB431" s="14" t="e">
        <f>IF(K431="základní",#REF!,0)</f>
        <v>#REF!</v>
      </c>
      <c r="BC431" s="14">
        <f>IF(K431="snížená",#REF!,0)</f>
        <v>0</v>
      </c>
      <c r="BD431" s="14">
        <f>IF(K431="zákl. přenesená",#REF!,0)</f>
        <v>0</v>
      </c>
      <c r="BE431" s="14">
        <f>IF(K431="sníž. přenesená",#REF!,0)</f>
        <v>0</v>
      </c>
      <c r="BF431" s="14">
        <f>IF(K431="nulová",#REF!,0)</f>
        <v>0</v>
      </c>
      <c r="BG431" s="6" t="s">
        <v>14</v>
      </c>
      <c r="BH431" s="14" t="e">
        <f>ROUND(#REF!*H431,2)</f>
        <v>#REF!</v>
      </c>
      <c r="BI431" s="6" t="s">
        <v>39</v>
      </c>
      <c r="BJ431" s="13" t="s">
        <v>1676</v>
      </c>
    </row>
    <row r="432" spans="1:62" s="2" customFormat="1" ht="90" customHeight="1" x14ac:dyDescent="0.2">
      <c r="A432" s="22"/>
      <c r="B432" s="27"/>
      <c r="C432" s="64" t="s">
        <v>1677</v>
      </c>
      <c r="D432" s="64" t="s">
        <v>182</v>
      </c>
      <c r="E432" s="65" t="s">
        <v>1678</v>
      </c>
      <c r="F432" s="66" t="s">
        <v>1679</v>
      </c>
      <c r="G432" s="67" t="s">
        <v>55</v>
      </c>
      <c r="H432" s="68">
        <v>3</v>
      </c>
      <c r="I432" s="27"/>
      <c r="J432" s="69" t="s">
        <v>0</v>
      </c>
      <c r="K432" s="70" t="s">
        <v>8</v>
      </c>
      <c r="L432" s="61"/>
      <c r="M432" s="62">
        <f t="shared" si="27"/>
        <v>0</v>
      </c>
      <c r="N432" s="62">
        <v>0</v>
      </c>
      <c r="O432" s="62">
        <f t="shared" si="28"/>
        <v>0</v>
      </c>
      <c r="P432" s="62">
        <v>0</v>
      </c>
      <c r="Q432" s="63">
        <f t="shared" si="29"/>
        <v>0</v>
      </c>
      <c r="R432" s="22"/>
      <c r="S432" s="22"/>
      <c r="T432" s="7"/>
      <c r="U432" s="7"/>
      <c r="V432" s="7"/>
      <c r="W432" s="7"/>
      <c r="X432" s="7"/>
      <c r="Y432" s="7"/>
      <c r="Z432" s="7"/>
      <c r="AA432" s="7"/>
      <c r="AB432" s="7"/>
      <c r="AO432" s="13" t="s">
        <v>39</v>
      </c>
      <c r="AQ432" s="13" t="s">
        <v>182</v>
      </c>
      <c r="AR432" s="13" t="s">
        <v>14</v>
      </c>
      <c r="AV432" s="6" t="s">
        <v>33</v>
      </c>
      <c r="BB432" s="14" t="e">
        <f>IF(K432="základní",#REF!,0)</f>
        <v>#REF!</v>
      </c>
      <c r="BC432" s="14">
        <f>IF(K432="snížená",#REF!,0)</f>
        <v>0</v>
      </c>
      <c r="BD432" s="14">
        <f>IF(K432="zákl. přenesená",#REF!,0)</f>
        <v>0</v>
      </c>
      <c r="BE432" s="14">
        <f>IF(K432="sníž. přenesená",#REF!,0)</f>
        <v>0</v>
      </c>
      <c r="BF432" s="14">
        <f>IF(K432="nulová",#REF!,0)</f>
        <v>0</v>
      </c>
      <c r="BG432" s="6" t="s">
        <v>14</v>
      </c>
      <c r="BH432" s="14" t="e">
        <f>ROUND(#REF!*H432,2)</f>
        <v>#REF!</v>
      </c>
      <c r="BI432" s="6" t="s">
        <v>39</v>
      </c>
      <c r="BJ432" s="13" t="s">
        <v>1680</v>
      </c>
    </row>
    <row r="433" spans="1:62" s="2" customFormat="1" ht="62.65" customHeight="1" x14ac:dyDescent="0.2">
      <c r="A433" s="22"/>
      <c r="B433" s="27"/>
      <c r="C433" s="53" t="s">
        <v>1681</v>
      </c>
      <c r="D433" s="53" t="s">
        <v>34</v>
      </c>
      <c r="E433" s="54" t="s">
        <v>1682</v>
      </c>
      <c r="F433" s="55" t="s">
        <v>1683</v>
      </c>
      <c r="G433" s="56" t="s">
        <v>55</v>
      </c>
      <c r="H433" s="57">
        <v>2</v>
      </c>
      <c r="I433" s="58"/>
      <c r="J433" s="59" t="s">
        <v>0</v>
      </c>
      <c r="K433" s="60" t="s">
        <v>8</v>
      </c>
      <c r="L433" s="61"/>
      <c r="M433" s="62">
        <f t="shared" si="27"/>
        <v>0</v>
      </c>
      <c r="N433" s="62">
        <v>0</v>
      </c>
      <c r="O433" s="62">
        <f t="shared" si="28"/>
        <v>0</v>
      </c>
      <c r="P433" s="62">
        <v>0</v>
      </c>
      <c r="Q433" s="63">
        <f t="shared" si="29"/>
        <v>0</v>
      </c>
      <c r="R433" s="22"/>
      <c r="S433" s="22"/>
      <c r="T433" s="7"/>
      <c r="U433" s="7"/>
      <c r="V433" s="7"/>
      <c r="W433" s="7"/>
      <c r="X433" s="7"/>
      <c r="Y433" s="7"/>
      <c r="Z433" s="7"/>
      <c r="AA433" s="7"/>
      <c r="AB433" s="7"/>
      <c r="AO433" s="13" t="s">
        <v>65</v>
      </c>
      <c r="AQ433" s="13" t="s">
        <v>34</v>
      </c>
      <c r="AR433" s="13" t="s">
        <v>14</v>
      </c>
      <c r="AV433" s="6" t="s">
        <v>33</v>
      </c>
      <c r="BB433" s="14" t="e">
        <f>IF(K433="základní",#REF!,0)</f>
        <v>#REF!</v>
      </c>
      <c r="BC433" s="14">
        <f>IF(K433="snížená",#REF!,0)</f>
        <v>0</v>
      </c>
      <c r="BD433" s="14">
        <f>IF(K433="zákl. přenesená",#REF!,0)</f>
        <v>0</v>
      </c>
      <c r="BE433" s="14">
        <f>IF(K433="sníž. přenesená",#REF!,0)</f>
        <v>0</v>
      </c>
      <c r="BF433" s="14">
        <f>IF(K433="nulová",#REF!,0)</f>
        <v>0</v>
      </c>
      <c r="BG433" s="6" t="s">
        <v>14</v>
      </c>
      <c r="BH433" s="14" t="e">
        <f>ROUND(#REF!*H433,2)</f>
        <v>#REF!</v>
      </c>
      <c r="BI433" s="6" t="s">
        <v>48</v>
      </c>
      <c r="BJ433" s="13" t="s">
        <v>1684</v>
      </c>
    </row>
    <row r="434" spans="1:62" s="2" customFormat="1" ht="44.25" customHeight="1" x14ac:dyDescent="0.2">
      <c r="A434" s="22"/>
      <c r="B434" s="27"/>
      <c r="C434" s="53" t="s">
        <v>1685</v>
      </c>
      <c r="D434" s="53" t="s">
        <v>34</v>
      </c>
      <c r="E434" s="54" t="s">
        <v>1686</v>
      </c>
      <c r="F434" s="55" t="s">
        <v>1687</v>
      </c>
      <c r="G434" s="56" t="s">
        <v>55</v>
      </c>
      <c r="H434" s="57">
        <v>900</v>
      </c>
      <c r="I434" s="58"/>
      <c r="J434" s="59" t="s">
        <v>0</v>
      </c>
      <c r="K434" s="60" t="s">
        <v>8</v>
      </c>
      <c r="L434" s="61"/>
      <c r="M434" s="62">
        <f t="shared" si="27"/>
        <v>0</v>
      </c>
      <c r="N434" s="62">
        <v>0</v>
      </c>
      <c r="O434" s="62">
        <f t="shared" si="28"/>
        <v>0</v>
      </c>
      <c r="P434" s="62">
        <v>0</v>
      </c>
      <c r="Q434" s="63">
        <f t="shared" si="29"/>
        <v>0</v>
      </c>
      <c r="R434" s="22"/>
      <c r="S434" s="22"/>
      <c r="T434" s="7"/>
      <c r="U434" s="7"/>
      <c r="V434" s="7"/>
      <c r="W434" s="7"/>
      <c r="X434" s="7"/>
      <c r="Y434" s="7"/>
      <c r="Z434" s="7"/>
      <c r="AA434" s="7"/>
      <c r="AB434" s="7"/>
      <c r="AO434" s="13" t="s">
        <v>65</v>
      </c>
      <c r="AQ434" s="13" t="s">
        <v>34</v>
      </c>
      <c r="AR434" s="13" t="s">
        <v>14</v>
      </c>
      <c r="AV434" s="6" t="s">
        <v>33</v>
      </c>
      <c r="BB434" s="14" t="e">
        <f>IF(K434="základní",#REF!,0)</f>
        <v>#REF!</v>
      </c>
      <c r="BC434" s="14">
        <f>IF(K434="snížená",#REF!,0)</f>
        <v>0</v>
      </c>
      <c r="BD434" s="14">
        <f>IF(K434="zákl. přenesená",#REF!,0)</f>
        <v>0</v>
      </c>
      <c r="BE434" s="14">
        <f>IF(K434="sníž. přenesená",#REF!,0)</f>
        <v>0</v>
      </c>
      <c r="BF434" s="14">
        <f>IF(K434="nulová",#REF!,0)</f>
        <v>0</v>
      </c>
      <c r="BG434" s="6" t="s">
        <v>14</v>
      </c>
      <c r="BH434" s="14" t="e">
        <f>ROUND(#REF!*H434,2)</f>
        <v>#REF!</v>
      </c>
      <c r="BI434" s="6" t="s">
        <v>48</v>
      </c>
      <c r="BJ434" s="13" t="s">
        <v>1688</v>
      </c>
    </row>
    <row r="435" spans="1:62" s="2" customFormat="1" ht="49.15" customHeight="1" x14ac:dyDescent="0.2">
      <c r="A435" s="22"/>
      <c r="B435" s="27"/>
      <c r="C435" s="53" t="s">
        <v>1689</v>
      </c>
      <c r="D435" s="53" t="s">
        <v>34</v>
      </c>
      <c r="E435" s="54" t="s">
        <v>1690</v>
      </c>
      <c r="F435" s="55" t="s">
        <v>1691</v>
      </c>
      <c r="G435" s="56" t="s">
        <v>55</v>
      </c>
      <c r="H435" s="57">
        <v>3</v>
      </c>
      <c r="I435" s="58"/>
      <c r="J435" s="59" t="s">
        <v>0</v>
      </c>
      <c r="K435" s="60" t="s">
        <v>8</v>
      </c>
      <c r="L435" s="61"/>
      <c r="M435" s="62">
        <f t="shared" si="27"/>
        <v>0</v>
      </c>
      <c r="N435" s="62">
        <v>0</v>
      </c>
      <c r="O435" s="62">
        <f t="shared" si="28"/>
        <v>0</v>
      </c>
      <c r="P435" s="62">
        <v>0</v>
      </c>
      <c r="Q435" s="63">
        <f t="shared" si="29"/>
        <v>0</v>
      </c>
      <c r="R435" s="22"/>
      <c r="S435" s="22"/>
      <c r="T435" s="7"/>
      <c r="U435" s="7"/>
      <c r="V435" s="7"/>
      <c r="W435" s="7"/>
      <c r="X435" s="7"/>
      <c r="Y435" s="7"/>
      <c r="Z435" s="7"/>
      <c r="AA435" s="7"/>
      <c r="AB435" s="7"/>
      <c r="AO435" s="13" t="s">
        <v>65</v>
      </c>
      <c r="AQ435" s="13" t="s">
        <v>34</v>
      </c>
      <c r="AR435" s="13" t="s">
        <v>14</v>
      </c>
      <c r="AV435" s="6" t="s">
        <v>33</v>
      </c>
      <c r="BB435" s="14" t="e">
        <f>IF(K435="základní",#REF!,0)</f>
        <v>#REF!</v>
      </c>
      <c r="BC435" s="14">
        <f>IF(K435="snížená",#REF!,0)</f>
        <v>0</v>
      </c>
      <c r="BD435" s="14">
        <f>IF(K435="zákl. přenesená",#REF!,0)</f>
        <v>0</v>
      </c>
      <c r="BE435" s="14">
        <f>IF(K435="sníž. přenesená",#REF!,0)</f>
        <v>0</v>
      </c>
      <c r="BF435" s="14">
        <f>IF(K435="nulová",#REF!,0)</f>
        <v>0</v>
      </c>
      <c r="BG435" s="6" t="s">
        <v>14</v>
      </c>
      <c r="BH435" s="14" t="e">
        <f>ROUND(#REF!*H435,2)</f>
        <v>#REF!</v>
      </c>
      <c r="BI435" s="6" t="s">
        <v>48</v>
      </c>
      <c r="BJ435" s="13" t="s">
        <v>1692</v>
      </c>
    </row>
    <row r="436" spans="1:62" s="2" customFormat="1" ht="62.65" customHeight="1" x14ac:dyDescent="0.2">
      <c r="A436" s="22"/>
      <c r="B436" s="27"/>
      <c r="C436" s="53" t="s">
        <v>1693</v>
      </c>
      <c r="D436" s="53" t="s">
        <v>34</v>
      </c>
      <c r="E436" s="54" t="s">
        <v>1694</v>
      </c>
      <c r="F436" s="55" t="s">
        <v>1695</v>
      </c>
      <c r="G436" s="56" t="s">
        <v>55</v>
      </c>
      <c r="H436" s="57">
        <v>3</v>
      </c>
      <c r="I436" s="58"/>
      <c r="J436" s="59" t="s">
        <v>0</v>
      </c>
      <c r="K436" s="60" t="s">
        <v>8</v>
      </c>
      <c r="L436" s="61"/>
      <c r="M436" s="62">
        <f t="shared" si="27"/>
        <v>0</v>
      </c>
      <c r="N436" s="62">
        <v>0</v>
      </c>
      <c r="O436" s="62">
        <f t="shared" si="28"/>
        <v>0</v>
      </c>
      <c r="P436" s="62">
        <v>0</v>
      </c>
      <c r="Q436" s="63">
        <f t="shared" si="29"/>
        <v>0</v>
      </c>
      <c r="R436" s="22"/>
      <c r="S436" s="22"/>
      <c r="T436" s="7"/>
      <c r="U436" s="7"/>
      <c r="V436" s="7"/>
      <c r="W436" s="7"/>
      <c r="X436" s="7"/>
      <c r="Y436" s="7"/>
      <c r="Z436" s="7"/>
      <c r="AA436" s="7"/>
      <c r="AB436" s="7"/>
      <c r="AO436" s="13" t="s">
        <v>65</v>
      </c>
      <c r="AQ436" s="13" t="s">
        <v>34</v>
      </c>
      <c r="AR436" s="13" t="s">
        <v>14</v>
      </c>
      <c r="AV436" s="6" t="s">
        <v>33</v>
      </c>
      <c r="BB436" s="14" t="e">
        <f>IF(K436="základní",#REF!,0)</f>
        <v>#REF!</v>
      </c>
      <c r="BC436" s="14">
        <f>IF(K436="snížená",#REF!,0)</f>
        <v>0</v>
      </c>
      <c r="BD436" s="14">
        <f>IF(K436="zákl. přenesená",#REF!,0)</f>
        <v>0</v>
      </c>
      <c r="BE436" s="14">
        <f>IF(K436="sníž. přenesená",#REF!,0)</f>
        <v>0</v>
      </c>
      <c r="BF436" s="14">
        <f>IF(K436="nulová",#REF!,0)</f>
        <v>0</v>
      </c>
      <c r="BG436" s="6" t="s">
        <v>14</v>
      </c>
      <c r="BH436" s="14" t="e">
        <f>ROUND(#REF!*H436,2)</f>
        <v>#REF!</v>
      </c>
      <c r="BI436" s="6" t="s">
        <v>48</v>
      </c>
      <c r="BJ436" s="13" t="s">
        <v>1696</v>
      </c>
    </row>
    <row r="437" spans="1:62" s="2" customFormat="1" ht="49.15" customHeight="1" x14ac:dyDescent="0.2">
      <c r="A437" s="22"/>
      <c r="B437" s="27"/>
      <c r="C437" s="53" t="s">
        <v>1697</v>
      </c>
      <c r="D437" s="53" t="s">
        <v>34</v>
      </c>
      <c r="E437" s="54" t="s">
        <v>1698</v>
      </c>
      <c r="F437" s="55" t="s">
        <v>1699</v>
      </c>
      <c r="G437" s="56" t="s">
        <v>55</v>
      </c>
      <c r="H437" s="57">
        <v>3</v>
      </c>
      <c r="I437" s="58"/>
      <c r="J437" s="59" t="s">
        <v>0</v>
      </c>
      <c r="K437" s="60" t="s">
        <v>8</v>
      </c>
      <c r="L437" s="61"/>
      <c r="M437" s="62">
        <f t="shared" si="27"/>
        <v>0</v>
      </c>
      <c r="N437" s="62">
        <v>0</v>
      </c>
      <c r="O437" s="62">
        <f t="shared" si="28"/>
        <v>0</v>
      </c>
      <c r="P437" s="62">
        <v>0</v>
      </c>
      <c r="Q437" s="63">
        <f t="shared" si="29"/>
        <v>0</v>
      </c>
      <c r="R437" s="22"/>
      <c r="S437" s="22"/>
      <c r="T437" s="7"/>
      <c r="U437" s="7"/>
      <c r="V437" s="7"/>
      <c r="W437" s="7"/>
      <c r="X437" s="7"/>
      <c r="Y437" s="7"/>
      <c r="Z437" s="7"/>
      <c r="AA437" s="7"/>
      <c r="AB437" s="7"/>
      <c r="AO437" s="13" t="s">
        <v>65</v>
      </c>
      <c r="AQ437" s="13" t="s">
        <v>34</v>
      </c>
      <c r="AR437" s="13" t="s">
        <v>14</v>
      </c>
      <c r="AV437" s="6" t="s">
        <v>33</v>
      </c>
      <c r="BB437" s="14" t="e">
        <f>IF(K437="základní",#REF!,0)</f>
        <v>#REF!</v>
      </c>
      <c r="BC437" s="14">
        <f>IF(K437="snížená",#REF!,0)</f>
        <v>0</v>
      </c>
      <c r="BD437" s="14">
        <f>IF(K437="zákl. přenesená",#REF!,0)</f>
        <v>0</v>
      </c>
      <c r="BE437" s="14">
        <f>IF(K437="sníž. přenesená",#REF!,0)</f>
        <v>0</v>
      </c>
      <c r="BF437" s="14">
        <f>IF(K437="nulová",#REF!,0)</f>
        <v>0</v>
      </c>
      <c r="BG437" s="6" t="s">
        <v>14</v>
      </c>
      <c r="BH437" s="14" t="e">
        <f>ROUND(#REF!*H437,2)</f>
        <v>#REF!</v>
      </c>
      <c r="BI437" s="6" t="s">
        <v>48</v>
      </c>
      <c r="BJ437" s="13" t="s">
        <v>1700</v>
      </c>
    </row>
    <row r="438" spans="1:62" s="2" customFormat="1" ht="49.15" customHeight="1" x14ac:dyDescent="0.2">
      <c r="A438" s="22"/>
      <c r="B438" s="27"/>
      <c r="C438" s="53" t="s">
        <v>1701</v>
      </c>
      <c r="D438" s="53" t="s">
        <v>34</v>
      </c>
      <c r="E438" s="54" t="s">
        <v>1702</v>
      </c>
      <c r="F438" s="55" t="s">
        <v>1703</v>
      </c>
      <c r="G438" s="56" t="s">
        <v>55</v>
      </c>
      <c r="H438" s="57">
        <v>18</v>
      </c>
      <c r="I438" s="58"/>
      <c r="J438" s="59" t="s">
        <v>0</v>
      </c>
      <c r="K438" s="60" t="s">
        <v>8</v>
      </c>
      <c r="L438" s="61"/>
      <c r="M438" s="62">
        <f t="shared" si="27"/>
        <v>0</v>
      </c>
      <c r="N438" s="62">
        <v>0</v>
      </c>
      <c r="O438" s="62">
        <f t="shared" si="28"/>
        <v>0</v>
      </c>
      <c r="P438" s="62">
        <v>0</v>
      </c>
      <c r="Q438" s="63">
        <f t="shared" si="29"/>
        <v>0</v>
      </c>
      <c r="R438" s="22"/>
      <c r="S438" s="22"/>
      <c r="T438" s="7"/>
      <c r="U438" s="7"/>
      <c r="V438" s="7"/>
      <c r="W438" s="7"/>
      <c r="X438" s="7"/>
      <c r="Y438" s="7"/>
      <c r="Z438" s="7"/>
      <c r="AA438" s="7"/>
      <c r="AB438" s="7"/>
      <c r="AO438" s="13" t="s">
        <v>65</v>
      </c>
      <c r="AQ438" s="13" t="s">
        <v>34</v>
      </c>
      <c r="AR438" s="13" t="s">
        <v>14</v>
      </c>
      <c r="AV438" s="6" t="s">
        <v>33</v>
      </c>
      <c r="BB438" s="14" t="e">
        <f>IF(K438="základní",#REF!,0)</f>
        <v>#REF!</v>
      </c>
      <c r="BC438" s="14">
        <f>IF(K438="snížená",#REF!,0)</f>
        <v>0</v>
      </c>
      <c r="BD438" s="14">
        <f>IF(K438="zákl. přenesená",#REF!,0)</f>
        <v>0</v>
      </c>
      <c r="BE438" s="14">
        <f>IF(K438="sníž. přenesená",#REF!,0)</f>
        <v>0</v>
      </c>
      <c r="BF438" s="14">
        <f>IF(K438="nulová",#REF!,0)</f>
        <v>0</v>
      </c>
      <c r="BG438" s="6" t="s">
        <v>14</v>
      </c>
      <c r="BH438" s="14" t="e">
        <f>ROUND(#REF!*H438,2)</f>
        <v>#REF!</v>
      </c>
      <c r="BI438" s="6" t="s">
        <v>48</v>
      </c>
      <c r="BJ438" s="13" t="s">
        <v>1704</v>
      </c>
    </row>
    <row r="439" spans="1:62" s="2" customFormat="1" ht="49.15" customHeight="1" x14ac:dyDescent="0.2">
      <c r="A439" s="22"/>
      <c r="B439" s="27"/>
      <c r="C439" s="53" t="s">
        <v>1705</v>
      </c>
      <c r="D439" s="53" t="s">
        <v>34</v>
      </c>
      <c r="E439" s="54" t="s">
        <v>1706</v>
      </c>
      <c r="F439" s="55" t="s">
        <v>1707</v>
      </c>
      <c r="G439" s="56" t="s">
        <v>55</v>
      </c>
      <c r="H439" s="57">
        <v>6</v>
      </c>
      <c r="I439" s="58"/>
      <c r="J439" s="59" t="s">
        <v>0</v>
      </c>
      <c r="K439" s="60" t="s">
        <v>8</v>
      </c>
      <c r="L439" s="61"/>
      <c r="M439" s="62">
        <f t="shared" si="27"/>
        <v>0</v>
      </c>
      <c r="N439" s="62">
        <v>0</v>
      </c>
      <c r="O439" s="62">
        <f t="shared" si="28"/>
        <v>0</v>
      </c>
      <c r="P439" s="62">
        <v>0</v>
      </c>
      <c r="Q439" s="63">
        <f t="shared" si="29"/>
        <v>0</v>
      </c>
      <c r="R439" s="22"/>
      <c r="S439" s="22"/>
      <c r="T439" s="7"/>
      <c r="U439" s="7"/>
      <c r="V439" s="7"/>
      <c r="W439" s="7"/>
      <c r="X439" s="7"/>
      <c r="Y439" s="7"/>
      <c r="Z439" s="7"/>
      <c r="AA439" s="7"/>
      <c r="AB439" s="7"/>
      <c r="AO439" s="13" t="s">
        <v>65</v>
      </c>
      <c r="AQ439" s="13" t="s">
        <v>34</v>
      </c>
      <c r="AR439" s="13" t="s">
        <v>14</v>
      </c>
      <c r="AV439" s="6" t="s">
        <v>33</v>
      </c>
      <c r="BB439" s="14" t="e">
        <f>IF(K439="základní",#REF!,0)</f>
        <v>#REF!</v>
      </c>
      <c r="BC439" s="14">
        <f>IF(K439="snížená",#REF!,0)</f>
        <v>0</v>
      </c>
      <c r="BD439" s="14">
        <f>IF(K439="zákl. přenesená",#REF!,0)</f>
        <v>0</v>
      </c>
      <c r="BE439" s="14">
        <f>IF(K439="sníž. přenesená",#REF!,0)</f>
        <v>0</v>
      </c>
      <c r="BF439" s="14">
        <f>IF(K439="nulová",#REF!,0)</f>
        <v>0</v>
      </c>
      <c r="BG439" s="6" t="s">
        <v>14</v>
      </c>
      <c r="BH439" s="14" t="e">
        <f>ROUND(#REF!*H439,2)</f>
        <v>#REF!</v>
      </c>
      <c r="BI439" s="6" t="s">
        <v>48</v>
      </c>
      <c r="BJ439" s="13" t="s">
        <v>1708</v>
      </c>
    </row>
    <row r="440" spans="1:62" s="2" customFormat="1" ht="49.15" customHeight="1" x14ac:dyDescent="0.2">
      <c r="A440" s="22"/>
      <c r="B440" s="27"/>
      <c r="C440" s="53" t="s">
        <v>1709</v>
      </c>
      <c r="D440" s="53" t="s">
        <v>34</v>
      </c>
      <c r="E440" s="54" t="s">
        <v>1710</v>
      </c>
      <c r="F440" s="55" t="s">
        <v>1711</v>
      </c>
      <c r="G440" s="56" t="s">
        <v>55</v>
      </c>
      <c r="H440" s="57">
        <v>3</v>
      </c>
      <c r="I440" s="58"/>
      <c r="J440" s="59" t="s">
        <v>0</v>
      </c>
      <c r="K440" s="60" t="s">
        <v>8</v>
      </c>
      <c r="L440" s="61"/>
      <c r="M440" s="62">
        <f t="shared" si="27"/>
        <v>0</v>
      </c>
      <c r="N440" s="62">
        <v>0</v>
      </c>
      <c r="O440" s="62">
        <f t="shared" si="28"/>
        <v>0</v>
      </c>
      <c r="P440" s="62">
        <v>0</v>
      </c>
      <c r="Q440" s="63">
        <f t="shared" si="29"/>
        <v>0</v>
      </c>
      <c r="R440" s="22"/>
      <c r="S440" s="22"/>
      <c r="T440" s="7"/>
      <c r="U440" s="7"/>
      <c r="V440" s="7"/>
      <c r="W440" s="7"/>
      <c r="X440" s="7"/>
      <c r="Y440" s="7"/>
      <c r="Z440" s="7"/>
      <c r="AA440" s="7"/>
      <c r="AB440" s="7"/>
      <c r="AO440" s="13" t="s">
        <v>65</v>
      </c>
      <c r="AQ440" s="13" t="s">
        <v>34</v>
      </c>
      <c r="AR440" s="13" t="s">
        <v>14</v>
      </c>
      <c r="AV440" s="6" t="s">
        <v>33</v>
      </c>
      <c r="BB440" s="14" t="e">
        <f>IF(K440="základní",#REF!,0)</f>
        <v>#REF!</v>
      </c>
      <c r="BC440" s="14">
        <f>IF(K440="snížená",#REF!,0)</f>
        <v>0</v>
      </c>
      <c r="BD440" s="14">
        <f>IF(K440="zákl. přenesená",#REF!,0)</f>
        <v>0</v>
      </c>
      <c r="BE440" s="14">
        <f>IF(K440="sníž. přenesená",#REF!,0)</f>
        <v>0</v>
      </c>
      <c r="BF440" s="14">
        <f>IF(K440="nulová",#REF!,0)</f>
        <v>0</v>
      </c>
      <c r="BG440" s="6" t="s">
        <v>14</v>
      </c>
      <c r="BH440" s="14" t="e">
        <f>ROUND(#REF!*H440,2)</f>
        <v>#REF!</v>
      </c>
      <c r="BI440" s="6" t="s">
        <v>48</v>
      </c>
      <c r="BJ440" s="13" t="s">
        <v>1712</v>
      </c>
    </row>
    <row r="441" spans="1:62" s="2" customFormat="1" ht="49.15" customHeight="1" x14ac:dyDescent="0.2">
      <c r="A441" s="22"/>
      <c r="B441" s="27"/>
      <c r="C441" s="53" t="s">
        <v>1713</v>
      </c>
      <c r="D441" s="53" t="s">
        <v>34</v>
      </c>
      <c r="E441" s="54" t="s">
        <v>1714</v>
      </c>
      <c r="F441" s="55" t="s">
        <v>1715</v>
      </c>
      <c r="G441" s="56" t="s">
        <v>55</v>
      </c>
      <c r="H441" s="57">
        <v>3</v>
      </c>
      <c r="I441" s="58"/>
      <c r="J441" s="59" t="s">
        <v>0</v>
      </c>
      <c r="K441" s="60" t="s">
        <v>8</v>
      </c>
      <c r="L441" s="61"/>
      <c r="M441" s="62">
        <f t="shared" si="27"/>
        <v>0</v>
      </c>
      <c r="N441" s="62">
        <v>0</v>
      </c>
      <c r="O441" s="62">
        <f t="shared" si="28"/>
        <v>0</v>
      </c>
      <c r="P441" s="62">
        <v>0</v>
      </c>
      <c r="Q441" s="63">
        <f t="shared" si="29"/>
        <v>0</v>
      </c>
      <c r="R441" s="22"/>
      <c r="S441" s="22"/>
      <c r="T441" s="7"/>
      <c r="U441" s="7"/>
      <c r="V441" s="7"/>
      <c r="W441" s="7"/>
      <c r="X441" s="7"/>
      <c r="Y441" s="7"/>
      <c r="Z441" s="7"/>
      <c r="AA441" s="7"/>
      <c r="AB441" s="7"/>
      <c r="AO441" s="13" t="s">
        <v>65</v>
      </c>
      <c r="AQ441" s="13" t="s">
        <v>34</v>
      </c>
      <c r="AR441" s="13" t="s">
        <v>14</v>
      </c>
      <c r="AV441" s="6" t="s">
        <v>33</v>
      </c>
      <c r="BB441" s="14" t="e">
        <f>IF(K441="základní",#REF!,0)</f>
        <v>#REF!</v>
      </c>
      <c r="BC441" s="14">
        <f>IF(K441="snížená",#REF!,0)</f>
        <v>0</v>
      </c>
      <c r="BD441" s="14">
        <f>IF(K441="zákl. přenesená",#REF!,0)</f>
        <v>0</v>
      </c>
      <c r="BE441" s="14">
        <f>IF(K441="sníž. přenesená",#REF!,0)</f>
        <v>0</v>
      </c>
      <c r="BF441" s="14">
        <f>IF(K441="nulová",#REF!,0)</f>
        <v>0</v>
      </c>
      <c r="BG441" s="6" t="s">
        <v>14</v>
      </c>
      <c r="BH441" s="14" t="e">
        <f>ROUND(#REF!*H441,2)</f>
        <v>#REF!</v>
      </c>
      <c r="BI441" s="6" t="s">
        <v>48</v>
      </c>
      <c r="BJ441" s="13" t="s">
        <v>1716</v>
      </c>
    </row>
    <row r="442" spans="1:62" s="2" customFormat="1" ht="24.2" customHeight="1" x14ac:dyDescent="0.2">
      <c r="A442" s="22"/>
      <c r="B442" s="27"/>
      <c r="C442" s="53" t="s">
        <v>1717</v>
      </c>
      <c r="D442" s="53" t="s">
        <v>34</v>
      </c>
      <c r="E442" s="54" t="s">
        <v>1718</v>
      </c>
      <c r="F442" s="55" t="s">
        <v>1719</v>
      </c>
      <c r="G442" s="56" t="s">
        <v>55</v>
      </c>
      <c r="H442" s="57">
        <v>3</v>
      </c>
      <c r="I442" s="58"/>
      <c r="J442" s="59" t="s">
        <v>0</v>
      </c>
      <c r="K442" s="60" t="s">
        <v>8</v>
      </c>
      <c r="L442" s="61"/>
      <c r="M442" s="62">
        <f t="shared" si="27"/>
        <v>0</v>
      </c>
      <c r="N442" s="62">
        <v>0</v>
      </c>
      <c r="O442" s="62">
        <f t="shared" si="28"/>
        <v>0</v>
      </c>
      <c r="P442" s="62">
        <v>0</v>
      </c>
      <c r="Q442" s="63">
        <f t="shared" si="29"/>
        <v>0</v>
      </c>
      <c r="R442" s="22"/>
      <c r="S442" s="22"/>
      <c r="T442" s="7"/>
      <c r="U442" s="7"/>
      <c r="V442" s="7"/>
      <c r="W442" s="7"/>
      <c r="X442" s="7"/>
      <c r="Y442" s="7"/>
      <c r="Z442" s="7"/>
      <c r="AA442" s="7"/>
      <c r="AB442" s="7"/>
      <c r="AO442" s="13" t="s">
        <v>65</v>
      </c>
      <c r="AQ442" s="13" t="s">
        <v>34</v>
      </c>
      <c r="AR442" s="13" t="s">
        <v>14</v>
      </c>
      <c r="AV442" s="6" t="s">
        <v>33</v>
      </c>
      <c r="BB442" s="14" t="e">
        <f>IF(K442="základní",#REF!,0)</f>
        <v>#REF!</v>
      </c>
      <c r="BC442" s="14">
        <f>IF(K442="snížená",#REF!,0)</f>
        <v>0</v>
      </c>
      <c r="BD442" s="14">
        <f>IF(K442="zákl. přenesená",#REF!,0)</f>
        <v>0</v>
      </c>
      <c r="BE442" s="14">
        <f>IF(K442="sníž. přenesená",#REF!,0)</f>
        <v>0</v>
      </c>
      <c r="BF442" s="14">
        <f>IF(K442="nulová",#REF!,0)</f>
        <v>0</v>
      </c>
      <c r="BG442" s="6" t="s">
        <v>14</v>
      </c>
      <c r="BH442" s="14" t="e">
        <f>ROUND(#REF!*H442,2)</f>
        <v>#REF!</v>
      </c>
      <c r="BI442" s="6" t="s">
        <v>48</v>
      </c>
      <c r="BJ442" s="13" t="s">
        <v>1720</v>
      </c>
    </row>
    <row r="443" spans="1:62" s="2" customFormat="1" ht="62.65" customHeight="1" x14ac:dyDescent="0.2">
      <c r="A443" s="22"/>
      <c r="B443" s="27"/>
      <c r="C443" s="53" t="s">
        <v>1721</v>
      </c>
      <c r="D443" s="53" t="s">
        <v>34</v>
      </c>
      <c r="E443" s="54" t="s">
        <v>1722</v>
      </c>
      <c r="F443" s="55" t="s">
        <v>1723</v>
      </c>
      <c r="G443" s="56" t="s">
        <v>55</v>
      </c>
      <c r="H443" s="57">
        <v>3</v>
      </c>
      <c r="I443" s="58"/>
      <c r="J443" s="59" t="s">
        <v>0</v>
      </c>
      <c r="K443" s="60" t="s">
        <v>8</v>
      </c>
      <c r="L443" s="61"/>
      <c r="M443" s="62">
        <f t="shared" si="27"/>
        <v>0</v>
      </c>
      <c r="N443" s="62">
        <v>0</v>
      </c>
      <c r="O443" s="62">
        <f t="shared" si="28"/>
        <v>0</v>
      </c>
      <c r="P443" s="62">
        <v>0</v>
      </c>
      <c r="Q443" s="63">
        <f t="shared" si="29"/>
        <v>0</v>
      </c>
      <c r="R443" s="22"/>
      <c r="S443" s="22"/>
      <c r="T443" s="7"/>
      <c r="U443" s="7"/>
      <c r="V443" s="7"/>
      <c r="W443" s="7"/>
      <c r="X443" s="7"/>
      <c r="Y443" s="7"/>
      <c r="Z443" s="7"/>
      <c r="AA443" s="7"/>
      <c r="AB443" s="7"/>
      <c r="AO443" s="13" t="s">
        <v>65</v>
      </c>
      <c r="AQ443" s="13" t="s">
        <v>34</v>
      </c>
      <c r="AR443" s="13" t="s">
        <v>14</v>
      </c>
      <c r="AV443" s="6" t="s">
        <v>33</v>
      </c>
      <c r="BB443" s="14" t="e">
        <f>IF(K443="základní",#REF!,0)</f>
        <v>#REF!</v>
      </c>
      <c r="BC443" s="14">
        <f>IF(K443="snížená",#REF!,0)</f>
        <v>0</v>
      </c>
      <c r="BD443" s="14">
        <f>IF(K443="zákl. přenesená",#REF!,0)</f>
        <v>0</v>
      </c>
      <c r="BE443" s="14">
        <f>IF(K443="sníž. přenesená",#REF!,0)</f>
        <v>0</v>
      </c>
      <c r="BF443" s="14">
        <f>IF(K443="nulová",#REF!,0)</f>
        <v>0</v>
      </c>
      <c r="BG443" s="6" t="s">
        <v>14</v>
      </c>
      <c r="BH443" s="14" t="e">
        <f>ROUND(#REF!*H443,2)</f>
        <v>#REF!</v>
      </c>
      <c r="BI443" s="6" t="s">
        <v>48</v>
      </c>
      <c r="BJ443" s="13" t="s">
        <v>1724</v>
      </c>
    </row>
    <row r="444" spans="1:62" s="2" customFormat="1" ht="49.15" customHeight="1" x14ac:dyDescent="0.2">
      <c r="A444" s="22"/>
      <c r="B444" s="27"/>
      <c r="C444" s="53" t="s">
        <v>1725</v>
      </c>
      <c r="D444" s="53" t="s">
        <v>34</v>
      </c>
      <c r="E444" s="54" t="s">
        <v>1726</v>
      </c>
      <c r="F444" s="55" t="s">
        <v>1727</v>
      </c>
      <c r="G444" s="56" t="s">
        <v>55</v>
      </c>
      <c r="H444" s="57">
        <v>3</v>
      </c>
      <c r="I444" s="58"/>
      <c r="J444" s="59" t="s">
        <v>0</v>
      </c>
      <c r="K444" s="60" t="s">
        <v>8</v>
      </c>
      <c r="L444" s="61"/>
      <c r="M444" s="62">
        <f t="shared" si="27"/>
        <v>0</v>
      </c>
      <c r="N444" s="62">
        <v>0</v>
      </c>
      <c r="O444" s="62">
        <f t="shared" si="28"/>
        <v>0</v>
      </c>
      <c r="P444" s="62">
        <v>0</v>
      </c>
      <c r="Q444" s="63">
        <f t="shared" si="29"/>
        <v>0</v>
      </c>
      <c r="R444" s="22"/>
      <c r="S444" s="22"/>
      <c r="T444" s="7"/>
      <c r="U444" s="7"/>
      <c r="V444" s="7"/>
      <c r="W444" s="7"/>
      <c r="X444" s="7"/>
      <c r="Y444" s="7"/>
      <c r="Z444" s="7"/>
      <c r="AA444" s="7"/>
      <c r="AB444" s="7"/>
      <c r="AO444" s="13" t="s">
        <v>65</v>
      </c>
      <c r="AQ444" s="13" t="s">
        <v>34</v>
      </c>
      <c r="AR444" s="13" t="s">
        <v>14</v>
      </c>
      <c r="AV444" s="6" t="s">
        <v>33</v>
      </c>
      <c r="BB444" s="14" t="e">
        <f>IF(K444="základní",#REF!,0)</f>
        <v>#REF!</v>
      </c>
      <c r="BC444" s="14">
        <f>IF(K444="snížená",#REF!,0)</f>
        <v>0</v>
      </c>
      <c r="BD444" s="14">
        <f>IF(K444="zákl. přenesená",#REF!,0)</f>
        <v>0</v>
      </c>
      <c r="BE444" s="14">
        <f>IF(K444="sníž. přenesená",#REF!,0)</f>
        <v>0</v>
      </c>
      <c r="BF444" s="14">
        <f>IF(K444="nulová",#REF!,0)</f>
        <v>0</v>
      </c>
      <c r="BG444" s="6" t="s">
        <v>14</v>
      </c>
      <c r="BH444" s="14" t="e">
        <f>ROUND(#REF!*H444,2)</f>
        <v>#REF!</v>
      </c>
      <c r="BI444" s="6" t="s">
        <v>48</v>
      </c>
      <c r="BJ444" s="13" t="s">
        <v>1728</v>
      </c>
    </row>
    <row r="445" spans="1:62" s="2" customFormat="1" ht="49.15" customHeight="1" x14ac:dyDescent="0.2">
      <c r="A445" s="22"/>
      <c r="B445" s="27"/>
      <c r="C445" s="53" t="s">
        <v>1729</v>
      </c>
      <c r="D445" s="53" t="s">
        <v>34</v>
      </c>
      <c r="E445" s="54" t="s">
        <v>1730</v>
      </c>
      <c r="F445" s="55" t="s">
        <v>1731</v>
      </c>
      <c r="G445" s="56" t="s">
        <v>55</v>
      </c>
      <c r="H445" s="57">
        <v>3</v>
      </c>
      <c r="I445" s="58"/>
      <c r="J445" s="59" t="s">
        <v>0</v>
      </c>
      <c r="K445" s="60" t="s">
        <v>8</v>
      </c>
      <c r="L445" s="61"/>
      <c r="M445" s="62">
        <f t="shared" si="27"/>
        <v>0</v>
      </c>
      <c r="N445" s="62">
        <v>0</v>
      </c>
      <c r="O445" s="62">
        <f t="shared" si="28"/>
        <v>0</v>
      </c>
      <c r="P445" s="62">
        <v>0</v>
      </c>
      <c r="Q445" s="63">
        <f t="shared" si="29"/>
        <v>0</v>
      </c>
      <c r="R445" s="22"/>
      <c r="S445" s="22"/>
      <c r="T445" s="7"/>
      <c r="U445" s="7"/>
      <c r="V445" s="7"/>
      <c r="W445" s="7"/>
      <c r="X445" s="7"/>
      <c r="Y445" s="7"/>
      <c r="Z445" s="7"/>
      <c r="AA445" s="7"/>
      <c r="AB445" s="7"/>
      <c r="AO445" s="13" t="s">
        <v>65</v>
      </c>
      <c r="AQ445" s="13" t="s">
        <v>34</v>
      </c>
      <c r="AR445" s="13" t="s">
        <v>14</v>
      </c>
      <c r="AV445" s="6" t="s">
        <v>33</v>
      </c>
      <c r="BB445" s="14" t="e">
        <f>IF(K445="základní",#REF!,0)</f>
        <v>#REF!</v>
      </c>
      <c r="BC445" s="14">
        <f>IF(K445="snížená",#REF!,0)</f>
        <v>0</v>
      </c>
      <c r="BD445" s="14">
        <f>IF(K445="zákl. přenesená",#REF!,0)</f>
        <v>0</v>
      </c>
      <c r="BE445" s="14">
        <f>IF(K445="sníž. přenesená",#REF!,0)</f>
        <v>0</v>
      </c>
      <c r="BF445" s="14">
        <f>IF(K445="nulová",#REF!,0)</f>
        <v>0</v>
      </c>
      <c r="BG445" s="6" t="s">
        <v>14</v>
      </c>
      <c r="BH445" s="14" t="e">
        <f>ROUND(#REF!*H445,2)</f>
        <v>#REF!</v>
      </c>
      <c r="BI445" s="6" t="s">
        <v>48</v>
      </c>
      <c r="BJ445" s="13" t="s">
        <v>1732</v>
      </c>
    </row>
    <row r="446" spans="1:62" s="2" customFormat="1" ht="62.65" customHeight="1" x14ac:dyDescent="0.2">
      <c r="A446" s="22"/>
      <c r="B446" s="27"/>
      <c r="C446" s="53" t="s">
        <v>1733</v>
      </c>
      <c r="D446" s="53" t="s">
        <v>34</v>
      </c>
      <c r="E446" s="54" t="s">
        <v>1734</v>
      </c>
      <c r="F446" s="55" t="s">
        <v>1735</v>
      </c>
      <c r="G446" s="56" t="s">
        <v>55</v>
      </c>
      <c r="H446" s="57">
        <v>3</v>
      </c>
      <c r="I446" s="58"/>
      <c r="J446" s="59" t="s">
        <v>0</v>
      </c>
      <c r="K446" s="60" t="s">
        <v>8</v>
      </c>
      <c r="L446" s="61"/>
      <c r="M446" s="62">
        <f t="shared" si="27"/>
        <v>0</v>
      </c>
      <c r="N446" s="62">
        <v>0</v>
      </c>
      <c r="O446" s="62">
        <f t="shared" si="28"/>
        <v>0</v>
      </c>
      <c r="P446" s="62">
        <v>0</v>
      </c>
      <c r="Q446" s="63">
        <f t="shared" si="29"/>
        <v>0</v>
      </c>
      <c r="R446" s="22"/>
      <c r="S446" s="22"/>
      <c r="T446" s="7"/>
      <c r="U446" s="7"/>
      <c r="V446" s="7"/>
      <c r="W446" s="7"/>
      <c r="X446" s="7"/>
      <c r="Y446" s="7"/>
      <c r="Z446" s="7"/>
      <c r="AA446" s="7"/>
      <c r="AB446" s="7"/>
      <c r="AO446" s="13" t="s">
        <v>65</v>
      </c>
      <c r="AQ446" s="13" t="s">
        <v>34</v>
      </c>
      <c r="AR446" s="13" t="s">
        <v>14</v>
      </c>
      <c r="AV446" s="6" t="s">
        <v>33</v>
      </c>
      <c r="BB446" s="14" t="e">
        <f>IF(K446="základní",#REF!,0)</f>
        <v>#REF!</v>
      </c>
      <c r="BC446" s="14">
        <f>IF(K446="snížená",#REF!,0)</f>
        <v>0</v>
      </c>
      <c r="BD446" s="14">
        <f>IF(K446="zákl. přenesená",#REF!,0)</f>
        <v>0</v>
      </c>
      <c r="BE446" s="14">
        <f>IF(K446="sníž. přenesená",#REF!,0)</f>
        <v>0</v>
      </c>
      <c r="BF446" s="14">
        <f>IF(K446="nulová",#REF!,0)</f>
        <v>0</v>
      </c>
      <c r="BG446" s="6" t="s">
        <v>14</v>
      </c>
      <c r="BH446" s="14" t="e">
        <f>ROUND(#REF!*H446,2)</f>
        <v>#REF!</v>
      </c>
      <c r="BI446" s="6" t="s">
        <v>48</v>
      </c>
      <c r="BJ446" s="13" t="s">
        <v>1736</v>
      </c>
    </row>
    <row r="447" spans="1:62" s="2" customFormat="1" ht="62.65" customHeight="1" x14ac:dyDescent="0.2">
      <c r="A447" s="22"/>
      <c r="B447" s="27"/>
      <c r="C447" s="53" t="s">
        <v>1737</v>
      </c>
      <c r="D447" s="53" t="s">
        <v>34</v>
      </c>
      <c r="E447" s="54" t="s">
        <v>1738</v>
      </c>
      <c r="F447" s="55" t="s">
        <v>1739</v>
      </c>
      <c r="G447" s="56" t="s">
        <v>55</v>
      </c>
      <c r="H447" s="57">
        <v>12</v>
      </c>
      <c r="I447" s="58"/>
      <c r="J447" s="59" t="s">
        <v>0</v>
      </c>
      <c r="K447" s="60" t="s">
        <v>8</v>
      </c>
      <c r="L447" s="61"/>
      <c r="M447" s="62">
        <f t="shared" si="27"/>
        <v>0</v>
      </c>
      <c r="N447" s="62">
        <v>0</v>
      </c>
      <c r="O447" s="62">
        <f t="shared" si="28"/>
        <v>0</v>
      </c>
      <c r="P447" s="62">
        <v>0</v>
      </c>
      <c r="Q447" s="63">
        <f t="shared" si="29"/>
        <v>0</v>
      </c>
      <c r="R447" s="22"/>
      <c r="S447" s="22"/>
      <c r="T447" s="7"/>
      <c r="U447" s="7"/>
      <c r="V447" s="7"/>
      <c r="W447" s="7"/>
      <c r="X447" s="7"/>
      <c r="Y447" s="7"/>
      <c r="Z447" s="7"/>
      <c r="AA447" s="7"/>
      <c r="AB447" s="7"/>
      <c r="AO447" s="13" t="s">
        <v>65</v>
      </c>
      <c r="AQ447" s="13" t="s">
        <v>34</v>
      </c>
      <c r="AR447" s="13" t="s">
        <v>14</v>
      </c>
      <c r="AV447" s="6" t="s">
        <v>33</v>
      </c>
      <c r="BB447" s="14" t="e">
        <f>IF(K447="základní",#REF!,0)</f>
        <v>#REF!</v>
      </c>
      <c r="BC447" s="14">
        <f>IF(K447="snížená",#REF!,0)</f>
        <v>0</v>
      </c>
      <c r="BD447" s="14">
        <f>IF(K447="zákl. přenesená",#REF!,0)</f>
        <v>0</v>
      </c>
      <c r="BE447" s="14">
        <f>IF(K447="sníž. přenesená",#REF!,0)</f>
        <v>0</v>
      </c>
      <c r="BF447" s="14">
        <f>IF(K447="nulová",#REF!,0)</f>
        <v>0</v>
      </c>
      <c r="BG447" s="6" t="s">
        <v>14</v>
      </c>
      <c r="BH447" s="14" t="e">
        <f>ROUND(#REF!*H447,2)</f>
        <v>#REF!</v>
      </c>
      <c r="BI447" s="6" t="s">
        <v>48</v>
      </c>
      <c r="BJ447" s="13" t="s">
        <v>1740</v>
      </c>
    </row>
    <row r="448" spans="1:62" s="2" customFormat="1" ht="62.65" customHeight="1" x14ac:dyDescent="0.2">
      <c r="A448" s="22"/>
      <c r="B448" s="27"/>
      <c r="C448" s="53" t="s">
        <v>1741</v>
      </c>
      <c r="D448" s="53" t="s">
        <v>34</v>
      </c>
      <c r="E448" s="54" t="s">
        <v>1742</v>
      </c>
      <c r="F448" s="55" t="s">
        <v>1743</v>
      </c>
      <c r="G448" s="56" t="s">
        <v>55</v>
      </c>
      <c r="H448" s="57">
        <v>6</v>
      </c>
      <c r="I448" s="58"/>
      <c r="J448" s="59" t="s">
        <v>0</v>
      </c>
      <c r="K448" s="60" t="s">
        <v>8</v>
      </c>
      <c r="L448" s="61"/>
      <c r="M448" s="62">
        <f t="shared" si="27"/>
        <v>0</v>
      </c>
      <c r="N448" s="62">
        <v>0</v>
      </c>
      <c r="O448" s="62">
        <f t="shared" si="28"/>
        <v>0</v>
      </c>
      <c r="P448" s="62">
        <v>0</v>
      </c>
      <c r="Q448" s="63">
        <f t="shared" si="29"/>
        <v>0</v>
      </c>
      <c r="R448" s="22"/>
      <c r="S448" s="22"/>
      <c r="T448" s="7"/>
      <c r="U448" s="7"/>
      <c r="V448" s="7"/>
      <c r="W448" s="7"/>
      <c r="X448" s="7"/>
      <c r="Y448" s="7"/>
      <c r="Z448" s="7"/>
      <c r="AA448" s="7"/>
      <c r="AB448" s="7"/>
      <c r="AO448" s="13" t="s">
        <v>65</v>
      </c>
      <c r="AQ448" s="13" t="s">
        <v>34</v>
      </c>
      <c r="AR448" s="13" t="s">
        <v>14</v>
      </c>
      <c r="AV448" s="6" t="s">
        <v>33</v>
      </c>
      <c r="BB448" s="14" t="e">
        <f>IF(K448="základní",#REF!,0)</f>
        <v>#REF!</v>
      </c>
      <c r="BC448" s="14">
        <f>IF(K448="snížená",#REF!,0)</f>
        <v>0</v>
      </c>
      <c r="BD448" s="14">
        <f>IF(K448="zákl. přenesená",#REF!,0)</f>
        <v>0</v>
      </c>
      <c r="BE448" s="14">
        <f>IF(K448="sníž. přenesená",#REF!,0)</f>
        <v>0</v>
      </c>
      <c r="BF448" s="14">
        <f>IF(K448="nulová",#REF!,0)</f>
        <v>0</v>
      </c>
      <c r="BG448" s="6" t="s">
        <v>14</v>
      </c>
      <c r="BH448" s="14" t="e">
        <f>ROUND(#REF!*H448,2)</f>
        <v>#REF!</v>
      </c>
      <c r="BI448" s="6" t="s">
        <v>48</v>
      </c>
      <c r="BJ448" s="13" t="s">
        <v>1744</v>
      </c>
    </row>
    <row r="449" spans="1:62" s="2" customFormat="1" ht="62.65" customHeight="1" x14ac:dyDescent="0.2">
      <c r="A449" s="22"/>
      <c r="B449" s="27"/>
      <c r="C449" s="53" t="s">
        <v>1745</v>
      </c>
      <c r="D449" s="53" t="s">
        <v>34</v>
      </c>
      <c r="E449" s="54" t="s">
        <v>1746</v>
      </c>
      <c r="F449" s="55" t="s">
        <v>1747</v>
      </c>
      <c r="G449" s="56" t="s">
        <v>55</v>
      </c>
      <c r="H449" s="57">
        <v>3</v>
      </c>
      <c r="I449" s="58"/>
      <c r="J449" s="59" t="s">
        <v>0</v>
      </c>
      <c r="K449" s="60" t="s">
        <v>8</v>
      </c>
      <c r="L449" s="61"/>
      <c r="M449" s="62">
        <f t="shared" si="27"/>
        <v>0</v>
      </c>
      <c r="N449" s="62">
        <v>0</v>
      </c>
      <c r="O449" s="62">
        <f t="shared" si="28"/>
        <v>0</v>
      </c>
      <c r="P449" s="62">
        <v>0</v>
      </c>
      <c r="Q449" s="63">
        <f t="shared" si="29"/>
        <v>0</v>
      </c>
      <c r="R449" s="22"/>
      <c r="S449" s="22"/>
      <c r="T449" s="7"/>
      <c r="U449" s="7"/>
      <c r="V449" s="7"/>
      <c r="W449" s="7"/>
      <c r="X449" s="7"/>
      <c r="Y449" s="7"/>
      <c r="Z449" s="7"/>
      <c r="AA449" s="7"/>
      <c r="AB449" s="7"/>
      <c r="AO449" s="13" t="s">
        <v>65</v>
      </c>
      <c r="AQ449" s="13" t="s">
        <v>34</v>
      </c>
      <c r="AR449" s="13" t="s">
        <v>14</v>
      </c>
      <c r="AV449" s="6" t="s">
        <v>33</v>
      </c>
      <c r="BB449" s="14" t="e">
        <f>IF(K449="základní",#REF!,0)</f>
        <v>#REF!</v>
      </c>
      <c r="BC449" s="14">
        <f>IF(K449="snížená",#REF!,0)</f>
        <v>0</v>
      </c>
      <c r="BD449" s="14">
        <f>IF(K449="zákl. přenesená",#REF!,0)</f>
        <v>0</v>
      </c>
      <c r="BE449" s="14">
        <f>IF(K449="sníž. přenesená",#REF!,0)</f>
        <v>0</v>
      </c>
      <c r="BF449" s="14">
        <f>IF(K449="nulová",#REF!,0)</f>
        <v>0</v>
      </c>
      <c r="BG449" s="6" t="s">
        <v>14</v>
      </c>
      <c r="BH449" s="14" t="e">
        <f>ROUND(#REF!*H449,2)</f>
        <v>#REF!</v>
      </c>
      <c r="BI449" s="6" t="s">
        <v>48</v>
      </c>
      <c r="BJ449" s="13" t="s">
        <v>1748</v>
      </c>
    </row>
    <row r="450" spans="1:62" s="2" customFormat="1" ht="37.9" customHeight="1" x14ac:dyDescent="0.2">
      <c r="A450" s="22"/>
      <c r="B450" s="27"/>
      <c r="C450" s="53" t="s">
        <v>1749</v>
      </c>
      <c r="D450" s="53" t="s">
        <v>34</v>
      </c>
      <c r="E450" s="54" t="s">
        <v>1750</v>
      </c>
      <c r="F450" s="55" t="s">
        <v>1751</v>
      </c>
      <c r="G450" s="56" t="s">
        <v>55</v>
      </c>
      <c r="H450" s="57">
        <v>3</v>
      </c>
      <c r="I450" s="58"/>
      <c r="J450" s="59" t="s">
        <v>0</v>
      </c>
      <c r="K450" s="60" t="s">
        <v>8</v>
      </c>
      <c r="L450" s="61"/>
      <c r="M450" s="62">
        <f t="shared" si="27"/>
        <v>0</v>
      </c>
      <c r="N450" s="62">
        <v>0</v>
      </c>
      <c r="O450" s="62">
        <f t="shared" si="28"/>
        <v>0</v>
      </c>
      <c r="P450" s="62">
        <v>0</v>
      </c>
      <c r="Q450" s="63">
        <f t="shared" si="29"/>
        <v>0</v>
      </c>
      <c r="R450" s="22"/>
      <c r="S450" s="22"/>
      <c r="T450" s="7"/>
      <c r="U450" s="7"/>
      <c r="V450" s="7"/>
      <c r="W450" s="7"/>
      <c r="X450" s="7"/>
      <c r="Y450" s="7"/>
      <c r="Z450" s="7"/>
      <c r="AA450" s="7"/>
      <c r="AB450" s="7"/>
      <c r="AO450" s="13" t="s">
        <v>65</v>
      </c>
      <c r="AQ450" s="13" t="s">
        <v>34</v>
      </c>
      <c r="AR450" s="13" t="s">
        <v>14</v>
      </c>
      <c r="AV450" s="6" t="s">
        <v>33</v>
      </c>
      <c r="BB450" s="14" t="e">
        <f>IF(K450="základní",#REF!,0)</f>
        <v>#REF!</v>
      </c>
      <c r="BC450" s="14">
        <f>IF(K450="snížená",#REF!,0)</f>
        <v>0</v>
      </c>
      <c r="BD450" s="14">
        <f>IF(K450="zákl. přenesená",#REF!,0)</f>
        <v>0</v>
      </c>
      <c r="BE450" s="14">
        <f>IF(K450="sníž. přenesená",#REF!,0)</f>
        <v>0</v>
      </c>
      <c r="BF450" s="14">
        <f>IF(K450="nulová",#REF!,0)</f>
        <v>0</v>
      </c>
      <c r="BG450" s="6" t="s">
        <v>14</v>
      </c>
      <c r="BH450" s="14" t="e">
        <f>ROUND(#REF!*H450,2)</f>
        <v>#REF!</v>
      </c>
      <c r="BI450" s="6" t="s">
        <v>48</v>
      </c>
      <c r="BJ450" s="13" t="s">
        <v>1752</v>
      </c>
    </row>
    <row r="451" spans="1:62" s="2" customFormat="1" ht="37.9" customHeight="1" x14ac:dyDescent="0.2">
      <c r="A451" s="22"/>
      <c r="B451" s="27"/>
      <c r="C451" s="53" t="s">
        <v>1753</v>
      </c>
      <c r="D451" s="53" t="s">
        <v>34</v>
      </c>
      <c r="E451" s="54" t="s">
        <v>1754</v>
      </c>
      <c r="F451" s="55" t="s">
        <v>1755</v>
      </c>
      <c r="G451" s="56" t="s">
        <v>55</v>
      </c>
      <c r="H451" s="57">
        <v>3</v>
      </c>
      <c r="I451" s="58"/>
      <c r="J451" s="59" t="s">
        <v>0</v>
      </c>
      <c r="K451" s="60" t="s">
        <v>8</v>
      </c>
      <c r="L451" s="61"/>
      <c r="M451" s="62">
        <f t="shared" si="27"/>
        <v>0</v>
      </c>
      <c r="N451" s="62">
        <v>0</v>
      </c>
      <c r="O451" s="62">
        <f t="shared" si="28"/>
        <v>0</v>
      </c>
      <c r="P451" s="62">
        <v>0</v>
      </c>
      <c r="Q451" s="63">
        <f t="shared" si="29"/>
        <v>0</v>
      </c>
      <c r="R451" s="22"/>
      <c r="S451" s="22"/>
      <c r="T451" s="7"/>
      <c r="U451" s="7"/>
      <c r="V451" s="7"/>
      <c r="W451" s="7"/>
      <c r="X451" s="7"/>
      <c r="Y451" s="7"/>
      <c r="Z451" s="7"/>
      <c r="AA451" s="7"/>
      <c r="AB451" s="7"/>
      <c r="AO451" s="13" t="s">
        <v>65</v>
      </c>
      <c r="AQ451" s="13" t="s">
        <v>34</v>
      </c>
      <c r="AR451" s="13" t="s">
        <v>14</v>
      </c>
      <c r="AV451" s="6" t="s">
        <v>33</v>
      </c>
      <c r="BB451" s="14" t="e">
        <f>IF(K451="základní",#REF!,0)</f>
        <v>#REF!</v>
      </c>
      <c r="BC451" s="14">
        <f>IF(K451="snížená",#REF!,0)</f>
        <v>0</v>
      </c>
      <c r="BD451" s="14">
        <f>IF(K451="zákl. přenesená",#REF!,0)</f>
        <v>0</v>
      </c>
      <c r="BE451" s="14">
        <f>IF(K451="sníž. přenesená",#REF!,0)</f>
        <v>0</v>
      </c>
      <c r="BF451" s="14">
        <f>IF(K451="nulová",#REF!,0)</f>
        <v>0</v>
      </c>
      <c r="BG451" s="6" t="s">
        <v>14</v>
      </c>
      <c r="BH451" s="14" t="e">
        <f>ROUND(#REF!*H451,2)</f>
        <v>#REF!</v>
      </c>
      <c r="BI451" s="6" t="s">
        <v>48</v>
      </c>
      <c r="BJ451" s="13" t="s">
        <v>1756</v>
      </c>
    </row>
    <row r="452" spans="1:62" s="2" customFormat="1" ht="37.9" customHeight="1" x14ac:dyDescent="0.2">
      <c r="A452" s="22"/>
      <c r="B452" s="27"/>
      <c r="C452" s="53" t="s">
        <v>1757</v>
      </c>
      <c r="D452" s="53" t="s">
        <v>34</v>
      </c>
      <c r="E452" s="54" t="s">
        <v>1758</v>
      </c>
      <c r="F452" s="55" t="s">
        <v>1759</v>
      </c>
      <c r="G452" s="56" t="s">
        <v>55</v>
      </c>
      <c r="H452" s="57">
        <v>6</v>
      </c>
      <c r="I452" s="58"/>
      <c r="J452" s="59" t="s">
        <v>0</v>
      </c>
      <c r="K452" s="60" t="s">
        <v>8</v>
      </c>
      <c r="L452" s="61"/>
      <c r="M452" s="62">
        <f t="shared" si="27"/>
        <v>0</v>
      </c>
      <c r="N452" s="62">
        <v>0</v>
      </c>
      <c r="O452" s="62">
        <f t="shared" si="28"/>
        <v>0</v>
      </c>
      <c r="P452" s="62">
        <v>0</v>
      </c>
      <c r="Q452" s="63">
        <f t="shared" si="29"/>
        <v>0</v>
      </c>
      <c r="R452" s="22"/>
      <c r="S452" s="22"/>
      <c r="T452" s="7"/>
      <c r="U452" s="7"/>
      <c r="V452" s="7"/>
      <c r="W452" s="7"/>
      <c r="X452" s="7"/>
      <c r="Y452" s="7"/>
      <c r="Z452" s="7"/>
      <c r="AA452" s="7"/>
      <c r="AB452" s="7"/>
      <c r="AO452" s="13" t="s">
        <v>65</v>
      </c>
      <c r="AQ452" s="13" t="s">
        <v>34</v>
      </c>
      <c r="AR452" s="13" t="s">
        <v>14</v>
      </c>
      <c r="AV452" s="6" t="s">
        <v>33</v>
      </c>
      <c r="BB452" s="14" t="e">
        <f>IF(K452="základní",#REF!,0)</f>
        <v>#REF!</v>
      </c>
      <c r="BC452" s="14">
        <f>IF(K452="snížená",#REF!,0)</f>
        <v>0</v>
      </c>
      <c r="BD452" s="14">
        <f>IF(K452="zákl. přenesená",#REF!,0)</f>
        <v>0</v>
      </c>
      <c r="BE452" s="14">
        <f>IF(K452="sníž. přenesená",#REF!,0)</f>
        <v>0</v>
      </c>
      <c r="BF452" s="14">
        <f>IF(K452="nulová",#REF!,0)</f>
        <v>0</v>
      </c>
      <c r="BG452" s="6" t="s">
        <v>14</v>
      </c>
      <c r="BH452" s="14" t="e">
        <f>ROUND(#REF!*H452,2)</f>
        <v>#REF!</v>
      </c>
      <c r="BI452" s="6" t="s">
        <v>48</v>
      </c>
      <c r="BJ452" s="13" t="s">
        <v>1760</v>
      </c>
    </row>
    <row r="453" spans="1:62" s="2" customFormat="1" ht="24.2" customHeight="1" x14ac:dyDescent="0.2">
      <c r="A453" s="22"/>
      <c r="B453" s="27"/>
      <c r="C453" s="53" t="s">
        <v>1761</v>
      </c>
      <c r="D453" s="53" t="s">
        <v>34</v>
      </c>
      <c r="E453" s="54" t="s">
        <v>1762</v>
      </c>
      <c r="F453" s="55" t="s">
        <v>1763</v>
      </c>
      <c r="G453" s="56" t="s">
        <v>55</v>
      </c>
      <c r="H453" s="57">
        <v>27</v>
      </c>
      <c r="I453" s="58"/>
      <c r="J453" s="59" t="s">
        <v>0</v>
      </c>
      <c r="K453" s="60" t="s">
        <v>8</v>
      </c>
      <c r="L453" s="61"/>
      <c r="M453" s="62">
        <f t="shared" si="27"/>
        <v>0</v>
      </c>
      <c r="N453" s="62">
        <v>0</v>
      </c>
      <c r="O453" s="62">
        <f t="shared" si="28"/>
        <v>0</v>
      </c>
      <c r="P453" s="62">
        <v>0</v>
      </c>
      <c r="Q453" s="63">
        <f t="shared" si="29"/>
        <v>0</v>
      </c>
      <c r="R453" s="22"/>
      <c r="S453" s="22"/>
      <c r="T453" s="7"/>
      <c r="U453" s="7"/>
      <c r="V453" s="7"/>
      <c r="W453" s="7"/>
      <c r="X453" s="7"/>
      <c r="Y453" s="7"/>
      <c r="Z453" s="7"/>
      <c r="AA453" s="7"/>
      <c r="AB453" s="7"/>
      <c r="AO453" s="13" t="s">
        <v>65</v>
      </c>
      <c r="AQ453" s="13" t="s">
        <v>34</v>
      </c>
      <c r="AR453" s="13" t="s">
        <v>14</v>
      </c>
      <c r="AV453" s="6" t="s">
        <v>33</v>
      </c>
      <c r="BB453" s="14" t="e">
        <f>IF(K453="základní",#REF!,0)</f>
        <v>#REF!</v>
      </c>
      <c r="BC453" s="14">
        <f>IF(K453="snížená",#REF!,0)</f>
        <v>0</v>
      </c>
      <c r="BD453" s="14">
        <f>IF(K453="zákl. přenesená",#REF!,0)</f>
        <v>0</v>
      </c>
      <c r="BE453" s="14">
        <f>IF(K453="sníž. přenesená",#REF!,0)</f>
        <v>0</v>
      </c>
      <c r="BF453" s="14">
        <f>IF(K453="nulová",#REF!,0)</f>
        <v>0</v>
      </c>
      <c r="BG453" s="6" t="s">
        <v>14</v>
      </c>
      <c r="BH453" s="14" t="e">
        <f>ROUND(#REF!*H453,2)</f>
        <v>#REF!</v>
      </c>
      <c r="BI453" s="6" t="s">
        <v>48</v>
      </c>
      <c r="BJ453" s="13" t="s">
        <v>1764</v>
      </c>
    </row>
    <row r="454" spans="1:62" s="2" customFormat="1" ht="44.25" customHeight="1" x14ac:dyDescent="0.2">
      <c r="A454" s="22"/>
      <c r="B454" s="27"/>
      <c r="C454" s="53" t="s">
        <v>1765</v>
      </c>
      <c r="D454" s="53" t="s">
        <v>34</v>
      </c>
      <c r="E454" s="54" t="s">
        <v>1766</v>
      </c>
      <c r="F454" s="55" t="s">
        <v>1767</v>
      </c>
      <c r="G454" s="56" t="s">
        <v>55</v>
      </c>
      <c r="H454" s="57">
        <v>3</v>
      </c>
      <c r="I454" s="58"/>
      <c r="J454" s="59" t="s">
        <v>0</v>
      </c>
      <c r="K454" s="60" t="s">
        <v>8</v>
      </c>
      <c r="L454" s="61"/>
      <c r="M454" s="62">
        <f t="shared" si="27"/>
        <v>0</v>
      </c>
      <c r="N454" s="62">
        <v>0</v>
      </c>
      <c r="O454" s="62">
        <f t="shared" si="28"/>
        <v>0</v>
      </c>
      <c r="P454" s="62">
        <v>0</v>
      </c>
      <c r="Q454" s="63">
        <f t="shared" si="29"/>
        <v>0</v>
      </c>
      <c r="R454" s="22"/>
      <c r="S454" s="22"/>
      <c r="T454" s="7"/>
      <c r="U454" s="7"/>
      <c r="V454" s="7"/>
      <c r="W454" s="7"/>
      <c r="X454" s="7"/>
      <c r="Y454" s="7"/>
      <c r="Z454" s="7"/>
      <c r="AA454" s="7"/>
      <c r="AB454" s="7"/>
      <c r="AO454" s="13" t="s">
        <v>65</v>
      </c>
      <c r="AQ454" s="13" t="s">
        <v>34</v>
      </c>
      <c r="AR454" s="13" t="s">
        <v>14</v>
      </c>
      <c r="AV454" s="6" t="s">
        <v>33</v>
      </c>
      <c r="BB454" s="14" t="e">
        <f>IF(K454="základní",#REF!,0)</f>
        <v>#REF!</v>
      </c>
      <c r="BC454" s="14">
        <f>IF(K454="snížená",#REF!,0)</f>
        <v>0</v>
      </c>
      <c r="BD454" s="14">
        <f>IF(K454="zákl. přenesená",#REF!,0)</f>
        <v>0</v>
      </c>
      <c r="BE454" s="14">
        <f>IF(K454="sníž. přenesená",#REF!,0)</f>
        <v>0</v>
      </c>
      <c r="BF454" s="14">
        <f>IF(K454="nulová",#REF!,0)</f>
        <v>0</v>
      </c>
      <c r="BG454" s="6" t="s">
        <v>14</v>
      </c>
      <c r="BH454" s="14" t="e">
        <f>ROUND(#REF!*H454,2)</f>
        <v>#REF!</v>
      </c>
      <c r="BI454" s="6" t="s">
        <v>48</v>
      </c>
      <c r="BJ454" s="13" t="s">
        <v>1768</v>
      </c>
    </row>
    <row r="455" spans="1:62" s="2" customFormat="1" ht="37.9" customHeight="1" x14ac:dyDescent="0.2">
      <c r="A455" s="22"/>
      <c r="B455" s="27"/>
      <c r="C455" s="64" t="s">
        <v>1769</v>
      </c>
      <c r="D455" s="64" t="s">
        <v>182</v>
      </c>
      <c r="E455" s="65" t="s">
        <v>1770</v>
      </c>
      <c r="F455" s="66" t="s">
        <v>1771</v>
      </c>
      <c r="G455" s="67" t="s">
        <v>55</v>
      </c>
      <c r="H455" s="68">
        <v>54</v>
      </c>
      <c r="I455" s="27"/>
      <c r="J455" s="69" t="s">
        <v>0</v>
      </c>
      <c r="K455" s="70" t="s">
        <v>8</v>
      </c>
      <c r="L455" s="61"/>
      <c r="M455" s="62">
        <f t="shared" si="27"/>
        <v>0</v>
      </c>
      <c r="N455" s="62">
        <v>0</v>
      </c>
      <c r="O455" s="62">
        <f t="shared" si="28"/>
        <v>0</v>
      </c>
      <c r="P455" s="62">
        <v>0</v>
      </c>
      <c r="Q455" s="63">
        <f t="shared" si="29"/>
        <v>0</v>
      </c>
      <c r="R455" s="22"/>
      <c r="S455" s="22"/>
      <c r="T455" s="7"/>
      <c r="U455" s="7"/>
      <c r="V455" s="7"/>
      <c r="W455" s="7"/>
      <c r="X455" s="7"/>
      <c r="Y455" s="7"/>
      <c r="Z455" s="7"/>
      <c r="AA455" s="7"/>
      <c r="AB455" s="7"/>
      <c r="AO455" s="13" t="s">
        <v>185</v>
      </c>
      <c r="AQ455" s="13" t="s">
        <v>182</v>
      </c>
      <c r="AR455" s="13" t="s">
        <v>14</v>
      </c>
      <c r="AV455" s="6" t="s">
        <v>33</v>
      </c>
      <c r="BB455" s="14" t="e">
        <f>IF(K455="základní",#REF!,0)</f>
        <v>#REF!</v>
      </c>
      <c r="BC455" s="14">
        <f>IF(K455="snížená",#REF!,0)</f>
        <v>0</v>
      </c>
      <c r="BD455" s="14">
        <f>IF(K455="zákl. přenesená",#REF!,0)</f>
        <v>0</v>
      </c>
      <c r="BE455" s="14">
        <f>IF(K455="sníž. přenesená",#REF!,0)</f>
        <v>0</v>
      </c>
      <c r="BF455" s="14">
        <f>IF(K455="nulová",#REF!,0)</f>
        <v>0</v>
      </c>
      <c r="BG455" s="6" t="s">
        <v>14</v>
      </c>
      <c r="BH455" s="14" t="e">
        <f>ROUND(#REF!*H455,2)</f>
        <v>#REF!</v>
      </c>
      <c r="BI455" s="6" t="s">
        <v>185</v>
      </c>
      <c r="BJ455" s="13" t="s">
        <v>1772</v>
      </c>
    </row>
    <row r="456" spans="1:62" s="2" customFormat="1" ht="33" customHeight="1" x14ac:dyDescent="0.2">
      <c r="A456" s="22"/>
      <c r="B456" s="27"/>
      <c r="C456" s="64" t="s">
        <v>1773</v>
      </c>
      <c r="D456" s="64" t="s">
        <v>182</v>
      </c>
      <c r="E456" s="65" t="s">
        <v>1774</v>
      </c>
      <c r="F456" s="66" t="s">
        <v>1775</v>
      </c>
      <c r="G456" s="67" t="s">
        <v>55</v>
      </c>
      <c r="H456" s="68">
        <v>54</v>
      </c>
      <c r="I456" s="27"/>
      <c r="J456" s="69" t="s">
        <v>0</v>
      </c>
      <c r="K456" s="70" t="s">
        <v>8</v>
      </c>
      <c r="L456" s="61"/>
      <c r="M456" s="62">
        <f t="shared" si="27"/>
        <v>0</v>
      </c>
      <c r="N456" s="62">
        <v>0</v>
      </c>
      <c r="O456" s="62">
        <f t="shared" si="28"/>
        <v>0</v>
      </c>
      <c r="P456" s="62">
        <v>0</v>
      </c>
      <c r="Q456" s="63">
        <f t="shared" si="29"/>
        <v>0</v>
      </c>
      <c r="R456" s="22"/>
      <c r="S456" s="22"/>
      <c r="T456" s="7"/>
      <c r="U456" s="7"/>
      <c r="V456" s="7"/>
      <c r="W456" s="7"/>
      <c r="X456" s="7"/>
      <c r="Y456" s="7"/>
      <c r="Z456" s="7"/>
      <c r="AA456" s="7"/>
      <c r="AB456" s="7"/>
      <c r="AO456" s="13" t="s">
        <v>185</v>
      </c>
      <c r="AQ456" s="13" t="s">
        <v>182</v>
      </c>
      <c r="AR456" s="13" t="s">
        <v>14</v>
      </c>
      <c r="AV456" s="6" t="s">
        <v>33</v>
      </c>
      <c r="BB456" s="14" t="e">
        <f>IF(K456="základní",#REF!,0)</f>
        <v>#REF!</v>
      </c>
      <c r="BC456" s="14">
        <f>IF(K456="snížená",#REF!,0)</f>
        <v>0</v>
      </c>
      <c r="BD456" s="14">
        <f>IF(K456="zákl. přenesená",#REF!,0)</f>
        <v>0</v>
      </c>
      <c r="BE456" s="14">
        <f>IF(K456="sníž. přenesená",#REF!,0)</f>
        <v>0</v>
      </c>
      <c r="BF456" s="14">
        <f>IF(K456="nulová",#REF!,0)</f>
        <v>0</v>
      </c>
      <c r="BG456" s="6" t="s">
        <v>14</v>
      </c>
      <c r="BH456" s="14" t="e">
        <f>ROUND(#REF!*H456,2)</f>
        <v>#REF!</v>
      </c>
      <c r="BI456" s="6" t="s">
        <v>185</v>
      </c>
      <c r="BJ456" s="13" t="s">
        <v>1776</v>
      </c>
    </row>
    <row r="457" spans="1:62" s="2" customFormat="1" ht="33" customHeight="1" x14ac:dyDescent="0.2">
      <c r="A457" s="22"/>
      <c r="B457" s="27"/>
      <c r="C457" s="64" t="s">
        <v>1777</v>
      </c>
      <c r="D457" s="64" t="s">
        <v>182</v>
      </c>
      <c r="E457" s="65" t="s">
        <v>1778</v>
      </c>
      <c r="F457" s="66" t="s">
        <v>1779</v>
      </c>
      <c r="G457" s="67" t="s">
        <v>37</v>
      </c>
      <c r="H457" s="68">
        <v>150</v>
      </c>
      <c r="I457" s="27"/>
      <c r="J457" s="69" t="s">
        <v>0</v>
      </c>
      <c r="K457" s="70" t="s">
        <v>8</v>
      </c>
      <c r="L457" s="61"/>
      <c r="M457" s="62">
        <f t="shared" si="27"/>
        <v>0</v>
      </c>
      <c r="N457" s="62">
        <v>0</v>
      </c>
      <c r="O457" s="62">
        <f t="shared" si="28"/>
        <v>0</v>
      </c>
      <c r="P457" s="62">
        <v>0</v>
      </c>
      <c r="Q457" s="63">
        <f t="shared" si="29"/>
        <v>0</v>
      </c>
      <c r="R457" s="22"/>
      <c r="S457" s="22"/>
      <c r="T457" s="7"/>
      <c r="U457" s="7"/>
      <c r="V457" s="7"/>
      <c r="W457" s="7"/>
      <c r="X457" s="7"/>
      <c r="Y457" s="7"/>
      <c r="Z457" s="7"/>
      <c r="AA457" s="7"/>
      <c r="AB457" s="7"/>
      <c r="AO457" s="13" t="s">
        <v>185</v>
      </c>
      <c r="AQ457" s="13" t="s">
        <v>182</v>
      </c>
      <c r="AR457" s="13" t="s">
        <v>14</v>
      </c>
      <c r="AV457" s="6" t="s">
        <v>33</v>
      </c>
      <c r="BB457" s="14" t="e">
        <f>IF(K457="základní",#REF!,0)</f>
        <v>#REF!</v>
      </c>
      <c r="BC457" s="14">
        <f>IF(K457="snížená",#REF!,0)</f>
        <v>0</v>
      </c>
      <c r="BD457" s="14">
        <f>IF(K457="zákl. přenesená",#REF!,0)</f>
        <v>0</v>
      </c>
      <c r="BE457" s="14">
        <f>IF(K457="sníž. přenesená",#REF!,0)</f>
        <v>0</v>
      </c>
      <c r="BF457" s="14">
        <f>IF(K457="nulová",#REF!,0)</f>
        <v>0</v>
      </c>
      <c r="BG457" s="6" t="s">
        <v>14</v>
      </c>
      <c r="BH457" s="14" t="e">
        <f>ROUND(#REF!*H457,2)</f>
        <v>#REF!</v>
      </c>
      <c r="BI457" s="6" t="s">
        <v>185</v>
      </c>
      <c r="BJ457" s="13" t="s">
        <v>1780</v>
      </c>
    </row>
    <row r="458" spans="1:62" s="2" customFormat="1" ht="78" customHeight="1" x14ac:dyDescent="0.2">
      <c r="A458" s="22"/>
      <c r="B458" s="27"/>
      <c r="C458" s="64" t="s">
        <v>1781</v>
      </c>
      <c r="D458" s="64" t="s">
        <v>182</v>
      </c>
      <c r="E458" s="65" t="s">
        <v>1782</v>
      </c>
      <c r="F458" s="66" t="s">
        <v>1783</v>
      </c>
      <c r="G458" s="67" t="s">
        <v>55</v>
      </c>
      <c r="H458" s="68">
        <v>15</v>
      </c>
      <c r="I458" s="27"/>
      <c r="J458" s="69" t="s">
        <v>0</v>
      </c>
      <c r="K458" s="70" t="s">
        <v>8</v>
      </c>
      <c r="L458" s="61"/>
      <c r="M458" s="62">
        <f t="shared" si="27"/>
        <v>0</v>
      </c>
      <c r="N458" s="62">
        <v>0</v>
      </c>
      <c r="O458" s="62">
        <f t="shared" si="28"/>
        <v>0</v>
      </c>
      <c r="P458" s="62">
        <v>0</v>
      </c>
      <c r="Q458" s="63">
        <f t="shared" si="29"/>
        <v>0</v>
      </c>
      <c r="R458" s="22"/>
      <c r="S458" s="22"/>
      <c r="T458" s="7"/>
      <c r="U458" s="7"/>
      <c r="V458" s="7"/>
      <c r="W458" s="7"/>
      <c r="X458" s="7"/>
      <c r="Y458" s="7"/>
      <c r="Z458" s="7"/>
      <c r="AA458" s="7"/>
      <c r="AB458" s="7"/>
      <c r="AO458" s="13" t="s">
        <v>185</v>
      </c>
      <c r="AQ458" s="13" t="s">
        <v>182</v>
      </c>
      <c r="AR458" s="13" t="s">
        <v>14</v>
      </c>
      <c r="AV458" s="6" t="s">
        <v>33</v>
      </c>
      <c r="BB458" s="14" t="e">
        <f>IF(K458="základní",#REF!,0)</f>
        <v>#REF!</v>
      </c>
      <c r="BC458" s="14">
        <f>IF(K458="snížená",#REF!,0)</f>
        <v>0</v>
      </c>
      <c r="BD458" s="14">
        <f>IF(K458="zákl. přenesená",#REF!,0)</f>
        <v>0</v>
      </c>
      <c r="BE458" s="14">
        <f>IF(K458="sníž. přenesená",#REF!,0)</f>
        <v>0</v>
      </c>
      <c r="BF458" s="14">
        <f>IF(K458="nulová",#REF!,0)</f>
        <v>0</v>
      </c>
      <c r="BG458" s="6" t="s">
        <v>14</v>
      </c>
      <c r="BH458" s="14" t="e">
        <f>ROUND(#REF!*H458,2)</f>
        <v>#REF!</v>
      </c>
      <c r="BI458" s="6" t="s">
        <v>185</v>
      </c>
      <c r="BJ458" s="13" t="s">
        <v>1784</v>
      </c>
    </row>
    <row r="459" spans="1:62" s="2" customFormat="1" ht="78" customHeight="1" x14ac:dyDescent="0.2">
      <c r="A459" s="22"/>
      <c r="B459" s="27"/>
      <c r="C459" s="64" t="s">
        <v>1785</v>
      </c>
      <c r="D459" s="64" t="s">
        <v>182</v>
      </c>
      <c r="E459" s="65" t="s">
        <v>1786</v>
      </c>
      <c r="F459" s="66" t="s">
        <v>1787</v>
      </c>
      <c r="G459" s="67" t="s">
        <v>55</v>
      </c>
      <c r="H459" s="68">
        <v>15</v>
      </c>
      <c r="I459" s="27"/>
      <c r="J459" s="69" t="s">
        <v>0</v>
      </c>
      <c r="K459" s="70" t="s">
        <v>8</v>
      </c>
      <c r="L459" s="61"/>
      <c r="M459" s="62">
        <f t="shared" ref="M459:M483" si="30">L459*H459</f>
        <v>0</v>
      </c>
      <c r="N459" s="62">
        <v>0</v>
      </c>
      <c r="O459" s="62">
        <f t="shared" ref="O459:O483" si="31">N459*H459</f>
        <v>0</v>
      </c>
      <c r="P459" s="62">
        <v>0</v>
      </c>
      <c r="Q459" s="63">
        <f t="shared" ref="Q459:Q483" si="32">P459*H459</f>
        <v>0</v>
      </c>
      <c r="R459" s="22"/>
      <c r="S459" s="22"/>
      <c r="T459" s="7"/>
      <c r="U459" s="7"/>
      <c r="V459" s="7"/>
      <c r="W459" s="7"/>
      <c r="X459" s="7"/>
      <c r="Y459" s="7"/>
      <c r="Z459" s="7"/>
      <c r="AA459" s="7"/>
      <c r="AB459" s="7"/>
      <c r="AO459" s="13" t="s">
        <v>185</v>
      </c>
      <c r="AQ459" s="13" t="s">
        <v>182</v>
      </c>
      <c r="AR459" s="13" t="s">
        <v>14</v>
      </c>
      <c r="AV459" s="6" t="s">
        <v>33</v>
      </c>
      <c r="BB459" s="14" t="e">
        <f>IF(K459="základní",#REF!,0)</f>
        <v>#REF!</v>
      </c>
      <c r="BC459" s="14">
        <f>IF(K459="snížená",#REF!,0)</f>
        <v>0</v>
      </c>
      <c r="BD459" s="14">
        <f>IF(K459="zákl. přenesená",#REF!,0)</f>
        <v>0</v>
      </c>
      <c r="BE459" s="14">
        <f>IF(K459="sníž. přenesená",#REF!,0)</f>
        <v>0</v>
      </c>
      <c r="BF459" s="14">
        <f>IF(K459="nulová",#REF!,0)</f>
        <v>0</v>
      </c>
      <c r="BG459" s="6" t="s">
        <v>14</v>
      </c>
      <c r="BH459" s="14" t="e">
        <f>ROUND(#REF!*H459,2)</f>
        <v>#REF!</v>
      </c>
      <c r="BI459" s="6" t="s">
        <v>185</v>
      </c>
      <c r="BJ459" s="13" t="s">
        <v>1788</v>
      </c>
    </row>
    <row r="460" spans="1:62" s="2" customFormat="1" ht="44.25" customHeight="1" x14ac:dyDescent="0.2">
      <c r="A460" s="22"/>
      <c r="B460" s="27"/>
      <c r="C460" s="64" t="s">
        <v>1789</v>
      </c>
      <c r="D460" s="64" t="s">
        <v>182</v>
      </c>
      <c r="E460" s="65" t="s">
        <v>1790</v>
      </c>
      <c r="F460" s="66" t="s">
        <v>1791</v>
      </c>
      <c r="G460" s="67" t="s">
        <v>55</v>
      </c>
      <c r="H460" s="68">
        <v>12</v>
      </c>
      <c r="I460" s="27"/>
      <c r="J460" s="69" t="s">
        <v>0</v>
      </c>
      <c r="K460" s="70" t="s">
        <v>8</v>
      </c>
      <c r="L460" s="61"/>
      <c r="M460" s="62">
        <f t="shared" si="30"/>
        <v>0</v>
      </c>
      <c r="N460" s="62">
        <v>0</v>
      </c>
      <c r="O460" s="62">
        <f t="shared" si="31"/>
        <v>0</v>
      </c>
      <c r="P460" s="62">
        <v>0</v>
      </c>
      <c r="Q460" s="63">
        <f t="shared" si="32"/>
        <v>0</v>
      </c>
      <c r="R460" s="22"/>
      <c r="S460" s="22"/>
      <c r="T460" s="7"/>
      <c r="U460" s="7"/>
      <c r="V460" s="7"/>
      <c r="W460" s="7"/>
      <c r="X460" s="7"/>
      <c r="Y460" s="7"/>
      <c r="Z460" s="7"/>
      <c r="AA460" s="7"/>
      <c r="AB460" s="7"/>
      <c r="AO460" s="13" t="s">
        <v>185</v>
      </c>
      <c r="AQ460" s="13" t="s">
        <v>182</v>
      </c>
      <c r="AR460" s="13" t="s">
        <v>14</v>
      </c>
      <c r="AV460" s="6" t="s">
        <v>33</v>
      </c>
      <c r="BB460" s="14" t="e">
        <f>IF(K460="základní",#REF!,0)</f>
        <v>#REF!</v>
      </c>
      <c r="BC460" s="14">
        <f>IF(K460="snížená",#REF!,0)</f>
        <v>0</v>
      </c>
      <c r="BD460" s="14">
        <f>IF(K460="zákl. přenesená",#REF!,0)</f>
        <v>0</v>
      </c>
      <c r="BE460" s="14">
        <f>IF(K460="sníž. přenesená",#REF!,0)</f>
        <v>0</v>
      </c>
      <c r="BF460" s="14">
        <f>IF(K460="nulová",#REF!,0)</f>
        <v>0</v>
      </c>
      <c r="BG460" s="6" t="s">
        <v>14</v>
      </c>
      <c r="BH460" s="14" t="e">
        <f>ROUND(#REF!*H460,2)</f>
        <v>#REF!</v>
      </c>
      <c r="BI460" s="6" t="s">
        <v>185</v>
      </c>
      <c r="BJ460" s="13" t="s">
        <v>1792</v>
      </c>
    </row>
    <row r="461" spans="1:62" s="2" customFormat="1" ht="37.9" customHeight="1" x14ac:dyDescent="0.2">
      <c r="A461" s="22"/>
      <c r="B461" s="27"/>
      <c r="C461" s="64" t="s">
        <v>1793</v>
      </c>
      <c r="D461" s="64" t="s">
        <v>182</v>
      </c>
      <c r="E461" s="65" t="s">
        <v>1794</v>
      </c>
      <c r="F461" s="66" t="s">
        <v>1795</v>
      </c>
      <c r="G461" s="67" t="s">
        <v>55</v>
      </c>
      <c r="H461" s="68">
        <v>9</v>
      </c>
      <c r="I461" s="27"/>
      <c r="J461" s="69" t="s">
        <v>0</v>
      </c>
      <c r="K461" s="70" t="s">
        <v>8</v>
      </c>
      <c r="L461" s="61"/>
      <c r="M461" s="62">
        <f t="shared" si="30"/>
        <v>0</v>
      </c>
      <c r="N461" s="62">
        <v>0</v>
      </c>
      <c r="O461" s="62">
        <f t="shared" si="31"/>
        <v>0</v>
      </c>
      <c r="P461" s="62">
        <v>0</v>
      </c>
      <c r="Q461" s="63">
        <f t="shared" si="32"/>
        <v>0</v>
      </c>
      <c r="R461" s="22"/>
      <c r="S461" s="22"/>
      <c r="T461" s="7"/>
      <c r="U461" s="7"/>
      <c r="V461" s="7"/>
      <c r="W461" s="7"/>
      <c r="X461" s="7"/>
      <c r="Y461" s="7"/>
      <c r="Z461" s="7"/>
      <c r="AA461" s="7"/>
      <c r="AB461" s="7"/>
      <c r="AO461" s="13" t="s">
        <v>185</v>
      </c>
      <c r="AQ461" s="13" t="s">
        <v>182</v>
      </c>
      <c r="AR461" s="13" t="s">
        <v>14</v>
      </c>
      <c r="AV461" s="6" t="s">
        <v>33</v>
      </c>
      <c r="BB461" s="14" t="e">
        <f>IF(K461="základní",#REF!,0)</f>
        <v>#REF!</v>
      </c>
      <c r="BC461" s="14">
        <f>IF(K461="snížená",#REF!,0)</f>
        <v>0</v>
      </c>
      <c r="BD461" s="14">
        <f>IF(K461="zákl. přenesená",#REF!,0)</f>
        <v>0</v>
      </c>
      <c r="BE461" s="14">
        <f>IF(K461="sníž. přenesená",#REF!,0)</f>
        <v>0</v>
      </c>
      <c r="BF461" s="14">
        <f>IF(K461="nulová",#REF!,0)</f>
        <v>0</v>
      </c>
      <c r="BG461" s="6" t="s">
        <v>14</v>
      </c>
      <c r="BH461" s="14" t="e">
        <f>ROUND(#REF!*H461,2)</f>
        <v>#REF!</v>
      </c>
      <c r="BI461" s="6" t="s">
        <v>185</v>
      </c>
      <c r="BJ461" s="13" t="s">
        <v>1796</v>
      </c>
    </row>
    <row r="462" spans="1:62" s="2" customFormat="1" ht="24.2" customHeight="1" x14ac:dyDescent="0.2">
      <c r="A462" s="22"/>
      <c r="B462" s="27"/>
      <c r="C462" s="64" t="s">
        <v>1797</v>
      </c>
      <c r="D462" s="64" t="s">
        <v>182</v>
      </c>
      <c r="E462" s="65" t="s">
        <v>1798</v>
      </c>
      <c r="F462" s="66" t="s">
        <v>1799</v>
      </c>
      <c r="G462" s="67" t="s">
        <v>55</v>
      </c>
      <c r="H462" s="68">
        <v>6</v>
      </c>
      <c r="I462" s="27"/>
      <c r="J462" s="69" t="s">
        <v>0</v>
      </c>
      <c r="K462" s="70" t="s">
        <v>8</v>
      </c>
      <c r="L462" s="61"/>
      <c r="M462" s="62">
        <f t="shared" si="30"/>
        <v>0</v>
      </c>
      <c r="N462" s="62">
        <v>0</v>
      </c>
      <c r="O462" s="62">
        <f t="shared" si="31"/>
        <v>0</v>
      </c>
      <c r="P462" s="62">
        <v>0</v>
      </c>
      <c r="Q462" s="63">
        <f t="shared" si="32"/>
        <v>0</v>
      </c>
      <c r="R462" s="22"/>
      <c r="S462" s="22"/>
      <c r="T462" s="7"/>
      <c r="U462" s="7"/>
      <c r="V462" s="7"/>
      <c r="W462" s="7"/>
      <c r="X462" s="7"/>
      <c r="Y462" s="7"/>
      <c r="Z462" s="7"/>
      <c r="AA462" s="7"/>
      <c r="AB462" s="7"/>
      <c r="AO462" s="13" t="s">
        <v>185</v>
      </c>
      <c r="AQ462" s="13" t="s">
        <v>182</v>
      </c>
      <c r="AR462" s="13" t="s">
        <v>14</v>
      </c>
      <c r="AV462" s="6" t="s">
        <v>33</v>
      </c>
      <c r="BB462" s="14" t="e">
        <f>IF(K462="základní",#REF!,0)</f>
        <v>#REF!</v>
      </c>
      <c r="BC462" s="14">
        <f>IF(K462="snížená",#REF!,0)</f>
        <v>0</v>
      </c>
      <c r="BD462" s="14">
        <f>IF(K462="zákl. přenesená",#REF!,0)</f>
        <v>0</v>
      </c>
      <c r="BE462" s="14">
        <f>IF(K462="sníž. přenesená",#REF!,0)</f>
        <v>0</v>
      </c>
      <c r="BF462" s="14">
        <f>IF(K462="nulová",#REF!,0)</f>
        <v>0</v>
      </c>
      <c r="BG462" s="6" t="s">
        <v>14</v>
      </c>
      <c r="BH462" s="14" t="e">
        <f>ROUND(#REF!*H462,2)</f>
        <v>#REF!</v>
      </c>
      <c r="BI462" s="6" t="s">
        <v>185</v>
      </c>
      <c r="BJ462" s="13" t="s">
        <v>1800</v>
      </c>
    </row>
    <row r="463" spans="1:62" s="2" customFormat="1" ht="78" customHeight="1" x14ac:dyDescent="0.2">
      <c r="A463" s="22"/>
      <c r="B463" s="27"/>
      <c r="C463" s="64" t="s">
        <v>1801</v>
      </c>
      <c r="D463" s="64" t="s">
        <v>182</v>
      </c>
      <c r="E463" s="65" t="s">
        <v>1802</v>
      </c>
      <c r="F463" s="66" t="s">
        <v>1803</v>
      </c>
      <c r="G463" s="67" t="s">
        <v>55</v>
      </c>
      <c r="H463" s="68">
        <v>125</v>
      </c>
      <c r="I463" s="27"/>
      <c r="J463" s="69" t="s">
        <v>0</v>
      </c>
      <c r="K463" s="70" t="s">
        <v>8</v>
      </c>
      <c r="L463" s="61"/>
      <c r="M463" s="62">
        <f t="shared" si="30"/>
        <v>0</v>
      </c>
      <c r="N463" s="62">
        <v>0</v>
      </c>
      <c r="O463" s="62">
        <f t="shared" si="31"/>
        <v>0</v>
      </c>
      <c r="P463" s="62">
        <v>0</v>
      </c>
      <c r="Q463" s="63">
        <f t="shared" si="32"/>
        <v>0</v>
      </c>
      <c r="R463" s="22"/>
      <c r="S463" s="22"/>
      <c r="T463" s="7"/>
      <c r="U463" s="7"/>
      <c r="V463" s="7"/>
      <c r="W463" s="7"/>
      <c r="X463" s="7"/>
      <c r="Y463" s="7"/>
      <c r="Z463" s="7"/>
      <c r="AA463" s="7"/>
      <c r="AB463" s="7"/>
      <c r="AO463" s="13" t="s">
        <v>185</v>
      </c>
      <c r="AQ463" s="13" t="s">
        <v>182</v>
      </c>
      <c r="AR463" s="13" t="s">
        <v>14</v>
      </c>
      <c r="AV463" s="6" t="s">
        <v>33</v>
      </c>
      <c r="BB463" s="14" t="e">
        <f>IF(K463="základní",#REF!,0)</f>
        <v>#REF!</v>
      </c>
      <c r="BC463" s="14">
        <f>IF(K463="snížená",#REF!,0)</f>
        <v>0</v>
      </c>
      <c r="BD463" s="14">
        <f>IF(K463="zákl. přenesená",#REF!,0)</f>
        <v>0</v>
      </c>
      <c r="BE463" s="14">
        <f>IF(K463="sníž. přenesená",#REF!,0)</f>
        <v>0</v>
      </c>
      <c r="BF463" s="14">
        <f>IF(K463="nulová",#REF!,0)</f>
        <v>0</v>
      </c>
      <c r="BG463" s="6" t="s">
        <v>14</v>
      </c>
      <c r="BH463" s="14" t="e">
        <f>ROUND(#REF!*H463,2)</f>
        <v>#REF!</v>
      </c>
      <c r="BI463" s="6" t="s">
        <v>185</v>
      </c>
      <c r="BJ463" s="13" t="s">
        <v>1804</v>
      </c>
    </row>
    <row r="464" spans="1:62" s="2" customFormat="1" ht="33" customHeight="1" x14ac:dyDescent="0.2">
      <c r="A464" s="22"/>
      <c r="B464" s="27"/>
      <c r="C464" s="64" t="s">
        <v>1805</v>
      </c>
      <c r="D464" s="64" t="s">
        <v>182</v>
      </c>
      <c r="E464" s="65" t="s">
        <v>1806</v>
      </c>
      <c r="F464" s="66" t="s">
        <v>1807</v>
      </c>
      <c r="G464" s="67" t="s">
        <v>1808</v>
      </c>
      <c r="H464" s="68">
        <v>30</v>
      </c>
      <c r="I464" s="27"/>
      <c r="J464" s="69" t="s">
        <v>0</v>
      </c>
      <c r="K464" s="70" t="s">
        <v>8</v>
      </c>
      <c r="L464" s="61"/>
      <c r="M464" s="62">
        <f t="shared" si="30"/>
        <v>0</v>
      </c>
      <c r="N464" s="62">
        <v>0</v>
      </c>
      <c r="O464" s="62">
        <f t="shared" si="31"/>
        <v>0</v>
      </c>
      <c r="P464" s="62">
        <v>0</v>
      </c>
      <c r="Q464" s="63">
        <f t="shared" si="32"/>
        <v>0</v>
      </c>
      <c r="R464" s="22"/>
      <c r="S464" s="22"/>
      <c r="T464" s="7"/>
      <c r="U464" s="7"/>
      <c r="V464" s="7"/>
      <c r="W464" s="7"/>
      <c r="X464" s="7"/>
      <c r="Y464" s="7"/>
      <c r="Z464" s="7"/>
      <c r="AA464" s="7"/>
      <c r="AB464" s="7"/>
      <c r="AO464" s="13" t="s">
        <v>185</v>
      </c>
      <c r="AQ464" s="13" t="s">
        <v>182</v>
      </c>
      <c r="AR464" s="13" t="s">
        <v>14</v>
      </c>
      <c r="AV464" s="6" t="s">
        <v>33</v>
      </c>
      <c r="BB464" s="14" t="e">
        <f>IF(K464="základní",#REF!,0)</f>
        <v>#REF!</v>
      </c>
      <c r="BC464" s="14">
        <f>IF(K464="snížená",#REF!,0)</f>
        <v>0</v>
      </c>
      <c r="BD464" s="14">
        <f>IF(K464="zákl. přenesená",#REF!,0)</f>
        <v>0</v>
      </c>
      <c r="BE464" s="14">
        <f>IF(K464="sníž. přenesená",#REF!,0)</f>
        <v>0</v>
      </c>
      <c r="BF464" s="14">
        <f>IF(K464="nulová",#REF!,0)</f>
        <v>0</v>
      </c>
      <c r="BG464" s="6" t="s">
        <v>14</v>
      </c>
      <c r="BH464" s="14" t="e">
        <f>ROUND(#REF!*H464,2)</f>
        <v>#REF!</v>
      </c>
      <c r="BI464" s="6" t="s">
        <v>185</v>
      </c>
      <c r="BJ464" s="13" t="s">
        <v>1809</v>
      </c>
    </row>
    <row r="465" spans="1:62" s="2" customFormat="1" ht="78" customHeight="1" x14ac:dyDescent="0.2">
      <c r="A465" s="22"/>
      <c r="B465" s="27"/>
      <c r="C465" s="64" t="s">
        <v>1810</v>
      </c>
      <c r="D465" s="64" t="s">
        <v>182</v>
      </c>
      <c r="E465" s="65" t="s">
        <v>1811</v>
      </c>
      <c r="F465" s="66" t="s">
        <v>1812</v>
      </c>
      <c r="G465" s="67" t="s">
        <v>55</v>
      </c>
      <c r="H465" s="68">
        <v>3</v>
      </c>
      <c r="I465" s="27"/>
      <c r="J465" s="69" t="s">
        <v>0</v>
      </c>
      <c r="K465" s="70" t="s">
        <v>8</v>
      </c>
      <c r="L465" s="61"/>
      <c r="M465" s="62">
        <f t="shared" si="30"/>
        <v>0</v>
      </c>
      <c r="N465" s="62">
        <v>0</v>
      </c>
      <c r="O465" s="62">
        <f t="shared" si="31"/>
        <v>0</v>
      </c>
      <c r="P465" s="62">
        <v>0</v>
      </c>
      <c r="Q465" s="63">
        <f t="shared" si="32"/>
        <v>0</v>
      </c>
      <c r="R465" s="22"/>
      <c r="S465" s="22"/>
      <c r="T465" s="7"/>
      <c r="U465" s="7"/>
      <c r="V465" s="7"/>
      <c r="W465" s="7"/>
      <c r="X465" s="7"/>
      <c r="Y465" s="7"/>
      <c r="Z465" s="7"/>
      <c r="AA465" s="7"/>
      <c r="AB465" s="7"/>
      <c r="AO465" s="13" t="s">
        <v>185</v>
      </c>
      <c r="AQ465" s="13" t="s">
        <v>182</v>
      </c>
      <c r="AR465" s="13" t="s">
        <v>14</v>
      </c>
      <c r="AV465" s="6" t="s">
        <v>33</v>
      </c>
      <c r="BB465" s="14" t="e">
        <f>IF(K465="základní",#REF!,0)</f>
        <v>#REF!</v>
      </c>
      <c r="BC465" s="14">
        <f>IF(K465="snížená",#REF!,0)</f>
        <v>0</v>
      </c>
      <c r="BD465" s="14">
        <f>IF(K465="zákl. přenesená",#REF!,0)</f>
        <v>0</v>
      </c>
      <c r="BE465" s="14">
        <f>IF(K465="sníž. přenesená",#REF!,0)</f>
        <v>0</v>
      </c>
      <c r="BF465" s="14">
        <f>IF(K465="nulová",#REF!,0)</f>
        <v>0</v>
      </c>
      <c r="BG465" s="6" t="s">
        <v>14</v>
      </c>
      <c r="BH465" s="14" t="e">
        <f>ROUND(#REF!*H465,2)</f>
        <v>#REF!</v>
      </c>
      <c r="BI465" s="6" t="s">
        <v>185</v>
      </c>
      <c r="BJ465" s="13" t="s">
        <v>1813</v>
      </c>
    </row>
    <row r="466" spans="1:62" s="2" customFormat="1" ht="24.2" customHeight="1" x14ac:dyDescent="0.2">
      <c r="A466" s="22"/>
      <c r="B466" s="27"/>
      <c r="C466" s="64" t="s">
        <v>1814</v>
      </c>
      <c r="D466" s="64" t="s">
        <v>182</v>
      </c>
      <c r="E466" s="65" t="s">
        <v>1815</v>
      </c>
      <c r="F466" s="66" t="s">
        <v>1816</v>
      </c>
      <c r="G466" s="67" t="s">
        <v>55</v>
      </c>
      <c r="H466" s="68">
        <v>3</v>
      </c>
      <c r="I466" s="27"/>
      <c r="J466" s="69" t="s">
        <v>0</v>
      </c>
      <c r="K466" s="70" t="s">
        <v>8</v>
      </c>
      <c r="L466" s="61"/>
      <c r="M466" s="62">
        <f t="shared" si="30"/>
        <v>0</v>
      </c>
      <c r="N466" s="62">
        <v>0</v>
      </c>
      <c r="O466" s="62">
        <f t="shared" si="31"/>
        <v>0</v>
      </c>
      <c r="P466" s="62">
        <v>0</v>
      </c>
      <c r="Q466" s="63">
        <f t="shared" si="32"/>
        <v>0</v>
      </c>
      <c r="R466" s="22"/>
      <c r="S466" s="22"/>
      <c r="T466" s="7"/>
      <c r="U466" s="7"/>
      <c r="V466" s="7"/>
      <c r="W466" s="7"/>
      <c r="X466" s="7"/>
      <c r="Y466" s="7"/>
      <c r="Z466" s="7"/>
      <c r="AA466" s="7"/>
      <c r="AB466" s="7"/>
      <c r="AO466" s="13" t="s">
        <v>185</v>
      </c>
      <c r="AQ466" s="13" t="s">
        <v>182</v>
      </c>
      <c r="AR466" s="13" t="s">
        <v>14</v>
      </c>
      <c r="AV466" s="6" t="s">
        <v>33</v>
      </c>
      <c r="BB466" s="14" t="e">
        <f>IF(K466="základní",#REF!,0)</f>
        <v>#REF!</v>
      </c>
      <c r="BC466" s="14">
        <f>IF(K466="snížená",#REF!,0)</f>
        <v>0</v>
      </c>
      <c r="BD466" s="14">
        <f>IF(K466="zákl. přenesená",#REF!,0)</f>
        <v>0</v>
      </c>
      <c r="BE466" s="14">
        <f>IF(K466="sníž. přenesená",#REF!,0)</f>
        <v>0</v>
      </c>
      <c r="BF466" s="14">
        <f>IF(K466="nulová",#REF!,0)</f>
        <v>0</v>
      </c>
      <c r="BG466" s="6" t="s">
        <v>14</v>
      </c>
      <c r="BH466" s="14" t="e">
        <f>ROUND(#REF!*H466,2)</f>
        <v>#REF!</v>
      </c>
      <c r="BI466" s="6" t="s">
        <v>185</v>
      </c>
      <c r="BJ466" s="13" t="s">
        <v>1817</v>
      </c>
    </row>
    <row r="467" spans="1:62" s="2" customFormat="1" ht="24.2" customHeight="1" x14ac:dyDescent="0.2">
      <c r="A467" s="22"/>
      <c r="B467" s="27"/>
      <c r="C467" s="64" t="s">
        <v>1818</v>
      </c>
      <c r="D467" s="64" t="s">
        <v>182</v>
      </c>
      <c r="E467" s="65" t="s">
        <v>1819</v>
      </c>
      <c r="F467" s="66" t="s">
        <v>1820</v>
      </c>
      <c r="G467" s="67" t="s">
        <v>55</v>
      </c>
      <c r="H467" s="68">
        <v>3</v>
      </c>
      <c r="I467" s="27"/>
      <c r="J467" s="69" t="s">
        <v>0</v>
      </c>
      <c r="K467" s="70" t="s">
        <v>8</v>
      </c>
      <c r="L467" s="61"/>
      <c r="M467" s="62">
        <f t="shared" si="30"/>
        <v>0</v>
      </c>
      <c r="N467" s="62">
        <v>0</v>
      </c>
      <c r="O467" s="62">
        <f t="shared" si="31"/>
        <v>0</v>
      </c>
      <c r="P467" s="62">
        <v>0</v>
      </c>
      <c r="Q467" s="63">
        <f t="shared" si="32"/>
        <v>0</v>
      </c>
      <c r="R467" s="22"/>
      <c r="S467" s="22"/>
      <c r="T467" s="7"/>
      <c r="U467" s="7"/>
      <c r="V467" s="7"/>
      <c r="W467" s="7"/>
      <c r="X467" s="7"/>
      <c r="Y467" s="7"/>
      <c r="Z467" s="7"/>
      <c r="AA467" s="7"/>
      <c r="AB467" s="7"/>
      <c r="AO467" s="13" t="s">
        <v>185</v>
      </c>
      <c r="AQ467" s="13" t="s">
        <v>182</v>
      </c>
      <c r="AR467" s="13" t="s">
        <v>14</v>
      </c>
      <c r="AV467" s="6" t="s">
        <v>33</v>
      </c>
      <c r="BB467" s="14" t="e">
        <f>IF(K467="základní",#REF!,0)</f>
        <v>#REF!</v>
      </c>
      <c r="BC467" s="14">
        <f>IF(K467="snížená",#REF!,0)</f>
        <v>0</v>
      </c>
      <c r="BD467" s="14">
        <f>IF(K467="zákl. přenesená",#REF!,0)</f>
        <v>0</v>
      </c>
      <c r="BE467" s="14">
        <f>IF(K467="sníž. přenesená",#REF!,0)</f>
        <v>0</v>
      </c>
      <c r="BF467" s="14">
        <f>IF(K467="nulová",#REF!,0)</f>
        <v>0</v>
      </c>
      <c r="BG467" s="6" t="s">
        <v>14</v>
      </c>
      <c r="BH467" s="14" t="e">
        <f>ROUND(#REF!*H467,2)</f>
        <v>#REF!</v>
      </c>
      <c r="BI467" s="6" t="s">
        <v>185</v>
      </c>
      <c r="BJ467" s="13" t="s">
        <v>1821</v>
      </c>
    </row>
    <row r="468" spans="1:62" s="2" customFormat="1" ht="24.2" customHeight="1" x14ac:dyDescent="0.2">
      <c r="A468" s="22"/>
      <c r="B468" s="27"/>
      <c r="C468" s="64" t="s">
        <v>1822</v>
      </c>
      <c r="D468" s="64" t="s">
        <v>182</v>
      </c>
      <c r="E468" s="65" t="s">
        <v>1823</v>
      </c>
      <c r="F468" s="66" t="s">
        <v>1824</v>
      </c>
      <c r="G468" s="67" t="s">
        <v>55</v>
      </c>
      <c r="H468" s="68">
        <v>3</v>
      </c>
      <c r="I468" s="27"/>
      <c r="J468" s="69" t="s">
        <v>0</v>
      </c>
      <c r="K468" s="70" t="s">
        <v>8</v>
      </c>
      <c r="L468" s="61"/>
      <c r="M468" s="62">
        <f t="shared" si="30"/>
        <v>0</v>
      </c>
      <c r="N468" s="62">
        <v>0</v>
      </c>
      <c r="O468" s="62">
        <f t="shared" si="31"/>
        <v>0</v>
      </c>
      <c r="P468" s="62">
        <v>0</v>
      </c>
      <c r="Q468" s="63">
        <f t="shared" si="32"/>
        <v>0</v>
      </c>
      <c r="R468" s="22"/>
      <c r="S468" s="22"/>
      <c r="T468" s="7"/>
      <c r="U468" s="7"/>
      <c r="V468" s="7"/>
      <c r="W468" s="7"/>
      <c r="X468" s="7"/>
      <c r="Y468" s="7"/>
      <c r="Z468" s="7"/>
      <c r="AA468" s="7"/>
      <c r="AB468" s="7"/>
      <c r="AO468" s="13" t="s">
        <v>185</v>
      </c>
      <c r="AQ468" s="13" t="s">
        <v>182</v>
      </c>
      <c r="AR468" s="13" t="s">
        <v>14</v>
      </c>
      <c r="AV468" s="6" t="s">
        <v>33</v>
      </c>
      <c r="BB468" s="14" t="e">
        <f>IF(K468="základní",#REF!,0)</f>
        <v>#REF!</v>
      </c>
      <c r="BC468" s="14">
        <f>IF(K468="snížená",#REF!,0)</f>
        <v>0</v>
      </c>
      <c r="BD468" s="14">
        <f>IF(K468="zákl. přenesená",#REF!,0)</f>
        <v>0</v>
      </c>
      <c r="BE468" s="14">
        <f>IF(K468="sníž. přenesená",#REF!,0)</f>
        <v>0</v>
      </c>
      <c r="BF468" s="14">
        <f>IF(K468="nulová",#REF!,0)</f>
        <v>0</v>
      </c>
      <c r="BG468" s="6" t="s">
        <v>14</v>
      </c>
      <c r="BH468" s="14" t="e">
        <f>ROUND(#REF!*H468,2)</f>
        <v>#REF!</v>
      </c>
      <c r="BI468" s="6" t="s">
        <v>185</v>
      </c>
      <c r="BJ468" s="13" t="s">
        <v>1825</v>
      </c>
    </row>
    <row r="469" spans="1:62" s="2" customFormat="1" ht="24.2" customHeight="1" x14ac:dyDescent="0.2">
      <c r="A469" s="22"/>
      <c r="B469" s="27"/>
      <c r="C469" s="64" t="s">
        <v>1826</v>
      </c>
      <c r="D469" s="64" t="s">
        <v>182</v>
      </c>
      <c r="E469" s="65" t="s">
        <v>1827</v>
      </c>
      <c r="F469" s="66" t="s">
        <v>1828</v>
      </c>
      <c r="G469" s="67" t="s">
        <v>55</v>
      </c>
      <c r="H469" s="68">
        <v>3</v>
      </c>
      <c r="I469" s="27"/>
      <c r="J469" s="69" t="s">
        <v>0</v>
      </c>
      <c r="K469" s="70" t="s">
        <v>8</v>
      </c>
      <c r="L469" s="61"/>
      <c r="M469" s="62">
        <f t="shared" si="30"/>
        <v>0</v>
      </c>
      <c r="N469" s="62">
        <v>0</v>
      </c>
      <c r="O469" s="62">
        <f t="shared" si="31"/>
        <v>0</v>
      </c>
      <c r="P469" s="62">
        <v>0</v>
      </c>
      <c r="Q469" s="63">
        <f t="shared" si="32"/>
        <v>0</v>
      </c>
      <c r="R469" s="22"/>
      <c r="S469" s="22"/>
      <c r="T469" s="7"/>
      <c r="U469" s="7"/>
      <c r="V469" s="7"/>
      <c r="W469" s="7"/>
      <c r="X469" s="7"/>
      <c r="Y469" s="7"/>
      <c r="Z469" s="7"/>
      <c r="AA469" s="7"/>
      <c r="AB469" s="7"/>
      <c r="AO469" s="13" t="s">
        <v>185</v>
      </c>
      <c r="AQ469" s="13" t="s">
        <v>182</v>
      </c>
      <c r="AR469" s="13" t="s">
        <v>14</v>
      </c>
      <c r="AV469" s="6" t="s">
        <v>33</v>
      </c>
      <c r="BB469" s="14" t="e">
        <f>IF(K469="základní",#REF!,0)</f>
        <v>#REF!</v>
      </c>
      <c r="BC469" s="14">
        <f>IF(K469="snížená",#REF!,0)</f>
        <v>0</v>
      </c>
      <c r="BD469" s="14">
        <f>IF(K469="zákl. přenesená",#REF!,0)</f>
        <v>0</v>
      </c>
      <c r="BE469" s="14">
        <f>IF(K469="sníž. přenesená",#REF!,0)</f>
        <v>0</v>
      </c>
      <c r="BF469" s="14">
        <f>IF(K469="nulová",#REF!,0)</f>
        <v>0</v>
      </c>
      <c r="BG469" s="6" t="s">
        <v>14</v>
      </c>
      <c r="BH469" s="14" t="e">
        <f>ROUND(#REF!*H469,2)</f>
        <v>#REF!</v>
      </c>
      <c r="BI469" s="6" t="s">
        <v>185</v>
      </c>
      <c r="BJ469" s="13" t="s">
        <v>1829</v>
      </c>
    </row>
    <row r="470" spans="1:62" s="2" customFormat="1" ht="24.2" customHeight="1" x14ac:dyDescent="0.2">
      <c r="A470" s="22"/>
      <c r="B470" s="27"/>
      <c r="C470" s="64" t="s">
        <v>1830</v>
      </c>
      <c r="D470" s="64" t="s">
        <v>182</v>
      </c>
      <c r="E470" s="65" t="s">
        <v>1831</v>
      </c>
      <c r="F470" s="66" t="s">
        <v>1832</v>
      </c>
      <c r="G470" s="67" t="s">
        <v>55</v>
      </c>
      <c r="H470" s="68">
        <v>3</v>
      </c>
      <c r="I470" s="27"/>
      <c r="J470" s="69" t="s">
        <v>0</v>
      </c>
      <c r="K470" s="70" t="s">
        <v>8</v>
      </c>
      <c r="L470" s="61"/>
      <c r="M470" s="62">
        <f t="shared" si="30"/>
        <v>0</v>
      </c>
      <c r="N470" s="62">
        <v>0</v>
      </c>
      <c r="O470" s="62">
        <f t="shared" si="31"/>
        <v>0</v>
      </c>
      <c r="P470" s="62">
        <v>0</v>
      </c>
      <c r="Q470" s="63">
        <f t="shared" si="32"/>
        <v>0</v>
      </c>
      <c r="R470" s="22"/>
      <c r="S470" s="22"/>
      <c r="T470" s="7"/>
      <c r="U470" s="7"/>
      <c r="V470" s="7"/>
      <c r="W470" s="7"/>
      <c r="X470" s="7"/>
      <c r="Y470" s="7"/>
      <c r="Z470" s="7"/>
      <c r="AA470" s="7"/>
      <c r="AB470" s="7"/>
      <c r="AO470" s="13" t="s">
        <v>185</v>
      </c>
      <c r="AQ470" s="13" t="s">
        <v>182</v>
      </c>
      <c r="AR470" s="13" t="s">
        <v>14</v>
      </c>
      <c r="AV470" s="6" t="s">
        <v>33</v>
      </c>
      <c r="BB470" s="14" t="e">
        <f>IF(K470="základní",#REF!,0)</f>
        <v>#REF!</v>
      </c>
      <c r="BC470" s="14">
        <f>IF(K470="snížená",#REF!,0)</f>
        <v>0</v>
      </c>
      <c r="BD470" s="14">
        <f>IF(K470="zákl. přenesená",#REF!,0)</f>
        <v>0</v>
      </c>
      <c r="BE470" s="14">
        <f>IF(K470="sníž. přenesená",#REF!,0)</f>
        <v>0</v>
      </c>
      <c r="BF470" s="14">
        <f>IF(K470="nulová",#REF!,0)</f>
        <v>0</v>
      </c>
      <c r="BG470" s="6" t="s">
        <v>14</v>
      </c>
      <c r="BH470" s="14" t="e">
        <f>ROUND(#REF!*H470,2)</f>
        <v>#REF!</v>
      </c>
      <c r="BI470" s="6" t="s">
        <v>185</v>
      </c>
      <c r="BJ470" s="13" t="s">
        <v>1833</v>
      </c>
    </row>
    <row r="471" spans="1:62" s="2" customFormat="1" ht="128.65" customHeight="1" x14ac:dyDescent="0.2">
      <c r="A471" s="22"/>
      <c r="B471" s="27"/>
      <c r="C471" s="64" t="s">
        <v>1834</v>
      </c>
      <c r="D471" s="64" t="s">
        <v>182</v>
      </c>
      <c r="E471" s="65" t="s">
        <v>1835</v>
      </c>
      <c r="F471" s="66" t="s">
        <v>1836</v>
      </c>
      <c r="G471" s="67" t="s">
        <v>1808</v>
      </c>
      <c r="H471" s="68">
        <v>60</v>
      </c>
      <c r="I471" s="27"/>
      <c r="J471" s="69" t="s">
        <v>0</v>
      </c>
      <c r="K471" s="70" t="s">
        <v>8</v>
      </c>
      <c r="L471" s="61"/>
      <c r="M471" s="62">
        <f t="shared" si="30"/>
        <v>0</v>
      </c>
      <c r="N471" s="62">
        <v>0</v>
      </c>
      <c r="O471" s="62">
        <f t="shared" si="31"/>
        <v>0</v>
      </c>
      <c r="P471" s="62">
        <v>0</v>
      </c>
      <c r="Q471" s="63">
        <f t="shared" si="32"/>
        <v>0</v>
      </c>
      <c r="R471" s="22"/>
      <c r="S471" s="22"/>
      <c r="T471" s="7"/>
      <c r="U471" s="7"/>
      <c r="V471" s="7"/>
      <c r="W471" s="7"/>
      <c r="X471" s="7"/>
      <c r="Y471" s="7"/>
      <c r="Z471" s="7"/>
      <c r="AA471" s="7"/>
      <c r="AB471" s="7"/>
      <c r="AO471" s="13" t="s">
        <v>185</v>
      </c>
      <c r="AQ471" s="13" t="s">
        <v>182</v>
      </c>
      <c r="AR471" s="13" t="s">
        <v>14</v>
      </c>
      <c r="AV471" s="6" t="s">
        <v>33</v>
      </c>
      <c r="BB471" s="14" t="e">
        <f>IF(K471="základní",#REF!,0)</f>
        <v>#REF!</v>
      </c>
      <c r="BC471" s="14">
        <f>IF(K471="snížená",#REF!,0)</f>
        <v>0</v>
      </c>
      <c r="BD471" s="14">
        <f>IF(K471="zákl. přenesená",#REF!,0)</f>
        <v>0</v>
      </c>
      <c r="BE471" s="14">
        <f>IF(K471="sníž. přenesená",#REF!,0)</f>
        <v>0</v>
      </c>
      <c r="BF471" s="14">
        <f>IF(K471="nulová",#REF!,0)</f>
        <v>0</v>
      </c>
      <c r="BG471" s="6" t="s">
        <v>14</v>
      </c>
      <c r="BH471" s="14" t="e">
        <f>ROUND(#REF!*H471,2)</f>
        <v>#REF!</v>
      </c>
      <c r="BI471" s="6" t="s">
        <v>185</v>
      </c>
      <c r="BJ471" s="13" t="s">
        <v>1837</v>
      </c>
    </row>
    <row r="472" spans="1:62" s="2" customFormat="1" ht="33" customHeight="1" x14ac:dyDescent="0.2">
      <c r="A472" s="22"/>
      <c r="B472" s="27"/>
      <c r="C472" s="64" t="s">
        <v>1838</v>
      </c>
      <c r="D472" s="64" t="s">
        <v>182</v>
      </c>
      <c r="E472" s="65" t="s">
        <v>1839</v>
      </c>
      <c r="F472" s="66" t="s">
        <v>1840</v>
      </c>
      <c r="G472" s="67" t="s">
        <v>55</v>
      </c>
      <c r="H472" s="68">
        <v>3</v>
      </c>
      <c r="I472" s="27"/>
      <c r="J472" s="69" t="s">
        <v>0</v>
      </c>
      <c r="K472" s="70" t="s">
        <v>8</v>
      </c>
      <c r="L472" s="61"/>
      <c r="M472" s="62">
        <f t="shared" si="30"/>
        <v>0</v>
      </c>
      <c r="N472" s="62">
        <v>0</v>
      </c>
      <c r="O472" s="62">
        <f t="shared" si="31"/>
        <v>0</v>
      </c>
      <c r="P472" s="62">
        <v>0</v>
      </c>
      <c r="Q472" s="63">
        <f t="shared" si="32"/>
        <v>0</v>
      </c>
      <c r="R472" s="22"/>
      <c r="S472" s="22"/>
      <c r="T472" s="7"/>
      <c r="U472" s="7"/>
      <c r="V472" s="7"/>
      <c r="W472" s="7"/>
      <c r="X472" s="7"/>
      <c r="Y472" s="7"/>
      <c r="Z472" s="7"/>
      <c r="AA472" s="7"/>
      <c r="AB472" s="7"/>
      <c r="AO472" s="13" t="s">
        <v>185</v>
      </c>
      <c r="AQ472" s="13" t="s">
        <v>182</v>
      </c>
      <c r="AR472" s="13" t="s">
        <v>14</v>
      </c>
      <c r="AV472" s="6" t="s">
        <v>33</v>
      </c>
      <c r="BB472" s="14" t="e">
        <f>IF(K472="základní",#REF!,0)</f>
        <v>#REF!</v>
      </c>
      <c r="BC472" s="14">
        <f>IF(K472="snížená",#REF!,0)</f>
        <v>0</v>
      </c>
      <c r="BD472" s="14">
        <f>IF(K472="zákl. přenesená",#REF!,0)</f>
        <v>0</v>
      </c>
      <c r="BE472" s="14">
        <f>IF(K472="sníž. přenesená",#REF!,0)</f>
        <v>0</v>
      </c>
      <c r="BF472" s="14">
        <f>IF(K472="nulová",#REF!,0)</f>
        <v>0</v>
      </c>
      <c r="BG472" s="6" t="s">
        <v>14</v>
      </c>
      <c r="BH472" s="14" t="e">
        <f>ROUND(#REF!*H472,2)</f>
        <v>#REF!</v>
      </c>
      <c r="BI472" s="6" t="s">
        <v>185</v>
      </c>
      <c r="BJ472" s="13" t="s">
        <v>1841</v>
      </c>
    </row>
    <row r="473" spans="1:62" s="2" customFormat="1" ht="24.2" customHeight="1" x14ac:dyDescent="0.2">
      <c r="A473" s="22"/>
      <c r="B473" s="27"/>
      <c r="C473" s="64" t="s">
        <v>1842</v>
      </c>
      <c r="D473" s="64" t="s">
        <v>182</v>
      </c>
      <c r="E473" s="65" t="s">
        <v>1843</v>
      </c>
      <c r="F473" s="66" t="s">
        <v>1844</v>
      </c>
      <c r="G473" s="67" t="s">
        <v>55</v>
      </c>
      <c r="H473" s="68">
        <v>3</v>
      </c>
      <c r="I473" s="27"/>
      <c r="J473" s="69" t="s">
        <v>0</v>
      </c>
      <c r="K473" s="70" t="s">
        <v>8</v>
      </c>
      <c r="L473" s="61"/>
      <c r="M473" s="62">
        <f t="shared" si="30"/>
        <v>0</v>
      </c>
      <c r="N473" s="62">
        <v>0</v>
      </c>
      <c r="O473" s="62">
        <f t="shared" si="31"/>
        <v>0</v>
      </c>
      <c r="P473" s="62">
        <v>0</v>
      </c>
      <c r="Q473" s="63">
        <f t="shared" si="32"/>
        <v>0</v>
      </c>
      <c r="R473" s="22"/>
      <c r="S473" s="22"/>
      <c r="T473" s="7"/>
      <c r="U473" s="7"/>
      <c r="V473" s="7"/>
      <c r="W473" s="7"/>
      <c r="X473" s="7"/>
      <c r="Y473" s="7"/>
      <c r="Z473" s="7"/>
      <c r="AA473" s="7"/>
      <c r="AB473" s="7"/>
      <c r="AO473" s="13" t="s">
        <v>185</v>
      </c>
      <c r="AQ473" s="13" t="s">
        <v>182</v>
      </c>
      <c r="AR473" s="13" t="s">
        <v>14</v>
      </c>
      <c r="AV473" s="6" t="s">
        <v>33</v>
      </c>
      <c r="BB473" s="14" t="e">
        <f>IF(K473="základní",#REF!,0)</f>
        <v>#REF!</v>
      </c>
      <c r="BC473" s="14">
        <f>IF(K473="snížená",#REF!,0)</f>
        <v>0</v>
      </c>
      <c r="BD473" s="14">
        <f>IF(K473="zákl. přenesená",#REF!,0)</f>
        <v>0</v>
      </c>
      <c r="BE473" s="14">
        <f>IF(K473="sníž. přenesená",#REF!,0)</f>
        <v>0</v>
      </c>
      <c r="BF473" s="14">
        <f>IF(K473="nulová",#REF!,0)</f>
        <v>0</v>
      </c>
      <c r="BG473" s="6" t="s">
        <v>14</v>
      </c>
      <c r="BH473" s="14" t="e">
        <f>ROUND(#REF!*H473,2)</f>
        <v>#REF!</v>
      </c>
      <c r="BI473" s="6" t="s">
        <v>185</v>
      </c>
      <c r="BJ473" s="13" t="s">
        <v>1845</v>
      </c>
    </row>
    <row r="474" spans="1:62" s="2" customFormat="1" ht="24.2" customHeight="1" x14ac:dyDescent="0.2">
      <c r="A474" s="22"/>
      <c r="B474" s="27"/>
      <c r="C474" s="64" t="s">
        <v>1846</v>
      </c>
      <c r="D474" s="64" t="s">
        <v>182</v>
      </c>
      <c r="E474" s="65" t="s">
        <v>1847</v>
      </c>
      <c r="F474" s="66" t="s">
        <v>1848</v>
      </c>
      <c r="G474" s="67" t="s">
        <v>55</v>
      </c>
      <c r="H474" s="68">
        <v>3</v>
      </c>
      <c r="I474" s="27"/>
      <c r="J474" s="69" t="s">
        <v>0</v>
      </c>
      <c r="K474" s="70" t="s">
        <v>8</v>
      </c>
      <c r="L474" s="61"/>
      <c r="M474" s="62">
        <f t="shared" si="30"/>
        <v>0</v>
      </c>
      <c r="N474" s="62">
        <v>0</v>
      </c>
      <c r="O474" s="62">
        <f t="shared" si="31"/>
        <v>0</v>
      </c>
      <c r="P474" s="62">
        <v>0</v>
      </c>
      <c r="Q474" s="63">
        <f t="shared" si="32"/>
        <v>0</v>
      </c>
      <c r="R474" s="22"/>
      <c r="S474" s="22"/>
      <c r="T474" s="7"/>
      <c r="U474" s="7"/>
      <c r="V474" s="7"/>
      <c r="W474" s="7"/>
      <c r="X474" s="7"/>
      <c r="Y474" s="7"/>
      <c r="Z474" s="7"/>
      <c r="AA474" s="7"/>
      <c r="AB474" s="7"/>
      <c r="AO474" s="13" t="s">
        <v>185</v>
      </c>
      <c r="AQ474" s="13" t="s">
        <v>182</v>
      </c>
      <c r="AR474" s="13" t="s">
        <v>14</v>
      </c>
      <c r="AV474" s="6" t="s">
        <v>33</v>
      </c>
      <c r="BB474" s="14" t="e">
        <f>IF(K474="základní",#REF!,0)</f>
        <v>#REF!</v>
      </c>
      <c r="BC474" s="14">
        <f>IF(K474="snížená",#REF!,0)</f>
        <v>0</v>
      </c>
      <c r="BD474" s="14">
        <f>IF(K474="zákl. přenesená",#REF!,0)</f>
        <v>0</v>
      </c>
      <c r="BE474" s="14">
        <f>IF(K474="sníž. přenesená",#REF!,0)</f>
        <v>0</v>
      </c>
      <c r="BF474" s="14">
        <f>IF(K474="nulová",#REF!,0)</f>
        <v>0</v>
      </c>
      <c r="BG474" s="6" t="s">
        <v>14</v>
      </c>
      <c r="BH474" s="14" t="e">
        <f>ROUND(#REF!*H474,2)</f>
        <v>#REF!</v>
      </c>
      <c r="BI474" s="6" t="s">
        <v>185</v>
      </c>
      <c r="BJ474" s="13" t="s">
        <v>1849</v>
      </c>
    </row>
    <row r="475" spans="1:62" s="2" customFormat="1" ht="24.2" customHeight="1" x14ac:dyDescent="0.2">
      <c r="A475" s="22"/>
      <c r="B475" s="27"/>
      <c r="C475" s="64" t="s">
        <v>1850</v>
      </c>
      <c r="D475" s="64" t="s">
        <v>182</v>
      </c>
      <c r="E475" s="65" t="s">
        <v>1851</v>
      </c>
      <c r="F475" s="66" t="s">
        <v>1852</v>
      </c>
      <c r="G475" s="67" t="s">
        <v>55</v>
      </c>
      <c r="H475" s="68">
        <v>3</v>
      </c>
      <c r="I475" s="27"/>
      <c r="J475" s="69" t="s">
        <v>0</v>
      </c>
      <c r="K475" s="70" t="s">
        <v>8</v>
      </c>
      <c r="L475" s="61"/>
      <c r="M475" s="62">
        <f t="shared" si="30"/>
        <v>0</v>
      </c>
      <c r="N475" s="62">
        <v>0</v>
      </c>
      <c r="O475" s="62">
        <f t="shared" si="31"/>
        <v>0</v>
      </c>
      <c r="P475" s="62">
        <v>0</v>
      </c>
      <c r="Q475" s="63">
        <f t="shared" si="32"/>
        <v>0</v>
      </c>
      <c r="R475" s="22"/>
      <c r="S475" s="22"/>
      <c r="T475" s="7"/>
      <c r="U475" s="7"/>
      <c r="V475" s="7"/>
      <c r="W475" s="7"/>
      <c r="X475" s="7"/>
      <c r="Y475" s="7"/>
      <c r="Z475" s="7"/>
      <c r="AA475" s="7"/>
      <c r="AB475" s="7"/>
      <c r="AO475" s="13" t="s">
        <v>185</v>
      </c>
      <c r="AQ475" s="13" t="s">
        <v>182</v>
      </c>
      <c r="AR475" s="13" t="s">
        <v>14</v>
      </c>
      <c r="AV475" s="6" t="s">
        <v>33</v>
      </c>
      <c r="BB475" s="14" t="e">
        <f>IF(K475="základní",#REF!,0)</f>
        <v>#REF!</v>
      </c>
      <c r="BC475" s="14">
        <f>IF(K475="snížená",#REF!,0)</f>
        <v>0</v>
      </c>
      <c r="BD475" s="14">
        <f>IF(K475="zákl. přenesená",#REF!,0)</f>
        <v>0</v>
      </c>
      <c r="BE475" s="14">
        <f>IF(K475="sníž. přenesená",#REF!,0)</f>
        <v>0</v>
      </c>
      <c r="BF475" s="14">
        <f>IF(K475="nulová",#REF!,0)</f>
        <v>0</v>
      </c>
      <c r="BG475" s="6" t="s">
        <v>14</v>
      </c>
      <c r="BH475" s="14" t="e">
        <f>ROUND(#REF!*H475,2)</f>
        <v>#REF!</v>
      </c>
      <c r="BI475" s="6" t="s">
        <v>185</v>
      </c>
      <c r="BJ475" s="13" t="s">
        <v>1853</v>
      </c>
    </row>
    <row r="476" spans="1:62" s="2" customFormat="1" ht="33" customHeight="1" x14ac:dyDescent="0.2">
      <c r="A476" s="22"/>
      <c r="B476" s="27"/>
      <c r="C476" s="53" t="s">
        <v>1854</v>
      </c>
      <c r="D476" s="53" t="s">
        <v>34</v>
      </c>
      <c r="E476" s="54" t="s">
        <v>1855</v>
      </c>
      <c r="F476" s="55" t="s">
        <v>1856</v>
      </c>
      <c r="G476" s="56" t="s">
        <v>37</v>
      </c>
      <c r="H476" s="57">
        <v>936</v>
      </c>
      <c r="I476" s="58"/>
      <c r="J476" s="59" t="s">
        <v>0</v>
      </c>
      <c r="K476" s="60" t="s">
        <v>8</v>
      </c>
      <c r="L476" s="61"/>
      <c r="M476" s="62">
        <f t="shared" si="30"/>
        <v>0</v>
      </c>
      <c r="N476" s="62">
        <v>0</v>
      </c>
      <c r="O476" s="62">
        <f t="shared" si="31"/>
        <v>0</v>
      </c>
      <c r="P476" s="62">
        <v>0</v>
      </c>
      <c r="Q476" s="63">
        <f t="shared" si="32"/>
        <v>0</v>
      </c>
      <c r="R476" s="22"/>
      <c r="S476" s="22"/>
      <c r="T476" s="7"/>
      <c r="U476" s="7"/>
      <c r="V476" s="7"/>
      <c r="W476" s="7"/>
      <c r="X476" s="7"/>
      <c r="Y476" s="7"/>
      <c r="Z476" s="7"/>
      <c r="AA476" s="7"/>
      <c r="AB476" s="7"/>
      <c r="AO476" s="13" t="s">
        <v>206</v>
      </c>
      <c r="AQ476" s="13" t="s">
        <v>34</v>
      </c>
      <c r="AR476" s="13" t="s">
        <v>14</v>
      </c>
      <c r="AV476" s="6" t="s">
        <v>33</v>
      </c>
      <c r="BB476" s="14" t="e">
        <f>IF(K476="základní",#REF!,0)</f>
        <v>#REF!</v>
      </c>
      <c r="BC476" s="14">
        <f>IF(K476="snížená",#REF!,0)</f>
        <v>0</v>
      </c>
      <c r="BD476" s="14">
        <f>IF(K476="zákl. přenesená",#REF!,0)</f>
        <v>0</v>
      </c>
      <c r="BE476" s="14">
        <f>IF(K476="sníž. přenesená",#REF!,0)</f>
        <v>0</v>
      </c>
      <c r="BF476" s="14">
        <f>IF(K476="nulová",#REF!,0)</f>
        <v>0</v>
      </c>
      <c r="BG476" s="6" t="s">
        <v>14</v>
      </c>
      <c r="BH476" s="14" t="e">
        <f>ROUND(#REF!*H476,2)</f>
        <v>#REF!</v>
      </c>
      <c r="BI476" s="6" t="s">
        <v>206</v>
      </c>
      <c r="BJ476" s="13" t="s">
        <v>1857</v>
      </c>
    </row>
    <row r="477" spans="1:62" s="2" customFormat="1" ht="33" customHeight="1" x14ac:dyDescent="0.2">
      <c r="A477" s="22"/>
      <c r="B477" s="27"/>
      <c r="C477" s="53" t="s">
        <v>1858</v>
      </c>
      <c r="D477" s="53" t="s">
        <v>34</v>
      </c>
      <c r="E477" s="54" t="s">
        <v>1859</v>
      </c>
      <c r="F477" s="55" t="s">
        <v>1860</v>
      </c>
      <c r="G477" s="56" t="s">
        <v>37</v>
      </c>
      <c r="H477" s="57">
        <v>65</v>
      </c>
      <c r="I477" s="58"/>
      <c r="J477" s="59" t="s">
        <v>0</v>
      </c>
      <c r="K477" s="60" t="s">
        <v>8</v>
      </c>
      <c r="L477" s="61"/>
      <c r="M477" s="62">
        <f t="shared" si="30"/>
        <v>0</v>
      </c>
      <c r="N477" s="62">
        <v>0</v>
      </c>
      <c r="O477" s="62">
        <f t="shared" si="31"/>
        <v>0</v>
      </c>
      <c r="P477" s="62">
        <v>0</v>
      </c>
      <c r="Q477" s="63">
        <f t="shared" si="32"/>
        <v>0</v>
      </c>
      <c r="R477" s="22"/>
      <c r="S477" s="22"/>
      <c r="T477" s="7"/>
      <c r="U477" s="7"/>
      <c r="V477" s="7"/>
      <c r="W477" s="7"/>
      <c r="X477" s="7"/>
      <c r="Y477" s="7"/>
      <c r="Z477" s="7"/>
      <c r="AA477" s="7"/>
      <c r="AB477" s="7"/>
      <c r="AO477" s="13" t="s">
        <v>206</v>
      </c>
      <c r="AQ477" s="13" t="s">
        <v>34</v>
      </c>
      <c r="AR477" s="13" t="s">
        <v>14</v>
      </c>
      <c r="AV477" s="6" t="s">
        <v>33</v>
      </c>
      <c r="BB477" s="14" t="e">
        <f>IF(K477="základní",#REF!,0)</f>
        <v>#REF!</v>
      </c>
      <c r="BC477" s="14">
        <f>IF(K477="snížená",#REF!,0)</f>
        <v>0</v>
      </c>
      <c r="BD477" s="14">
        <f>IF(K477="zákl. přenesená",#REF!,0)</f>
        <v>0</v>
      </c>
      <c r="BE477" s="14">
        <f>IF(K477="sníž. přenesená",#REF!,0)</f>
        <v>0</v>
      </c>
      <c r="BF477" s="14">
        <f>IF(K477="nulová",#REF!,0)</f>
        <v>0</v>
      </c>
      <c r="BG477" s="6" t="s">
        <v>14</v>
      </c>
      <c r="BH477" s="14" t="e">
        <f>ROUND(#REF!*H477,2)</f>
        <v>#REF!</v>
      </c>
      <c r="BI477" s="6" t="s">
        <v>206</v>
      </c>
      <c r="BJ477" s="13" t="s">
        <v>1861</v>
      </c>
    </row>
    <row r="478" spans="1:62" s="2" customFormat="1" ht="24.2" customHeight="1" x14ac:dyDescent="0.2">
      <c r="A478" s="22"/>
      <c r="B478" s="27"/>
      <c r="C478" s="53" t="s">
        <v>1862</v>
      </c>
      <c r="D478" s="53" t="s">
        <v>34</v>
      </c>
      <c r="E478" s="54" t="s">
        <v>1863</v>
      </c>
      <c r="F478" s="55" t="s">
        <v>1864</v>
      </c>
      <c r="G478" s="56" t="s">
        <v>37</v>
      </c>
      <c r="H478" s="57">
        <v>276</v>
      </c>
      <c r="I478" s="58"/>
      <c r="J478" s="59" t="s">
        <v>0</v>
      </c>
      <c r="K478" s="60" t="s">
        <v>8</v>
      </c>
      <c r="L478" s="61"/>
      <c r="M478" s="62">
        <f t="shared" si="30"/>
        <v>0</v>
      </c>
      <c r="N478" s="62">
        <v>0</v>
      </c>
      <c r="O478" s="62">
        <f t="shared" si="31"/>
        <v>0</v>
      </c>
      <c r="P478" s="62">
        <v>0</v>
      </c>
      <c r="Q478" s="63">
        <f t="shared" si="32"/>
        <v>0</v>
      </c>
      <c r="R478" s="22"/>
      <c r="S478" s="22"/>
      <c r="T478" s="7"/>
      <c r="U478" s="7"/>
      <c r="V478" s="7"/>
      <c r="W478" s="7"/>
      <c r="X478" s="7"/>
      <c r="Y478" s="7"/>
      <c r="Z478" s="7"/>
      <c r="AA478" s="7"/>
      <c r="AB478" s="7"/>
      <c r="AO478" s="13" t="s">
        <v>206</v>
      </c>
      <c r="AQ478" s="13" t="s">
        <v>34</v>
      </c>
      <c r="AR478" s="13" t="s">
        <v>14</v>
      </c>
      <c r="AV478" s="6" t="s">
        <v>33</v>
      </c>
      <c r="BB478" s="14" t="e">
        <f>IF(K478="základní",#REF!,0)</f>
        <v>#REF!</v>
      </c>
      <c r="BC478" s="14">
        <f>IF(K478="snížená",#REF!,0)</f>
        <v>0</v>
      </c>
      <c r="BD478" s="14">
        <f>IF(K478="zákl. přenesená",#REF!,0)</f>
        <v>0</v>
      </c>
      <c r="BE478" s="14">
        <f>IF(K478="sníž. přenesená",#REF!,0)</f>
        <v>0</v>
      </c>
      <c r="BF478" s="14">
        <f>IF(K478="nulová",#REF!,0)</f>
        <v>0</v>
      </c>
      <c r="BG478" s="6" t="s">
        <v>14</v>
      </c>
      <c r="BH478" s="14" t="e">
        <f>ROUND(#REF!*H478,2)</f>
        <v>#REF!</v>
      </c>
      <c r="BI478" s="6" t="s">
        <v>206</v>
      </c>
      <c r="BJ478" s="13" t="s">
        <v>1865</v>
      </c>
    </row>
    <row r="479" spans="1:62" s="2" customFormat="1" ht="33" customHeight="1" x14ac:dyDescent="0.2">
      <c r="A479" s="22"/>
      <c r="B479" s="27"/>
      <c r="C479" s="53" t="s">
        <v>1866</v>
      </c>
      <c r="D479" s="53" t="s">
        <v>34</v>
      </c>
      <c r="E479" s="54" t="s">
        <v>1867</v>
      </c>
      <c r="F479" s="55" t="s">
        <v>1868</v>
      </c>
      <c r="G479" s="56" t="s">
        <v>37</v>
      </c>
      <c r="H479" s="57">
        <v>210</v>
      </c>
      <c r="I479" s="58"/>
      <c r="J479" s="59" t="s">
        <v>0</v>
      </c>
      <c r="K479" s="60" t="s">
        <v>8</v>
      </c>
      <c r="L479" s="61"/>
      <c r="M479" s="62">
        <f t="shared" si="30"/>
        <v>0</v>
      </c>
      <c r="N479" s="62">
        <v>0</v>
      </c>
      <c r="O479" s="62">
        <f t="shared" si="31"/>
        <v>0</v>
      </c>
      <c r="P479" s="62">
        <v>0</v>
      </c>
      <c r="Q479" s="63">
        <f t="shared" si="32"/>
        <v>0</v>
      </c>
      <c r="R479" s="22"/>
      <c r="S479" s="22"/>
      <c r="T479" s="7"/>
      <c r="U479" s="7"/>
      <c r="V479" s="7"/>
      <c r="W479" s="7"/>
      <c r="X479" s="7"/>
      <c r="Y479" s="7"/>
      <c r="Z479" s="7"/>
      <c r="AA479" s="7"/>
      <c r="AB479" s="7"/>
      <c r="AO479" s="13" t="s">
        <v>206</v>
      </c>
      <c r="AQ479" s="13" t="s">
        <v>34</v>
      </c>
      <c r="AR479" s="13" t="s">
        <v>14</v>
      </c>
      <c r="AV479" s="6" t="s">
        <v>33</v>
      </c>
      <c r="BB479" s="14" t="e">
        <f>IF(K479="základní",#REF!,0)</f>
        <v>#REF!</v>
      </c>
      <c r="BC479" s="14">
        <f>IF(K479="snížená",#REF!,0)</f>
        <v>0</v>
      </c>
      <c r="BD479" s="14">
        <f>IF(K479="zákl. přenesená",#REF!,0)</f>
        <v>0</v>
      </c>
      <c r="BE479" s="14">
        <f>IF(K479="sníž. přenesená",#REF!,0)</f>
        <v>0</v>
      </c>
      <c r="BF479" s="14">
        <f>IF(K479="nulová",#REF!,0)</f>
        <v>0</v>
      </c>
      <c r="BG479" s="6" t="s">
        <v>14</v>
      </c>
      <c r="BH479" s="14" t="e">
        <f>ROUND(#REF!*H479,2)</f>
        <v>#REF!</v>
      </c>
      <c r="BI479" s="6" t="s">
        <v>206</v>
      </c>
      <c r="BJ479" s="13" t="s">
        <v>1869</v>
      </c>
    </row>
    <row r="480" spans="1:62" s="2" customFormat="1" ht="24.2" customHeight="1" x14ac:dyDescent="0.2">
      <c r="A480" s="22"/>
      <c r="B480" s="27"/>
      <c r="C480" s="53" t="s">
        <v>1870</v>
      </c>
      <c r="D480" s="53" t="s">
        <v>34</v>
      </c>
      <c r="E480" s="54" t="s">
        <v>1871</v>
      </c>
      <c r="F480" s="55" t="s">
        <v>1872</v>
      </c>
      <c r="G480" s="56" t="s">
        <v>37</v>
      </c>
      <c r="H480" s="57">
        <v>312</v>
      </c>
      <c r="I480" s="58"/>
      <c r="J480" s="59" t="s">
        <v>0</v>
      </c>
      <c r="K480" s="60" t="s">
        <v>8</v>
      </c>
      <c r="L480" s="61"/>
      <c r="M480" s="62">
        <f t="shared" si="30"/>
        <v>0</v>
      </c>
      <c r="N480" s="62">
        <v>0</v>
      </c>
      <c r="O480" s="62">
        <f t="shared" si="31"/>
        <v>0</v>
      </c>
      <c r="P480" s="62">
        <v>0</v>
      </c>
      <c r="Q480" s="63">
        <f t="shared" si="32"/>
        <v>0</v>
      </c>
      <c r="R480" s="22"/>
      <c r="S480" s="22"/>
      <c r="T480" s="7"/>
      <c r="U480" s="7"/>
      <c r="V480" s="7"/>
      <c r="W480" s="7"/>
      <c r="X480" s="7"/>
      <c r="Y480" s="7"/>
      <c r="Z480" s="7"/>
      <c r="AA480" s="7"/>
      <c r="AB480" s="7"/>
      <c r="AO480" s="13" t="s">
        <v>206</v>
      </c>
      <c r="AQ480" s="13" t="s">
        <v>34</v>
      </c>
      <c r="AR480" s="13" t="s">
        <v>14</v>
      </c>
      <c r="AV480" s="6" t="s">
        <v>33</v>
      </c>
      <c r="BB480" s="14" t="e">
        <f>IF(K480="základní",#REF!,0)</f>
        <v>#REF!</v>
      </c>
      <c r="BC480" s="14">
        <f>IF(K480="snížená",#REF!,0)</f>
        <v>0</v>
      </c>
      <c r="BD480" s="14">
        <f>IF(K480="zákl. přenesená",#REF!,0)</f>
        <v>0</v>
      </c>
      <c r="BE480" s="14">
        <f>IF(K480="sníž. přenesená",#REF!,0)</f>
        <v>0</v>
      </c>
      <c r="BF480" s="14">
        <f>IF(K480="nulová",#REF!,0)</f>
        <v>0</v>
      </c>
      <c r="BG480" s="6" t="s">
        <v>14</v>
      </c>
      <c r="BH480" s="14" t="e">
        <f>ROUND(#REF!*H480,2)</f>
        <v>#REF!</v>
      </c>
      <c r="BI480" s="6" t="s">
        <v>206</v>
      </c>
      <c r="BJ480" s="13" t="s">
        <v>1873</v>
      </c>
    </row>
    <row r="481" spans="1:62" s="2" customFormat="1" ht="37.9" customHeight="1" x14ac:dyDescent="0.2">
      <c r="A481" s="22"/>
      <c r="B481" s="27"/>
      <c r="C481" s="53" t="s">
        <v>1874</v>
      </c>
      <c r="D481" s="53" t="s">
        <v>34</v>
      </c>
      <c r="E481" s="54" t="s">
        <v>1875</v>
      </c>
      <c r="F481" s="55" t="s">
        <v>1876</v>
      </c>
      <c r="G481" s="56" t="s">
        <v>55</v>
      </c>
      <c r="H481" s="57">
        <v>2</v>
      </c>
      <c r="I481" s="58"/>
      <c r="J481" s="59" t="s">
        <v>0</v>
      </c>
      <c r="K481" s="60" t="s">
        <v>8</v>
      </c>
      <c r="L481" s="61"/>
      <c r="M481" s="62">
        <f t="shared" si="30"/>
        <v>0</v>
      </c>
      <c r="N481" s="62">
        <v>0</v>
      </c>
      <c r="O481" s="62">
        <f t="shared" si="31"/>
        <v>0</v>
      </c>
      <c r="P481" s="62">
        <v>0</v>
      </c>
      <c r="Q481" s="63">
        <f t="shared" si="32"/>
        <v>0</v>
      </c>
      <c r="R481" s="22"/>
      <c r="S481" s="22"/>
      <c r="T481" s="7"/>
      <c r="U481" s="7"/>
      <c r="V481" s="7"/>
      <c r="W481" s="7"/>
      <c r="X481" s="7"/>
      <c r="Y481" s="7"/>
      <c r="Z481" s="7"/>
      <c r="AA481" s="7"/>
      <c r="AB481" s="7"/>
      <c r="AO481" s="13" t="s">
        <v>206</v>
      </c>
      <c r="AQ481" s="13" t="s">
        <v>34</v>
      </c>
      <c r="AR481" s="13" t="s">
        <v>14</v>
      </c>
      <c r="AV481" s="6" t="s">
        <v>33</v>
      </c>
      <c r="BB481" s="14" t="e">
        <f>IF(K481="základní",#REF!,0)</f>
        <v>#REF!</v>
      </c>
      <c r="BC481" s="14">
        <f>IF(K481="snížená",#REF!,0)</f>
        <v>0</v>
      </c>
      <c r="BD481" s="14">
        <f>IF(K481="zákl. přenesená",#REF!,0)</f>
        <v>0</v>
      </c>
      <c r="BE481" s="14">
        <f>IF(K481="sníž. přenesená",#REF!,0)</f>
        <v>0</v>
      </c>
      <c r="BF481" s="14">
        <f>IF(K481="nulová",#REF!,0)</f>
        <v>0</v>
      </c>
      <c r="BG481" s="6" t="s">
        <v>14</v>
      </c>
      <c r="BH481" s="14" t="e">
        <f>ROUND(#REF!*H481,2)</f>
        <v>#REF!</v>
      </c>
      <c r="BI481" s="6" t="s">
        <v>206</v>
      </c>
      <c r="BJ481" s="13" t="s">
        <v>1877</v>
      </c>
    </row>
    <row r="482" spans="1:62" s="2" customFormat="1" ht="37.9" customHeight="1" x14ac:dyDescent="0.2">
      <c r="A482" s="22"/>
      <c r="B482" s="27"/>
      <c r="C482" s="53" t="s">
        <v>1878</v>
      </c>
      <c r="D482" s="53" t="s">
        <v>34</v>
      </c>
      <c r="E482" s="54" t="s">
        <v>1879</v>
      </c>
      <c r="F482" s="55" t="s">
        <v>1880</v>
      </c>
      <c r="G482" s="56" t="s">
        <v>55</v>
      </c>
      <c r="H482" s="57">
        <v>2</v>
      </c>
      <c r="I482" s="58"/>
      <c r="J482" s="59" t="s">
        <v>0</v>
      </c>
      <c r="K482" s="60" t="s">
        <v>8</v>
      </c>
      <c r="L482" s="61"/>
      <c r="M482" s="62">
        <f t="shared" si="30"/>
        <v>0</v>
      </c>
      <c r="N482" s="62">
        <v>0</v>
      </c>
      <c r="O482" s="62">
        <f t="shared" si="31"/>
        <v>0</v>
      </c>
      <c r="P482" s="62">
        <v>0</v>
      </c>
      <c r="Q482" s="63">
        <f t="shared" si="32"/>
        <v>0</v>
      </c>
      <c r="R482" s="22"/>
      <c r="S482" s="22"/>
      <c r="T482" s="7"/>
      <c r="U482" s="7"/>
      <c r="V482" s="7"/>
      <c r="W482" s="7"/>
      <c r="X482" s="7"/>
      <c r="Y482" s="7"/>
      <c r="Z482" s="7"/>
      <c r="AA482" s="7"/>
      <c r="AB482" s="7"/>
      <c r="AO482" s="13" t="s">
        <v>206</v>
      </c>
      <c r="AQ482" s="13" t="s">
        <v>34</v>
      </c>
      <c r="AR482" s="13" t="s">
        <v>14</v>
      </c>
      <c r="AV482" s="6" t="s">
        <v>33</v>
      </c>
      <c r="BB482" s="14" t="e">
        <f>IF(K482="základní",#REF!,0)</f>
        <v>#REF!</v>
      </c>
      <c r="BC482" s="14">
        <f>IF(K482="snížená",#REF!,0)</f>
        <v>0</v>
      </c>
      <c r="BD482" s="14">
        <f>IF(K482="zákl. přenesená",#REF!,0)</f>
        <v>0</v>
      </c>
      <c r="BE482" s="14">
        <f>IF(K482="sníž. přenesená",#REF!,0)</f>
        <v>0</v>
      </c>
      <c r="BF482" s="14">
        <f>IF(K482="nulová",#REF!,0)</f>
        <v>0</v>
      </c>
      <c r="BG482" s="6" t="s">
        <v>14</v>
      </c>
      <c r="BH482" s="14" t="e">
        <f>ROUND(#REF!*H482,2)</f>
        <v>#REF!</v>
      </c>
      <c r="BI482" s="6" t="s">
        <v>206</v>
      </c>
      <c r="BJ482" s="13" t="s">
        <v>1881</v>
      </c>
    </row>
    <row r="483" spans="1:62" s="2" customFormat="1" ht="76.349999999999994" customHeight="1" x14ac:dyDescent="0.2">
      <c r="A483" s="22"/>
      <c r="B483" s="27"/>
      <c r="C483" s="53" t="s">
        <v>1882</v>
      </c>
      <c r="D483" s="53" t="s">
        <v>34</v>
      </c>
      <c r="E483" s="54" t="s">
        <v>1883</v>
      </c>
      <c r="F483" s="55" t="s">
        <v>1884</v>
      </c>
      <c r="G483" s="56" t="s">
        <v>55</v>
      </c>
      <c r="H483" s="57">
        <v>2</v>
      </c>
      <c r="I483" s="58"/>
      <c r="J483" s="59" t="s">
        <v>0</v>
      </c>
      <c r="K483" s="60" t="s">
        <v>8</v>
      </c>
      <c r="L483" s="61"/>
      <c r="M483" s="62">
        <f t="shared" si="30"/>
        <v>0</v>
      </c>
      <c r="N483" s="62">
        <v>0</v>
      </c>
      <c r="O483" s="62">
        <f t="shared" si="31"/>
        <v>0</v>
      </c>
      <c r="P483" s="62">
        <v>0</v>
      </c>
      <c r="Q483" s="63">
        <f t="shared" si="32"/>
        <v>0</v>
      </c>
      <c r="R483" s="22"/>
      <c r="S483" s="22"/>
      <c r="T483" s="7"/>
      <c r="U483" s="7"/>
      <c r="V483" s="7"/>
      <c r="W483" s="7"/>
      <c r="X483" s="7"/>
      <c r="Y483" s="7"/>
      <c r="Z483" s="7"/>
      <c r="AA483" s="7"/>
      <c r="AB483" s="7"/>
      <c r="AO483" s="13" t="s">
        <v>206</v>
      </c>
      <c r="AQ483" s="13" t="s">
        <v>34</v>
      </c>
      <c r="AR483" s="13" t="s">
        <v>14</v>
      </c>
      <c r="AV483" s="6" t="s">
        <v>33</v>
      </c>
      <c r="BB483" s="14" t="e">
        <f>IF(K483="základní",#REF!,0)</f>
        <v>#REF!</v>
      </c>
      <c r="BC483" s="14">
        <f>IF(K483="snížená",#REF!,0)</f>
        <v>0</v>
      </c>
      <c r="BD483" s="14">
        <f>IF(K483="zákl. přenesená",#REF!,0)</f>
        <v>0</v>
      </c>
      <c r="BE483" s="14">
        <f>IF(K483="sníž. přenesená",#REF!,0)</f>
        <v>0</v>
      </c>
      <c r="BF483" s="14">
        <f>IF(K483="nulová",#REF!,0)</f>
        <v>0</v>
      </c>
      <c r="BG483" s="6" t="s">
        <v>14</v>
      </c>
      <c r="BH483" s="14" t="e">
        <f>ROUND(#REF!*H483,2)</f>
        <v>#REF!</v>
      </c>
      <c r="BI483" s="6" t="s">
        <v>206</v>
      </c>
      <c r="BJ483" s="13" t="s">
        <v>1885</v>
      </c>
    </row>
    <row r="484" spans="1:62" s="2" customFormat="1" ht="48.75" x14ac:dyDescent="0.2">
      <c r="A484" s="22"/>
      <c r="B484" s="27"/>
      <c r="C484" s="22"/>
      <c r="D484" s="77" t="s">
        <v>187</v>
      </c>
      <c r="E484" s="22"/>
      <c r="F484" s="78" t="s">
        <v>1886</v>
      </c>
      <c r="G484" s="22"/>
      <c r="H484" s="22"/>
      <c r="I484" s="27"/>
      <c r="J484" s="73"/>
      <c r="K484" s="74"/>
      <c r="L484" s="61"/>
      <c r="M484" s="61"/>
      <c r="N484" s="61"/>
      <c r="O484" s="61"/>
      <c r="P484" s="61"/>
      <c r="Q484" s="75"/>
      <c r="R484" s="22"/>
      <c r="S484" s="22"/>
      <c r="T484" s="7"/>
      <c r="U484" s="7"/>
      <c r="V484" s="7"/>
      <c r="W484" s="7"/>
      <c r="X484" s="7"/>
      <c r="Y484" s="7"/>
      <c r="Z484" s="7"/>
      <c r="AA484" s="7"/>
      <c r="AB484" s="7"/>
      <c r="AQ484" s="6" t="s">
        <v>187</v>
      </c>
      <c r="AR484" s="6" t="s">
        <v>14</v>
      </c>
    </row>
    <row r="485" spans="1:62" s="2" customFormat="1" ht="62.65" customHeight="1" x14ac:dyDescent="0.2">
      <c r="A485" s="22"/>
      <c r="B485" s="27"/>
      <c r="C485" s="53" t="s">
        <v>1887</v>
      </c>
      <c r="D485" s="53" t="s">
        <v>34</v>
      </c>
      <c r="E485" s="54" t="s">
        <v>1888</v>
      </c>
      <c r="F485" s="55" t="s">
        <v>1889</v>
      </c>
      <c r="G485" s="56" t="s">
        <v>55</v>
      </c>
      <c r="H485" s="57">
        <v>2</v>
      </c>
      <c r="I485" s="58"/>
      <c r="J485" s="59" t="s">
        <v>0</v>
      </c>
      <c r="K485" s="60" t="s">
        <v>8</v>
      </c>
      <c r="L485" s="61"/>
      <c r="M485" s="62">
        <f t="shared" ref="M485:M513" si="33">L485*H485</f>
        <v>0</v>
      </c>
      <c r="N485" s="62">
        <v>0</v>
      </c>
      <c r="O485" s="62">
        <f t="shared" ref="O485:O513" si="34">N485*H485</f>
        <v>0</v>
      </c>
      <c r="P485" s="62">
        <v>0</v>
      </c>
      <c r="Q485" s="63">
        <f t="shared" ref="Q485:Q513" si="35">P485*H485</f>
        <v>0</v>
      </c>
      <c r="R485" s="22"/>
      <c r="S485" s="22"/>
      <c r="T485" s="7"/>
      <c r="U485" s="7"/>
      <c r="V485" s="7"/>
      <c r="W485" s="7"/>
      <c r="X485" s="7"/>
      <c r="Y485" s="7"/>
      <c r="Z485" s="7"/>
      <c r="AA485" s="7"/>
      <c r="AB485" s="7"/>
      <c r="AO485" s="13" t="s">
        <v>206</v>
      </c>
      <c r="AQ485" s="13" t="s">
        <v>34</v>
      </c>
      <c r="AR485" s="13" t="s">
        <v>14</v>
      </c>
      <c r="AV485" s="6" t="s">
        <v>33</v>
      </c>
      <c r="BB485" s="14" t="e">
        <f>IF(K485="základní",#REF!,0)</f>
        <v>#REF!</v>
      </c>
      <c r="BC485" s="14">
        <f>IF(K485="snížená",#REF!,0)</f>
        <v>0</v>
      </c>
      <c r="BD485" s="14">
        <f>IF(K485="zákl. přenesená",#REF!,0)</f>
        <v>0</v>
      </c>
      <c r="BE485" s="14">
        <f>IF(K485="sníž. přenesená",#REF!,0)</f>
        <v>0</v>
      </c>
      <c r="BF485" s="14">
        <f>IF(K485="nulová",#REF!,0)</f>
        <v>0</v>
      </c>
      <c r="BG485" s="6" t="s">
        <v>14</v>
      </c>
      <c r="BH485" s="14" t="e">
        <f>ROUND(#REF!*H485,2)</f>
        <v>#REF!</v>
      </c>
      <c r="BI485" s="6" t="s">
        <v>206</v>
      </c>
      <c r="BJ485" s="13" t="s">
        <v>1890</v>
      </c>
    </row>
    <row r="486" spans="1:62" s="2" customFormat="1" ht="37.9" customHeight="1" x14ac:dyDescent="0.2">
      <c r="A486" s="22"/>
      <c r="B486" s="27"/>
      <c r="C486" s="53" t="s">
        <v>1891</v>
      </c>
      <c r="D486" s="53" t="s">
        <v>34</v>
      </c>
      <c r="E486" s="54" t="s">
        <v>1892</v>
      </c>
      <c r="F486" s="55" t="s">
        <v>1893</v>
      </c>
      <c r="G486" s="56" t="s">
        <v>55</v>
      </c>
      <c r="H486" s="57">
        <v>2</v>
      </c>
      <c r="I486" s="58"/>
      <c r="J486" s="59" t="s">
        <v>0</v>
      </c>
      <c r="K486" s="60" t="s">
        <v>8</v>
      </c>
      <c r="L486" s="61"/>
      <c r="M486" s="62">
        <f t="shared" si="33"/>
        <v>0</v>
      </c>
      <c r="N486" s="62">
        <v>0</v>
      </c>
      <c r="O486" s="62">
        <f t="shared" si="34"/>
        <v>0</v>
      </c>
      <c r="P486" s="62">
        <v>0</v>
      </c>
      <c r="Q486" s="63">
        <f t="shared" si="35"/>
        <v>0</v>
      </c>
      <c r="R486" s="22"/>
      <c r="S486" s="22"/>
      <c r="T486" s="7"/>
      <c r="U486" s="7"/>
      <c r="V486" s="7"/>
      <c r="W486" s="7"/>
      <c r="X486" s="7"/>
      <c r="Y486" s="7"/>
      <c r="Z486" s="7"/>
      <c r="AA486" s="7"/>
      <c r="AB486" s="7"/>
      <c r="AO486" s="13" t="s">
        <v>206</v>
      </c>
      <c r="AQ486" s="13" t="s">
        <v>34</v>
      </c>
      <c r="AR486" s="13" t="s">
        <v>14</v>
      </c>
      <c r="AV486" s="6" t="s">
        <v>33</v>
      </c>
      <c r="BB486" s="14" t="e">
        <f>IF(K486="základní",#REF!,0)</f>
        <v>#REF!</v>
      </c>
      <c r="BC486" s="14">
        <f>IF(K486="snížená",#REF!,0)</f>
        <v>0</v>
      </c>
      <c r="BD486" s="14">
        <f>IF(K486="zákl. přenesená",#REF!,0)</f>
        <v>0</v>
      </c>
      <c r="BE486" s="14">
        <f>IF(K486="sníž. přenesená",#REF!,0)</f>
        <v>0</v>
      </c>
      <c r="BF486" s="14">
        <f>IF(K486="nulová",#REF!,0)</f>
        <v>0</v>
      </c>
      <c r="BG486" s="6" t="s">
        <v>14</v>
      </c>
      <c r="BH486" s="14" t="e">
        <f>ROUND(#REF!*H486,2)</f>
        <v>#REF!</v>
      </c>
      <c r="BI486" s="6" t="s">
        <v>206</v>
      </c>
      <c r="BJ486" s="13" t="s">
        <v>1894</v>
      </c>
    </row>
    <row r="487" spans="1:62" s="2" customFormat="1" ht="49.15" customHeight="1" x14ac:dyDescent="0.2">
      <c r="A487" s="22"/>
      <c r="B487" s="27"/>
      <c r="C487" s="53" t="s">
        <v>1895</v>
      </c>
      <c r="D487" s="53" t="s">
        <v>34</v>
      </c>
      <c r="E487" s="54" t="s">
        <v>1896</v>
      </c>
      <c r="F487" s="55" t="s">
        <v>1897</v>
      </c>
      <c r="G487" s="56" t="s">
        <v>55</v>
      </c>
      <c r="H487" s="57">
        <v>2</v>
      </c>
      <c r="I487" s="58"/>
      <c r="J487" s="59" t="s">
        <v>0</v>
      </c>
      <c r="K487" s="60" t="s">
        <v>8</v>
      </c>
      <c r="L487" s="61"/>
      <c r="M487" s="62">
        <f t="shared" si="33"/>
        <v>0</v>
      </c>
      <c r="N487" s="62">
        <v>0</v>
      </c>
      <c r="O487" s="62">
        <f t="shared" si="34"/>
        <v>0</v>
      </c>
      <c r="P487" s="62">
        <v>0</v>
      </c>
      <c r="Q487" s="63">
        <f t="shared" si="35"/>
        <v>0</v>
      </c>
      <c r="R487" s="22"/>
      <c r="S487" s="22"/>
      <c r="T487" s="7"/>
      <c r="U487" s="7"/>
      <c r="V487" s="7"/>
      <c r="W487" s="7"/>
      <c r="X487" s="7"/>
      <c r="Y487" s="7"/>
      <c r="Z487" s="7"/>
      <c r="AA487" s="7"/>
      <c r="AB487" s="7"/>
      <c r="AO487" s="13" t="s">
        <v>206</v>
      </c>
      <c r="AQ487" s="13" t="s">
        <v>34</v>
      </c>
      <c r="AR487" s="13" t="s">
        <v>14</v>
      </c>
      <c r="AV487" s="6" t="s">
        <v>33</v>
      </c>
      <c r="BB487" s="14" t="e">
        <f>IF(K487="základní",#REF!,0)</f>
        <v>#REF!</v>
      </c>
      <c r="BC487" s="14">
        <f>IF(K487="snížená",#REF!,0)</f>
        <v>0</v>
      </c>
      <c r="BD487" s="14">
        <f>IF(K487="zákl. přenesená",#REF!,0)</f>
        <v>0</v>
      </c>
      <c r="BE487" s="14">
        <f>IF(K487="sníž. přenesená",#REF!,0)</f>
        <v>0</v>
      </c>
      <c r="BF487" s="14">
        <f>IF(K487="nulová",#REF!,0)</f>
        <v>0</v>
      </c>
      <c r="BG487" s="6" t="s">
        <v>14</v>
      </c>
      <c r="BH487" s="14" t="e">
        <f>ROUND(#REF!*H487,2)</f>
        <v>#REF!</v>
      </c>
      <c r="BI487" s="6" t="s">
        <v>206</v>
      </c>
      <c r="BJ487" s="13" t="s">
        <v>1898</v>
      </c>
    </row>
    <row r="488" spans="1:62" s="2" customFormat="1" ht="37.9" customHeight="1" x14ac:dyDescent="0.2">
      <c r="A488" s="22"/>
      <c r="B488" s="27"/>
      <c r="C488" s="53" t="s">
        <v>1899</v>
      </c>
      <c r="D488" s="53" t="s">
        <v>34</v>
      </c>
      <c r="E488" s="54" t="s">
        <v>1900</v>
      </c>
      <c r="F488" s="55" t="s">
        <v>1901</v>
      </c>
      <c r="G488" s="56" t="s">
        <v>55</v>
      </c>
      <c r="H488" s="57">
        <v>3</v>
      </c>
      <c r="I488" s="58"/>
      <c r="J488" s="59" t="s">
        <v>0</v>
      </c>
      <c r="K488" s="60" t="s">
        <v>8</v>
      </c>
      <c r="L488" s="61"/>
      <c r="M488" s="62">
        <f t="shared" si="33"/>
        <v>0</v>
      </c>
      <c r="N488" s="62">
        <v>0</v>
      </c>
      <c r="O488" s="62">
        <f t="shared" si="34"/>
        <v>0</v>
      </c>
      <c r="P488" s="62">
        <v>0</v>
      </c>
      <c r="Q488" s="63">
        <f t="shared" si="35"/>
        <v>0</v>
      </c>
      <c r="R488" s="22"/>
      <c r="S488" s="22"/>
      <c r="T488" s="7"/>
      <c r="U488" s="7"/>
      <c r="V488" s="7"/>
      <c r="W488" s="7"/>
      <c r="X488" s="7"/>
      <c r="Y488" s="7"/>
      <c r="Z488" s="7"/>
      <c r="AA488" s="7"/>
      <c r="AB488" s="7"/>
      <c r="AO488" s="13" t="s">
        <v>206</v>
      </c>
      <c r="AQ488" s="13" t="s">
        <v>34</v>
      </c>
      <c r="AR488" s="13" t="s">
        <v>14</v>
      </c>
      <c r="AV488" s="6" t="s">
        <v>33</v>
      </c>
      <c r="BB488" s="14" t="e">
        <f>IF(K488="základní",#REF!,0)</f>
        <v>#REF!</v>
      </c>
      <c r="BC488" s="14">
        <f>IF(K488="snížená",#REF!,0)</f>
        <v>0</v>
      </c>
      <c r="BD488" s="14">
        <f>IF(K488="zákl. přenesená",#REF!,0)</f>
        <v>0</v>
      </c>
      <c r="BE488" s="14">
        <f>IF(K488="sníž. přenesená",#REF!,0)</f>
        <v>0</v>
      </c>
      <c r="BF488" s="14">
        <f>IF(K488="nulová",#REF!,0)</f>
        <v>0</v>
      </c>
      <c r="BG488" s="6" t="s">
        <v>14</v>
      </c>
      <c r="BH488" s="14" t="e">
        <f>ROUND(#REF!*H488,2)</f>
        <v>#REF!</v>
      </c>
      <c r="BI488" s="6" t="s">
        <v>206</v>
      </c>
      <c r="BJ488" s="13" t="s">
        <v>1902</v>
      </c>
    </row>
    <row r="489" spans="1:62" s="2" customFormat="1" ht="37.9" customHeight="1" x14ac:dyDescent="0.2">
      <c r="A489" s="22"/>
      <c r="B489" s="27"/>
      <c r="C489" s="53" t="s">
        <v>1903</v>
      </c>
      <c r="D489" s="53" t="s">
        <v>34</v>
      </c>
      <c r="E489" s="54" t="s">
        <v>1904</v>
      </c>
      <c r="F489" s="55" t="s">
        <v>1905</v>
      </c>
      <c r="G489" s="56" t="s">
        <v>55</v>
      </c>
      <c r="H489" s="57">
        <v>3</v>
      </c>
      <c r="I489" s="58"/>
      <c r="J489" s="59" t="s">
        <v>0</v>
      </c>
      <c r="K489" s="60" t="s">
        <v>8</v>
      </c>
      <c r="L489" s="61"/>
      <c r="M489" s="62">
        <f t="shared" si="33"/>
        <v>0</v>
      </c>
      <c r="N489" s="62">
        <v>0</v>
      </c>
      <c r="O489" s="62">
        <f t="shared" si="34"/>
        <v>0</v>
      </c>
      <c r="P489" s="62">
        <v>0</v>
      </c>
      <c r="Q489" s="63">
        <f t="shared" si="35"/>
        <v>0</v>
      </c>
      <c r="R489" s="22"/>
      <c r="S489" s="22"/>
      <c r="T489" s="7"/>
      <c r="U489" s="7"/>
      <c r="V489" s="7"/>
      <c r="W489" s="7"/>
      <c r="X489" s="7"/>
      <c r="Y489" s="7"/>
      <c r="Z489" s="7"/>
      <c r="AA489" s="7"/>
      <c r="AB489" s="7"/>
      <c r="AO489" s="13" t="s">
        <v>206</v>
      </c>
      <c r="AQ489" s="13" t="s">
        <v>34</v>
      </c>
      <c r="AR489" s="13" t="s">
        <v>14</v>
      </c>
      <c r="AV489" s="6" t="s">
        <v>33</v>
      </c>
      <c r="BB489" s="14" t="e">
        <f>IF(K489="základní",#REF!,0)</f>
        <v>#REF!</v>
      </c>
      <c r="BC489" s="14">
        <f>IF(K489="snížená",#REF!,0)</f>
        <v>0</v>
      </c>
      <c r="BD489" s="14">
        <f>IF(K489="zákl. přenesená",#REF!,0)</f>
        <v>0</v>
      </c>
      <c r="BE489" s="14">
        <f>IF(K489="sníž. přenesená",#REF!,0)</f>
        <v>0</v>
      </c>
      <c r="BF489" s="14">
        <f>IF(K489="nulová",#REF!,0)</f>
        <v>0</v>
      </c>
      <c r="BG489" s="6" t="s">
        <v>14</v>
      </c>
      <c r="BH489" s="14" t="e">
        <f>ROUND(#REF!*H489,2)</f>
        <v>#REF!</v>
      </c>
      <c r="BI489" s="6" t="s">
        <v>206</v>
      </c>
      <c r="BJ489" s="13" t="s">
        <v>1906</v>
      </c>
    </row>
    <row r="490" spans="1:62" s="2" customFormat="1" ht="37.9" customHeight="1" x14ac:dyDescent="0.2">
      <c r="A490" s="22"/>
      <c r="B490" s="27"/>
      <c r="C490" s="53" t="s">
        <v>1907</v>
      </c>
      <c r="D490" s="53" t="s">
        <v>34</v>
      </c>
      <c r="E490" s="54" t="s">
        <v>1908</v>
      </c>
      <c r="F490" s="55" t="s">
        <v>1909</v>
      </c>
      <c r="G490" s="56" t="s">
        <v>55</v>
      </c>
      <c r="H490" s="57">
        <v>3</v>
      </c>
      <c r="I490" s="58"/>
      <c r="J490" s="59" t="s">
        <v>0</v>
      </c>
      <c r="K490" s="60" t="s">
        <v>8</v>
      </c>
      <c r="L490" s="61"/>
      <c r="M490" s="62">
        <f t="shared" si="33"/>
        <v>0</v>
      </c>
      <c r="N490" s="62">
        <v>0</v>
      </c>
      <c r="O490" s="62">
        <f t="shared" si="34"/>
        <v>0</v>
      </c>
      <c r="P490" s="62">
        <v>0</v>
      </c>
      <c r="Q490" s="63">
        <f t="shared" si="35"/>
        <v>0</v>
      </c>
      <c r="R490" s="22"/>
      <c r="S490" s="22"/>
      <c r="T490" s="7"/>
      <c r="U490" s="7"/>
      <c r="V490" s="7"/>
      <c r="W490" s="7"/>
      <c r="X490" s="7"/>
      <c r="Y490" s="7"/>
      <c r="Z490" s="7"/>
      <c r="AA490" s="7"/>
      <c r="AB490" s="7"/>
      <c r="AO490" s="13" t="s">
        <v>206</v>
      </c>
      <c r="AQ490" s="13" t="s">
        <v>34</v>
      </c>
      <c r="AR490" s="13" t="s">
        <v>14</v>
      </c>
      <c r="AV490" s="6" t="s">
        <v>33</v>
      </c>
      <c r="BB490" s="14" t="e">
        <f>IF(K490="základní",#REF!,0)</f>
        <v>#REF!</v>
      </c>
      <c r="BC490" s="14">
        <f>IF(K490="snížená",#REF!,0)</f>
        <v>0</v>
      </c>
      <c r="BD490" s="14">
        <f>IF(K490="zákl. přenesená",#REF!,0)</f>
        <v>0</v>
      </c>
      <c r="BE490" s="14">
        <f>IF(K490="sníž. přenesená",#REF!,0)</f>
        <v>0</v>
      </c>
      <c r="BF490" s="14">
        <f>IF(K490="nulová",#REF!,0)</f>
        <v>0</v>
      </c>
      <c r="BG490" s="6" t="s">
        <v>14</v>
      </c>
      <c r="BH490" s="14" t="e">
        <f>ROUND(#REF!*H490,2)</f>
        <v>#REF!</v>
      </c>
      <c r="BI490" s="6" t="s">
        <v>206</v>
      </c>
      <c r="BJ490" s="13" t="s">
        <v>1910</v>
      </c>
    </row>
    <row r="491" spans="1:62" s="2" customFormat="1" ht="37.9" customHeight="1" x14ac:dyDescent="0.2">
      <c r="A491" s="22"/>
      <c r="B491" s="27"/>
      <c r="C491" s="53" t="s">
        <v>1911</v>
      </c>
      <c r="D491" s="53" t="s">
        <v>34</v>
      </c>
      <c r="E491" s="54" t="s">
        <v>1912</v>
      </c>
      <c r="F491" s="55" t="s">
        <v>1913</v>
      </c>
      <c r="G491" s="56" t="s">
        <v>55</v>
      </c>
      <c r="H491" s="57">
        <v>3</v>
      </c>
      <c r="I491" s="58"/>
      <c r="J491" s="59" t="s">
        <v>0</v>
      </c>
      <c r="K491" s="60" t="s">
        <v>8</v>
      </c>
      <c r="L491" s="61"/>
      <c r="M491" s="62">
        <f t="shared" si="33"/>
        <v>0</v>
      </c>
      <c r="N491" s="62">
        <v>0</v>
      </c>
      <c r="O491" s="62">
        <f t="shared" si="34"/>
        <v>0</v>
      </c>
      <c r="P491" s="62">
        <v>0</v>
      </c>
      <c r="Q491" s="63">
        <f t="shared" si="35"/>
        <v>0</v>
      </c>
      <c r="R491" s="22"/>
      <c r="S491" s="22"/>
      <c r="T491" s="7"/>
      <c r="U491" s="7"/>
      <c r="V491" s="7"/>
      <c r="W491" s="7"/>
      <c r="X491" s="7"/>
      <c r="Y491" s="7"/>
      <c r="Z491" s="7"/>
      <c r="AA491" s="7"/>
      <c r="AB491" s="7"/>
      <c r="AO491" s="13" t="s">
        <v>206</v>
      </c>
      <c r="AQ491" s="13" t="s">
        <v>34</v>
      </c>
      <c r="AR491" s="13" t="s">
        <v>14</v>
      </c>
      <c r="AV491" s="6" t="s">
        <v>33</v>
      </c>
      <c r="BB491" s="14" t="e">
        <f>IF(K491="základní",#REF!,0)</f>
        <v>#REF!</v>
      </c>
      <c r="BC491" s="14">
        <f>IF(K491="snížená",#REF!,0)</f>
        <v>0</v>
      </c>
      <c r="BD491" s="14">
        <f>IF(K491="zákl. přenesená",#REF!,0)</f>
        <v>0</v>
      </c>
      <c r="BE491" s="14">
        <f>IF(K491="sníž. přenesená",#REF!,0)</f>
        <v>0</v>
      </c>
      <c r="BF491" s="14">
        <f>IF(K491="nulová",#REF!,0)</f>
        <v>0</v>
      </c>
      <c r="BG491" s="6" t="s">
        <v>14</v>
      </c>
      <c r="BH491" s="14" t="e">
        <f>ROUND(#REF!*H491,2)</f>
        <v>#REF!</v>
      </c>
      <c r="BI491" s="6" t="s">
        <v>206</v>
      </c>
      <c r="BJ491" s="13" t="s">
        <v>1914</v>
      </c>
    </row>
    <row r="492" spans="1:62" s="2" customFormat="1" ht="37.9" customHeight="1" x14ac:dyDescent="0.2">
      <c r="A492" s="22"/>
      <c r="B492" s="27"/>
      <c r="C492" s="53" t="s">
        <v>1915</v>
      </c>
      <c r="D492" s="53" t="s">
        <v>34</v>
      </c>
      <c r="E492" s="54" t="s">
        <v>1916</v>
      </c>
      <c r="F492" s="55" t="s">
        <v>1917</v>
      </c>
      <c r="G492" s="56" t="s">
        <v>55</v>
      </c>
      <c r="H492" s="57">
        <v>3</v>
      </c>
      <c r="I492" s="58"/>
      <c r="J492" s="59" t="s">
        <v>0</v>
      </c>
      <c r="K492" s="60" t="s">
        <v>8</v>
      </c>
      <c r="L492" s="61"/>
      <c r="M492" s="62">
        <f t="shared" si="33"/>
        <v>0</v>
      </c>
      <c r="N492" s="62">
        <v>0</v>
      </c>
      <c r="O492" s="62">
        <f t="shared" si="34"/>
        <v>0</v>
      </c>
      <c r="P492" s="62">
        <v>0</v>
      </c>
      <c r="Q492" s="63">
        <f t="shared" si="35"/>
        <v>0</v>
      </c>
      <c r="R492" s="22"/>
      <c r="S492" s="22"/>
      <c r="T492" s="7"/>
      <c r="U492" s="7"/>
      <c r="V492" s="7"/>
      <c r="W492" s="7"/>
      <c r="X492" s="7"/>
      <c r="Y492" s="7"/>
      <c r="Z492" s="7"/>
      <c r="AA492" s="7"/>
      <c r="AB492" s="7"/>
      <c r="AO492" s="13" t="s">
        <v>206</v>
      </c>
      <c r="AQ492" s="13" t="s">
        <v>34</v>
      </c>
      <c r="AR492" s="13" t="s">
        <v>14</v>
      </c>
      <c r="AV492" s="6" t="s">
        <v>33</v>
      </c>
      <c r="BB492" s="14" t="e">
        <f>IF(K492="základní",#REF!,0)</f>
        <v>#REF!</v>
      </c>
      <c r="BC492" s="14">
        <f>IF(K492="snížená",#REF!,0)</f>
        <v>0</v>
      </c>
      <c r="BD492" s="14">
        <f>IF(K492="zákl. přenesená",#REF!,0)</f>
        <v>0</v>
      </c>
      <c r="BE492" s="14">
        <f>IF(K492="sníž. přenesená",#REF!,0)</f>
        <v>0</v>
      </c>
      <c r="BF492" s="14">
        <f>IF(K492="nulová",#REF!,0)</f>
        <v>0</v>
      </c>
      <c r="BG492" s="6" t="s">
        <v>14</v>
      </c>
      <c r="BH492" s="14" t="e">
        <f>ROUND(#REF!*H492,2)</f>
        <v>#REF!</v>
      </c>
      <c r="BI492" s="6" t="s">
        <v>206</v>
      </c>
      <c r="BJ492" s="13" t="s">
        <v>1918</v>
      </c>
    </row>
    <row r="493" spans="1:62" s="2" customFormat="1" ht="37.9" customHeight="1" x14ac:dyDescent="0.2">
      <c r="A493" s="22"/>
      <c r="B493" s="27"/>
      <c r="C493" s="53" t="s">
        <v>1919</v>
      </c>
      <c r="D493" s="53" t="s">
        <v>34</v>
      </c>
      <c r="E493" s="54" t="s">
        <v>1920</v>
      </c>
      <c r="F493" s="55" t="s">
        <v>1921</v>
      </c>
      <c r="G493" s="56" t="s">
        <v>55</v>
      </c>
      <c r="H493" s="57">
        <v>3</v>
      </c>
      <c r="I493" s="58"/>
      <c r="J493" s="59" t="s">
        <v>0</v>
      </c>
      <c r="K493" s="60" t="s">
        <v>8</v>
      </c>
      <c r="L493" s="61"/>
      <c r="M493" s="62">
        <f t="shared" si="33"/>
        <v>0</v>
      </c>
      <c r="N493" s="62">
        <v>0</v>
      </c>
      <c r="O493" s="62">
        <f t="shared" si="34"/>
        <v>0</v>
      </c>
      <c r="P493" s="62">
        <v>0</v>
      </c>
      <c r="Q493" s="63">
        <f t="shared" si="35"/>
        <v>0</v>
      </c>
      <c r="R493" s="22"/>
      <c r="S493" s="22"/>
      <c r="T493" s="7"/>
      <c r="U493" s="7"/>
      <c r="V493" s="7"/>
      <c r="W493" s="7"/>
      <c r="X493" s="7"/>
      <c r="Y493" s="7"/>
      <c r="Z493" s="7"/>
      <c r="AA493" s="7"/>
      <c r="AB493" s="7"/>
      <c r="AO493" s="13" t="s">
        <v>206</v>
      </c>
      <c r="AQ493" s="13" t="s">
        <v>34</v>
      </c>
      <c r="AR493" s="13" t="s">
        <v>14</v>
      </c>
      <c r="AV493" s="6" t="s">
        <v>33</v>
      </c>
      <c r="BB493" s="14" t="e">
        <f>IF(K493="základní",#REF!,0)</f>
        <v>#REF!</v>
      </c>
      <c r="BC493" s="14">
        <f>IF(K493="snížená",#REF!,0)</f>
        <v>0</v>
      </c>
      <c r="BD493" s="14">
        <f>IF(K493="zákl. přenesená",#REF!,0)</f>
        <v>0</v>
      </c>
      <c r="BE493" s="14">
        <f>IF(K493="sníž. přenesená",#REF!,0)</f>
        <v>0</v>
      </c>
      <c r="BF493" s="14">
        <f>IF(K493="nulová",#REF!,0)</f>
        <v>0</v>
      </c>
      <c r="BG493" s="6" t="s">
        <v>14</v>
      </c>
      <c r="BH493" s="14" t="e">
        <f>ROUND(#REF!*H493,2)</f>
        <v>#REF!</v>
      </c>
      <c r="BI493" s="6" t="s">
        <v>206</v>
      </c>
      <c r="BJ493" s="13" t="s">
        <v>1922</v>
      </c>
    </row>
    <row r="494" spans="1:62" s="2" customFormat="1" ht="49.15" customHeight="1" x14ac:dyDescent="0.2">
      <c r="A494" s="22"/>
      <c r="B494" s="27"/>
      <c r="C494" s="53" t="s">
        <v>1923</v>
      </c>
      <c r="D494" s="53" t="s">
        <v>34</v>
      </c>
      <c r="E494" s="54" t="s">
        <v>1924</v>
      </c>
      <c r="F494" s="55" t="s">
        <v>1925</v>
      </c>
      <c r="G494" s="56" t="s">
        <v>55</v>
      </c>
      <c r="H494" s="57">
        <v>3</v>
      </c>
      <c r="I494" s="58"/>
      <c r="J494" s="59" t="s">
        <v>0</v>
      </c>
      <c r="K494" s="60" t="s">
        <v>8</v>
      </c>
      <c r="L494" s="61"/>
      <c r="M494" s="62">
        <f t="shared" si="33"/>
        <v>0</v>
      </c>
      <c r="N494" s="62">
        <v>0</v>
      </c>
      <c r="O494" s="62">
        <f t="shared" si="34"/>
        <v>0</v>
      </c>
      <c r="P494" s="62">
        <v>0</v>
      </c>
      <c r="Q494" s="63">
        <f t="shared" si="35"/>
        <v>0</v>
      </c>
      <c r="R494" s="22"/>
      <c r="S494" s="22"/>
      <c r="T494" s="7"/>
      <c r="U494" s="7"/>
      <c r="V494" s="7"/>
      <c r="W494" s="7"/>
      <c r="X494" s="7"/>
      <c r="Y494" s="7"/>
      <c r="Z494" s="7"/>
      <c r="AA494" s="7"/>
      <c r="AB494" s="7"/>
      <c r="AO494" s="13" t="s">
        <v>206</v>
      </c>
      <c r="AQ494" s="13" t="s">
        <v>34</v>
      </c>
      <c r="AR494" s="13" t="s">
        <v>14</v>
      </c>
      <c r="AV494" s="6" t="s">
        <v>33</v>
      </c>
      <c r="BB494" s="14" t="e">
        <f>IF(K494="základní",#REF!,0)</f>
        <v>#REF!</v>
      </c>
      <c r="BC494" s="14">
        <f>IF(K494="snížená",#REF!,0)</f>
        <v>0</v>
      </c>
      <c r="BD494" s="14">
        <f>IF(K494="zákl. přenesená",#REF!,0)</f>
        <v>0</v>
      </c>
      <c r="BE494" s="14">
        <f>IF(K494="sníž. přenesená",#REF!,0)</f>
        <v>0</v>
      </c>
      <c r="BF494" s="14">
        <f>IF(K494="nulová",#REF!,0)</f>
        <v>0</v>
      </c>
      <c r="BG494" s="6" t="s">
        <v>14</v>
      </c>
      <c r="BH494" s="14" t="e">
        <f>ROUND(#REF!*H494,2)</f>
        <v>#REF!</v>
      </c>
      <c r="BI494" s="6" t="s">
        <v>206</v>
      </c>
      <c r="BJ494" s="13" t="s">
        <v>1926</v>
      </c>
    </row>
    <row r="495" spans="1:62" s="2" customFormat="1" ht="49.15" customHeight="1" x14ac:dyDescent="0.2">
      <c r="A495" s="22"/>
      <c r="B495" s="27"/>
      <c r="C495" s="53" t="s">
        <v>1927</v>
      </c>
      <c r="D495" s="53" t="s">
        <v>34</v>
      </c>
      <c r="E495" s="54" t="s">
        <v>1928</v>
      </c>
      <c r="F495" s="55" t="s">
        <v>1929</v>
      </c>
      <c r="G495" s="56" t="s">
        <v>55</v>
      </c>
      <c r="H495" s="57">
        <v>3</v>
      </c>
      <c r="I495" s="58"/>
      <c r="J495" s="59" t="s">
        <v>0</v>
      </c>
      <c r="K495" s="60" t="s">
        <v>8</v>
      </c>
      <c r="L495" s="61"/>
      <c r="M495" s="62">
        <f t="shared" si="33"/>
        <v>0</v>
      </c>
      <c r="N495" s="62">
        <v>0</v>
      </c>
      <c r="O495" s="62">
        <f t="shared" si="34"/>
        <v>0</v>
      </c>
      <c r="P495" s="62">
        <v>0</v>
      </c>
      <c r="Q495" s="63">
        <f t="shared" si="35"/>
        <v>0</v>
      </c>
      <c r="R495" s="22"/>
      <c r="S495" s="22"/>
      <c r="T495" s="7"/>
      <c r="U495" s="7"/>
      <c r="V495" s="7"/>
      <c r="W495" s="7"/>
      <c r="X495" s="7"/>
      <c r="Y495" s="7"/>
      <c r="Z495" s="7"/>
      <c r="AA495" s="7"/>
      <c r="AB495" s="7"/>
      <c r="AO495" s="13" t="s">
        <v>206</v>
      </c>
      <c r="AQ495" s="13" t="s">
        <v>34</v>
      </c>
      <c r="AR495" s="13" t="s">
        <v>14</v>
      </c>
      <c r="AV495" s="6" t="s">
        <v>33</v>
      </c>
      <c r="BB495" s="14" t="e">
        <f>IF(K495="základní",#REF!,0)</f>
        <v>#REF!</v>
      </c>
      <c r="BC495" s="14">
        <f>IF(K495="snížená",#REF!,0)</f>
        <v>0</v>
      </c>
      <c r="BD495" s="14">
        <f>IF(K495="zákl. přenesená",#REF!,0)</f>
        <v>0</v>
      </c>
      <c r="BE495" s="14">
        <f>IF(K495="sníž. přenesená",#REF!,0)</f>
        <v>0</v>
      </c>
      <c r="BF495" s="14">
        <f>IF(K495="nulová",#REF!,0)</f>
        <v>0</v>
      </c>
      <c r="BG495" s="6" t="s">
        <v>14</v>
      </c>
      <c r="BH495" s="14" t="e">
        <f>ROUND(#REF!*H495,2)</f>
        <v>#REF!</v>
      </c>
      <c r="BI495" s="6" t="s">
        <v>206</v>
      </c>
      <c r="BJ495" s="13" t="s">
        <v>1930</v>
      </c>
    </row>
    <row r="496" spans="1:62" s="2" customFormat="1" ht="49.15" customHeight="1" x14ac:dyDescent="0.2">
      <c r="A496" s="22"/>
      <c r="B496" s="27"/>
      <c r="C496" s="53" t="s">
        <v>1931</v>
      </c>
      <c r="D496" s="53" t="s">
        <v>34</v>
      </c>
      <c r="E496" s="54" t="s">
        <v>1932</v>
      </c>
      <c r="F496" s="55" t="s">
        <v>1933</v>
      </c>
      <c r="G496" s="56" t="s">
        <v>55</v>
      </c>
      <c r="H496" s="57">
        <v>3</v>
      </c>
      <c r="I496" s="58"/>
      <c r="J496" s="59" t="s">
        <v>0</v>
      </c>
      <c r="K496" s="60" t="s">
        <v>8</v>
      </c>
      <c r="L496" s="61"/>
      <c r="M496" s="62">
        <f t="shared" si="33"/>
        <v>0</v>
      </c>
      <c r="N496" s="62">
        <v>0</v>
      </c>
      <c r="O496" s="62">
        <f t="shared" si="34"/>
        <v>0</v>
      </c>
      <c r="P496" s="62">
        <v>0</v>
      </c>
      <c r="Q496" s="63">
        <f t="shared" si="35"/>
        <v>0</v>
      </c>
      <c r="R496" s="22"/>
      <c r="S496" s="22"/>
      <c r="T496" s="7"/>
      <c r="U496" s="7"/>
      <c r="V496" s="7"/>
      <c r="W496" s="7"/>
      <c r="X496" s="7"/>
      <c r="Y496" s="7"/>
      <c r="Z496" s="7"/>
      <c r="AA496" s="7"/>
      <c r="AB496" s="7"/>
      <c r="AO496" s="13" t="s">
        <v>206</v>
      </c>
      <c r="AQ496" s="13" t="s">
        <v>34</v>
      </c>
      <c r="AR496" s="13" t="s">
        <v>14</v>
      </c>
      <c r="AV496" s="6" t="s">
        <v>33</v>
      </c>
      <c r="BB496" s="14" t="e">
        <f>IF(K496="základní",#REF!,0)</f>
        <v>#REF!</v>
      </c>
      <c r="BC496" s="14">
        <f>IF(K496="snížená",#REF!,0)</f>
        <v>0</v>
      </c>
      <c r="BD496" s="14">
        <f>IF(K496="zákl. přenesená",#REF!,0)</f>
        <v>0</v>
      </c>
      <c r="BE496" s="14">
        <f>IF(K496="sníž. přenesená",#REF!,0)</f>
        <v>0</v>
      </c>
      <c r="BF496" s="14">
        <f>IF(K496="nulová",#REF!,0)</f>
        <v>0</v>
      </c>
      <c r="BG496" s="6" t="s">
        <v>14</v>
      </c>
      <c r="BH496" s="14" t="e">
        <f>ROUND(#REF!*H496,2)</f>
        <v>#REF!</v>
      </c>
      <c r="BI496" s="6" t="s">
        <v>206</v>
      </c>
      <c r="BJ496" s="13" t="s">
        <v>1934</v>
      </c>
    </row>
    <row r="497" spans="1:62" s="2" customFormat="1" ht="49.15" customHeight="1" x14ac:dyDescent="0.2">
      <c r="A497" s="22"/>
      <c r="B497" s="27"/>
      <c r="C497" s="53" t="s">
        <v>1935</v>
      </c>
      <c r="D497" s="53" t="s">
        <v>34</v>
      </c>
      <c r="E497" s="54" t="s">
        <v>1936</v>
      </c>
      <c r="F497" s="55" t="s">
        <v>1937</v>
      </c>
      <c r="G497" s="56" t="s">
        <v>55</v>
      </c>
      <c r="H497" s="57">
        <v>2</v>
      </c>
      <c r="I497" s="58"/>
      <c r="J497" s="59" t="s">
        <v>0</v>
      </c>
      <c r="K497" s="60" t="s">
        <v>8</v>
      </c>
      <c r="L497" s="61"/>
      <c r="M497" s="62">
        <f t="shared" si="33"/>
        <v>0</v>
      </c>
      <c r="N497" s="62">
        <v>0</v>
      </c>
      <c r="O497" s="62">
        <f t="shared" si="34"/>
        <v>0</v>
      </c>
      <c r="P497" s="62">
        <v>0</v>
      </c>
      <c r="Q497" s="63">
        <f t="shared" si="35"/>
        <v>0</v>
      </c>
      <c r="R497" s="22"/>
      <c r="S497" s="22"/>
      <c r="T497" s="7"/>
      <c r="U497" s="7"/>
      <c r="V497" s="7"/>
      <c r="W497" s="7"/>
      <c r="X497" s="7"/>
      <c r="Y497" s="7"/>
      <c r="Z497" s="7"/>
      <c r="AA497" s="7"/>
      <c r="AB497" s="7"/>
      <c r="AO497" s="13" t="s">
        <v>206</v>
      </c>
      <c r="AQ497" s="13" t="s">
        <v>34</v>
      </c>
      <c r="AR497" s="13" t="s">
        <v>14</v>
      </c>
      <c r="AV497" s="6" t="s">
        <v>33</v>
      </c>
      <c r="BB497" s="14" t="e">
        <f>IF(K497="základní",#REF!,0)</f>
        <v>#REF!</v>
      </c>
      <c r="BC497" s="14">
        <f>IF(K497="snížená",#REF!,0)</f>
        <v>0</v>
      </c>
      <c r="BD497" s="14">
        <f>IF(K497="zákl. přenesená",#REF!,0)</f>
        <v>0</v>
      </c>
      <c r="BE497" s="14">
        <f>IF(K497="sníž. přenesená",#REF!,0)</f>
        <v>0</v>
      </c>
      <c r="BF497" s="14">
        <f>IF(K497="nulová",#REF!,0)</f>
        <v>0</v>
      </c>
      <c r="BG497" s="6" t="s">
        <v>14</v>
      </c>
      <c r="BH497" s="14" t="e">
        <f>ROUND(#REF!*H497,2)</f>
        <v>#REF!</v>
      </c>
      <c r="BI497" s="6" t="s">
        <v>206</v>
      </c>
      <c r="BJ497" s="13" t="s">
        <v>1938</v>
      </c>
    </row>
    <row r="498" spans="1:62" s="2" customFormat="1" ht="66.75" customHeight="1" x14ac:dyDescent="0.2">
      <c r="A498" s="22"/>
      <c r="B498" s="27"/>
      <c r="C498" s="53" t="s">
        <v>1939</v>
      </c>
      <c r="D498" s="53" t="s">
        <v>34</v>
      </c>
      <c r="E498" s="54" t="s">
        <v>1940</v>
      </c>
      <c r="F498" s="55" t="s">
        <v>1941</v>
      </c>
      <c r="G498" s="56" t="s">
        <v>55</v>
      </c>
      <c r="H498" s="57">
        <v>2</v>
      </c>
      <c r="I498" s="58"/>
      <c r="J498" s="59" t="s">
        <v>0</v>
      </c>
      <c r="K498" s="60" t="s">
        <v>8</v>
      </c>
      <c r="L498" s="61"/>
      <c r="M498" s="62">
        <f t="shared" si="33"/>
        <v>0</v>
      </c>
      <c r="N498" s="62">
        <v>0</v>
      </c>
      <c r="O498" s="62">
        <f t="shared" si="34"/>
        <v>0</v>
      </c>
      <c r="P498" s="62">
        <v>0</v>
      </c>
      <c r="Q498" s="63">
        <f t="shared" si="35"/>
        <v>0</v>
      </c>
      <c r="R498" s="22"/>
      <c r="S498" s="22"/>
      <c r="T498" s="7"/>
      <c r="U498" s="7"/>
      <c r="V498" s="7"/>
      <c r="W498" s="7"/>
      <c r="X498" s="7"/>
      <c r="Y498" s="7"/>
      <c r="Z498" s="7"/>
      <c r="AA498" s="7"/>
      <c r="AB498" s="7"/>
      <c r="AO498" s="13" t="s">
        <v>206</v>
      </c>
      <c r="AQ498" s="13" t="s">
        <v>34</v>
      </c>
      <c r="AR498" s="13" t="s">
        <v>14</v>
      </c>
      <c r="AV498" s="6" t="s">
        <v>33</v>
      </c>
      <c r="BB498" s="14" t="e">
        <f>IF(K498="základní",#REF!,0)</f>
        <v>#REF!</v>
      </c>
      <c r="BC498" s="14">
        <f>IF(K498="snížená",#REF!,0)</f>
        <v>0</v>
      </c>
      <c r="BD498" s="14">
        <f>IF(K498="zákl. přenesená",#REF!,0)</f>
        <v>0</v>
      </c>
      <c r="BE498" s="14">
        <f>IF(K498="sníž. přenesená",#REF!,0)</f>
        <v>0</v>
      </c>
      <c r="BF498" s="14">
        <f>IF(K498="nulová",#REF!,0)</f>
        <v>0</v>
      </c>
      <c r="BG498" s="6" t="s">
        <v>14</v>
      </c>
      <c r="BH498" s="14" t="e">
        <f>ROUND(#REF!*H498,2)</f>
        <v>#REF!</v>
      </c>
      <c r="BI498" s="6" t="s">
        <v>206</v>
      </c>
      <c r="BJ498" s="13" t="s">
        <v>1942</v>
      </c>
    </row>
    <row r="499" spans="1:62" s="2" customFormat="1" ht="76.349999999999994" customHeight="1" x14ac:dyDescent="0.2">
      <c r="A499" s="22"/>
      <c r="B499" s="27"/>
      <c r="C499" s="53" t="s">
        <v>1943</v>
      </c>
      <c r="D499" s="53" t="s">
        <v>34</v>
      </c>
      <c r="E499" s="54" t="s">
        <v>1944</v>
      </c>
      <c r="F499" s="55" t="s">
        <v>1945</v>
      </c>
      <c r="G499" s="56" t="s">
        <v>55</v>
      </c>
      <c r="H499" s="57">
        <v>2</v>
      </c>
      <c r="I499" s="58"/>
      <c r="J499" s="59" t="s">
        <v>0</v>
      </c>
      <c r="K499" s="60" t="s">
        <v>8</v>
      </c>
      <c r="L499" s="61"/>
      <c r="M499" s="62">
        <f t="shared" si="33"/>
        <v>0</v>
      </c>
      <c r="N499" s="62">
        <v>0</v>
      </c>
      <c r="O499" s="62">
        <f t="shared" si="34"/>
        <v>0</v>
      </c>
      <c r="P499" s="62">
        <v>0</v>
      </c>
      <c r="Q499" s="63">
        <f t="shared" si="35"/>
        <v>0</v>
      </c>
      <c r="R499" s="22"/>
      <c r="S499" s="22"/>
      <c r="T499" s="7"/>
      <c r="U499" s="7"/>
      <c r="V499" s="7"/>
      <c r="W499" s="7"/>
      <c r="X499" s="7"/>
      <c r="Y499" s="7"/>
      <c r="Z499" s="7"/>
      <c r="AA499" s="7"/>
      <c r="AB499" s="7"/>
      <c r="AO499" s="13" t="s">
        <v>206</v>
      </c>
      <c r="AQ499" s="13" t="s">
        <v>34</v>
      </c>
      <c r="AR499" s="13" t="s">
        <v>14</v>
      </c>
      <c r="AV499" s="6" t="s">
        <v>33</v>
      </c>
      <c r="BB499" s="14" t="e">
        <f>IF(K499="základní",#REF!,0)</f>
        <v>#REF!</v>
      </c>
      <c r="BC499" s="14">
        <f>IF(K499="snížená",#REF!,0)</f>
        <v>0</v>
      </c>
      <c r="BD499" s="14">
        <f>IF(K499="zákl. přenesená",#REF!,0)</f>
        <v>0</v>
      </c>
      <c r="BE499" s="14">
        <f>IF(K499="sníž. přenesená",#REF!,0)</f>
        <v>0</v>
      </c>
      <c r="BF499" s="14">
        <f>IF(K499="nulová",#REF!,0)</f>
        <v>0</v>
      </c>
      <c r="BG499" s="6" t="s">
        <v>14</v>
      </c>
      <c r="BH499" s="14" t="e">
        <f>ROUND(#REF!*H499,2)</f>
        <v>#REF!</v>
      </c>
      <c r="BI499" s="6" t="s">
        <v>206</v>
      </c>
      <c r="BJ499" s="13" t="s">
        <v>1946</v>
      </c>
    </row>
    <row r="500" spans="1:62" s="2" customFormat="1" ht="37.9" customHeight="1" x14ac:dyDescent="0.2">
      <c r="A500" s="22"/>
      <c r="B500" s="27"/>
      <c r="C500" s="53" t="s">
        <v>1947</v>
      </c>
      <c r="D500" s="53" t="s">
        <v>34</v>
      </c>
      <c r="E500" s="54" t="s">
        <v>1948</v>
      </c>
      <c r="F500" s="55" t="s">
        <v>1949</v>
      </c>
      <c r="G500" s="56" t="s">
        <v>55</v>
      </c>
      <c r="H500" s="57">
        <v>2</v>
      </c>
      <c r="I500" s="58"/>
      <c r="J500" s="59" t="s">
        <v>0</v>
      </c>
      <c r="K500" s="60" t="s">
        <v>8</v>
      </c>
      <c r="L500" s="61"/>
      <c r="M500" s="62">
        <f t="shared" si="33"/>
        <v>0</v>
      </c>
      <c r="N500" s="62">
        <v>0</v>
      </c>
      <c r="O500" s="62">
        <f t="shared" si="34"/>
        <v>0</v>
      </c>
      <c r="P500" s="62">
        <v>0</v>
      </c>
      <c r="Q500" s="63">
        <f t="shared" si="35"/>
        <v>0</v>
      </c>
      <c r="R500" s="22"/>
      <c r="S500" s="22"/>
      <c r="T500" s="7"/>
      <c r="U500" s="7"/>
      <c r="V500" s="7"/>
      <c r="W500" s="7"/>
      <c r="X500" s="7"/>
      <c r="Y500" s="7"/>
      <c r="Z500" s="7"/>
      <c r="AA500" s="7"/>
      <c r="AB500" s="7"/>
      <c r="AO500" s="13" t="s">
        <v>206</v>
      </c>
      <c r="AQ500" s="13" t="s">
        <v>34</v>
      </c>
      <c r="AR500" s="13" t="s">
        <v>14</v>
      </c>
      <c r="AV500" s="6" t="s">
        <v>33</v>
      </c>
      <c r="BB500" s="14" t="e">
        <f>IF(K500="základní",#REF!,0)</f>
        <v>#REF!</v>
      </c>
      <c r="BC500" s="14">
        <f>IF(K500="snížená",#REF!,0)</f>
        <v>0</v>
      </c>
      <c r="BD500" s="14">
        <f>IF(K500="zákl. přenesená",#REF!,0)</f>
        <v>0</v>
      </c>
      <c r="BE500" s="14">
        <f>IF(K500="sníž. přenesená",#REF!,0)</f>
        <v>0</v>
      </c>
      <c r="BF500" s="14">
        <f>IF(K500="nulová",#REF!,0)</f>
        <v>0</v>
      </c>
      <c r="BG500" s="6" t="s">
        <v>14</v>
      </c>
      <c r="BH500" s="14" t="e">
        <f>ROUND(#REF!*H500,2)</f>
        <v>#REF!</v>
      </c>
      <c r="BI500" s="6" t="s">
        <v>206</v>
      </c>
      <c r="BJ500" s="13" t="s">
        <v>1950</v>
      </c>
    </row>
    <row r="501" spans="1:62" s="2" customFormat="1" ht="62.65" customHeight="1" x14ac:dyDescent="0.2">
      <c r="A501" s="22"/>
      <c r="B501" s="27"/>
      <c r="C501" s="53" t="s">
        <v>1951</v>
      </c>
      <c r="D501" s="53" t="s">
        <v>34</v>
      </c>
      <c r="E501" s="54" t="s">
        <v>1952</v>
      </c>
      <c r="F501" s="55" t="s">
        <v>1953</v>
      </c>
      <c r="G501" s="56" t="s">
        <v>55</v>
      </c>
      <c r="H501" s="57">
        <v>2</v>
      </c>
      <c r="I501" s="58"/>
      <c r="J501" s="59" t="s">
        <v>0</v>
      </c>
      <c r="K501" s="60" t="s">
        <v>8</v>
      </c>
      <c r="L501" s="61"/>
      <c r="M501" s="62">
        <f t="shared" si="33"/>
        <v>0</v>
      </c>
      <c r="N501" s="62">
        <v>0</v>
      </c>
      <c r="O501" s="62">
        <f t="shared" si="34"/>
        <v>0</v>
      </c>
      <c r="P501" s="62">
        <v>0</v>
      </c>
      <c r="Q501" s="63">
        <f t="shared" si="35"/>
        <v>0</v>
      </c>
      <c r="R501" s="22"/>
      <c r="S501" s="22"/>
      <c r="T501" s="7"/>
      <c r="U501" s="7"/>
      <c r="V501" s="7"/>
      <c r="W501" s="7"/>
      <c r="X501" s="7"/>
      <c r="Y501" s="7"/>
      <c r="Z501" s="7"/>
      <c r="AA501" s="7"/>
      <c r="AB501" s="7"/>
      <c r="AO501" s="13" t="s">
        <v>206</v>
      </c>
      <c r="AQ501" s="13" t="s">
        <v>34</v>
      </c>
      <c r="AR501" s="13" t="s">
        <v>14</v>
      </c>
      <c r="AV501" s="6" t="s">
        <v>33</v>
      </c>
      <c r="BB501" s="14" t="e">
        <f>IF(K501="základní",#REF!,0)</f>
        <v>#REF!</v>
      </c>
      <c r="BC501" s="14">
        <f>IF(K501="snížená",#REF!,0)</f>
        <v>0</v>
      </c>
      <c r="BD501" s="14">
        <f>IF(K501="zákl. přenesená",#REF!,0)</f>
        <v>0</v>
      </c>
      <c r="BE501" s="14">
        <f>IF(K501="sníž. přenesená",#REF!,0)</f>
        <v>0</v>
      </c>
      <c r="BF501" s="14">
        <f>IF(K501="nulová",#REF!,0)</f>
        <v>0</v>
      </c>
      <c r="BG501" s="6" t="s">
        <v>14</v>
      </c>
      <c r="BH501" s="14" t="e">
        <f>ROUND(#REF!*H501,2)</f>
        <v>#REF!</v>
      </c>
      <c r="BI501" s="6" t="s">
        <v>206</v>
      </c>
      <c r="BJ501" s="13" t="s">
        <v>1954</v>
      </c>
    </row>
    <row r="502" spans="1:62" s="2" customFormat="1" ht="37.9" customHeight="1" x14ac:dyDescent="0.2">
      <c r="A502" s="22"/>
      <c r="B502" s="27"/>
      <c r="C502" s="53" t="s">
        <v>1955</v>
      </c>
      <c r="D502" s="53" t="s">
        <v>34</v>
      </c>
      <c r="E502" s="54" t="s">
        <v>1956</v>
      </c>
      <c r="F502" s="55" t="s">
        <v>1957</v>
      </c>
      <c r="G502" s="56" t="s">
        <v>55</v>
      </c>
      <c r="H502" s="57">
        <v>2</v>
      </c>
      <c r="I502" s="58"/>
      <c r="J502" s="59" t="s">
        <v>0</v>
      </c>
      <c r="K502" s="60" t="s">
        <v>8</v>
      </c>
      <c r="L502" s="61"/>
      <c r="M502" s="62">
        <f t="shared" si="33"/>
        <v>0</v>
      </c>
      <c r="N502" s="62">
        <v>0</v>
      </c>
      <c r="O502" s="62">
        <f t="shared" si="34"/>
        <v>0</v>
      </c>
      <c r="P502" s="62">
        <v>0</v>
      </c>
      <c r="Q502" s="63">
        <f t="shared" si="35"/>
        <v>0</v>
      </c>
      <c r="R502" s="22"/>
      <c r="S502" s="22"/>
      <c r="T502" s="7"/>
      <c r="U502" s="7"/>
      <c r="V502" s="7"/>
      <c r="W502" s="7"/>
      <c r="X502" s="7"/>
      <c r="Y502" s="7"/>
      <c r="Z502" s="7"/>
      <c r="AA502" s="7"/>
      <c r="AB502" s="7"/>
      <c r="AO502" s="13" t="s">
        <v>206</v>
      </c>
      <c r="AQ502" s="13" t="s">
        <v>34</v>
      </c>
      <c r="AR502" s="13" t="s">
        <v>14</v>
      </c>
      <c r="AV502" s="6" t="s">
        <v>33</v>
      </c>
      <c r="BB502" s="14" t="e">
        <f>IF(K502="základní",#REF!,0)</f>
        <v>#REF!</v>
      </c>
      <c r="BC502" s="14">
        <f>IF(K502="snížená",#REF!,0)</f>
        <v>0</v>
      </c>
      <c r="BD502" s="14">
        <f>IF(K502="zákl. přenesená",#REF!,0)</f>
        <v>0</v>
      </c>
      <c r="BE502" s="14">
        <f>IF(K502="sníž. přenesená",#REF!,0)</f>
        <v>0</v>
      </c>
      <c r="BF502" s="14">
        <f>IF(K502="nulová",#REF!,0)</f>
        <v>0</v>
      </c>
      <c r="BG502" s="6" t="s">
        <v>14</v>
      </c>
      <c r="BH502" s="14" t="e">
        <f>ROUND(#REF!*H502,2)</f>
        <v>#REF!</v>
      </c>
      <c r="BI502" s="6" t="s">
        <v>206</v>
      </c>
      <c r="BJ502" s="13" t="s">
        <v>1958</v>
      </c>
    </row>
    <row r="503" spans="1:62" s="2" customFormat="1" ht="37.9" customHeight="1" x14ac:dyDescent="0.2">
      <c r="A503" s="22"/>
      <c r="B503" s="27"/>
      <c r="C503" s="53" t="s">
        <v>1959</v>
      </c>
      <c r="D503" s="53" t="s">
        <v>34</v>
      </c>
      <c r="E503" s="54" t="s">
        <v>1960</v>
      </c>
      <c r="F503" s="55" t="s">
        <v>1961</v>
      </c>
      <c r="G503" s="56" t="s">
        <v>55</v>
      </c>
      <c r="H503" s="57">
        <v>2</v>
      </c>
      <c r="I503" s="58"/>
      <c r="J503" s="59" t="s">
        <v>0</v>
      </c>
      <c r="K503" s="60" t="s">
        <v>8</v>
      </c>
      <c r="L503" s="61"/>
      <c r="M503" s="62">
        <f t="shared" si="33"/>
        <v>0</v>
      </c>
      <c r="N503" s="62">
        <v>0</v>
      </c>
      <c r="O503" s="62">
        <f t="shared" si="34"/>
        <v>0</v>
      </c>
      <c r="P503" s="62">
        <v>0</v>
      </c>
      <c r="Q503" s="63">
        <f t="shared" si="35"/>
        <v>0</v>
      </c>
      <c r="R503" s="22"/>
      <c r="S503" s="22"/>
      <c r="T503" s="7"/>
      <c r="U503" s="7"/>
      <c r="V503" s="7"/>
      <c r="W503" s="7"/>
      <c r="X503" s="7"/>
      <c r="Y503" s="7"/>
      <c r="Z503" s="7"/>
      <c r="AA503" s="7"/>
      <c r="AB503" s="7"/>
      <c r="AO503" s="13" t="s">
        <v>206</v>
      </c>
      <c r="AQ503" s="13" t="s">
        <v>34</v>
      </c>
      <c r="AR503" s="13" t="s">
        <v>14</v>
      </c>
      <c r="AV503" s="6" t="s">
        <v>33</v>
      </c>
      <c r="BB503" s="14" t="e">
        <f>IF(K503="základní",#REF!,0)</f>
        <v>#REF!</v>
      </c>
      <c r="BC503" s="14">
        <f>IF(K503="snížená",#REF!,0)</f>
        <v>0</v>
      </c>
      <c r="BD503" s="14">
        <f>IF(K503="zákl. přenesená",#REF!,0)</f>
        <v>0</v>
      </c>
      <c r="BE503" s="14">
        <f>IF(K503="sníž. přenesená",#REF!,0)</f>
        <v>0</v>
      </c>
      <c r="BF503" s="14">
        <f>IF(K503="nulová",#REF!,0)</f>
        <v>0</v>
      </c>
      <c r="BG503" s="6" t="s">
        <v>14</v>
      </c>
      <c r="BH503" s="14" t="e">
        <f>ROUND(#REF!*H503,2)</f>
        <v>#REF!</v>
      </c>
      <c r="BI503" s="6" t="s">
        <v>206</v>
      </c>
      <c r="BJ503" s="13" t="s">
        <v>1962</v>
      </c>
    </row>
    <row r="504" spans="1:62" s="2" customFormat="1" ht="44.25" customHeight="1" x14ac:dyDescent="0.2">
      <c r="A504" s="22"/>
      <c r="B504" s="27"/>
      <c r="C504" s="53" t="s">
        <v>1963</v>
      </c>
      <c r="D504" s="53" t="s">
        <v>34</v>
      </c>
      <c r="E504" s="54" t="s">
        <v>1964</v>
      </c>
      <c r="F504" s="55" t="s">
        <v>1965</v>
      </c>
      <c r="G504" s="56" t="s">
        <v>55</v>
      </c>
      <c r="H504" s="57">
        <v>2</v>
      </c>
      <c r="I504" s="58"/>
      <c r="J504" s="59" t="s">
        <v>0</v>
      </c>
      <c r="K504" s="60" t="s">
        <v>8</v>
      </c>
      <c r="L504" s="61"/>
      <c r="M504" s="62">
        <f t="shared" si="33"/>
        <v>0</v>
      </c>
      <c r="N504" s="62">
        <v>0</v>
      </c>
      <c r="O504" s="62">
        <f t="shared" si="34"/>
        <v>0</v>
      </c>
      <c r="P504" s="62">
        <v>0</v>
      </c>
      <c r="Q504" s="63">
        <f t="shared" si="35"/>
        <v>0</v>
      </c>
      <c r="R504" s="22"/>
      <c r="S504" s="22"/>
      <c r="T504" s="7"/>
      <c r="U504" s="7"/>
      <c r="V504" s="7"/>
      <c r="W504" s="7"/>
      <c r="X504" s="7"/>
      <c r="Y504" s="7"/>
      <c r="Z504" s="7"/>
      <c r="AA504" s="7"/>
      <c r="AB504" s="7"/>
      <c r="AO504" s="13" t="s">
        <v>206</v>
      </c>
      <c r="AQ504" s="13" t="s">
        <v>34</v>
      </c>
      <c r="AR504" s="13" t="s">
        <v>14</v>
      </c>
      <c r="AV504" s="6" t="s">
        <v>33</v>
      </c>
      <c r="BB504" s="14" t="e">
        <f>IF(K504="základní",#REF!,0)</f>
        <v>#REF!</v>
      </c>
      <c r="BC504" s="14">
        <f>IF(K504="snížená",#REF!,0)</f>
        <v>0</v>
      </c>
      <c r="BD504" s="14">
        <f>IF(K504="zákl. přenesená",#REF!,0)</f>
        <v>0</v>
      </c>
      <c r="BE504" s="14">
        <f>IF(K504="sníž. přenesená",#REF!,0)</f>
        <v>0</v>
      </c>
      <c r="BF504" s="14">
        <f>IF(K504="nulová",#REF!,0)</f>
        <v>0</v>
      </c>
      <c r="BG504" s="6" t="s">
        <v>14</v>
      </c>
      <c r="BH504" s="14" t="e">
        <f>ROUND(#REF!*H504,2)</f>
        <v>#REF!</v>
      </c>
      <c r="BI504" s="6" t="s">
        <v>206</v>
      </c>
      <c r="BJ504" s="13" t="s">
        <v>1966</v>
      </c>
    </row>
    <row r="505" spans="1:62" s="2" customFormat="1" ht="37.9" customHeight="1" x14ac:dyDescent="0.2">
      <c r="A505" s="22"/>
      <c r="B505" s="27"/>
      <c r="C505" s="53" t="s">
        <v>1967</v>
      </c>
      <c r="D505" s="53" t="s">
        <v>34</v>
      </c>
      <c r="E505" s="54" t="s">
        <v>1968</v>
      </c>
      <c r="F505" s="55" t="s">
        <v>1969</v>
      </c>
      <c r="G505" s="56" t="s">
        <v>55</v>
      </c>
      <c r="H505" s="57">
        <v>2</v>
      </c>
      <c r="I505" s="58"/>
      <c r="J505" s="59" t="s">
        <v>0</v>
      </c>
      <c r="K505" s="60" t="s">
        <v>8</v>
      </c>
      <c r="L505" s="61"/>
      <c r="M505" s="62">
        <f t="shared" si="33"/>
        <v>0</v>
      </c>
      <c r="N505" s="62">
        <v>0</v>
      </c>
      <c r="O505" s="62">
        <f t="shared" si="34"/>
        <v>0</v>
      </c>
      <c r="P505" s="62">
        <v>0</v>
      </c>
      <c r="Q505" s="63">
        <f t="shared" si="35"/>
        <v>0</v>
      </c>
      <c r="R505" s="22"/>
      <c r="S505" s="22"/>
      <c r="T505" s="7"/>
      <c r="U505" s="7"/>
      <c r="V505" s="7"/>
      <c r="W505" s="7"/>
      <c r="X505" s="7"/>
      <c r="Y505" s="7"/>
      <c r="Z505" s="7"/>
      <c r="AA505" s="7"/>
      <c r="AB505" s="7"/>
      <c r="AO505" s="13" t="s">
        <v>206</v>
      </c>
      <c r="AQ505" s="13" t="s">
        <v>34</v>
      </c>
      <c r="AR505" s="13" t="s">
        <v>14</v>
      </c>
      <c r="AV505" s="6" t="s">
        <v>33</v>
      </c>
      <c r="BB505" s="14" t="e">
        <f>IF(K505="základní",#REF!,0)</f>
        <v>#REF!</v>
      </c>
      <c r="BC505" s="14">
        <f>IF(K505="snížená",#REF!,0)</f>
        <v>0</v>
      </c>
      <c r="BD505" s="14">
        <f>IF(K505="zákl. přenesená",#REF!,0)</f>
        <v>0</v>
      </c>
      <c r="BE505" s="14">
        <f>IF(K505="sníž. přenesená",#REF!,0)</f>
        <v>0</v>
      </c>
      <c r="BF505" s="14">
        <f>IF(K505="nulová",#REF!,0)</f>
        <v>0</v>
      </c>
      <c r="BG505" s="6" t="s">
        <v>14</v>
      </c>
      <c r="BH505" s="14" t="e">
        <f>ROUND(#REF!*H505,2)</f>
        <v>#REF!</v>
      </c>
      <c r="BI505" s="6" t="s">
        <v>206</v>
      </c>
      <c r="BJ505" s="13" t="s">
        <v>1970</v>
      </c>
    </row>
    <row r="506" spans="1:62" s="2" customFormat="1" ht="49.15" customHeight="1" x14ac:dyDescent="0.2">
      <c r="A506" s="22"/>
      <c r="B506" s="27"/>
      <c r="C506" s="53" t="s">
        <v>1971</v>
      </c>
      <c r="D506" s="53" t="s">
        <v>34</v>
      </c>
      <c r="E506" s="54" t="s">
        <v>1972</v>
      </c>
      <c r="F506" s="55" t="s">
        <v>1973</v>
      </c>
      <c r="G506" s="56" t="s">
        <v>55</v>
      </c>
      <c r="H506" s="57">
        <v>2</v>
      </c>
      <c r="I506" s="58"/>
      <c r="J506" s="59" t="s">
        <v>0</v>
      </c>
      <c r="K506" s="60" t="s">
        <v>8</v>
      </c>
      <c r="L506" s="61"/>
      <c r="M506" s="62">
        <f t="shared" si="33"/>
        <v>0</v>
      </c>
      <c r="N506" s="62">
        <v>0</v>
      </c>
      <c r="O506" s="62">
        <f t="shared" si="34"/>
        <v>0</v>
      </c>
      <c r="P506" s="62">
        <v>0</v>
      </c>
      <c r="Q506" s="63">
        <f t="shared" si="35"/>
        <v>0</v>
      </c>
      <c r="R506" s="22"/>
      <c r="S506" s="22"/>
      <c r="T506" s="7"/>
      <c r="U506" s="7"/>
      <c r="V506" s="7"/>
      <c r="W506" s="7"/>
      <c r="X506" s="7"/>
      <c r="Y506" s="7"/>
      <c r="Z506" s="7"/>
      <c r="AA506" s="7"/>
      <c r="AB506" s="7"/>
      <c r="AO506" s="13" t="s">
        <v>206</v>
      </c>
      <c r="AQ506" s="13" t="s">
        <v>34</v>
      </c>
      <c r="AR506" s="13" t="s">
        <v>14</v>
      </c>
      <c r="AV506" s="6" t="s">
        <v>33</v>
      </c>
      <c r="BB506" s="14" t="e">
        <f>IF(K506="základní",#REF!,0)</f>
        <v>#REF!</v>
      </c>
      <c r="BC506" s="14">
        <f>IF(K506="snížená",#REF!,0)</f>
        <v>0</v>
      </c>
      <c r="BD506" s="14">
        <f>IF(K506="zákl. přenesená",#REF!,0)</f>
        <v>0</v>
      </c>
      <c r="BE506" s="14">
        <f>IF(K506="sníž. přenesená",#REF!,0)</f>
        <v>0</v>
      </c>
      <c r="BF506" s="14">
        <f>IF(K506="nulová",#REF!,0)</f>
        <v>0</v>
      </c>
      <c r="BG506" s="6" t="s">
        <v>14</v>
      </c>
      <c r="BH506" s="14" t="e">
        <f>ROUND(#REF!*H506,2)</f>
        <v>#REF!</v>
      </c>
      <c r="BI506" s="6" t="s">
        <v>206</v>
      </c>
      <c r="BJ506" s="13" t="s">
        <v>1974</v>
      </c>
    </row>
    <row r="507" spans="1:62" s="2" customFormat="1" ht="49.15" customHeight="1" x14ac:dyDescent="0.2">
      <c r="A507" s="22"/>
      <c r="B507" s="27"/>
      <c r="C507" s="53" t="s">
        <v>1975</v>
      </c>
      <c r="D507" s="53" t="s">
        <v>34</v>
      </c>
      <c r="E507" s="54" t="s">
        <v>1976</v>
      </c>
      <c r="F507" s="55" t="s">
        <v>1977</v>
      </c>
      <c r="G507" s="56" t="s">
        <v>55</v>
      </c>
      <c r="H507" s="57">
        <v>2</v>
      </c>
      <c r="I507" s="58"/>
      <c r="J507" s="59" t="s">
        <v>0</v>
      </c>
      <c r="K507" s="60" t="s">
        <v>8</v>
      </c>
      <c r="L507" s="61"/>
      <c r="M507" s="62">
        <f t="shared" si="33"/>
        <v>0</v>
      </c>
      <c r="N507" s="62">
        <v>0</v>
      </c>
      <c r="O507" s="62">
        <f t="shared" si="34"/>
        <v>0</v>
      </c>
      <c r="P507" s="62">
        <v>0</v>
      </c>
      <c r="Q507" s="63">
        <f t="shared" si="35"/>
        <v>0</v>
      </c>
      <c r="R507" s="22"/>
      <c r="S507" s="22"/>
      <c r="T507" s="7"/>
      <c r="U507" s="7"/>
      <c r="V507" s="7"/>
      <c r="W507" s="7"/>
      <c r="X507" s="7"/>
      <c r="Y507" s="7"/>
      <c r="Z507" s="7"/>
      <c r="AA507" s="7"/>
      <c r="AB507" s="7"/>
      <c r="AO507" s="13" t="s">
        <v>206</v>
      </c>
      <c r="AQ507" s="13" t="s">
        <v>34</v>
      </c>
      <c r="AR507" s="13" t="s">
        <v>14</v>
      </c>
      <c r="AV507" s="6" t="s">
        <v>33</v>
      </c>
      <c r="BB507" s="14" t="e">
        <f>IF(K507="základní",#REF!,0)</f>
        <v>#REF!</v>
      </c>
      <c r="BC507" s="14">
        <f>IF(K507="snížená",#REF!,0)</f>
        <v>0</v>
      </c>
      <c r="BD507" s="14">
        <f>IF(K507="zákl. přenesená",#REF!,0)</f>
        <v>0</v>
      </c>
      <c r="BE507" s="14">
        <f>IF(K507="sníž. přenesená",#REF!,0)</f>
        <v>0</v>
      </c>
      <c r="BF507" s="14">
        <f>IF(K507="nulová",#REF!,0)</f>
        <v>0</v>
      </c>
      <c r="BG507" s="6" t="s">
        <v>14</v>
      </c>
      <c r="BH507" s="14" t="e">
        <f>ROUND(#REF!*H507,2)</f>
        <v>#REF!</v>
      </c>
      <c r="BI507" s="6" t="s">
        <v>206</v>
      </c>
      <c r="BJ507" s="13" t="s">
        <v>1978</v>
      </c>
    </row>
    <row r="508" spans="1:62" s="2" customFormat="1" ht="49.15" customHeight="1" x14ac:dyDescent="0.2">
      <c r="A508" s="22"/>
      <c r="B508" s="27"/>
      <c r="C508" s="53" t="s">
        <v>1979</v>
      </c>
      <c r="D508" s="53" t="s">
        <v>34</v>
      </c>
      <c r="E508" s="54" t="s">
        <v>1980</v>
      </c>
      <c r="F508" s="55" t="s">
        <v>1981</v>
      </c>
      <c r="G508" s="56" t="s">
        <v>55</v>
      </c>
      <c r="H508" s="57">
        <v>2</v>
      </c>
      <c r="I508" s="58"/>
      <c r="J508" s="59" t="s">
        <v>0</v>
      </c>
      <c r="K508" s="60" t="s">
        <v>8</v>
      </c>
      <c r="L508" s="61"/>
      <c r="M508" s="62">
        <f t="shared" si="33"/>
        <v>0</v>
      </c>
      <c r="N508" s="62">
        <v>0</v>
      </c>
      <c r="O508" s="62">
        <f t="shared" si="34"/>
        <v>0</v>
      </c>
      <c r="P508" s="62">
        <v>0</v>
      </c>
      <c r="Q508" s="63">
        <f t="shared" si="35"/>
        <v>0</v>
      </c>
      <c r="R508" s="22"/>
      <c r="S508" s="22"/>
      <c r="T508" s="7"/>
      <c r="U508" s="7"/>
      <c r="V508" s="7"/>
      <c r="W508" s="7"/>
      <c r="X508" s="7"/>
      <c r="Y508" s="7"/>
      <c r="Z508" s="7"/>
      <c r="AA508" s="7"/>
      <c r="AB508" s="7"/>
      <c r="AO508" s="13" t="s">
        <v>206</v>
      </c>
      <c r="AQ508" s="13" t="s">
        <v>34</v>
      </c>
      <c r="AR508" s="13" t="s">
        <v>14</v>
      </c>
      <c r="AV508" s="6" t="s">
        <v>33</v>
      </c>
      <c r="BB508" s="14" t="e">
        <f>IF(K508="základní",#REF!,0)</f>
        <v>#REF!</v>
      </c>
      <c r="BC508" s="14">
        <f>IF(K508="snížená",#REF!,0)</f>
        <v>0</v>
      </c>
      <c r="BD508" s="14">
        <f>IF(K508="zákl. přenesená",#REF!,0)</f>
        <v>0</v>
      </c>
      <c r="BE508" s="14">
        <f>IF(K508="sníž. přenesená",#REF!,0)</f>
        <v>0</v>
      </c>
      <c r="BF508" s="14">
        <f>IF(K508="nulová",#REF!,0)</f>
        <v>0</v>
      </c>
      <c r="BG508" s="6" t="s">
        <v>14</v>
      </c>
      <c r="BH508" s="14" t="e">
        <f>ROUND(#REF!*H508,2)</f>
        <v>#REF!</v>
      </c>
      <c r="BI508" s="6" t="s">
        <v>206</v>
      </c>
      <c r="BJ508" s="13" t="s">
        <v>1982</v>
      </c>
    </row>
    <row r="509" spans="1:62" s="2" customFormat="1" ht="66.75" customHeight="1" x14ac:dyDescent="0.2">
      <c r="A509" s="22"/>
      <c r="B509" s="27"/>
      <c r="C509" s="53" t="s">
        <v>1983</v>
      </c>
      <c r="D509" s="53" t="s">
        <v>34</v>
      </c>
      <c r="E509" s="54" t="s">
        <v>1984</v>
      </c>
      <c r="F509" s="55" t="s">
        <v>1985</v>
      </c>
      <c r="G509" s="56" t="s">
        <v>55</v>
      </c>
      <c r="H509" s="57">
        <v>2</v>
      </c>
      <c r="I509" s="58"/>
      <c r="J509" s="59" t="s">
        <v>0</v>
      </c>
      <c r="K509" s="60" t="s">
        <v>8</v>
      </c>
      <c r="L509" s="61"/>
      <c r="M509" s="62">
        <f t="shared" si="33"/>
        <v>0</v>
      </c>
      <c r="N509" s="62">
        <v>0</v>
      </c>
      <c r="O509" s="62">
        <f t="shared" si="34"/>
        <v>0</v>
      </c>
      <c r="P509" s="62">
        <v>0</v>
      </c>
      <c r="Q509" s="63">
        <f t="shared" si="35"/>
        <v>0</v>
      </c>
      <c r="R509" s="22"/>
      <c r="S509" s="22"/>
      <c r="T509" s="7"/>
      <c r="U509" s="7"/>
      <c r="V509" s="7"/>
      <c r="W509" s="7"/>
      <c r="X509" s="7"/>
      <c r="Y509" s="7"/>
      <c r="Z509" s="7"/>
      <c r="AA509" s="7"/>
      <c r="AB509" s="7"/>
      <c r="AO509" s="13" t="s">
        <v>206</v>
      </c>
      <c r="AQ509" s="13" t="s">
        <v>34</v>
      </c>
      <c r="AR509" s="13" t="s">
        <v>14</v>
      </c>
      <c r="AV509" s="6" t="s">
        <v>33</v>
      </c>
      <c r="BB509" s="14" t="e">
        <f>IF(K509="základní",#REF!,0)</f>
        <v>#REF!</v>
      </c>
      <c r="BC509" s="14">
        <f>IF(K509="snížená",#REF!,0)</f>
        <v>0</v>
      </c>
      <c r="BD509" s="14">
        <f>IF(K509="zákl. přenesená",#REF!,0)</f>
        <v>0</v>
      </c>
      <c r="BE509" s="14">
        <f>IF(K509="sníž. přenesená",#REF!,0)</f>
        <v>0</v>
      </c>
      <c r="BF509" s="14">
        <f>IF(K509="nulová",#REF!,0)</f>
        <v>0</v>
      </c>
      <c r="BG509" s="6" t="s">
        <v>14</v>
      </c>
      <c r="BH509" s="14" t="e">
        <f>ROUND(#REF!*H509,2)</f>
        <v>#REF!</v>
      </c>
      <c r="BI509" s="6" t="s">
        <v>206</v>
      </c>
      <c r="BJ509" s="13" t="s">
        <v>1986</v>
      </c>
    </row>
    <row r="510" spans="1:62" s="2" customFormat="1" ht="66.75" customHeight="1" x14ac:dyDescent="0.2">
      <c r="A510" s="22"/>
      <c r="B510" s="27"/>
      <c r="C510" s="53" t="s">
        <v>1987</v>
      </c>
      <c r="D510" s="53" t="s">
        <v>34</v>
      </c>
      <c r="E510" s="54" t="s">
        <v>1988</v>
      </c>
      <c r="F510" s="55" t="s">
        <v>1989</v>
      </c>
      <c r="G510" s="56" t="s">
        <v>55</v>
      </c>
      <c r="H510" s="57">
        <v>2</v>
      </c>
      <c r="I510" s="58"/>
      <c r="J510" s="59" t="s">
        <v>0</v>
      </c>
      <c r="K510" s="60" t="s">
        <v>8</v>
      </c>
      <c r="L510" s="61"/>
      <c r="M510" s="62">
        <f t="shared" si="33"/>
        <v>0</v>
      </c>
      <c r="N510" s="62">
        <v>0</v>
      </c>
      <c r="O510" s="62">
        <f t="shared" si="34"/>
        <v>0</v>
      </c>
      <c r="P510" s="62">
        <v>0</v>
      </c>
      <c r="Q510" s="63">
        <f t="shared" si="35"/>
        <v>0</v>
      </c>
      <c r="R510" s="22"/>
      <c r="S510" s="22"/>
      <c r="T510" s="7"/>
      <c r="U510" s="7"/>
      <c r="V510" s="7"/>
      <c r="W510" s="7"/>
      <c r="X510" s="7"/>
      <c r="Y510" s="7"/>
      <c r="Z510" s="7"/>
      <c r="AA510" s="7"/>
      <c r="AB510" s="7"/>
      <c r="AO510" s="13" t="s">
        <v>206</v>
      </c>
      <c r="AQ510" s="13" t="s">
        <v>34</v>
      </c>
      <c r="AR510" s="13" t="s">
        <v>14</v>
      </c>
      <c r="AV510" s="6" t="s">
        <v>33</v>
      </c>
      <c r="BB510" s="14" t="e">
        <f>IF(K510="základní",#REF!,0)</f>
        <v>#REF!</v>
      </c>
      <c r="BC510" s="14">
        <f>IF(K510="snížená",#REF!,0)</f>
        <v>0</v>
      </c>
      <c r="BD510" s="14">
        <f>IF(K510="zákl. přenesená",#REF!,0)</f>
        <v>0</v>
      </c>
      <c r="BE510" s="14">
        <f>IF(K510="sníž. přenesená",#REF!,0)</f>
        <v>0</v>
      </c>
      <c r="BF510" s="14">
        <f>IF(K510="nulová",#REF!,0)</f>
        <v>0</v>
      </c>
      <c r="BG510" s="6" t="s">
        <v>14</v>
      </c>
      <c r="BH510" s="14" t="e">
        <f>ROUND(#REF!*H510,2)</f>
        <v>#REF!</v>
      </c>
      <c r="BI510" s="6" t="s">
        <v>206</v>
      </c>
      <c r="BJ510" s="13" t="s">
        <v>1990</v>
      </c>
    </row>
    <row r="511" spans="1:62" s="2" customFormat="1" ht="66.75" customHeight="1" x14ac:dyDescent="0.2">
      <c r="A511" s="22"/>
      <c r="B511" s="27"/>
      <c r="C511" s="53" t="s">
        <v>1991</v>
      </c>
      <c r="D511" s="53" t="s">
        <v>34</v>
      </c>
      <c r="E511" s="54" t="s">
        <v>1992</v>
      </c>
      <c r="F511" s="55" t="s">
        <v>1993</v>
      </c>
      <c r="G511" s="56" t="s">
        <v>55</v>
      </c>
      <c r="H511" s="57">
        <v>2</v>
      </c>
      <c r="I511" s="58"/>
      <c r="J511" s="59" t="s">
        <v>0</v>
      </c>
      <c r="K511" s="60" t="s">
        <v>8</v>
      </c>
      <c r="L511" s="61"/>
      <c r="M511" s="62">
        <f t="shared" si="33"/>
        <v>0</v>
      </c>
      <c r="N511" s="62">
        <v>0</v>
      </c>
      <c r="O511" s="62">
        <f t="shared" si="34"/>
        <v>0</v>
      </c>
      <c r="P511" s="62">
        <v>0</v>
      </c>
      <c r="Q511" s="63">
        <f t="shared" si="35"/>
        <v>0</v>
      </c>
      <c r="R511" s="22"/>
      <c r="S511" s="22"/>
      <c r="T511" s="7"/>
      <c r="U511" s="7"/>
      <c r="V511" s="7"/>
      <c r="W511" s="7"/>
      <c r="X511" s="7"/>
      <c r="Y511" s="7"/>
      <c r="Z511" s="7"/>
      <c r="AA511" s="7"/>
      <c r="AB511" s="7"/>
      <c r="AO511" s="13" t="s">
        <v>206</v>
      </c>
      <c r="AQ511" s="13" t="s">
        <v>34</v>
      </c>
      <c r="AR511" s="13" t="s">
        <v>14</v>
      </c>
      <c r="AV511" s="6" t="s">
        <v>33</v>
      </c>
      <c r="BB511" s="14" t="e">
        <f>IF(K511="základní",#REF!,0)</f>
        <v>#REF!</v>
      </c>
      <c r="BC511" s="14">
        <f>IF(K511="snížená",#REF!,0)</f>
        <v>0</v>
      </c>
      <c r="BD511" s="14">
        <f>IF(K511="zákl. přenesená",#REF!,0)</f>
        <v>0</v>
      </c>
      <c r="BE511" s="14">
        <f>IF(K511="sníž. přenesená",#REF!,0)</f>
        <v>0</v>
      </c>
      <c r="BF511" s="14">
        <f>IF(K511="nulová",#REF!,0)</f>
        <v>0</v>
      </c>
      <c r="BG511" s="6" t="s">
        <v>14</v>
      </c>
      <c r="BH511" s="14" t="e">
        <f>ROUND(#REF!*H511,2)</f>
        <v>#REF!</v>
      </c>
      <c r="BI511" s="6" t="s">
        <v>206</v>
      </c>
      <c r="BJ511" s="13" t="s">
        <v>1994</v>
      </c>
    </row>
    <row r="512" spans="1:62" s="2" customFormat="1" ht="66.75" customHeight="1" x14ac:dyDescent="0.2">
      <c r="A512" s="22"/>
      <c r="B512" s="27"/>
      <c r="C512" s="53" t="s">
        <v>1995</v>
      </c>
      <c r="D512" s="53" t="s">
        <v>34</v>
      </c>
      <c r="E512" s="54" t="s">
        <v>1996</v>
      </c>
      <c r="F512" s="55" t="s">
        <v>1997</v>
      </c>
      <c r="G512" s="56" t="s">
        <v>55</v>
      </c>
      <c r="H512" s="57">
        <v>2</v>
      </c>
      <c r="I512" s="58"/>
      <c r="J512" s="59" t="s">
        <v>0</v>
      </c>
      <c r="K512" s="60" t="s">
        <v>8</v>
      </c>
      <c r="L512" s="61"/>
      <c r="M512" s="62">
        <f t="shared" si="33"/>
        <v>0</v>
      </c>
      <c r="N512" s="62">
        <v>0</v>
      </c>
      <c r="O512" s="62">
        <f t="shared" si="34"/>
        <v>0</v>
      </c>
      <c r="P512" s="62">
        <v>0</v>
      </c>
      <c r="Q512" s="63">
        <f t="shared" si="35"/>
        <v>0</v>
      </c>
      <c r="R512" s="22"/>
      <c r="S512" s="22"/>
      <c r="T512" s="7"/>
      <c r="U512" s="7"/>
      <c r="V512" s="7"/>
      <c r="W512" s="7"/>
      <c r="X512" s="7"/>
      <c r="Y512" s="7"/>
      <c r="Z512" s="7"/>
      <c r="AA512" s="7"/>
      <c r="AB512" s="7"/>
      <c r="AO512" s="13" t="s">
        <v>206</v>
      </c>
      <c r="AQ512" s="13" t="s">
        <v>34</v>
      </c>
      <c r="AR512" s="13" t="s">
        <v>14</v>
      </c>
      <c r="AV512" s="6" t="s">
        <v>33</v>
      </c>
      <c r="BB512" s="14" t="e">
        <f>IF(K512="základní",#REF!,0)</f>
        <v>#REF!</v>
      </c>
      <c r="BC512" s="14">
        <f>IF(K512="snížená",#REF!,0)</f>
        <v>0</v>
      </c>
      <c r="BD512" s="14">
        <f>IF(K512="zákl. přenesená",#REF!,0)</f>
        <v>0</v>
      </c>
      <c r="BE512" s="14">
        <f>IF(K512="sníž. přenesená",#REF!,0)</f>
        <v>0</v>
      </c>
      <c r="BF512" s="14">
        <f>IF(K512="nulová",#REF!,0)</f>
        <v>0</v>
      </c>
      <c r="BG512" s="6" t="s">
        <v>14</v>
      </c>
      <c r="BH512" s="14" t="e">
        <f>ROUND(#REF!*H512,2)</f>
        <v>#REF!</v>
      </c>
      <c r="BI512" s="6" t="s">
        <v>206</v>
      </c>
      <c r="BJ512" s="13" t="s">
        <v>1998</v>
      </c>
    </row>
    <row r="513" spans="1:62" s="2" customFormat="1" ht="66.75" customHeight="1" x14ac:dyDescent="0.2">
      <c r="A513" s="22"/>
      <c r="B513" s="27"/>
      <c r="C513" s="53" t="s">
        <v>1999</v>
      </c>
      <c r="D513" s="53" t="s">
        <v>34</v>
      </c>
      <c r="E513" s="54" t="s">
        <v>2000</v>
      </c>
      <c r="F513" s="55" t="s">
        <v>2001</v>
      </c>
      <c r="G513" s="56" t="s">
        <v>55</v>
      </c>
      <c r="H513" s="57">
        <v>2</v>
      </c>
      <c r="I513" s="58"/>
      <c r="J513" s="59" t="s">
        <v>0</v>
      </c>
      <c r="K513" s="60" t="s">
        <v>8</v>
      </c>
      <c r="L513" s="61"/>
      <c r="M513" s="62">
        <f t="shared" si="33"/>
        <v>0</v>
      </c>
      <c r="N513" s="62">
        <v>0</v>
      </c>
      <c r="O513" s="62">
        <f t="shared" si="34"/>
        <v>0</v>
      </c>
      <c r="P513" s="62">
        <v>0</v>
      </c>
      <c r="Q513" s="63">
        <f t="shared" si="35"/>
        <v>0</v>
      </c>
      <c r="R513" s="22"/>
      <c r="S513" s="22"/>
      <c r="T513" s="7"/>
      <c r="U513" s="7"/>
      <c r="V513" s="7"/>
      <c r="W513" s="7"/>
      <c r="X513" s="7"/>
      <c r="Y513" s="7"/>
      <c r="Z513" s="7"/>
      <c r="AA513" s="7"/>
      <c r="AB513" s="7"/>
      <c r="AO513" s="13" t="s">
        <v>206</v>
      </c>
      <c r="AQ513" s="13" t="s">
        <v>34</v>
      </c>
      <c r="AR513" s="13" t="s">
        <v>14</v>
      </c>
      <c r="AV513" s="6" t="s">
        <v>33</v>
      </c>
      <c r="BB513" s="14" t="e">
        <f>IF(K513="základní",#REF!,0)</f>
        <v>#REF!</v>
      </c>
      <c r="BC513" s="14">
        <f>IF(K513="snížená",#REF!,0)</f>
        <v>0</v>
      </c>
      <c r="BD513" s="14">
        <f>IF(K513="zákl. přenesená",#REF!,0)</f>
        <v>0</v>
      </c>
      <c r="BE513" s="14">
        <f>IF(K513="sníž. přenesená",#REF!,0)</f>
        <v>0</v>
      </c>
      <c r="BF513" s="14">
        <f>IF(K513="nulová",#REF!,0)</f>
        <v>0</v>
      </c>
      <c r="BG513" s="6" t="s">
        <v>14</v>
      </c>
      <c r="BH513" s="14" t="e">
        <f>ROUND(#REF!*H513,2)</f>
        <v>#REF!</v>
      </c>
      <c r="BI513" s="6" t="s">
        <v>206</v>
      </c>
      <c r="BJ513" s="13" t="s">
        <v>2002</v>
      </c>
    </row>
    <row r="514" spans="1:62" s="2" customFormat="1" ht="19.5" x14ac:dyDescent="0.2">
      <c r="A514" s="22"/>
      <c r="B514" s="27"/>
      <c r="C514" s="22"/>
      <c r="D514" s="77" t="s">
        <v>187</v>
      </c>
      <c r="E514" s="22"/>
      <c r="F514" s="78" t="s">
        <v>2003</v>
      </c>
      <c r="G514" s="22"/>
      <c r="H514" s="22"/>
      <c r="I514" s="27"/>
      <c r="J514" s="73"/>
      <c r="K514" s="74"/>
      <c r="L514" s="61"/>
      <c r="M514" s="61"/>
      <c r="N514" s="61"/>
      <c r="O514" s="61"/>
      <c r="P514" s="61"/>
      <c r="Q514" s="75"/>
      <c r="R514" s="22"/>
      <c r="S514" s="22"/>
      <c r="T514" s="7"/>
      <c r="U514" s="7"/>
      <c r="V514" s="7"/>
      <c r="W514" s="7"/>
      <c r="X514" s="7"/>
      <c r="Y514" s="7"/>
      <c r="Z514" s="7"/>
      <c r="AA514" s="7"/>
      <c r="AB514" s="7"/>
      <c r="AQ514" s="6" t="s">
        <v>187</v>
      </c>
      <c r="AR514" s="6" t="s">
        <v>14</v>
      </c>
    </row>
    <row r="515" spans="1:62" s="2" customFormat="1" ht="49.15" customHeight="1" x14ac:dyDescent="0.2">
      <c r="A515" s="22"/>
      <c r="B515" s="27"/>
      <c r="C515" s="53" t="s">
        <v>2004</v>
      </c>
      <c r="D515" s="53" t="s">
        <v>34</v>
      </c>
      <c r="E515" s="54" t="s">
        <v>2005</v>
      </c>
      <c r="F515" s="55" t="s">
        <v>2006</v>
      </c>
      <c r="G515" s="56" t="s">
        <v>55</v>
      </c>
      <c r="H515" s="57">
        <v>2</v>
      </c>
      <c r="I515" s="58"/>
      <c r="J515" s="59" t="s">
        <v>0</v>
      </c>
      <c r="K515" s="60" t="s">
        <v>8</v>
      </c>
      <c r="L515" s="61"/>
      <c r="M515" s="62">
        <f t="shared" ref="M515:M547" si="36">L515*H515</f>
        <v>0</v>
      </c>
      <c r="N515" s="62">
        <v>0</v>
      </c>
      <c r="O515" s="62">
        <f t="shared" ref="O515:O547" si="37">N515*H515</f>
        <v>0</v>
      </c>
      <c r="P515" s="62">
        <v>0</v>
      </c>
      <c r="Q515" s="63">
        <f t="shared" ref="Q515:Q547" si="38">P515*H515</f>
        <v>0</v>
      </c>
      <c r="R515" s="22"/>
      <c r="S515" s="22"/>
      <c r="T515" s="7"/>
      <c r="U515" s="7"/>
      <c r="V515" s="7"/>
      <c r="W515" s="7"/>
      <c r="X515" s="7"/>
      <c r="Y515" s="7"/>
      <c r="Z515" s="7"/>
      <c r="AA515" s="7"/>
      <c r="AB515" s="7"/>
      <c r="AO515" s="13" t="s">
        <v>206</v>
      </c>
      <c r="AQ515" s="13" t="s">
        <v>34</v>
      </c>
      <c r="AR515" s="13" t="s">
        <v>14</v>
      </c>
      <c r="AV515" s="6" t="s">
        <v>33</v>
      </c>
      <c r="BB515" s="14" t="e">
        <f>IF(K515="základní",#REF!,0)</f>
        <v>#REF!</v>
      </c>
      <c r="BC515" s="14">
        <f>IF(K515="snížená",#REF!,0)</f>
        <v>0</v>
      </c>
      <c r="BD515" s="14">
        <f>IF(K515="zákl. přenesená",#REF!,0)</f>
        <v>0</v>
      </c>
      <c r="BE515" s="14">
        <f>IF(K515="sníž. přenesená",#REF!,0)</f>
        <v>0</v>
      </c>
      <c r="BF515" s="14">
        <f>IF(K515="nulová",#REF!,0)</f>
        <v>0</v>
      </c>
      <c r="BG515" s="6" t="s">
        <v>14</v>
      </c>
      <c r="BH515" s="14" t="e">
        <f>ROUND(#REF!*H515,2)</f>
        <v>#REF!</v>
      </c>
      <c r="BI515" s="6" t="s">
        <v>206</v>
      </c>
      <c r="BJ515" s="13" t="s">
        <v>2007</v>
      </c>
    </row>
    <row r="516" spans="1:62" s="2" customFormat="1" ht="55.5" customHeight="1" x14ac:dyDescent="0.2">
      <c r="A516" s="22"/>
      <c r="B516" s="27"/>
      <c r="C516" s="53" t="s">
        <v>2008</v>
      </c>
      <c r="D516" s="53" t="s">
        <v>34</v>
      </c>
      <c r="E516" s="54" t="s">
        <v>2009</v>
      </c>
      <c r="F516" s="55" t="s">
        <v>2010</v>
      </c>
      <c r="G516" s="56" t="s">
        <v>55</v>
      </c>
      <c r="H516" s="57">
        <v>2</v>
      </c>
      <c r="I516" s="58"/>
      <c r="J516" s="59" t="s">
        <v>0</v>
      </c>
      <c r="K516" s="60" t="s">
        <v>8</v>
      </c>
      <c r="L516" s="61"/>
      <c r="M516" s="62">
        <f t="shared" si="36"/>
        <v>0</v>
      </c>
      <c r="N516" s="62">
        <v>0</v>
      </c>
      <c r="O516" s="62">
        <f t="shared" si="37"/>
        <v>0</v>
      </c>
      <c r="P516" s="62">
        <v>0</v>
      </c>
      <c r="Q516" s="63">
        <f t="shared" si="38"/>
        <v>0</v>
      </c>
      <c r="R516" s="22"/>
      <c r="S516" s="22"/>
      <c r="T516" s="7"/>
      <c r="U516" s="7"/>
      <c r="V516" s="7"/>
      <c r="W516" s="7"/>
      <c r="X516" s="7"/>
      <c r="Y516" s="7"/>
      <c r="Z516" s="7"/>
      <c r="AA516" s="7"/>
      <c r="AB516" s="7"/>
      <c r="AO516" s="13" t="s">
        <v>206</v>
      </c>
      <c r="AQ516" s="13" t="s">
        <v>34</v>
      </c>
      <c r="AR516" s="13" t="s">
        <v>14</v>
      </c>
      <c r="AV516" s="6" t="s">
        <v>33</v>
      </c>
      <c r="BB516" s="14" t="e">
        <f>IF(K516="základní",#REF!,0)</f>
        <v>#REF!</v>
      </c>
      <c r="BC516" s="14">
        <f>IF(K516="snížená",#REF!,0)</f>
        <v>0</v>
      </c>
      <c r="BD516" s="14">
        <f>IF(K516="zákl. přenesená",#REF!,0)</f>
        <v>0</v>
      </c>
      <c r="BE516" s="14">
        <f>IF(K516="sníž. přenesená",#REF!,0)</f>
        <v>0</v>
      </c>
      <c r="BF516" s="14">
        <f>IF(K516="nulová",#REF!,0)</f>
        <v>0</v>
      </c>
      <c r="BG516" s="6" t="s">
        <v>14</v>
      </c>
      <c r="BH516" s="14" t="e">
        <f>ROUND(#REF!*H516,2)</f>
        <v>#REF!</v>
      </c>
      <c r="BI516" s="6" t="s">
        <v>206</v>
      </c>
      <c r="BJ516" s="13" t="s">
        <v>2011</v>
      </c>
    </row>
    <row r="517" spans="1:62" s="2" customFormat="1" ht="44.25" customHeight="1" x14ac:dyDescent="0.2">
      <c r="A517" s="22"/>
      <c r="B517" s="27"/>
      <c r="C517" s="53" t="s">
        <v>2012</v>
      </c>
      <c r="D517" s="53" t="s">
        <v>34</v>
      </c>
      <c r="E517" s="54" t="s">
        <v>2013</v>
      </c>
      <c r="F517" s="55" t="s">
        <v>2014</v>
      </c>
      <c r="G517" s="56" t="s">
        <v>55</v>
      </c>
      <c r="H517" s="57">
        <v>2</v>
      </c>
      <c r="I517" s="58"/>
      <c r="J517" s="59" t="s">
        <v>0</v>
      </c>
      <c r="K517" s="60" t="s">
        <v>8</v>
      </c>
      <c r="L517" s="61"/>
      <c r="M517" s="62">
        <f t="shared" si="36"/>
        <v>0</v>
      </c>
      <c r="N517" s="62">
        <v>0</v>
      </c>
      <c r="O517" s="62">
        <f t="shared" si="37"/>
        <v>0</v>
      </c>
      <c r="P517" s="62">
        <v>0</v>
      </c>
      <c r="Q517" s="63">
        <f t="shared" si="38"/>
        <v>0</v>
      </c>
      <c r="R517" s="22"/>
      <c r="S517" s="22"/>
      <c r="T517" s="7"/>
      <c r="U517" s="7"/>
      <c r="V517" s="7"/>
      <c r="W517" s="7"/>
      <c r="X517" s="7"/>
      <c r="Y517" s="7"/>
      <c r="Z517" s="7"/>
      <c r="AA517" s="7"/>
      <c r="AB517" s="7"/>
      <c r="AO517" s="13" t="s">
        <v>206</v>
      </c>
      <c r="AQ517" s="13" t="s">
        <v>34</v>
      </c>
      <c r="AR517" s="13" t="s">
        <v>14</v>
      </c>
      <c r="AV517" s="6" t="s">
        <v>33</v>
      </c>
      <c r="BB517" s="14" t="e">
        <f>IF(K517="základní",#REF!,0)</f>
        <v>#REF!</v>
      </c>
      <c r="BC517" s="14">
        <f>IF(K517="snížená",#REF!,0)</f>
        <v>0</v>
      </c>
      <c r="BD517" s="14">
        <f>IF(K517="zákl. přenesená",#REF!,0)</f>
        <v>0</v>
      </c>
      <c r="BE517" s="14">
        <f>IF(K517="sníž. přenesená",#REF!,0)</f>
        <v>0</v>
      </c>
      <c r="BF517" s="14">
        <f>IF(K517="nulová",#REF!,0)</f>
        <v>0</v>
      </c>
      <c r="BG517" s="6" t="s">
        <v>14</v>
      </c>
      <c r="BH517" s="14" t="e">
        <f>ROUND(#REF!*H517,2)</f>
        <v>#REF!</v>
      </c>
      <c r="BI517" s="6" t="s">
        <v>206</v>
      </c>
      <c r="BJ517" s="13" t="s">
        <v>2015</v>
      </c>
    </row>
    <row r="518" spans="1:62" s="2" customFormat="1" ht="49.15" customHeight="1" x14ac:dyDescent="0.2">
      <c r="A518" s="22"/>
      <c r="B518" s="27"/>
      <c r="C518" s="53" t="s">
        <v>2016</v>
      </c>
      <c r="D518" s="53" t="s">
        <v>34</v>
      </c>
      <c r="E518" s="54" t="s">
        <v>2017</v>
      </c>
      <c r="F518" s="55" t="s">
        <v>2018</v>
      </c>
      <c r="G518" s="56" t="s">
        <v>55</v>
      </c>
      <c r="H518" s="57">
        <v>2</v>
      </c>
      <c r="I518" s="58"/>
      <c r="J518" s="59" t="s">
        <v>0</v>
      </c>
      <c r="K518" s="60" t="s">
        <v>8</v>
      </c>
      <c r="L518" s="61"/>
      <c r="M518" s="62">
        <f t="shared" si="36"/>
        <v>0</v>
      </c>
      <c r="N518" s="62">
        <v>0</v>
      </c>
      <c r="O518" s="62">
        <f t="shared" si="37"/>
        <v>0</v>
      </c>
      <c r="P518" s="62">
        <v>0</v>
      </c>
      <c r="Q518" s="63">
        <f t="shared" si="38"/>
        <v>0</v>
      </c>
      <c r="R518" s="22"/>
      <c r="S518" s="22"/>
      <c r="T518" s="7"/>
      <c r="U518" s="7"/>
      <c r="V518" s="7"/>
      <c r="W518" s="7"/>
      <c r="X518" s="7"/>
      <c r="Y518" s="7"/>
      <c r="Z518" s="7"/>
      <c r="AA518" s="7"/>
      <c r="AB518" s="7"/>
      <c r="AO518" s="13" t="s">
        <v>206</v>
      </c>
      <c r="AQ518" s="13" t="s">
        <v>34</v>
      </c>
      <c r="AR518" s="13" t="s">
        <v>14</v>
      </c>
      <c r="AV518" s="6" t="s">
        <v>33</v>
      </c>
      <c r="BB518" s="14" t="e">
        <f>IF(K518="základní",#REF!,0)</f>
        <v>#REF!</v>
      </c>
      <c r="BC518" s="14">
        <f>IF(K518="snížená",#REF!,0)</f>
        <v>0</v>
      </c>
      <c r="BD518" s="14">
        <f>IF(K518="zákl. přenesená",#REF!,0)</f>
        <v>0</v>
      </c>
      <c r="BE518" s="14">
        <f>IF(K518="sníž. přenesená",#REF!,0)</f>
        <v>0</v>
      </c>
      <c r="BF518" s="14">
        <f>IF(K518="nulová",#REF!,0)</f>
        <v>0</v>
      </c>
      <c r="BG518" s="6" t="s">
        <v>14</v>
      </c>
      <c r="BH518" s="14" t="e">
        <f>ROUND(#REF!*H518,2)</f>
        <v>#REF!</v>
      </c>
      <c r="BI518" s="6" t="s">
        <v>206</v>
      </c>
      <c r="BJ518" s="13" t="s">
        <v>2019</v>
      </c>
    </row>
    <row r="519" spans="1:62" s="2" customFormat="1" ht="44.25" customHeight="1" x14ac:dyDescent="0.2">
      <c r="A519" s="22"/>
      <c r="B519" s="27"/>
      <c r="C519" s="53" t="s">
        <v>2020</v>
      </c>
      <c r="D519" s="53" t="s">
        <v>34</v>
      </c>
      <c r="E519" s="54" t="s">
        <v>2021</v>
      </c>
      <c r="F519" s="55" t="s">
        <v>2022</v>
      </c>
      <c r="G519" s="56" t="s">
        <v>55</v>
      </c>
      <c r="H519" s="57">
        <v>2</v>
      </c>
      <c r="I519" s="58"/>
      <c r="J519" s="59" t="s">
        <v>0</v>
      </c>
      <c r="K519" s="60" t="s">
        <v>8</v>
      </c>
      <c r="L519" s="61"/>
      <c r="M519" s="62">
        <f t="shared" si="36"/>
        <v>0</v>
      </c>
      <c r="N519" s="62">
        <v>0</v>
      </c>
      <c r="O519" s="62">
        <f t="shared" si="37"/>
        <v>0</v>
      </c>
      <c r="P519" s="62">
        <v>0</v>
      </c>
      <c r="Q519" s="63">
        <f t="shared" si="38"/>
        <v>0</v>
      </c>
      <c r="R519" s="22"/>
      <c r="S519" s="22"/>
      <c r="T519" s="7"/>
      <c r="U519" s="7"/>
      <c r="V519" s="7"/>
      <c r="W519" s="7"/>
      <c r="X519" s="7"/>
      <c r="Y519" s="7"/>
      <c r="Z519" s="7"/>
      <c r="AA519" s="7"/>
      <c r="AB519" s="7"/>
      <c r="AO519" s="13" t="s">
        <v>206</v>
      </c>
      <c r="AQ519" s="13" t="s">
        <v>34</v>
      </c>
      <c r="AR519" s="13" t="s">
        <v>14</v>
      </c>
      <c r="AV519" s="6" t="s">
        <v>33</v>
      </c>
      <c r="BB519" s="14" t="e">
        <f>IF(K519="základní",#REF!,0)</f>
        <v>#REF!</v>
      </c>
      <c r="BC519" s="14">
        <f>IF(K519="snížená",#REF!,0)</f>
        <v>0</v>
      </c>
      <c r="BD519" s="14">
        <f>IF(K519="zákl. přenesená",#REF!,0)</f>
        <v>0</v>
      </c>
      <c r="BE519" s="14">
        <f>IF(K519="sníž. přenesená",#REF!,0)</f>
        <v>0</v>
      </c>
      <c r="BF519" s="14">
        <f>IF(K519="nulová",#REF!,0)</f>
        <v>0</v>
      </c>
      <c r="BG519" s="6" t="s">
        <v>14</v>
      </c>
      <c r="BH519" s="14" t="e">
        <f>ROUND(#REF!*H519,2)</f>
        <v>#REF!</v>
      </c>
      <c r="BI519" s="6" t="s">
        <v>206</v>
      </c>
      <c r="BJ519" s="13" t="s">
        <v>2023</v>
      </c>
    </row>
    <row r="520" spans="1:62" s="2" customFormat="1" ht="49.15" customHeight="1" x14ac:dyDescent="0.2">
      <c r="A520" s="22"/>
      <c r="B520" s="27"/>
      <c r="C520" s="53" t="s">
        <v>2024</v>
      </c>
      <c r="D520" s="53" t="s">
        <v>34</v>
      </c>
      <c r="E520" s="54" t="s">
        <v>2025</v>
      </c>
      <c r="F520" s="55" t="s">
        <v>2026</v>
      </c>
      <c r="G520" s="56" t="s">
        <v>55</v>
      </c>
      <c r="H520" s="57">
        <v>3</v>
      </c>
      <c r="I520" s="58"/>
      <c r="J520" s="59" t="s">
        <v>0</v>
      </c>
      <c r="K520" s="60" t="s">
        <v>8</v>
      </c>
      <c r="L520" s="61"/>
      <c r="M520" s="62">
        <f t="shared" si="36"/>
        <v>0</v>
      </c>
      <c r="N520" s="62">
        <v>0</v>
      </c>
      <c r="O520" s="62">
        <f t="shared" si="37"/>
        <v>0</v>
      </c>
      <c r="P520" s="62">
        <v>0</v>
      </c>
      <c r="Q520" s="63">
        <f t="shared" si="38"/>
        <v>0</v>
      </c>
      <c r="R520" s="22"/>
      <c r="S520" s="22"/>
      <c r="T520" s="7"/>
      <c r="U520" s="7"/>
      <c r="V520" s="7"/>
      <c r="W520" s="7"/>
      <c r="X520" s="7"/>
      <c r="Y520" s="7"/>
      <c r="Z520" s="7"/>
      <c r="AA520" s="7"/>
      <c r="AB520" s="7"/>
      <c r="AO520" s="13" t="s">
        <v>206</v>
      </c>
      <c r="AQ520" s="13" t="s">
        <v>34</v>
      </c>
      <c r="AR520" s="13" t="s">
        <v>14</v>
      </c>
      <c r="AV520" s="6" t="s">
        <v>33</v>
      </c>
      <c r="BB520" s="14" t="e">
        <f>IF(K520="základní",#REF!,0)</f>
        <v>#REF!</v>
      </c>
      <c r="BC520" s="14">
        <f>IF(K520="snížená",#REF!,0)</f>
        <v>0</v>
      </c>
      <c r="BD520" s="14">
        <f>IF(K520="zákl. přenesená",#REF!,0)</f>
        <v>0</v>
      </c>
      <c r="BE520" s="14">
        <f>IF(K520="sníž. přenesená",#REF!,0)</f>
        <v>0</v>
      </c>
      <c r="BF520" s="14">
        <f>IF(K520="nulová",#REF!,0)</f>
        <v>0</v>
      </c>
      <c r="BG520" s="6" t="s">
        <v>14</v>
      </c>
      <c r="BH520" s="14" t="e">
        <f>ROUND(#REF!*H520,2)</f>
        <v>#REF!</v>
      </c>
      <c r="BI520" s="6" t="s">
        <v>206</v>
      </c>
      <c r="BJ520" s="13" t="s">
        <v>2027</v>
      </c>
    </row>
    <row r="521" spans="1:62" s="2" customFormat="1" ht="37.9" customHeight="1" x14ac:dyDescent="0.2">
      <c r="A521" s="22"/>
      <c r="B521" s="27"/>
      <c r="C521" s="53" t="s">
        <v>2028</v>
      </c>
      <c r="D521" s="53" t="s">
        <v>34</v>
      </c>
      <c r="E521" s="54" t="s">
        <v>2029</v>
      </c>
      <c r="F521" s="55" t="s">
        <v>2030</v>
      </c>
      <c r="G521" s="56" t="s">
        <v>55</v>
      </c>
      <c r="H521" s="57">
        <v>3</v>
      </c>
      <c r="I521" s="58"/>
      <c r="J521" s="59" t="s">
        <v>0</v>
      </c>
      <c r="K521" s="60" t="s">
        <v>8</v>
      </c>
      <c r="L521" s="61"/>
      <c r="M521" s="62">
        <f t="shared" si="36"/>
        <v>0</v>
      </c>
      <c r="N521" s="62">
        <v>0</v>
      </c>
      <c r="O521" s="62">
        <f t="shared" si="37"/>
        <v>0</v>
      </c>
      <c r="P521" s="62">
        <v>0</v>
      </c>
      <c r="Q521" s="63">
        <f t="shared" si="38"/>
        <v>0</v>
      </c>
      <c r="R521" s="22"/>
      <c r="S521" s="22"/>
      <c r="T521" s="7"/>
      <c r="U521" s="7"/>
      <c r="V521" s="7"/>
      <c r="W521" s="7"/>
      <c r="X521" s="7"/>
      <c r="Y521" s="7"/>
      <c r="Z521" s="7"/>
      <c r="AA521" s="7"/>
      <c r="AB521" s="7"/>
      <c r="AO521" s="13" t="s">
        <v>206</v>
      </c>
      <c r="AQ521" s="13" t="s">
        <v>34</v>
      </c>
      <c r="AR521" s="13" t="s">
        <v>14</v>
      </c>
      <c r="AV521" s="6" t="s">
        <v>33</v>
      </c>
      <c r="BB521" s="14" t="e">
        <f>IF(K521="základní",#REF!,0)</f>
        <v>#REF!</v>
      </c>
      <c r="BC521" s="14">
        <f>IF(K521="snížená",#REF!,0)</f>
        <v>0</v>
      </c>
      <c r="BD521" s="14">
        <f>IF(K521="zákl. přenesená",#REF!,0)</f>
        <v>0</v>
      </c>
      <c r="BE521" s="14">
        <f>IF(K521="sníž. přenesená",#REF!,0)</f>
        <v>0</v>
      </c>
      <c r="BF521" s="14">
        <f>IF(K521="nulová",#REF!,0)</f>
        <v>0</v>
      </c>
      <c r="BG521" s="6" t="s">
        <v>14</v>
      </c>
      <c r="BH521" s="14" t="e">
        <f>ROUND(#REF!*H521,2)</f>
        <v>#REF!</v>
      </c>
      <c r="BI521" s="6" t="s">
        <v>206</v>
      </c>
      <c r="BJ521" s="13" t="s">
        <v>2031</v>
      </c>
    </row>
    <row r="522" spans="1:62" s="2" customFormat="1" ht="37.9" customHeight="1" x14ac:dyDescent="0.2">
      <c r="A522" s="22"/>
      <c r="B522" s="27"/>
      <c r="C522" s="53" t="s">
        <v>2032</v>
      </c>
      <c r="D522" s="53" t="s">
        <v>34</v>
      </c>
      <c r="E522" s="54" t="s">
        <v>2033</v>
      </c>
      <c r="F522" s="55" t="s">
        <v>2034</v>
      </c>
      <c r="G522" s="56" t="s">
        <v>55</v>
      </c>
      <c r="H522" s="57">
        <v>3</v>
      </c>
      <c r="I522" s="58"/>
      <c r="J522" s="59" t="s">
        <v>0</v>
      </c>
      <c r="K522" s="60" t="s">
        <v>8</v>
      </c>
      <c r="L522" s="61"/>
      <c r="M522" s="62">
        <f t="shared" si="36"/>
        <v>0</v>
      </c>
      <c r="N522" s="62">
        <v>0</v>
      </c>
      <c r="O522" s="62">
        <f t="shared" si="37"/>
        <v>0</v>
      </c>
      <c r="P522" s="62">
        <v>0</v>
      </c>
      <c r="Q522" s="63">
        <f t="shared" si="38"/>
        <v>0</v>
      </c>
      <c r="R522" s="22"/>
      <c r="S522" s="22"/>
      <c r="T522" s="7"/>
      <c r="U522" s="7"/>
      <c r="V522" s="7"/>
      <c r="W522" s="7"/>
      <c r="X522" s="7"/>
      <c r="Y522" s="7"/>
      <c r="Z522" s="7"/>
      <c r="AA522" s="7"/>
      <c r="AB522" s="7"/>
      <c r="AO522" s="13" t="s">
        <v>206</v>
      </c>
      <c r="AQ522" s="13" t="s">
        <v>34</v>
      </c>
      <c r="AR522" s="13" t="s">
        <v>14</v>
      </c>
      <c r="AV522" s="6" t="s">
        <v>33</v>
      </c>
      <c r="BB522" s="14" t="e">
        <f>IF(K522="základní",#REF!,0)</f>
        <v>#REF!</v>
      </c>
      <c r="BC522" s="14">
        <f>IF(K522="snížená",#REF!,0)</f>
        <v>0</v>
      </c>
      <c r="BD522" s="14">
        <f>IF(K522="zákl. přenesená",#REF!,0)</f>
        <v>0</v>
      </c>
      <c r="BE522" s="14">
        <f>IF(K522="sníž. přenesená",#REF!,0)</f>
        <v>0</v>
      </c>
      <c r="BF522" s="14">
        <f>IF(K522="nulová",#REF!,0)</f>
        <v>0</v>
      </c>
      <c r="BG522" s="6" t="s">
        <v>14</v>
      </c>
      <c r="BH522" s="14" t="e">
        <f>ROUND(#REF!*H522,2)</f>
        <v>#REF!</v>
      </c>
      <c r="BI522" s="6" t="s">
        <v>206</v>
      </c>
      <c r="BJ522" s="13" t="s">
        <v>2035</v>
      </c>
    </row>
    <row r="523" spans="1:62" s="2" customFormat="1" ht="44.25" customHeight="1" x14ac:dyDescent="0.2">
      <c r="A523" s="22"/>
      <c r="B523" s="27"/>
      <c r="C523" s="53" t="s">
        <v>2036</v>
      </c>
      <c r="D523" s="53" t="s">
        <v>34</v>
      </c>
      <c r="E523" s="54" t="s">
        <v>2037</v>
      </c>
      <c r="F523" s="55" t="s">
        <v>2038</v>
      </c>
      <c r="G523" s="56" t="s">
        <v>55</v>
      </c>
      <c r="H523" s="57">
        <v>3</v>
      </c>
      <c r="I523" s="58"/>
      <c r="J523" s="59" t="s">
        <v>0</v>
      </c>
      <c r="K523" s="60" t="s">
        <v>8</v>
      </c>
      <c r="L523" s="61"/>
      <c r="M523" s="62">
        <f t="shared" si="36"/>
        <v>0</v>
      </c>
      <c r="N523" s="62">
        <v>0</v>
      </c>
      <c r="O523" s="62">
        <f t="shared" si="37"/>
        <v>0</v>
      </c>
      <c r="P523" s="62">
        <v>0</v>
      </c>
      <c r="Q523" s="63">
        <f t="shared" si="38"/>
        <v>0</v>
      </c>
      <c r="R523" s="22"/>
      <c r="S523" s="22"/>
      <c r="T523" s="7"/>
      <c r="U523" s="7"/>
      <c r="V523" s="7"/>
      <c r="W523" s="7"/>
      <c r="X523" s="7"/>
      <c r="Y523" s="7"/>
      <c r="Z523" s="7"/>
      <c r="AA523" s="7"/>
      <c r="AB523" s="7"/>
      <c r="AO523" s="13" t="s">
        <v>206</v>
      </c>
      <c r="AQ523" s="13" t="s">
        <v>34</v>
      </c>
      <c r="AR523" s="13" t="s">
        <v>14</v>
      </c>
      <c r="AV523" s="6" t="s">
        <v>33</v>
      </c>
      <c r="BB523" s="14" t="e">
        <f>IF(K523="základní",#REF!,0)</f>
        <v>#REF!</v>
      </c>
      <c r="BC523" s="14">
        <f>IF(K523="snížená",#REF!,0)</f>
        <v>0</v>
      </c>
      <c r="BD523" s="14">
        <f>IF(K523="zákl. přenesená",#REF!,0)</f>
        <v>0</v>
      </c>
      <c r="BE523" s="14">
        <f>IF(K523="sníž. přenesená",#REF!,0)</f>
        <v>0</v>
      </c>
      <c r="BF523" s="14">
        <f>IF(K523="nulová",#REF!,0)</f>
        <v>0</v>
      </c>
      <c r="BG523" s="6" t="s">
        <v>14</v>
      </c>
      <c r="BH523" s="14" t="e">
        <f>ROUND(#REF!*H523,2)</f>
        <v>#REF!</v>
      </c>
      <c r="BI523" s="6" t="s">
        <v>206</v>
      </c>
      <c r="BJ523" s="13" t="s">
        <v>2039</v>
      </c>
    </row>
    <row r="524" spans="1:62" s="2" customFormat="1" ht="44.25" customHeight="1" x14ac:dyDescent="0.2">
      <c r="A524" s="22"/>
      <c r="B524" s="27"/>
      <c r="C524" s="53" t="s">
        <v>2040</v>
      </c>
      <c r="D524" s="53" t="s">
        <v>34</v>
      </c>
      <c r="E524" s="54" t="s">
        <v>2041</v>
      </c>
      <c r="F524" s="55" t="s">
        <v>2042</v>
      </c>
      <c r="G524" s="56" t="s">
        <v>55</v>
      </c>
      <c r="H524" s="57">
        <v>3</v>
      </c>
      <c r="I524" s="58"/>
      <c r="J524" s="59" t="s">
        <v>0</v>
      </c>
      <c r="K524" s="60" t="s">
        <v>8</v>
      </c>
      <c r="L524" s="61"/>
      <c r="M524" s="62">
        <f t="shared" si="36"/>
        <v>0</v>
      </c>
      <c r="N524" s="62">
        <v>0</v>
      </c>
      <c r="O524" s="62">
        <f t="shared" si="37"/>
        <v>0</v>
      </c>
      <c r="P524" s="62">
        <v>0</v>
      </c>
      <c r="Q524" s="63">
        <f t="shared" si="38"/>
        <v>0</v>
      </c>
      <c r="R524" s="22"/>
      <c r="S524" s="22"/>
      <c r="T524" s="7"/>
      <c r="U524" s="7"/>
      <c r="V524" s="7"/>
      <c r="W524" s="7"/>
      <c r="X524" s="7"/>
      <c r="Y524" s="7"/>
      <c r="Z524" s="7"/>
      <c r="AA524" s="7"/>
      <c r="AB524" s="7"/>
      <c r="AO524" s="13" t="s">
        <v>206</v>
      </c>
      <c r="AQ524" s="13" t="s">
        <v>34</v>
      </c>
      <c r="AR524" s="13" t="s">
        <v>14</v>
      </c>
      <c r="AV524" s="6" t="s">
        <v>33</v>
      </c>
      <c r="BB524" s="14" t="e">
        <f>IF(K524="základní",#REF!,0)</f>
        <v>#REF!</v>
      </c>
      <c r="BC524" s="14">
        <f>IF(K524="snížená",#REF!,0)</f>
        <v>0</v>
      </c>
      <c r="BD524" s="14">
        <f>IF(K524="zákl. přenesená",#REF!,0)</f>
        <v>0</v>
      </c>
      <c r="BE524" s="14">
        <f>IF(K524="sníž. přenesená",#REF!,0)</f>
        <v>0</v>
      </c>
      <c r="BF524" s="14">
        <f>IF(K524="nulová",#REF!,0)</f>
        <v>0</v>
      </c>
      <c r="BG524" s="6" t="s">
        <v>14</v>
      </c>
      <c r="BH524" s="14" t="e">
        <f>ROUND(#REF!*H524,2)</f>
        <v>#REF!</v>
      </c>
      <c r="BI524" s="6" t="s">
        <v>206</v>
      </c>
      <c r="BJ524" s="13" t="s">
        <v>2043</v>
      </c>
    </row>
    <row r="525" spans="1:62" s="2" customFormat="1" ht="44.25" customHeight="1" x14ac:dyDescent="0.2">
      <c r="A525" s="22"/>
      <c r="B525" s="27"/>
      <c r="C525" s="53" t="s">
        <v>2044</v>
      </c>
      <c r="D525" s="53" t="s">
        <v>34</v>
      </c>
      <c r="E525" s="54" t="s">
        <v>2045</v>
      </c>
      <c r="F525" s="55" t="s">
        <v>2046</v>
      </c>
      <c r="G525" s="56" t="s">
        <v>55</v>
      </c>
      <c r="H525" s="57">
        <v>3</v>
      </c>
      <c r="I525" s="58"/>
      <c r="J525" s="59" t="s">
        <v>0</v>
      </c>
      <c r="K525" s="60" t="s">
        <v>8</v>
      </c>
      <c r="L525" s="61"/>
      <c r="M525" s="62">
        <f t="shared" si="36"/>
        <v>0</v>
      </c>
      <c r="N525" s="62">
        <v>0</v>
      </c>
      <c r="O525" s="62">
        <f t="shared" si="37"/>
        <v>0</v>
      </c>
      <c r="P525" s="62">
        <v>0</v>
      </c>
      <c r="Q525" s="63">
        <f t="shared" si="38"/>
        <v>0</v>
      </c>
      <c r="R525" s="22"/>
      <c r="S525" s="22"/>
      <c r="T525" s="7"/>
      <c r="U525" s="7"/>
      <c r="V525" s="7"/>
      <c r="W525" s="7"/>
      <c r="X525" s="7"/>
      <c r="Y525" s="7"/>
      <c r="Z525" s="7"/>
      <c r="AA525" s="7"/>
      <c r="AB525" s="7"/>
      <c r="AO525" s="13" t="s">
        <v>206</v>
      </c>
      <c r="AQ525" s="13" t="s">
        <v>34</v>
      </c>
      <c r="AR525" s="13" t="s">
        <v>14</v>
      </c>
      <c r="AV525" s="6" t="s">
        <v>33</v>
      </c>
      <c r="BB525" s="14" t="e">
        <f>IF(K525="základní",#REF!,0)</f>
        <v>#REF!</v>
      </c>
      <c r="BC525" s="14">
        <f>IF(K525="snížená",#REF!,0)</f>
        <v>0</v>
      </c>
      <c r="BD525" s="14">
        <f>IF(K525="zákl. přenesená",#REF!,0)</f>
        <v>0</v>
      </c>
      <c r="BE525" s="14">
        <f>IF(K525="sníž. přenesená",#REF!,0)</f>
        <v>0</v>
      </c>
      <c r="BF525" s="14">
        <f>IF(K525="nulová",#REF!,0)</f>
        <v>0</v>
      </c>
      <c r="BG525" s="6" t="s">
        <v>14</v>
      </c>
      <c r="BH525" s="14" t="e">
        <f>ROUND(#REF!*H525,2)</f>
        <v>#REF!</v>
      </c>
      <c r="BI525" s="6" t="s">
        <v>206</v>
      </c>
      <c r="BJ525" s="13" t="s">
        <v>2047</v>
      </c>
    </row>
    <row r="526" spans="1:62" s="2" customFormat="1" ht="49.15" customHeight="1" x14ac:dyDescent="0.2">
      <c r="A526" s="22"/>
      <c r="B526" s="27"/>
      <c r="C526" s="53" t="s">
        <v>2048</v>
      </c>
      <c r="D526" s="53" t="s">
        <v>34</v>
      </c>
      <c r="E526" s="54" t="s">
        <v>2049</v>
      </c>
      <c r="F526" s="55" t="s">
        <v>2050</v>
      </c>
      <c r="G526" s="56" t="s">
        <v>55</v>
      </c>
      <c r="H526" s="57">
        <v>3</v>
      </c>
      <c r="I526" s="58"/>
      <c r="J526" s="59" t="s">
        <v>0</v>
      </c>
      <c r="K526" s="60" t="s">
        <v>8</v>
      </c>
      <c r="L526" s="61"/>
      <c r="M526" s="62">
        <f t="shared" si="36"/>
        <v>0</v>
      </c>
      <c r="N526" s="62">
        <v>0</v>
      </c>
      <c r="O526" s="62">
        <f t="shared" si="37"/>
        <v>0</v>
      </c>
      <c r="P526" s="62">
        <v>0</v>
      </c>
      <c r="Q526" s="63">
        <f t="shared" si="38"/>
        <v>0</v>
      </c>
      <c r="R526" s="22"/>
      <c r="S526" s="22"/>
      <c r="T526" s="7"/>
      <c r="U526" s="7"/>
      <c r="V526" s="7"/>
      <c r="W526" s="7"/>
      <c r="X526" s="7"/>
      <c r="Y526" s="7"/>
      <c r="Z526" s="7"/>
      <c r="AA526" s="7"/>
      <c r="AB526" s="7"/>
      <c r="AO526" s="13" t="s">
        <v>206</v>
      </c>
      <c r="AQ526" s="13" t="s">
        <v>34</v>
      </c>
      <c r="AR526" s="13" t="s">
        <v>14</v>
      </c>
      <c r="AV526" s="6" t="s">
        <v>33</v>
      </c>
      <c r="BB526" s="14" t="e">
        <f>IF(K526="základní",#REF!,0)</f>
        <v>#REF!</v>
      </c>
      <c r="BC526" s="14">
        <f>IF(K526="snížená",#REF!,0)</f>
        <v>0</v>
      </c>
      <c r="BD526" s="14">
        <f>IF(K526="zákl. přenesená",#REF!,0)</f>
        <v>0</v>
      </c>
      <c r="BE526" s="14">
        <f>IF(K526="sníž. přenesená",#REF!,0)</f>
        <v>0</v>
      </c>
      <c r="BF526" s="14">
        <f>IF(K526="nulová",#REF!,0)</f>
        <v>0</v>
      </c>
      <c r="BG526" s="6" t="s">
        <v>14</v>
      </c>
      <c r="BH526" s="14" t="e">
        <f>ROUND(#REF!*H526,2)</f>
        <v>#REF!</v>
      </c>
      <c r="BI526" s="6" t="s">
        <v>206</v>
      </c>
      <c r="BJ526" s="13" t="s">
        <v>2051</v>
      </c>
    </row>
    <row r="527" spans="1:62" s="2" customFormat="1" ht="49.15" customHeight="1" x14ac:dyDescent="0.2">
      <c r="A527" s="22"/>
      <c r="B527" s="27"/>
      <c r="C527" s="53" t="s">
        <v>2052</v>
      </c>
      <c r="D527" s="53" t="s">
        <v>34</v>
      </c>
      <c r="E527" s="54" t="s">
        <v>2053</v>
      </c>
      <c r="F527" s="55" t="s">
        <v>2054</v>
      </c>
      <c r="G527" s="56" t="s">
        <v>55</v>
      </c>
      <c r="H527" s="57">
        <v>3</v>
      </c>
      <c r="I527" s="58"/>
      <c r="J527" s="59" t="s">
        <v>0</v>
      </c>
      <c r="K527" s="60" t="s">
        <v>8</v>
      </c>
      <c r="L527" s="61"/>
      <c r="M527" s="62">
        <f t="shared" si="36"/>
        <v>0</v>
      </c>
      <c r="N527" s="62">
        <v>0</v>
      </c>
      <c r="O527" s="62">
        <f t="shared" si="37"/>
        <v>0</v>
      </c>
      <c r="P527" s="62">
        <v>0</v>
      </c>
      <c r="Q527" s="63">
        <f t="shared" si="38"/>
        <v>0</v>
      </c>
      <c r="R527" s="22"/>
      <c r="S527" s="22"/>
      <c r="T527" s="7"/>
      <c r="U527" s="7"/>
      <c r="V527" s="7"/>
      <c r="W527" s="7"/>
      <c r="X527" s="7"/>
      <c r="Y527" s="7"/>
      <c r="Z527" s="7"/>
      <c r="AA527" s="7"/>
      <c r="AB527" s="7"/>
      <c r="AO527" s="13" t="s">
        <v>206</v>
      </c>
      <c r="AQ527" s="13" t="s">
        <v>34</v>
      </c>
      <c r="AR527" s="13" t="s">
        <v>14</v>
      </c>
      <c r="AV527" s="6" t="s">
        <v>33</v>
      </c>
      <c r="BB527" s="14" t="e">
        <f>IF(K527="základní",#REF!,0)</f>
        <v>#REF!</v>
      </c>
      <c r="BC527" s="14">
        <f>IF(K527="snížená",#REF!,0)</f>
        <v>0</v>
      </c>
      <c r="BD527" s="14">
        <f>IF(K527="zákl. přenesená",#REF!,0)</f>
        <v>0</v>
      </c>
      <c r="BE527" s="14">
        <f>IF(K527="sníž. přenesená",#REF!,0)</f>
        <v>0</v>
      </c>
      <c r="BF527" s="14">
        <f>IF(K527="nulová",#REF!,0)</f>
        <v>0</v>
      </c>
      <c r="BG527" s="6" t="s">
        <v>14</v>
      </c>
      <c r="BH527" s="14" t="e">
        <f>ROUND(#REF!*H527,2)</f>
        <v>#REF!</v>
      </c>
      <c r="BI527" s="6" t="s">
        <v>206</v>
      </c>
      <c r="BJ527" s="13" t="s">
        <v>2055</v>
      </c>
    </row>
    <row r="528" spans="1:62" s="2" customFormat="1" ht="49.15" customHeight="1" x14ac:dyDescent="0.2">
      <c r="A528" s="22"/>
      <c r="B528" s="27"/>
      <c r="C528" s="53" t="s">
        <v>2056</v>
      </c>
      <c r="D528" s="53" t="s">
        <v>34</v>
      </c>
      <c r="E528" s="54" t="s">
        <v>2057</v>
      </c>
      <c r="F528" s="55" t="s">
        <v>2058</v>
      </c>
      <c r="G528" s="56" t="s">
        <v>55</v>
      </c>
      <c r="H528" s="57">
        <v>3</v>
      </c>
      <c r="I528" s="58"/>
      <c r="J528" s="59" t="s">
        <v>0</v>
      </c>
      <c r="K528" s="60" t="s">
        <v>8</v>
      </c>
      <c r="L528" s="61"/>
      <c r="M528" s="62">
        <f t="shared" si="36"/>
        <v>0</v>
      </c>
      <c r="N528" s="62">
        <v>0</v>
      </c>
      <c r="O528" s="62">
        <f t="shared" si="37"/>
        <v>0</v>
      </c>
      <c r="P528" s="62">
        <v>0</v>
      </c>
      <c r="Q528" s="63">
        <f t="shared" si="38"/>
        <v>0</v>
      </c>
      <c r="R528" s="22"/>
      <c r="S528" s="22"/>
      <c r="T528" s="7"/>
      <c r="U528" s="7"/>
      <c r="V528" s="7"/>
      <c r="W528" s="7"/>
      <c r="X528" s="7"/>
      <c r="Y528" s="7"/>
      <c r="Z528" s="7"/>
      <c r="AA528" s="7"/>
      <c r="AB528" s="7"/>
      <c r="AO528" s="13" t="s">
        <v>206</v>
      </c>
      <c r="AQ528" s="13" t="s">
        <v>34</v>
      </c>
      <c r="AR528" s="13" t="s">
        <v>14</v>
      </c>
      <c r="AV528" s="6" t="s">
        <v>33</v>
      </c>
      <c r="BB528" s="14" t="e">
        <f>IF(K528="základní",#REF!,0)</f>
        <v>#REF!</v>
      </c>
      <c r="BC528" s="14">
        <f>IF(K528="snížená",#REF!,0)</f>
        <v>0</v>
      </c>
      <c r="BD528" s="14">
        <f>IF(K528="zákl. přenesená",#REF!,0)</f>
        <v>0</v>
      </c>
      <c r="BE528" s="14">
        <f>IF(K528="sníž. přenesená",#REF!,0)</f>
        <v>0</v>
      </c>
      <c r="BF528" s="14">
        <f>IF(K528="nulová",#REF!,0)</f>
        <v>0</v>
      </c>
      <c r="BG528" s="6" t="s">
        <v>14</v>
      </c>
      <c r="BH528" s="14" t="e">
        <f>ROUND(#REF!*H528,2)</f>
        <v>#REF!</v>
      </c>
      <c r="BI528" s="6" t="s">
        <v>206</v>
      </c>
      <c r="BJ528" s="13" t="s">
        <v>2059</v>
      </c>
    </row>
    <row r="529" spans="1:62" s="2" customFormat="1" ht="49.15" customHeight="1" x14ac:dyDescent="0.2">
      <c r="A529" s="22"/>
      <c r="B529" s="27"/>
      <c r="C529" s="53" t="s">
        <v>2060</v>
      </c>
      <c r="D529" s="53" t="s">
        <v>34</v>
      </c>
      <c r="E529" s="54" t="s">
        <v>2061</v>
      </c>
      <c r="F529" s="55" t="s">
        <v>2062</v>
      </c>
      <c r="G529" s="56" t="s">
        <v>55</v>
      </c>
      <c r="H529" s="57">
        <v>3</v>
      </c>
      <c r="I529" s="58"/>
      <c r="J529" s="59" t="s">
        <v>0</v>
      </c>
      <c r="K529" s="60" t="s">
        <v>8</v>
      </c>
      <c r="L529" s="61"/>
      <c r="M529" s="62">
        <f t="shared" si="36"/>
        <v>0</v>
      </c>
      <c r="N529" s="62">
        <v>0</v>
      </c>
      <c r="O529" s="62">
        <f t="shared" si="37"/>
        <v>0</v>
      </c>
      <c r="P529" s="62">
        <v>0</v>
      </c>
      <c r="Q529" s="63">
        <f t="shared" si="38"/>
        <v>0</v>
      </c>
      <c r="R529" s="22"/>
      <c r="S529" s="22"/>
      <c r="T529" s="7"/>
      <c r="U529" s="7"/>
      <c r="V529" s="7"/>
      <c r="W529" s="7"/>
      <c r="X529" s="7"/>
      <c r="Y529" s="7"/>
      <c r="Z529" s="7"/>
      <c r="AA529" s="7"/>
      <c r="AB529" s="7"/>
      <c r="AO529" s="13" t="s">
        <v>206</v>
      </c>
      <c r="AQ529" s="13" t="s">
        <v>34</v>
      </c>
      <c r="AR529" s="13" t="s">
        <v>14</v>
      </c>
      <c r="AV529" s="6" t="s">
        <v>33</v>
      </c>
      <c r="BB529" s="14" t="e">
        <f>IF(K529="základní",#REF!,0)</f>
        <v>#REF!</v>
      </c>
      <c r="BC529" s="14">
        <f>IF(K529="snížená",#REF!,0)</f>
        <v>0</v>
      </c>
      <c r="BD529" s="14">
        <f>IF(K529="zákl. přenesená",#REF!,0)</f>
        <v>0</v>
      </c>
      <c r="BE529" s="14">
        <f>IF(K529="sníž. přenesená",#REF!,0)</f>
        <v>0</v>
      </c>
      <c r="BF529" s="14">
        <f>IF(K529="nulová",#REF!,0)</f>
        <v>0</v>
      </c>
      <c r="BG529" s="6" t="s">
        <v>14</v>
      </c>
      <c r="BH529" s="14" t="e">
        <f>ROUND(#REF!*H529,2)</f>
        <v>#REF!</v>
      </c>
      <c r="BI529" s="6" t="s">
        <v>206</v>
      </c>
      <c r="BJ529" s="13" t="s">
        <v>2063</v>
      </c>
    </row>
    <row r="530" spans="1:62" s="2" customFormat="1" ht="37.9" customHeight="1" x14ac:dyDescent="0.2">
      <c r="A530" s="22"/>
      <c r="B530" s="27"/>
      <c r="C530" s="53" t="s">
        <v>2064</v>
      </c>
      <c r="D530" s="53" t="s">
        <v>34</v>
      </c>
      <c r="E530" s="54" t="s">
        <v>2065</v>
      </c>
      <c r="F530" s="55" t="s">
        <v>2066</v>
      </c>
      <c r="G530" s="56" t="s">
        <v>55</v>
      </c>
      <c r="H530" s="57">
        <v>3</v>
      </c>
      <c r="I530" s="58"/>
      <c r="J530" s="59" t="s">
        <v>0</v>
      </c>
      <c r="K530" s="60" t="s">
        <v>8</v>
      </c>
      <c r="L530" s="61"/>
      <c r="M530" s="62">
        <f t="shared" si="36"/>
        <v>0</v>
      </c>
      <c r="N530" s="62">
        <v>0</v>
      </c>
      <c r="O530" s="62">
        <f t="shared" si="37"/>
        <v>0</v>
      </c>
      <c r="P530" s="62">
        <v>0</v>
      </c>
      <c r="Q530" s="63">
        <f t="shared" si="38"/>
        <v>0</v>
      </c>
      <c r="R530" s="22"/>
      <c r="S530" s="22"/>
      <c r="T530" s="7"/>
      <c r="U530" s="7"/>
      <c r="V530" s="7"/>
      <c r="W530" s="7"/>
      <c r="X530" s="7"/>
      <c r="Y530" s="7"/>
      <c r="Z530" s="7"/>
      <c r="AA530" s="7"/>
      <c r="AB530" s="7"/>
      <c r="AO530" s="13" t="s">
        <v>206</v>
      </c>
      <c r="AQ530" s="13" t="s">
        <v>34</v>
      </c>
      <c r="AR530" s="13" t="s">
        <v>14</v>
      </c>
      <c r="AV530" s="6" t="s">
        <v>33</v>
      </c>
      <c r="BB530" s="14" t="e">
        <f>IF(K530="základní",#REF!,0)</f>
        <v>#REF!</v>
      </c>
      <c r="BC530" s="14">
        <f>IF(K530="snížená",#REF!,0)</f>
        <v>0</v>
      </c>
      <c r="BD530" s="14">
        <f>IF(K530="zákl. přenesená",#REF!,0)</f>
        <v>0</v>
      </c>
      <c r="BE530" s="14">
        <f>IF(K530="sníž. přenesená",#REF!,0)</f>
        <v>0</v>
      </c>
      <c r="BF530" s="14">
        <f>IF(K530="nulová",#REF!,0)</f>
        <v>0</v>
      </c>
      <c r="BG530" s="6" t="s">
        <v>14</v>
      </c>
      <c r="BH530" s="14" t="e">
        <f>ROUND(#REF!*H530,2)</f>
        <v>#REF!</v>
      </c>
      <c r="BI530" s="6" t="s">
        <v>206</v>
      </c>
      <c r="BJ530" s="13" t="s">
        <v>2067</v>
      </c>
    </row>
    <row r="531" spans="1:62" s="2" customFormat="1" ht="37.9" customHeight="1" x14ac:dyDescent="0.2">
      <c r="A531" s="22"/>
      <c r="B531" s="27"/>
      <c r="C531" s="53" t="s">
        <v>2068</v>
      </c>
      <c r="D531" s="53" t="s">
        <v>34</v>
      </c>
      <c r="E531" s="54" t="s">
        <v>2069</v>
      </c>
      <c r="F531" s="55" t="s">
        <v>2070</v>
      </c>
      <c r="G531" s="56" t="s">
        <v>55</v>
      </c>
      <c r="H531" s="57">
        <v>3</v>
      </c>
      <c r="I531" s="58"/>
      <c r="J531" s="59" t="s">
        <v>0</v>
      </c>
      <c r="K531" s="60" t="s">
        <v>8</v>
      </c>
      <c r="L531" s="61"/>
      <c r="M531" s="62">
        <f t="shared" si="36"/>
        <v>0</v>
      </c>
      <c r="N531" s="62">
        <v>0</v>
      </c>
      <c r="O531" s="62">
        <f t="shared" si="37"/>
        <v>0</v>
      </c>
      <c r="P531" s="62">
        <v>0</v>
      </c>
      <c r="Q531" s="63">
        <f t="shared" si="38"/>
        <v>0</v>
      </c>
      <c r="R531" s="22"/>
      <c r="S531" s="22"/>
      <c r="T531" s="7"/>
      <c r="U531" s="7"/>
      <c r="V531" s="7"/>
      <c r="W531" s="7"/>
      <c r="X531" s="7"/>
      <c r="Y531" s="7"/>
      <c r="Z531" s="7"/>
      <c r="AA531" s="7"/>
      <c r="AB531" s="7"/>
      <c r="AO531" s="13" t="s">
        <v>206</v>
      </c>
      <c r="AQ531" s="13" t="s">
        <v>34</v>
      </c>
      <c r="AR531" s="13" t="s">
        <v>14</v>
      </c>
      <c r="AV531" s="6" t="s">
        <v>33</v>
      </c>
      <c r="BB531" s="14" t="e">
        <f>IF(K531="základní",#REF!,0)</f>
        <v>#REF!</v>
      </c>
      <c r="BC531" s="14">
        <f>IF(K531="snížená",#REF!,0)</f>
        <v>0</v>
      </c>
      <c r="BD531" s="14">
        <f>IF(K531="zákl. přenesená",#REF!,0)</f>
        <v>0</v>
      </c>
      <c r="BE531" s="14">
        <f>IF(K531="sníž. přenesená",#REF!,0)</f>
        <v>0</v>
      </c>
      <c r="BF531" s="14">
        <f>IF(K531="nulová",#REF!,0)</f>
        <v>0</v>
      </c>
      <c r="BG531" s="6" t="s">
        <v>14</v>
      </c>
      <c r="BH531" s="14" t="e">
        <f>ROUND(#REF!*H531,2)</f>
        <v>#REF!</v>
      </c>
      <c r="BI531" s="6" t="s">
        <v>206</v>
      </c>
      <c r="BJ531" s="13" t="s">
        <v>2071</v>
      </c>
    </row>
    <row r="532" spans="1:62" s="2" customFormat="1" ht="37.9" customHeight="1" x14ac:dyDescent="0.2">
      <c r="A532" s="22"/>
      <c r="B532" s="27"/>
      <c r="C532" s="53" t="s">
        <v>2072</v>
      </c>
      <c r="D532" s="53" t="s">
        <v>34</v>
      </c>
      <c r="E532" s="54" t="s">
        <v>2073</v>
      </c>
      <c r="F532" s="55" t="s">
        <v>2074</v>
      </c>
      <c r="G532" s="56" t="s">
        <v>55</v>
      </c>
      <c r="H532" s="57">
        <v>3</v>
      </c>
      <c r="I532" s="58"/>
      <c r="J532" s="59" t="s">
        <v>0</v>
      </c>
      <c r="K532" s="60" t="s">
        <v>8</v>
      </c>
      <c r="L532" s="61"/>
      <c r="M532" s="62">
        <f t="shared" si="36"/>
        <v>0</v>
      </c>
      <c r="N532" s="62">
        <v>0</v>
      </c>
      <c r="O532" s="62">
        <f t="shared" si="37"/>
        <v>0</v>
      </c>
      <c r="P532" s="62">
        <v>0</v>
      </c>
      <c r="Q532" s="63">
        <f t="shared" si="38"/>
        <v>0</v>
      </c>
      <c r="R532" s="22"/>
      <c r="S532" s="22"/>
      <c r="T532" s="7"/>
      <c r="U532" s="7"/>
      <c r="V532" s="7"/>
      <c r="W532" s="7"/>
      <c r="X532" s="7"/>
      <c r="Y532" s="7"/>
      <c r="Z532" s="7"/>
      <c r="AA532" s="7"/>
      <c r="AB532" s="7"/>
      <c r="AO532" s="13" t="s">
        <v>206</v>
      </c>
      <c r="AQ532" s="13" t="s">
        <v>34</v>
      </c>
      <c r="AR532" s="13" t="s">
        <v>14</v>
      </c>
      <c r="AV532" s="6" t="s">
        <v>33</v>
      </c>
      <c r="BB532" s="14" t="e">
        <f>IF(K532="základní",#REF!,0)</f>
        <v>#REF!</v>
      </c>
      <c r="BC532" s="14">
        <f>IF(K532="snížená",#REF!,0)</f>
        <v>0</v>
      </c>
      <c r="BD532" s="14">
        <f>IF(K532="zákl. přenesená",#REF!,0)</f>
        <v>0</v>
      </c>
      <c r="BE532" s="14">
        <f>IF(K532="sníž. přenesená",#REF!,0)</f>
        <v>0</v>
      </c>
      <c r="BF532" s="14">
        <f>IF(K532="nulová",#REF!,0)</f>
        <v>0</v>
      </c>
      <c r="BG532" s="6" t="s">
        <v>14</v>
      </c>
      <c r="BH532" s="14" t="e">
        <f>ROUND(#REF!*H532,2)</f>
        <v>#REF!</v>
      </c>
      <c r="BI532" s="6" t="s">
        <v>206</v>
      </c>
      <c r="BJ532" s="13" t="s">
        <v>2075</v>
      </c>
    </row>
    <row r="533" spans="1:62" s="2" customFormat="1" ht="49.15" customHeight="1" x14ac:dyDescent="0.2">
      <c r="A533" s="22"/>
      <c r="B533" s="27"/>
      <c r="C533" s="53" t="s">
        <v>2076</v>
      </c>
      <c r="D533" s="53" t="s">
        <v>34</v>
      </c>
      <c r="E533" s="54" t="s">
        <v>2077</v>
      </c>
      <c r="F533" s="55" t="s">
        <v>2078</v>
      </c>
      <c r="G533" s="56" t="s">
        <v>55</v>
      </c>
      <c r="H533" s="57">
        <v>2</v>
      </c>
      <c r="I533" s="58"/>
      <c r="J533" s="59" t="s">
        <v>0</v>
      </c>
      <c r="K533" s="60" t="s">
        <v>8</v>
      </c>
      <c r="L533" s="61"/>
      <c r="M533" s="62">
        <f t="shared" si="36"/>
        <v>0</v>
      </c>
      <c r="N533" s="62">
        <v>0</v>
      </c>
      <c r="O533" s="62">
        <f t="shared" si="37"/>
        <v>0</v>
      </c>
      <c r="P533" s="62">
        <v>0</v>
      </c>
      <c r="Q533" s="63">
        <f t="shared" si="38"/>
        <v>0</v>
      </c>
      <c r="R533" s="22"/>
      <c r="S533" s="22"/>
      <c r="T533" s="7"/>
      <c r="U533" s="7"/>
      <c r="V533" s="7"/>
      <c r="W533" s="7"/>
      <c r="X533" s="7"/>
      <c r="Y533" s="7"/>
      <c r="Z533" s="7"/>
      <c r="AA533" s="7"/>
      <c r="AB533" s="7"/>
      <c r="AO533" s="13" t="s">
        <v>206</v>
      </c>
      <c r="AQ533" s="13" t="s">
        <v>34</v>
      </c>
      <c r="AR533" s="13" t="s">
        <v>14</v>
      </c>
      <c r="AV533" s="6" t="s">
        <v>33</v>
      </c>
      <c r="BB533" s="14" t="e">
        <f>IF(K533="základní",#REF!,0)</f>
        <v>#REF!</v>
      </c>
      <c r="BC533" s="14">
        <f>IF(K533="snížená",#REF!,0)</f>
        <v>0</v>
      </c>
      <c r="BD533" s="14">
        <f>IF(K533="zákl. přenesená",#REF!,0)</f>
        <v>0</v>
      </c>
      <c r="BE533" s="14">
        <f>IF(K533="sníž. přenesená",#REF!,0)</f>
        <v>0</v>
      </c>
      <c r="BF533" s="14">
        <f>IF(K533="nulová",#REF!,0)</f>
        <v>0</v>
      </c>
      <c r="BG533" s="6" t="s">
        <v>14</v>
      </c>
      <c r="BH533" s="14" t="e">
        <f>ROUND(#REF!*H533,2)</f>
        <v>#REF!</v>
      </c>
      <c r="BI533" s="6" t="s">
        <v>206</v>
      </c>
      <c r="BJ533" s="13" t="s">
        <v>2079</v>
      </c>
    </row>
    <row r="534" spans="1:62" s="2" customFormat="1" ht="37.9" customHeight="1" x14ac:dyDescent="0.2">
      <c r="A534" s="22"/>
      <c r="B534" s="27"/>
      <c r="C534" s="53" t="s">
        <v>2080</v>
      </c>
      <c r="D534" s="53" t="s">
        <v>34</v>
      </c>
      <c r="E534" s="54" t="s">
        <v>2081</v>
      </c>
      <c r="F534" s="55" t="s">
        <v>2082</v>
      </c>
      <c r="G534" s="56" t="s">
        <v>55</v>
      </c>
      <c r="H534" s="57">
        <v>2</v>
      </c>
      <c r="I534" s="58"/>
      <c r="J534" s="59" t="s">
        <v>0</v>
      </c>
      <c r="K534" s="60" t="s">
        <v>8</v>
      </c>
      <c r="L534" s="61"/>
      <c r="M534" s="62">
        <f t="shared" si="36"/>
        <v>0</v>
      </c>
      <c r="N534" s="62">
        <v>0</v>
      </c>
      <c r="O534" s="62">
        <f t="shared" si="37"/>
        <v>0</v>
      </c>
      <c r="P534" s="62">
        <v>0</v>
      </c>
      <c r="Q534" s="63">
        <f t="shared" si="38"/>
        <v>0</v>
      </c>
      <c r="R534" s="22"/>
      <c r="S534" s="22"/>
      <c r="T534" s="7"/>
      <c r="U534" s="7"/>
      <c r="V534" s="7"/>
      <c r="W534" s="7"/>
      <c r="X534" s="7"/>
      <c r="Y534" s="7"/>
      <c r="Z534" s="7"/>
      <c r="AA534" s="7"/>
      <c r="AB534" s="7"/>
      <c r="AO534" s="13" t="s">
        <v>206</v>
      </c>
      <c r="AQ534" s="13" t="s">
        <v>34</v>
      </c>
      <c r="AR534" s="13" t="s">
        <v>14</v>
      </c>
      <c r="AV534" s="6" t="s">
        <v>33</v>
      </c>
      <c r="BB534" s="14" t="e">
        <f>IF(K534="základní",#REF!,0)</f>
        <v>#REF!</v>
      </c>
      <c r="BC534" s="14">
        <f>IF(K534="snížená",#REF!,0)</f>
        <v>0</v>
      </c>
      <c r="BD534" s="14">
        <f>IF(K534="zákl. přenesená",#REF!,0)</f>
        <v>0</v>
      </c>
      <c r="BE534" s="14">
        <f>IF(K534="sníž. přenesená",#REF!,0)</f>
        <v>0</v>
      </c>
      <c r="BF534" s="14">
        <f>IF(K534="nulová",#REF!,0)</f>
        <v>0</v>
      </c>
      <c r="BG534" s="6" t="s">
        <v>14</v>
      </c>
      <c r="BH534" s="14" t="e">
        <f>ROUND(#REF!*H534,2)</f>
        <v>#REF!</v>
      </c>
      <c r="BI534" s="6" t="s">
        <v>206</v>
      </c>
      <c r="BJ534" s="13" t="s">
        <v>2083</v>
      </c>
    </row>
    <row r="535" spans="1:62" s="2" customFormat="1" ht="49.15" customHeight="1" x14ac:dyDescent="0.2">
      <c r="A535" s="22"/>
      <c r="B535" s="27"/>
      <c r="C535" s="53" t="s">
        <v>2084</v>
      </c>
      <c r="D535" s="53" t="s">
        <v>34</v>
      </c>
      <c r="E535" s="54" t="s">
        <v>2085</v>
      </c>
      <c r="F535" s="55" t="s">
        <v>2086</v>
      </c>
      <c r="G535" s="56" t="s">
        <v>55</v>
      </c>
      <c r="H535" s="57">
        <v>2</v>
      </c>
      <c r="I535" s="58"/>
      <c r="J535" s="59" t="s">
        <v>0</v>
      </c>
      <c r="K535" s="60" t="s">
        <v>8</v>
      </c>
      <c r="L535" s="61"/>
      <c r="M535" s="62">
        <f t="shared" si="36"/>
        <v>0</v>
      </c>
      <c r="N535" s="62">
        <v>0</v>
      </c>
      <c r="O535" s="62">
        <f t="shared" si="37"/>
        <v>0</v>
      </c>
      <c r="P535" s="62">
        <v>0</v>
      </c>
      <c r="Q535" s="63">
        <f t="shared" si="38"/>
        <v>0</v>
      </c>
      <c r="R535" s="22"/>
      <c r="S535" s="22"/>
      <c r="T535" s="7"/>
      <c r="U535" s="7"/>
      <c r="V535" s="7"/>
      <c r="W535" s="7"/>
      <c r="X535" s="7"/>
      <c r="Y535" s="7"/>
      <c r="Z535" s="7"/>
      <c r="AA535" s="7"/>
      <c r="AB535" s="7"/>
      <c r="AO535" s="13" t="s">
        <v>206</v>
      </c>
      <c r="AQ535" s="13" t="s">
        <v>34</v>
      </c>
      <c r="AR535" s="13" t="s">
        <v>14</v>
      </c>
      <c r="AV535" s="6" t="s">
        <v>33</v>
      </c>
      <c r="BB535" s="14" t="e">
        <f>IF(K535="základní",#REF!,0)</f>
        <v>#REF!</v>
      </c>
      <c r="BC535" s="14">
        <f>IF(K535="snížená",#REF!,0)</f>
        <v>0</v>
      </c>
      <c r="BD535" s="14">
        <f>IF(K535="zákl. přenesená",#REF!,0)</f>
        <v>0</v>
      </c>
      <c r="BE535" s="14">
        <f>IF(K535="sníž. přenesená",#REF!,0)</f>
        <v>0</v>
      </c>
      <c r="BF535" s="14">
        <f>IF(K535="nulová",#REF!,0)</f>
        <v>0</v>
      </c>
      <c r="BG535" s="6" t="s">
        <v>14</v>
      </c>
      <c r="BH535" s="14" t="e">
        <f>ROUND(#REF!*H535,2)</f>
        <v>#REF!</v>
      </c>
      <c r="BI535" s="6" t="s">
        <v>206</v>
      </c>
      <c r="BJ535" s="13" t="s">
        <v>2087</v>
      </c>
    </row>
    <row r="536" spans="1:62" s="2" customFormat="1" ht="49.15" customHeight="1" x14ac:dyDescent="0.2">
      <c r="A536" s="22"/>
      <c r="B536" s="27"/>
      <c r="C536" s="53" t="s">
        <v>2088</v>
      </c>
      <c r="D536" s="53" t="s">
        <v>34</v>
      </c>
      <c r="E536" s="54" t="s">
        <v>2089</v>
      </c>
      <c r="F536" s="55" t="s">
        <v>2090</v>
      </c>
      <c r="G536" s="56" t="s">
        <v>55</v>
      </c>
      <c r="H536" s="57">
        <v>2</v>
      </c>
      <c r="I536" s="58"/>
      <c r="J536" s="59" t="s">
        <v>0</v>
      </c>
      <c r="K536" s="60" t="s">
        <v>8</v>
      </c>
      <c r="L536" s="61"/>
      <c r="M536" s="62">
        <f t="shared" si="36"/>
        <v>0</v>
      </c>
      <c r="N536" s="62">
        <v>0</v>
      </c>
      <c r="O536" s="62">
        <f t="shared" si="37"/>
        <v>0</v>
      </c>
      <c r="P536" s="62">
        <v>0</v>
      </c>
      <c r="Q536" s="63">
        <f t="shared" si="38"/>
        <v>0</v>
      </c>
      <c r="R536" s="22"/>
      <c r="S536" s="22"/>
      <c r="T536" s="7"/>
      <c r="U536" s="7"/>
      <c r="V536" s="7"/>
      <c r="W536" s="7"/>
      <c r="X536" s="7"/>
      <c r="Y536" s="7"/>
      <c r="Z536" s="7"/>
      <c r="AA536" s="7"/>
      <c r="AB536" s="7"/>
      <c r="AO536" s="13" t="s">
        <v>206</v>
      </c>
      <c r="AQ536" s="13" t="s">
        <v>34</v>
      </c>
      <c r="AR536" s="13" t="s">
        <v>14</v>
      </c>
      <c r="AV536" s="6" t="s">
        <v>33</v>
      </c>
      <c r="BB536" s="14" t="e">
        <f>IF(K536="základní",#REF!,0)</f>
        <v>#REF!</v>
      </c>
      <c r="BC536" s="14">
        <f>IF(K536="snížená",#REF!,0)</f>
        <v>0</v>
      </c>
      <c r="BD536" s="14">
        <f>IF(K536="zákl. přenesená",#REF!,0)</f>
        <v>0</v>
      </c>
      <c r="BE536" s="14">
        <f>IF(K536="sníž. přenesená",#REF!,0)</f>
        <v>0</v>
      </c>
      <c r="BF536" s="14">
        <f>IF(K536="nulová",#REF!,0)</f>
        <v>0</v>
      </c>
      <c r="BG536" s="6" t="s">
        <v>14</v>
      </c>
      <c r="BH536" s="14" t="e">
        <f>ROUND(#REF!*H536,2)</f>
        <v>#REF!</v>
      </c>
      <c r="BI536" s="6" t="s">
        <v>206</v>
      </c>
      <c r="BJ536" s="13" t="s">
        <v>2091</v>
      </c>
    </row>
    <row r="537" spans="1:62" s="2" customFormat="1" ht="62.65" customHeight="1" x14ac:dyDescent="0.2">
      <c r="A537" s="22"/>
      <c r="B537" s="27"/>
      <c r="C537" s="53" t="s">
        <v>185</v>
      </c>
      <c r="D537" s="53" t="s">
        <v>34</v>
      </c>
      <c r="E537" s="54" t="s">
        <v>2092</v>
      </c>
      <c r="F537" s="55" t="s">
        <v>2093</v>
      </c>
      <c r="G537" s="56" t="s">
        <v>55</v>
      </c>
      <c r="H537" s="57">
        <v>3</v>
      </c>
      <c r="I537" s="58"/>
      <c r="J537" s="59" t="s">
        <v>0</v>
      </c>
      <c r="K537" s="60" t="s">
        <v>8</v>
      </c>
      <c r="L537" s="61"/>
      <c r="M537" s="62">
        <f t="shared" si="36"/>
        <v>0</v>
      </c>
      <c r="N537" s="62">
        <v>0</v>
      </c>
      <c r="O537" s="62">
        <f t="shared" si="37"/>
        <v>0</v>
      </c>
      <c r="P537" s="62">
        <v>0</v>
      </c>
      <c r="Q537" s="63">
        <f t="shared" si="38"/>
        <v>0</v>
      </c>
      <c r="R537" s="22"/>
      <c r="S537" s="22"/>
      <c r="T537" s="7"/>
      <c r="U537" s="7"/>
      <c r="V537" s="7"/>
      <c r="W537" s="7"/>
      <c r="X537" s="7"/>
      <c r="Y537" s="7"/>
      <c r="Z537" s="7"/>
      <c r="AA537" s="7"/>
      <c r="AB537" s="7"/>
      <c r="AO537" s="13" t="s">
        <v>206</v>
      </c>
      <c r="AQ537" s="13" t="s">
        <v>34</v>
      </c>
      <c r="AR537" s="13" t="s">
        <v>14</v>
      </c>
      <c r="AV537" s="6" t="s">
        <v>33</v>
      </c>
      <c r="BB537" s="14" t="e">
        <f>IF(K537="základní",#REF!,0)</f>
        <v>#REF!</v>
      </c>
      <c r="BC537" s="14">
        <f>IF(K537="snížená",#REF!,0)</f>
        <v>0</v>
      </c>
      <c r="BD537" s="14">
        <f>IF(K537="zákl. přenesená",#REF!,0)</f>
        <v>0</v>
      </c>
      <c r="BE537" s="14">
        <f>IF(K537="sníž. přenesená",#REF!,0)</f>
        <v>0</v>
      </c>
      <c r="BF537" s="14">
        <f>IF(K537="nulová",#REF!,0)</f>
        <v>0</v>
      </c>
      <c r="BG537" s="6" t="s">
        <v>14</v>
      </c>
      <c r="BH537" s="14" t="e">
        <f>ROUND(#REF!*H537,2)</f>
        <v>#REF!</v>
      </c>
      <c r="BI537" s="6" t="s">
        <v>206</v>
      </c>
      <c r="BJ537" s="13" t="s">
        <v>2094</v>
      </c>
    </row>
    <row r="538" spans="1:62" s="2" customFormat="1" ht="62.65" customHeight="1" x14ac:dyDescent="0.2">
      <c r="A538" s="22"/>
      <c r="B538" s="27"/>
      <c r="C538" s="53" t="s">
        <v>2095</v>
      </c>
      <c r="D538" s="53" t="s">
        <v>34</v>
      </c>
      <c r="E538" s="54" t="s">
        <v>2096</v>
      </c>
      <c r="F538" s="55" t="s">
        <v>2097</v>
      </c>
      <c r="G538" s="56" t="s">
        <v>55</v>
      </c>
      <c r="H538" s="57">
        <v>3</v>
      </c>
      <c r="I538" s="58"/>
      <c r="J538" s="59" t="s">
        <v>0</v>
      </c>
      <c r="K538" s="60" t="s">
        <v>8</v>
      </c>
      <c r="L538" s="61"/>
      <c r="M538" s="62">
        <f t="shared" si="36"/>
        <v>0</v>
      </c>
      <c r="N538" s="62">
        <v>0</v>
      </c>
      <c r="O538" s="62">
        <f t="shared" si="37"/>
        <v>0</v>
      </c>
      <c r="P538" s="62">
        <v>0</v>
      </c>
      <c r="Q538" s="63">
        <f t="shared" si="38"/>
        <v>0</v>
      </c>
      <c r="R538" s="22"/>
      <c r="S538" s="22"/>
      <c r="T538" s="7"/>
      <c r="U538" s="7"/>
      <c r="V538" s="7"/>
      <c r="W538" s="7"/>
      <c r="X538" s="7"/>
      <c r="Y538" s="7"/>
      <c r="Z538" s="7"/>
      <c r="AA538" s="7"/>
      <c r="AB538" s="7"/>
      <c r="AO538" s="13" t="s">
        <v>206</v>
      </c>
      <c r="AQ538" s="13" t="s">
        <v>34</v>
      </c>
      <c r="AR538" s="13" t="s">
        <v>14</v>
      </c>
      <c r="AV538" s="6" t="s">
        <v>33</v>
      </c>
      <c r="BB538" s="14" t="e">
        <f>IF(K538="základní",#REF!,0)</f>
        <v>#REF!</v>
      </c>
      <c r="BC538" s="14">
        <f>IF(K538="snížená",#REF!,0)</f>
        <v>0</v>
      </c>
      <c r="BD538" s="14">
        <f>IF(K538="zákl. přenesená",#REF!,0)</f>
        <v>0</v>
      </c>
      <c r="BE538" s="14">
        <f>IF(K538="sníž. přenesená",#REF!,0)</f>
        <v>0</v>
      </c>
      <c r="BF538" s="14">
        <f>IF(K538="nulová",#REF!,0)</f>
        <v>0</v>
      </c>
      <c r="BG538" s="6" t="s">
        <v>14</v>
      </c>
      <c r="BH538" s="14" t="e">
        <f>ROUND(#REF!*H538,2)</f>
        <v>#REF!</v>
      </c>
      <c r="BI538" s="6" t="s">
        <v>206</v>
      </c>
      <c r="BJ538" s="13" t="s">
        <v>2098</v>
      </c>
    </row>
    <row r="539" spans="1:62" s="2" customFormat="1" ht="49.15" customHeight="1" x14ac:dyDescent="0.2">
      <c r="A539" s="22"/>
      <c r="B539" s="27"/>
      <c r="C539" s="53" t="s">
        <v>2099</v>
      </c>
      <c r="D539" s="53" t="s">
        <v>34</v>
      </c>
      <c r="E539" s="54" t="s">
        <v>2100</v>
      </c>
      <c r="F539" s="55" t="s">
        <v>2101</v>
      </c>
      <c r="G539" s="56" t="s">
        <v>55</v>
      </c>
      <c r="H539" s="57">
        <v>2</v>
      </c>
      <c r="I539" s="58"/>
      <c r="J539" s="59" t="s">
        <v>0</v>
      </c>
      <c r="K539" s="60" t="s">
        <v>8</v>
      </c>
      <c r="L539" s="61"/>
      <c r="M539" s="62">
        <f t="shared" si="36"/>
        <v>0</v>
      </c>
      <c r="N539" s="62">
        <v>0</v>
      </c>
      <c r="O539" s="62">
        <f t="shared" si="37"/>
        <v>0</v>
      </c>
      <c r="P539" s="62">
        <v>0</v>
      </c>
      <c r="Q539" s="63">
        <f t="shared" si="38"/>
        <v>0</v>
      </c>
      <c r="R539" s="22"/>
      <c r="S539" s="22"/>
      <c r="T539" s="7"/>
      <c r="U539" s="7"/>
      <c r="V539" s="7"/>
      <c r="W539" s="7"/>
      <c r="X539" s="7"/>
      <c r="Y539" s="7"/>
      <c r="Z539" s="7"/>
      <c r="AA539" s="7"/>
      <c r="AB539" s="7"/>
      <c r="AO539" s="13" t="s">
        <v>206</v>
      </c>
      <c r="AQ539" s="13" t="s">
        <v>34</v>
      </c>
      <c r="AR539" s="13" t="s">
        <v>14</v>
      </c>
      <c r="AV539" s="6" t="s">
        <v>33</v>
      </c>
      <c r="BB539" s="14" t="e">
        <f>IF(K539="základní",#REF!,0)</f>
        <v>#REF!</v>
      </c>
      <c r="BC539" s="14">
        <f>IF(K539="snížená",#REF!,0)</f>
        <v>0</v>
      </c>
      <c r="BD539" s="14">
        <f>IF(K539="zákl. přenesená",#REF!,0)</f>
        <v>0</v>
      </c>
      <c r="BE539" s="14">
        <f>IF(K539="sníž. přenesená",#REF!,0)</f>
        <v>0</v>
      </c>
      <c r="BF539" s="14">
        <f>IF(K539="nulová",#REF!,0)</f>
        <v>0</v>
      </c>
      <c r="BG539" s="6" t="s">
        <v>14</v>
      </c>
      <c r="BH539" s="14" t="e">
        <f>ROUND(#REF!*H539,2)</f>
        <v>#REF!</v>
      </c>
      <c r="BI539" s="6" t="s">
        <v>206</v>
      </c>
      <c r="BJ539" s="13" t="s">
        <v>2102</v>
      </c>
    </row>
    <row r="540" spans="1:62" s="2" customFormat="1" ht="49.15" customHeight="1" x14ac:dyDescent="0.2">
      <c r="A540" s="22"/>
      <c r="B540" s="27"/>
      <c r="C540" s="53" t="s">
        <v>2103</v>
      </c>
      <c r="D540" s="53" t="s">
        <v>34</v>
      </c>
      <c r="E540" s="54" t="s">
        <v>2104</v>
      </c>
      <c r="F540" s="55" t="s">
        <v>2105</v>
      </c>
      <c r="G540" s="56" t="s">
        <v>55</v>
      </c>
      <c r="H540" s="57">
        <v>2</v>
      </c>
      <c r="I540" s="58"/>
      <c r="J540" s="59" t="s">
        <v>0</v>
      </c>
      <c r="K540" s="60" t="s">
        <v>8</v>
      </c>
      <c r="L540" s="61"/>
      <c r="M540" s="62">
        <f t="shared" si="36"/>
        <v>0</v>
      </c>
      <c r="N540" s="62">
        <v>0</v>
      </c>
      <c r="O540" s="62">
        <f t="shared" si="37"/>
        <v>0</v>
      </c>
      <c r="P540" s="62">
        <v>0</v>
      </c>
      <c r="Q540" s="63">
        <f t="shared" si="38"/>
        <v>0</v>
      </c>
      <c r="R540" s="22"/>
      <c r="S540" s="22"/>
      <c r="T540" s="7"/>
      <c r="U540" s="7"/>
      <c r="V540" s="7"/>
      <c r="W540" s="7"/>
      <c r="X540" s="7"/>
      <c r="Y540" s="7"/>
      <c r="Z540" s="7"/>
      <c r="AA540" s="7"/>
      <c r="AB540" s="7"/>
      <c r="AO540" s="13" t="s">
        <v>206</v>
      </c>
      <c r="AQ540" s="13" t="s">
        <v>34</v>
      </c>
      <c r="AR540" s="13" t="s">
        <v>14</v>
      </c>
      <c r="AV540" s="6" t="s">
        <v>33</v>
      </c>
      <c r="BB540" s="14" t="e">
        <f>IF(K540="základní",#REF!,0)</f>
        <v>#REF!</v>
      </c>
      <c r="BC540" s="14">
        <f>IF(K540="snížená",#REF!,0)</f>
        <v>0</v>
      </c>
      <c r="BD540" s="14">
        <f>IF(K540="zákl. přenesená",#REF!,0)</f>
        <v>0</v>
      </c>
      <c r="BE540" s="14">
        <f>IF(K540="sníž. přenesená",#REF!,0)</f>
        <v>0</v>
      </c>
      <c r="BF540" s="14">
        <f>IF(K540="nulová",#REF!,0)</f>
        <v>0</v>
      </c>
      <c r="BG540" s="6" t="s">
        <v>14</v>
      </c>
      <c r="BH540" s="14" t="e">
        <f>ROUND(#REF!*H540,2)</f>
        <v>#REF!</v>
      </c>
      <c r="BI540" s="6" t="s">
        <v>206</v>
      </c>
      <c r="BJ540" s="13" t="s">
        <v>2106</v>
      </c>
    </row>
    <row r="541" spans="1:62" s="2" customFormat="1" ht="37.9" customHeight="1" x14ac:dyDescent="0.2">
      <c r="A541" s="22"/>
      <c r="B541" s="27"/>
      <c r="C541" s="53" t="s">
        <v>2107</v>
      </c>
      <c r="D541" s="53" t="s">
        <v>34</v>
      </c>
      <c r="E541" s="54" t="s">
        <v>2108</v>
      </c>
      <c r="F541" s="55" t="s">
        <v>2109</v>
      </c>
      <c r="G541" s="56" t="s">
        <v>37</v>
      </c>
      <c r="H541" s="57">
        <v>8</v>
      </c>
      <c r="I541" s="58"/>
      <c r="J541" s="59" t="s">
        <v>0</v>
      </c>
      <c r="K541" s="60" t="s">
        <v>8</v>
      </c>
      <c r="L541" s="61"/>
      <c r="M541" s="62">
        <f t="shared" si="36"/>
        <v>0</v>
      </c>
      <c r="N541" s="62">
        <v>0</v>
      </c>
      <c r="O541" s="62">
        <f t="shared" si="37"/>
        <v>0</v>
      </c>
      <c r="P541" s="62">
        <v>0</v>
      </c>
      <c r="Q541" s="63">
        <f t="shared" si="38"/>
        <v>0</v>
      </c>
      <c r="R541" s="22"/>
      <c r="S541" s="22"/>
      <c r="T541" s="7"/>
      <c r="U541" s="7"/>
      <c r="V541" s="7"/>
      <c r="W541" s="7"/>
      <c r="X541" s="7"/>
      <c r="Y541" s="7"/>
      <c r="Z541" s="7"/>
      <c r="AA541" s="7"/>
      <c r="AB541" s="7"/>
      <c r="AO541" s="13" t="s">
        <v>206</v>
      </c>
      <c r="AQ541" s="13" t="s">
        <v>34</v>
      </c>
      <c r="AR541" s="13" t="s">
        <v>14</v>
      </c>
      <c r="AV541" s="6" t="s">
        <v>33</v>
      </c>
      <c r="BB541" s="14" t="e">
        <f>IF(K541="základní",#REF!,0)</f>
        <v>#REF!</v>
      </c>
      <c r="BC541" s="14">
        <f>IF(K541="snížená",#REF!,0)</f>
        <v>0</v>
      </c>
      <c r="BD541" s="14">
        <f>IF(K541="zákl. přenesená",#REF!,0)</f>
        <v>0</v>
      </c>
      <c r="BE541" s="14">
        <f>IF(K541="sníž. přenesená",#REF!,0)</f>
        <v>0</v>
      </c>
      <c r="BF541" s="14">
        <f>IF(K541="nulová",#REF!,0)</f>
        <v>0</v>
      </c>
      <c r="BG541" s="6" t="s">
        <v>14</v>
      </c>
      <c r="BH541" s="14" t="e">
        <f>ROUND(#REF!*H541,2)</f>
        <v>#REF!</v>
      </c>
      <c r="BI541" s="6" t="s">
        <v>206</v>
      </c>
      <c r="BJ541" s="13" t="s">
        <v>2110</v>
      </c>
    </row>
    <row r="542" spans="1:62" s="2" customFormat="1" ht="37.9" customHeight="1" x14ac:dyDescent="0.2">
      <c r="A542" s="22"/>
      <c r="B542" s="27"/>
      <c r="C542" s="53" t="s">
        <v>2111</v>
      </c>
      <c r="D542" s="53" t="s">
        <v>34</v>
      </c>
      <c r="E542" s="54" t="s">
        <v>2112</v>
      </c>
      <c r="F542" s="55" t="s">
        <v>2113</v>
      </c>
      <c r="G542" s="56" t="s">
        <v>55</v>
      </c>
      <c r="H542" s="57">
        <v>2</v>
      </c>
      <c r="I542" s="58"/>
      <c r="J542" s="59" t="s">
        <v>0</v>
      </c>
      <c r="K542" s="60" t="s">
        <v>8</v>
      </c>
      <c r="L542" s="61"/>
      <c r="M542" s="62">
        <f t="shared" si="36"/>
        <v>0</v>
      </c>
      <c r="N542" s="62">
        <v>0</v>
      </c>
      <c r="O542" s="62">
        <f t="shared" si="37"/>
        <v>0</v>
      </c>
      <c r="P542" s="62">
        <v>0</v>
      </c>
      <c r="Q542" s="63">
        <f t="shared" si="38"/>
        <v>0</v>
      </c>
      <c r="R542" s="22"/>
      <c r="S542" s="22"/>
      <c r="T542" s="7"/>
      <c r="U542" s="7"/>
      <c r="V542" s="7"/>
      <c r="W542" s="7"/>
      <c r="X542" s="7"/>
      <c r="Y542" s="7"/>
      <c r="Z542" s="7"/>
      <c r="AA542" s="7"/>
      <c r="AB542" s="7"/>
      <c r="AO542" s="13" t="s">
        <v>206</v>
      </c>
      <c r="AQ542" s="13" t="s">
        <v>34</v>
      </c>
      <c r="AR542" s="13" t="s">
        <v>14</v>
      </c>
      <c r="AV542" s="6" t="s">
        <v>33</v>
      </c>
      <c r="BB542" s="14" t="e">
        <f>IF(K542="základní",#REF!,0)</f>
        <v>#REF!</v>
      </c>
      <c r="BC542" s="14">
        <f>IF(K542="snížená",#REF!,0)</f>
        <v>0</v>
      </c>
      <c r="BD542" s="14">
        <f>IF(K542="zákl. přenesená",#REF!,0)</f>
        <v>0</v>
      </c>
      <c r="BE542" s="14">
        <f>IF(K542="sníž. přenesená",#REF!,0)</f>
        <v>0</v>
      </c>
      <c r="BF542" s="14">
        <f>IF(K542="nulová",#REF!,0)</f>
        <v>0</v>
      </c>
      <c r="BG542" s="6" t="s">
        <v>14</v>
      </c>
      <c r="BH542" s="14" t="e">
        <f>ROUND(#REF!*H542,2)</f>
        <v>#REF!</v>
      </c>
      <c r="BI542" s="6" t="s">
        <v>206</v>
      </c>
      <c r="BJ542" s="13" t="s">
        <v>2114</v>
      </c>
    </row>
    <row r="543" spans="1:62" s="2" customFormat="1" ht="62.65" customHeight="1" x14ac:dyDescent="0.2">
      <c r="A543" s="22"/>
      <c r="B543" s="27"/>
      <c r="C543" s="53" t="s">
        <v>2115</v>
      </c>
      <c r="D543" s="53" t="s">
        <v>34</v>
      </c>
      <c r="E543" s="54" t="s">
        <v>2116</v>
      </c>
      <c r="F543" s="55" t="s">
        <v>2117</v>
      </c>
      <c r="G543" s="56" t="s">
        <v>55</v>
      </c>
      <c r="H543" s="57">
        <v>2</v>
      </c>
      <c r="I543" s="58"/>
      <c r="J543" s="59" t="s">
        <v>0</v>
      </c>
      <c r="K543" s="60" t="s">
        <v>8</v>
      </c>
      <c r="L543" s="61"/>
      <c r="M543" s="62">
        <f t="shared" si="36"/>
        <v>0</v>
      </c>
      <c r="N543" s="62">
        <v>0</v>
      </c>
      <c r="O543" s="62">
        <f t="shared" si="37"/>
        <v>0</v>
      </c>
      <c r="P543" s="62">
        <v>0</v>
      </c>
      <c r="Q543" s="63">
        <f t="shared" si="38"/>
        <v>0</v>
      </c>
      <c r="R543" s="22"/>
      <c r="S543" s="22"/>
      <c r="T543" s="7"/>
      <c r="U543" s="7"/>
      <c r="V543" s="7"/>
      <c r="W543" s="7"/>
      <c r="X543" s="7"/>
      <c r="Y543" s="7"/>
      <c r="Z543" s="7"/>
      <c r="AA543" s="7"/>
      <c r="AB543" s="7"/>
      <c r="AO543" s="13" t="s">
        <v>206</v>
      </c>
      <c r="AQ543" s="13" t="s">
        <v>34</v>
      </c>
      <c r="AR543" s="13" t="s">
        <v>14</v>
      </c>
      <c r="AV543" s="6" t="s">
        <v>33</v>
      </c>
      <c r="BB543" s="14" t="e">
        <f>IF(K543="základní",#REF!,0)</f>
        <v>#REF!</v>
      </c>
      <c r="BC543" s="14">
        <f>IF(K543="snížená",#REF!,0)</f>
        <v>0</v>
      </c>
      <c r="BD543" s="14">
        <f>IF(K543="zákl. přenesená",#REF!,0)</f>
        <v>0</v>
      </c>
      <c r="BE543" s="14">
        <f>IF(K543="sníž. přenesená",#REF!,0)</f>
        <v>0</v>
      </c>
      <c r="BF543" s="14">
        <f>IF(K543="nulová",#REF!,0)</f>
        <v>0</v>
      </c>
      <c r="BG543" s="6" t="s">
        <v>14</v>
      </c>
      <c r="BH543" s="14" t="e">
        <f>ROUND(#REF!*H543,2)</f>
        <v>#REF!</v>
      </c>
      <c r="BI543" s="6" t="s">
        <v>206</v>
      </c>
      <c r="BJ543" s="13" t="s">
        <v>2118</v>
      </c>
    </row>
    <row r="544" spans="1:62" s="2" customFormat="1" ht="49.15" customHeight="1" x14ac:dyDescent="0.2">
      <c r="A544" s="22"/>
      <c r="B544" s="27"/>
      <c r="C544" s="53" t="s">
        <v>2119</v>
      </c>
      <c r="D544" s="53" t="s">
        <v>34</v>
      </c>
      <c r="E544" s="54" t="s">
        <v>2120</v>
      </c>
      <c r="F544" s="55" t="s">
        <v>2121</v>
      </c>
      <c r="G544" s="56" t="s">
        <v>55</v>
      </c>
      <c r="H544" s="57">
        <v>1</v>
      </c>
      <c r="I544" s="58"/>
      <c r="J544" s="59" t="s">
        <v>0</v>
      </c>
      <c r="K544" s="60" t="s">
        <v>8</v>
      </c>
      <c r="L544" s="61"/>
      <c r="M544" s="62">
        <f t="shared" si="36"/>
        <v>0</v>
      </c>
      <c r="N544" s="62">
        <v>0</v>
      </c>
      <c r="O544" s="62">
        <f t="shared" si="37"/>
        <v>0</v>
      </c>
      <c r="P544" s="62">
        <v>0</v>
      </c>
      <c r="Q544" s="63">
        <f t="shared" si="38"/>
        <v>0</v>
      </c>
      <c r="R544" s="22"/>
      <c r="S544" s="22"/>
      <c r="T544" s="7"/>
      <c r="U544" s="7"/>
      <c r="V544" s="7"/>
      <c r="W544" s="7"/>
      <c r="X544" s="7"/>
      <c r="Y544" s="7"/>
      <c r="Z544" s="7"/>
      <c r="AA544" s="7"/>
      <c r="AB544" s="7"/>
      <c r="AO544" s="13" t="s">
        <v>206</v>
      </c>
      <c r="AQ544" s="13" t="s">
        <v>34</v>
      </c>
      <c r="AR544" s="13" t="s">
        <v>14</v>
      </c>
      <c r="AV544" s="6" t="s">
        <v>33</v>
      </c>
      <c r="BB544" s="14" t="e">
        <f>IF(K544="základní",#REF!,0)</f>
        <v>#REF!</v>
      </c>
      <c r="BC544" s="14">
        <f>IF(K544="snížená",#REF!,0)</f>
        <v>0</v>
      </c>
      <c r="BD544" s="14">
        <f>IF(K544="zákl. přenesená",#REF!,0)</f>
        <v>0</v>
      </c>
      <c r="BE544" s="14">
        <f>IF(K544="sníž. přenesená",#REF!,0)</f>
        <v>0</v>
      </c>
      <c r="BF544" s="14">
        <f>IF(K544="nulová",#REF!,0)</f>
        <v>0</v>
      </c>
      <c r="BG544" s="6" t="s">
        <v>14</v>
      </c>
      <c r="BH544" s="14" t="e">
        <f>ROUND(#REF!*H544,2)</f>
        <v>#REF!</v>
      </c>
      <c r="BI544" s="6" t="s">
        <v>206</v>
      </c>
      <c r="BJ544" s="13" t="s">
        <v>2122</v>
      </c>
    </row>
    <row r="545" spans="1:62" s="2" customFormat="1" ht="66.75" customHeight="1" x14ac:dyDescent="0.2">
      <c r="A545" s="22"/>
      <c r="B545" s="27"/>
      <c r="C545" s="53" t="s">
        <v>2123</v>
      </c>
      <c r="D545" s="53" t="s">
        <v>34</v>
      </c>
      <c r="E545" s="54" t="s">
        <v>2124</v>
      </c>
      <c r="F545" s="55" t="s">
        <v>2125</v>
      </c>
      <c r="G545" s="56" t="s">
        <v>55</v>
      </c>
      <c r="H545" s="57">
        <v>1</v>
      </c>
      <c r="I545" s="58"/>
      <c r="J545" s="59" t="s">
        <v>0</v>
      </c>
      <c r="K545" s="60" t="s">
        <v>8</v>
      </c>
      <c r="L545" s="61"/>
      <c r="M545" s="62">
        <f t="shared" si="36"/>
        <v>0</v>
      </c>
      <c r="N545" s="62">
        <v>0</v>
      </c>
      <c r="O545" s="62">
        <f t="shared" si="37"/>
        <v>0</v>
      </c>
      <c r="P545" s="62">
        <v>0</v>
      </c>
      <c r="Q545" s="63">
        <f t="shared" si="38"/>
        <v>0</v>
      </c>
      <c r="R545" s="22"/>
      <c r="S545" s="22"/>
      <c r="T545" s="7"/>
      <c r="U545" s="7"/>
      <c r="V545" s="7"/>
      <c r="W545" s="7"/>
      <c r="X545" s="7"/>
      <c r="Y545" s="7"/>
      <c r="Z545" s="7"/>
      <c r="AA545" s="7"/>
      <c r="AB545" s="7"/>
      <c r="AO545" s="13" t="s">
        <v>206</v>
      </c>
      <c r="AQ545" s="13" t="s">
        <v>34</v>
      </c>
      <c r="AR545" s="13" t="s">
        <v>14</v>
      </c>
      <c r="AV545" s="6" t="s">
        <v>33</v>
      </c>
      <c r="BB545" s="14" t="e">
        <f>IF(K545="základní",#REF!,0)</f>
        <v>#REF!</v>
      </c>
      <c r="BC545" s="14">
        <f>IF(K545="snížená",#REF!,0)</f>
        <v>0</v>
      </c>
      <c r="BD545" s="14">
        <f>IF(K545="zákl. přenesená",#REF!,0)</f>
        <v>0</v>
      </c>
      <c r="BE545" s="14">
        <f>IF(K545="sníž. přenesená",#REF!,0)</f>
        <v>0</v>
      </c>
      <c r="BF545" s="14">
        <f>IF(K545="nulová",#REF!,0)</f>
        <v>0</v>
      </c>
      <c r="BG545" s="6" t="s">
        <v>14</v>
      </c>
      <c r="BH545" s="14" t="e">
        <f>ROUND(#REF!*H545,2)</f>
        <v>#REF!</v>
      </c>
      <c r="BI545" s="6" t="s">
        <v>206</v>
      </c>
      <c r="BJ545" s="13" t="s">
        <v>2126</v>
      </c>
    </row>
    <row r="546" spans="1:62" s="2" customFormat="1" ht="44.25" customHeight="1" x14ac:dyDescent="0.2">
      <c r="A546" s="22"/>
      <c r="B546" s="27"/>
      <c r="C546" s="53" t="s">
        <v>2127</v>
      </c>
      <c r="D546" s="53" t="s">
        <v>34</v>
      </c>
      <c r="E546" s="54" t="s">
        <v>2128</v>
      </c>
      <c r="F546" s="55" t="s">
        <v>2129</v>
      </c>
      <c r="G546" s="56" t="s">
        <v>55</v>
      </c>
      <c r="H546" s="57">
        <v>1</v>
      </c>
      <c r="I546" s="58"/>
      <c r="J546" s="59" t="s">
        <v>0</v>
      </c>
      <c r="K546" s="60" t="s">
        <v>8</v>
      </c>
      <c r="L546" s="61"/>
      <c r="M546" s="62">
        <f t="shared" si="36"/>
        <v>0</v>
      </c>
      <c r="N546" s="62">
        <v>0</v>
      </c>
      <c r="O546" s="62">
        <f t="shared" si="37"/>
        <v>0</v>
      </c>
      <c r="P546" s="62">
        <v>0</v>
      </c>
      <c r="Q546" s="63">
        <f t="shared" si="38"/>
        <v>0</v>
      </c>
      <c r="R546" s="22"/>
      <c r="S546" s="22"/>
      <c r="T546" s="7"/>
      <c r="U546" s="7"/>
      <c r="V546" s="7"/>
      <c r="W546" s="7"/>
      <c r="X546" s="7"/>
      <c r="Y546" s="7"/>
      <c r="Z546" s="7"/>
      <c r="AA546" s="7"/>
      <c r="AB546" s="7"/>
      <c r="AO546" s="13" t="s">
        <v>206</v>
      </c>
      <c r="AQ546" s="13" t="s">
        <v>34</v>
      </c>
      <c r="AR546" s="13" t="s">
        <v>14</v>
      </c>
      <c r="AV546" s="6" t="s">
        <v>33</v>
      </c>
      <c r="BB546" s="14" t="e">
        <f>IF(K546="základní",#REF!,0)</f>
        <v>#REF!</v>
      </c>
      <c r="BC546" s="14">
        <f>IF(K546="snížená",#REF!,0)</f>
        <v>0</v>
      </c>
      <c r="BD546" s="14">
        <f>IF(K546="zákl. přenesená",#REF!,0)</f>
        <v>0</v>
      </c>
      <c r="BE546" s="14">
        <f>IF(K546="sníž. přenesená",#REF!,0)</f>
        <v>0</v>
      </c>
      <c r="BF546" s="14">
        <f>IF(K546="nulová",#REF!,0)</f>
        <v>0</v>
      </c>
      <c r="BG546" s="6" t="s">
        <v>14</v>
      </c>
      <c r="BH546" s="14" t="e">
        <f>ROUND(#REF!*H546,2)</f>
        <v>#REF!</v>
      </c>
      <c r="BI546" s="6" t="s">
        <v>206</v>
      </c>
      <c r="BJ546" s="13" t="s">
        <v>2130</v>
      </c>
    </row>
    <row r="547" spans="1:62" s="2" customFormat="1" ht="62.65" customHeight="1" x14ac:dyDescent="0.2">
      <c r="A547" s="22"/>
      <c r="B547" s="27"/>
      <c r="C547" s="53" t="s">
        <v>2131</v>
      </c>
      <c r="D547" s="53" t="s">
        <v>34</v>
      </c>
      <c r="E547" s="54" t="s">
        <v>2132</v>
      </c>
      <c r="F547" s="55" t="s">
        <v>2133</v>
      </c>
      <c r="G547" s="56" t="s">
        <v>55</v>
      </c>
      <c r="H547" s="57">
        <v>1</v>
      </c>
      <c r="I547" s="58"/>
      <c r="J547" s="59" t="s">
        <v>0</v>
      </c>
      <c r="K547" s="60" t="s">
        <v>8</v>
      </c>
      <c r="L547" s="61"/>
      <c r="M547" s="62">
        <f t="shared" si="36"/>
        <v>0</v>
      </c>
      <c r="N547" s="62">
        <v>0</v>
      </c>
      <c r="O547" s="62">
        <f t="shared" si="37"/>
        <v>0</v>
      </c>
      <c r="P547" s="62">
        <v>0</v>
      </c>
      <c r="Q547" s="63">
        <f t="shared" si="38"/>
        <v>0</v>
      </c>
      <c r="R547" s="22"/>
      <c r="S547" s="22"/>
      <c r="T547" s="7"/>
      <c r="U547" s="7"/>
      <c r="V547" s="7"/>
      <c r="W547" s="7"/>
      <c r="X547" s="7"/>
      <c r="Y547" s="7"/>
      <c r="Z547" s="7"/>
      <c r="AA547" s="7"/>
      <c r="AB547" s="7"/>
      <c r="AO547" s="13" t="s">
        <v>206</v>
      </c>
      <c r="AQ547" s="13" t="s">
        <v>34</v>
      </c>
      <c r="AR547" s="13" t="s">
        <v>14</v>
      </c>
      <c r="AV547" s="6" t="s">
        <v>33</v>
      </c>
      <c r="BB547" s="14" t="e">
        <f>IF(K547="základní",#REF!,0)</f>
        <v>#REF!</v>
      </c>
      <c r="BC547" s="14">
        <f>IF(K547="snížená",#REF!,0)</f>
        <v>0</v>
      </c>
      <c r="BD547" s="14">
        <f>IF(K547="zákl. přenesená",#REF!,0)</f>
        <v>0</v>
      </c>
      <c r="BE547" s="14">
        <f>IF(K547="sníž. přenesená",#REF!,0)</f>
        <v>0</v>
      </c>
      <c r="BF547" s="14">
        <f>IF(K547="nulová",#REF!,0)</f>
        <v>0</v>
      </c>
      <c r="BG547" s="6" t="s">
        <v>14</v>
      </c>
      <c r="BH547" s="14" t="e">
        <f>ROUND(#REF!*H547,2)</f>
        <v>#REF!</v>
      </c>
      <c r="BI547" s="6" t="s">
        <v>206</v>
      </c>
      <c r="BJ547" s="13" t="s">
        <v>2134</v>
      </c>
    </row>
    <row r="548" spans="1:62" s="2" customFormat="1" ht="175.5" x14ac:dyDescent="0.2">
      <c r="A548" s="22"/>
      <c r="B548" s="27"/>
      <c r="C548" s="22"/>
      <c r="D548" s="77" t="s">
        <v>187</v>
      </c>
      <c r="E548" s="22"/>
      <c r="F548" s="78" t="s">
        <v>2135</v>
      </c>
      <c r="G548" s="22"/>
      <c r="H548" s="22"/>
      <c r="I548" s="27"/>
      <c r="J548" s="73"/>
      <c r="K548" s="74"/>
      <c r="L548" s="61"/>
      <c r="M548" s="61"/>
      <c r="N548" s="61"/>
      <c r="O548" s="61"/>
      <c r="P548" s="61"/>
      <c r="Q548" s="75"/>
      <c r="R548" s="22"/>
      <c r="S548" s="22"/>
      <c r="T548" s="7"/>
      <c r="U548" s="7"/>
      <c r="V548" s="7"/>
      <c r="W548" s="7"/>
      <c r="X548" s="7"/>
      <c r="Y548" s="7"/>
      <c r="Z548" s="7"/>
      <c r="AA548" s="7"/>
      <c r="AB548" s="7"/>
      <c r="AQ548" s="6" t="s">
        <v>187</v>
      </c>
      <c r="AR548" s="6" t="s">
        <v>14</v>
      </c>
    </row>
    <row r="549" spans="1:62" s="2" customFormat="1" ht="55.5" customHeight="1" x14ac:dyDescent="0.2">
      <c r="A549" s="22"/>
      <c r="B549" s="27"/>
      <c r="C549" s="53" t="s">
        <v>2136</v>
      </c>
      <c r="D549" s="53" t="s">
        <v>34</v>
      </c>
      <c r="E549" s="54" t="s">
        <v>2137</v>
      </c>
      <c r="F549" s="55" t="s">
        <v>2138</v>
      </c>
      <c r="G549" s="56" t="s">
        <v>55</v>
      </c>
      <c r="H549" s="57">
        <v>1</v>
      </c>
      <c r="I549" s="58"/>
      <c r="J549" s="59" t="s">
        <v>0</v>
      </c>
      <c r="K549" s="60" t="s">
        <v>8</v>
      </c>
      <c r="L549" s="61"/>
      <c r="M549" s="62">
        <f t="shared" ref="M549:M580" si="39">L549*H549</f>
        <v>0</v>
      </c>
      <c r="N549" s="62">
        <v>0</v>
      </c>
      <c r="O549" s="62">
        <f t="shared" ref="O549:O580" si="40">N549*H549</f>
        <v>0</v>
      </c>
      <c r="P549" s="62">
        <v>0</v>
      </c>
      <c r="Q549" s="63">
        <f t="shared" ref="Q549:Q580" si="41">P549*H549</f>
        <v>0</v>
      </c>
      <c r="R549" s="22"/>
      <c r="S549" s="22"/>
      <c r="T549" s="7"/>
      <c r="U549" s="7"/>
      <c r="V549" s="7"/>
      <c r="W549" s="7"/>
      <c r="X549" s="7"/>
      <c r="Y549" s="7"/>
      <c r="Z549" s="7"/>
      <c r="AA549" s="7"/>
      <c r="AB549" s="7"/>
      <c r="AO549" s="13" t="s">
        <v>206</v>
      </c>
      <c r="AQ549" s="13" t="s">
        <v>34</v>
      </c>
      <c r="AR549" s="13" t="s">
        <v>14</v>
      </c>
      <c r="AV549" s="6" t="s">
        <v>33</v>
      </c>
      <c r="BB549" s="14" t="e">
        <f>IF(K549="základní",#REF!,0)</f>
        <v>#REF!</v>
      </c>
      <c r="BC549" s="14">
        <f>IF(K549="snížená",#REF!,0)</f>
        <v>0</v>
      </c>
      <c r="BD549" s="14">
        <f>IF(K549="zákl. přenesená",#REF!,0)</f>
        <v>0</v>
      </c>
      <c r="BE549" s="14">
        <f>IF(K549="sníž. přenesená",#REF!,0)</f>
        <v>0</v>
      </c>
      <c r="BF549" s="14">
        <f>IF(K549="nulová",#REF!,0)</f>
        <v>0</v>
      </c>
      <c r="BG549" s="6" t="s">
        <v>14</v>
      </c>
      <c r="BH549" s="14" t="e">
        <f>ROUND(#REF!*H549,2)</f>
        <v>#REF!</v>
      </c>
      <c r="BI549" s="6" t="s">
        <v>206</v>
      </c>
      <c r="BJ549" s="13" t="s">
        <v>2139</v>
      </c>
    </row>
    <row r="550" spans="1:62" s="2" customFormat="1" ht="49.15" customHeight="1" x14ac:dyDescent="0.2">
      <c r="A550" s="22"/>
      <c r="B550" s="27"/>
      <c r="C550" s="53" t="s">
        <v>2140</v>
      </c>
      <c r="D550" s="53" t="s">
        <v>34</v>
      </c>
      <c r="E550" s="54" t="s">
        <v>2141</v>
      </c>
      <c r="F550" s="55" t="s">
        <v>2142</v>
      </c>
      <c r="G550" s="56" t="s">
        <v>55</v>
      </c>
      <c r="H550" s="57">
        <v>2</v>
      </c>
      <c r="I550" s="58"/>
      <c r="J550" s="59" t="s">
        <v>0</v>
      </c>
      <c r="K550" s="60" t="s">
        <v>8</v>
      </c>
      <c r="L550" s="61"/>
      <c r="M550" s="62">
        <f t="shared" si="39"/>
        <v>0</v>
      </c>
      <c r="N550" s="62">
        <v>0</v>
      </c>
      <c r="O550" s="62">
        <f t="shared" si="40"/>
        <v>0</v>
      </c>
      <c r="P550" s="62">
        <v>0</v>
      </c>
      <c r="Q550" s="63">
        <f t="shared" si="41"/>
        <v>0</v>
      </c>
      <c r="R550" s="22"/>
      <c r="S550" s="22"/>
      <c r="T550" s="7"/>
      <c r="U550" s="7"/>
      <c r="V550" s="7"/>
      <c r="W550" s="7"/>
      <c r="X550" s="7"/>
      <c r="Y550" s="7"/>
      <c r="Z550" s="7"/>
      <c r="AA550" s="7"/>
      <c r="AB550" s="7"/>
      <c r="AO550" s="13" t="s">
        <v>206</v>
      </c>
      <c r="AQ550" s="13" t="s">
        <v>34</v>
      </c>
      <c r="AR550" s="13" t="s">
        <v>14</v>
      </c>
      <c r="AV550" s="6" t="s">
        <v>33</v>
      </c>
      <c r="BB550" s="14" t="e">
        <f>IF(K550="základní",#REF!,0)</f>
        <v>#REF!</v>
      </c>
      <c r="BC550" s="14">
        <f>IF(K550="snížená",#REF!,0)</f>
        <v>0</v>
      </c>
      <c r="BD550" s="14">
        <f>IF(K550="zákl. přenesená",#REF!,0)</f>
        <v>0</v>
      </c>
      <c r="BE550" s="14">
        <f>IF(K550="sníž. přenesená",#REF!,0)</f>
        <v>0</v>
      </c>
      <c r="BF550" s="14">
        <f>IF(K550="nulová",#REF!,0)</f>
        <v>0</v>
      </c>
      <c r="BG550" s="6" t="s">
        <v>14</v>
      </c>
      <c r="BH550" s="14" t="e">
        <f>ROUND(#REF!*H550,2)</f>
        <v>#REF!</v>
      </c>
      <c r="BI550" s="6" t="s">
        <v>206</v>
      </c>
      <c r="BJ550" s="13" t="s">
        <v>2143</v>
      </c>
    </row>
    <row r="551" spans="1:62" s="2" customFormat="1" ht="37.9" customHeight="1" x14ac:dyDescent="0.2">
      <c r="A551" s="22"/>
      <c r="B551" s="27"/>
      <c r="C551" s="53" t="s">
        <v>2144</v>
      </c>
      <c r="D551" s="53" t="s">
        <v>34</v>
      </c>
      <c r="E551" s="54" t="s">
        <v>2145</v>
      </c>
      <c r="F551" s="55" t="s">
        <v>2146</v>
      </c>
      <c r="G551" s="56" t="s">
        <v>55</v>
      </c>
      <c r="H551" s="57">
        <v>1</v>
      </c>
      <c r="I551" s="58"/>
      <c r="J551" s="59" t="s">
        <v>0</v>
      </c>
      <c r="K551" s="60" t="s">
        <v>8</v>
      </c>
      <c r="L551" s="61"/>
      <c r="M551" s="62">
        <f t="shared" si="39"/>
        <v>0</v>
      </c>
      <c r="N551" s="62">
        <v>0</v>
      </c>
      <c r="O551" s="62">
        <f t="shared" si="40"/>
        <v>0</v>
      </c>
      <c r="P551" s="62">
        <v>0</v>
      </c>
      <c r="Q551" s="63">
        <f t="shared" si="41"/>
        <v>0</v>
      </c>
      <c r="R551" s="22"/>
      <c r="S551" s="22"/>
      <c r="T551" s="7"/>
      <c r="U551" s="7"/>
      <c r="V551" s="7"/>
      <c r="W551" s="7"/>
      <c r="X551" s="7"/>
      <c r="Y551" s="7"/>
      <c r="Z551" s="7"/>
      <c r="AA551" s="7"/>
      <c r="AB551" s="7"/>
      <c r="AO551" s="13" t="s">
        <v>206</v>
      </c>
      <c r="AQ551" s="13" t="s">
        <v>34</v>
      </c>
      <c r="AR551" s="13" t="s">
        <v>14</v>
      </c>
      <c r="AV551" s="6" t="s">
        <v>33</v>
      </c>
      <c r="BB551" s="14" t="e">
        <f>IF(K551="základní",#REF!,0)</f>
        <v>#REF!</v>
      </c>
      <c r="BC551" s="14">
        <f>IF(K551="snížená",#REF!,0)</f>
        <v>0</v>
      </c>
      <c r="BD551" s="14">
        <f>IF(K551="zákl. přenesená",#REF!,0)</f>
        <v>0</v>
      </c>
      <c r="BE551" s="14">
        <f>IF(K551="sníž. přenesená",#REF!,0)</f>
        <v>0</v>
      </c>
      <c r="BF551" s="14">
        <f>IF(K551="nulová",#REF!,0)</f>
        <v>0</v>
      </c>
      <c r="BG551" s="6" t="s">
        <v>14</v>
      </c>
      <c r="BH551" s="14" t="e">
        <f>ROUND(#REF!*H551,2)</f>
        <v>#REF!</v>
      </c>
      <c r="BI551" s="6" t="s">
        <v>206</v>
      </c>
      <c r="BJ551" s="13" t="s">
        <v>2147</v>
      </c>
    </row>
    <row r="552" spans="1:62" s="2" customFormat="1" ht="66.75" customHeight="1" x14ac:dyDescent="0.2">
      <c r="A552" s="22"/>
      <c r="B552" s="27"/>
      <c r="C552" s="53" t="s">
        <v>2148</v>
      </c>
      <c r="D552" s="53" t="s">
        <v>34</v>
      </c>
      <c r="E552" s="54" t="s">
        <v>2149</v>
      </c>
      <c r="F552" s="55" t="s">
        <v>2150</v>
      </c>
      <c r="G552" s="56" t="s">
        <v>55</v>
      </c>
      <c r="H552" s="57">
        <v>1</v>
      </c>
      <c r="I552" s="58"/>
      <c r="J552" s="59" t="s">
        <v>0</v>
      </c>
      <c r="K552" s="60" t="s">
        <v>8</v>
      </c>
      <c r="L552" s="61"/>
      <c r="M552" s="62">
        <f t="shared" si="39"/>
        <v>0</v>
      </c>
      <c r="N552" s="62">
        <v>0</v>
      </c>
      <c r="O552" s="62">
        <f t="shared" si="40"/>
        <v>0</v>
      </c>
      <c r="P552" s="62">
        <v>0</v>
      </c>
      <c r="Q552" s="63">
        <f t="shared" si="41"/>
        <v>0</v>
      </c>
      <c r="R552" s="22"/>
      <c r="S552" s="22"/>
      <c r="T552" s="7"/>
      <c r="U552" s="7"/>
      <c r="V552" s="7"/>
      <c r="W552" s="7"/>
      <c r="X552" s="7"/>
      <c r="Y552" s="7"/>
      <c r="Z552" s="7"/>
      <c r="AA552" s="7"/>
      <c r="AB552" s="7"/>
      <c r="AO552" s="13" t="s">
        <v>206</v>
      </c>
      <c r="AQ552" s="13" t="s">
        <v>34</v>
      </c>
      <c r="AR552" s="13" t="s">
        <v>14</v>
      </c>
      <c r="AV552" s="6" t="s">
        <v>33</v>
      </c>
      <c r="BB552" s="14" t="e">
        <f>IF(K552="základní",#REF!,0)</f>
        <v>#REF!</v>
      </c>
      <c r="BC552" s="14">
        <f>IF(K552="snížená",#REF!,0)</f>
        <v>0</v>
      </c>
      <c r="BD552" s="14">
        <f>IF(K552="zákl. přenesená",#REF!,0)</f>
        <v>0</v>
      </c>
      <c r="BE552" s="14">
        <f>IF(K552="sníž. přenesená",#REF!,0)</f>
        <v>0</v>
      </c>
      <c r="BF552" s="14">
        <f>IF(K552="nulová",#REF!,0)</f>
        <v>0</v>
      </c>
      <c r="BG552" s="6" t="s">
        <v>14</v>
      </c>
      <c r="BH552" s="14" t="e">
        <f>ROUND(#REF!*H552,2)</f>
        <v>#REF!</v>
      </c>
      <c r="BI552" s="6" t="s">
        <v>206</v>
      </c>
      <c r="BJ552" s="13" t="s">
        <v>2151</v>
      </c>
    </row>
    <row r="553" spans="1:62" s="2" customFormat="1" ht="37.9" customHeight="1" x14ac:dyDescent="0.2">
      <c r="A553" s="22"/>
      <c r="B553" s="27"/>
      <c r="C553" s="53" t="s">
        <v>2152</v>
      </c>
      <c r="D553" s="53" t="s">
        <v>34</v>
      </c>
      <c r="E553" s="54" t="s">
        <v>2153</v>
      </c>
      <c r="F553" s="55" t="s">
        <v>2154</v>
      </c>
      <c r="G553" s="56" t="s">
        <v>55</v>
      </c>
      <c r="H553" s="57">
        <v>1</v>
      </c>
      <c r="I553" s="58"/>
      <c r="J553" s="59" t="s">
        <v>0</v>
      </c>
      <c r="K553" s="60" t="s">
        <v>8</v>
      </c>
      <c r="L553" s="61"/>
      <c r="M553" s="62">
        <f t="shared" si="39"/>
        <v>0</v>
      </c>
      <c r="N553" s="62">
        <v>0</v>
      </c>
      <c r="O553" s="62">
        <f t="shared" si="40"/>
        <v>0</v>
      </c>
      <c r="P553" s="62">
        <v>0</v>
      </c>
      <c r="Q553" s="63">
        <f t="shared" si="41"/>
        <v>0</v>
      </c>
      <c r="R553" s="22"/>
      <c r="S553" s="22"/>
      <c r="T553" s="7"/>
      <c r="U553" s="7"/>
      <c r="V553" s="7"/>
      <c r="W553" s="7"/>
      <c r="X553" s="7"/>
      <c r="Y553" s="7"/>
      <c r="Z553" s="7"/>
      <c r="AA553" s="7"/>
      <c r="AB553" s="7"/>
      <c r="AO553" s="13" t="s">
        <v>206</v>
      </c>
      <c r="AQ553" s="13" t="s">
        <v>34</v>
      </c>
      <c r="AR553" s="13" t="s">
        <v>14</v>
      </c>
      <c r="AV553" s="6" t="s">
        <v>33</v>
      </c>
      <c r="BB553" s="14" t="e">
        <f>IF(K553="základní",#REF!,0)</f>
        <v>#REF!</v>
      </c>
      <c r="BC553" s="14">
        <f>IF(K553="snížená",#REF!,0)</f>
        <v>0</v>
      </c>
      <c r="BD553" s="14">
        <f>IF(K553="zákl. přenesená",#REF!,0)</f>
        <v>0</v>
      </c>
      <c r="BE553" s="14">
        <f>IF(K553="sníž. přenesená",#REF!,0)</f>
        <v>0</v>
      </c>
      <c r="BF553" s="14">
        <f>IF(K553="nulová",#REF!,0)</f>
        <v>0</v>
      </c>
      <c r="BG553" s="6" t="s">
        <v>14</v>
      </c>
      <c r="BH553" s="14" t="e">
        <f>ROUND(#REF!*H553,2)</f>
        <v>#REF!</v>
      </c>
      <c r="BI553" s="6" t="s">
        <v>206</v>
      </c>
      <c r="BJ553" s="13" t="s">
        <v>2155</v>
      </c>
    </row>
    <row r="554" spans="1:62" s="2" customFormat="1" ht="37.9" customHeight="1" x14ac:dyDescent="0.2">
      <c r="A554" s="22"/>
      <c r="B554" s="27"/>
      <c r="C554" s="53" t="s">
        <v>2156</v>
      </c>
      <c r="D554" s="53" t="s">
        <v>34</v>
      </c>
      <c r="E554" s="54" t="s">
        <v>2157</v>
      </c>
      <c r="F554" s="55" t="s">
        <v>2158</v>
      </c>
      <c r="G554" s="56" t="s">
        <v>55</v>
      </c>
      <c r="H554" s="57">
        <v>1</v>
      </c>
      <c r="I554" s="58"/>
      <c r="J554" s="59" t="s">
        <v>0</v>
      </c>
      <c r="K554" s="60" t="s">
        <v>8</v>
      </c>
      <c r="L554" s="61"/>
      <c r="M554" s="62">
        <f t="shared" si="39"/>
        <v>0</v>
      </c>
      <c r="N554" s="62">
        <v>0</v>
      </c>
      <c r="O554" s="62">
        <f t="shared" si="40"/>
        <v>0</v>
      </c>
      <c r="P554" s="62">
        <v>0</v>
      </c>
      <c r="Q554" s="63">
        <f t="shared" si="41"/>
        <v>0</v>
      </c>
      <c r="R554" s="22"/>
      <c r="S554" s="22"/>
      <c r="T554" s="7"/>
      <c r="U554" s="7"/>
      <c r="V554" s="7"/>
      <c r="W554" s="7"/>
      <c r="X554" s="7"/>
      <c r="Y554" s="7"/>
      <c r="Z554" s="7"/>
      <c r="AA554" s="7"/>
      <c r="AB554" s="7"/>
      <c r="AO554" s="13" t="s">
        <v>206</v>
      </c>
      <c r="AQ554" s="13" t="s">
        <v>34</v>
      </c>
      <c r="AR554" s="13" t="s">
        <v>14</v>
      </c>
      <c r="AV554" s="6" t="s">
        <v>33</v>
      </c>
      <c r="BB554" s="14" t="e">
        <f>IF(K554="základní",#REF!,0)</f>
        <v>#REF!</v>
      </c>
      <c r="BC554" s="14">
        <f>IF(K554="snížená",#REF!,0)</f>
        <v>0</v>
      </c>
      <c r="BD554" s="14">
        <f>IF(K554="zákl. přenesená",#REF!,0)</f>
        <v>0</v>
      </c>
      <c r="BE554" s="14">
        <f>IF(K554="sníž. přenesená",#REF!,0)</f>
        <v>0</v>
      </c>
      <c r="BF554" s="14">
        <f>IF(K554="nulová",#REF!,0)</f>
        <v>0</v>
      </c>
      <c r="BG554" s="6" t="s">
        <v>14</v>
      </c>
      <c r="BH554" s="14" t="e">
        <f>ROUND(#REF!*H554,2)</f>
        <v>#REF!</v>
      </c>
      <c r="BI554" s="6" t="s">
        <v>206</v>
      </c>
      <c r="BJ554" s="13" t="s">
        <v>2159</v>
      </c>
    </row>
    <row r="555" spans="1:62" s="2" customFormat="1" ht="55.5" customHeight="1" x14ac:dyDescent="0.2">
      <c r="A555" s="22"/>
      <c r="B555" s="27"/>
      <c r="C555" s="53" t="s">
        <v>2160</v>
      </c>
      <c r="D555" s="53" t="s">
        <v>34</v>
      </c>
      <c r="E555" s="54" t="s">
        <v>2161</v>
      </c>
      <c r="F555" s="55" t="s">
        <v>2162</v>
      </c>
      <c r="G555" s="56" t="s">
        <v>55</v>
      </c>
      <c r="H555" s="57">
        <v>1</v>
      </c>
      <c r="I555" s="58"/>
      <c r="J555" s="59" t="s">
        <v>0</v>
      </c>
      <c r="K555" s="60" t="s">
        <v>8</v>
      </c>
      <c r="L555" s="61"/>
      <c r="M555" s="62">
        <f t="shared" si="39"/>
        <v>0</v>
      </c>
      <c r="N555" s="62">
        <v>0</v>
      </c>
      <c r="O555" s="62">
        <f t="shared" si="40"/>
        <v>0</v>
      </c>
      <c r="P555" s="62">
        <v>0</v>
      </c>
      <c r="Q555" s="63">
        <f t="shared" si="41"/>
        <v>0</v>
      </c>
      <c r="R555" s="22"/>
      <c r="S555" s="22"/>
      <c r="T555" s="7"/>
      <c r="U555" s="7"/>
      <c r="V555" s="7"/>
      <c r="W555" s="7"/>
      <c r="X555" s="7"/>
      <c r="Y555" s="7"/>
      <c r="Z555" s="7"/>
      <c r="AA555" s="7"/>
      <c r="AB555" s="7"/>
      <c r="AO555" s="13" t="s">
        <v>206</v>
      </c>
      <c r="AQ555" s="13" t="s">
        <v>34</v>
      </c>
      <c r="AR555" s="13" t="s">
        <v>14</v>
      </c>
      <c r="AV555" s="6" t="s">
        <v>33</v>
      </c>
      <c r="BB555" s="14" t="e">
        <f>IF(K555="základní",#REF!,0)</f>
        <v>#REF!</v>
      </c>
      <c r="BC555" s="14">
        <f>IF(K555="snížená",#REF!,0)</f>
        <v>0</v>
      </c>
      <c r="BD555" s="14">
        <f>IF(K555="zákl. přenesená",#REF!,0)</f>
        <v>0</v>
      </c>
      <c r="BE555" s="14">
        <f>IF(K555="sníž. přenesená",#REF!,0)</f>
        <v>0</v>
      </c>
      <c r="BF555" s="14">
        <f>IF(K555="nulová",#REF!,0)</f>
        <v>0</v>
      </c>
      <c r="BG555" s="6" t="s">
        <v>14</v>
      </c>
      <c r="BH555" s="14" t="e">
        <f>ROUND(#REF!*H555,2)</f>
        <v>#REF!</v>
      </c>
      <c r="BI555" s="6" t="s">
        <v>206</v>
      </c>
      <c r="BJ555" s="13" t="s">
        <v>2163</v>
      </c>
    </row>
    <row r="556" spans="1:62" s="2" customFormat="1" ht="55.5" customHeight="1" x14ac:dyDescent="0.2">
      <c r="A556" s="22"/>
      <c r="B556" s="27"/>
      <c r="C556" s="53" t="s">
        <v>2164</v>
      </c>
      <c r="D556" s="53" t="s">
        <v>34</v>
      </c>
      <c r="E556" s="54" t="s">
        <v>2165</v>
      </c>
      <c r="F556" s="55" t="s">
        <v>2166</v>
      </c>
      <c r="G556" s="56" t="s">
        <v>55</v>
      </c>
      <c r="H556" s="57">
        <v>1</v>
      </c>
      <c r="I556" s="58"/>
      <c r="J556" s="59" t="s">
        <v>0</v>
      </c>
      <c r="K556" s="60" t="s">
        <v>8</v>
      </c>
      <c r="L556" s="61"/>
      <c r="M556" s="62">
        <f t="shared" si="39"/>
        <v>0</v>
      </c>
      <c r="N556" s="62">
        <v>0</v>
      </c>
      <c r="O556" s="62">
        <f t="shared" si="40"/>
        <v>0</v>
      </c>
      <c r="P556" s="62">
        <v>0</v>
      </c>
      <c r="Q556" s="63">
        <f t="shared" si="41"/>
        <v>0</v>
      </c>
      <c r="R556" s="22"/>
      <c r="S556" s="22"/>
      <c r="T556" s="7"/>
      <c r="U556" s="7"/>
      <c r="V556" s="7"/>
      <c r="W556" s="7"/>
      <c r="X556" s="7"/>
      <c r="Y556" s="7"/>
      <c r="Z556" s="7"/>
      <c r="AA556" s="7"/>
      <c r="AB556" s="7"/>
      <c r="AO556" s="13" t="s">
        <v>206</v>
      </c>
      <c r="AQ556" s="13" t="s">
        <v>34</v>
      </c>
      <c r="AR556" s="13" t="s">
        <v>14</v>
      </c>
      <c r="AV556" s="6" t="s">
        <v>33</v>
      </c>
      <c r="BB556" s="14" t="e">
        <f>IF(K556="základní",#REF!,0)</f>
        <v>#REF!</v>
      </c>
      <c r="BC556" s="14">
        <f>IF(K556="snížená",#REF!,0)</f>
        <v>0</v>
      </c>
      <c r="BD556" s="14">
        <f>IF(K556="zákl. přenesená",#REF!,0)</f>
        <v>0</v>
      </c>
      <c r="BE556" s="14">
        <f>IF(K556="sníž. přenesená",#REF!,0)</f>
        <v>0</v>
      </c>
      <c r="BF556" s="14">
        <f>IF(K556="nulová",#REF!,0)</f>
        <v>0</v>
      </c>
      <c r="BG556" s="6" t="s">
        <v>14</v>
      </c>
      <c r="BH556" s="14" t="e">
        <f>ROUND(#REF!*H556,2)</f>
        <v>#REF!</v>
      </c>
      <c r="BI556" s="6" t="s">
        <v>206</v>
      </c>
      <c r="BJ556" s="13" t="s">
        <v>2167</v>
      </c>
    </row>
    <row r="557" spans="1:62" s="2" customFormat="1" ht="44.25" customHeight="1" x14ac:dyDescent="0.2">
      <c r="A557" s="22"/>
      <c r="B557" s="27"/>
      <c r="C557" s="53" t="s">
        <v>2168</v>
      </c>
      <c r="D557" s="53" t="s">
        <v>34</v>
      </c>
      <c r="E557" s="54" t="s">
        <v>2169</v>
      </c>
      <c r="F557" s="55" t="s">
        <v>2170</v>
      </c>
      <c r="G557" s="56" t="s">
        <v>55</v>
      </c>
      <c r="H557" s="57">
        <v>1</v>
      </c>
      <c r="I557" s="58"/>
      <c r="J557" s="59" t="s">
        <v>0</v>
      </c>
      <c r="K557" s="60" t="s">
        <v>8</v>
      </c>
      <c r="L557" s="61"/>
      <c r="M557" s="62">
        <f t="shared" si="39"/>
        <v>0</v>
      </c>
      <c r="N557" s="62">
        <v>0</v>
      </c>
      <c r="O557" s="62">
        <f t="shared" si="40"/>
        <v>0</v>
      </c>
      <c r="P557" s="62">
        <v>0</v>
      </c>
      <c r="Q557" s="63">
        <f t="shared" si="41"/>
        <v>0</v>
      </c>
      <c r="R557" s="22"/>
      <c r="S557" s="22"/>
      <c r="T557" s="7"/>
      <c r="U557" s="7"/>
      <c r="V557" s="7"/>
      <c r="W557" s="7"/>
      <c r="X557" s="7"/>
      <c r="Y557" s="7"/>
      <c r="Z557" s="7"/>
      <c r="AA557" s="7"/>
      <c r="AB557" s="7"/>
      <c r="AO557" s="13" t="s">
        <v>206</v>
      </c>
      <c r="AQ557" s="13" t="s">
        <v>34</v>
      </c>
      <c r="AR557" s="13" t="s">
        <v>14</v>
      </c>
      <c r="AV557" s="6" t="s">
        <v>33</v>
      </c>
      <c r="BB557" s="14" t="e">
        <f>IF(K557="základní",#REF!,0)</f>
        <v>#REF!</v>
      </c>
      <c r="BC557" s="14">
        <f>IF(K557="snížená",#REF!,0)</f>
        <v>0</v>
      </c>
      <c r="BD557" s="14">
        <f>IF(K557="zákl. přenesená",#REF!,0)</f>
        <v>0</v>
      </c>
      <c r="BE557" s="14">
        <f>IF(K557="sníž. přenesená",#REF!,0)</f>
        <v>0</v>
      </c>
      <c r="BF557" s="14">
        <f>IF(K557="nulová",#REF!,0)</f>
        <v>0</v>
      </c>
      <c r="BG557" s="6" t="s">
        <v>14</v>
      </c>
      <c r="BH557" s="14" t="e">
        <f>ROUND(#REF!*H557,2)</f>
        <v>#REF!</v>
      </c>
      <c r="BI557" s="6" t="s">
        <v>206</v>
      </c>
      <c r="BJ557" s="13" t="s">
        <v>2171</v>
      </c>
    </row>
    <row r="558" spans="1:62" s="2" customFormat="1" ht="37.9" customHeight="1" x14ac:dyDescent="0.2">
      <c r="A558" s="22"/>
      <c r="B558" s="27"/>
      <c r="C558" s="53" t="s">
        <v>2172</v>
      </c>
      <c r="D558" s="53" t="s">
        <v>34</v>
      </c>
      <c r="E558" s="54" t="s">
        <v>2173</v>
      </c>
      <c r="F558" s="55" t="s">
        <v>2174</v>
      </c>
      <c r="G558" s="56" t="s">
        <v>55</v>
      </c>
      <c r="H558" s="57">
        <v>4</v>
      </c>
      <c r="I558" s="58"/>
      <c r="J558" s="59" t="s">
        <v>0</v>
      </c>
      <c r="K558" s="60" t="s">
        <v>8</v>
      </c>
      <c r="L558" s="61"/>
      <c r="M558" s="62">
        <f t="shared" si="39"/>
        <v>0</v>
      </c>
      <c r="N558" s="62">
        <v>0</v>
      </c>
      <c r="O558" s="62">
        <f t="shared" si="40"/>
        <v>0</v>
      </c>
      <c r="P558" s="62">
        <v>0</v>
      </c>
      <c r="Q558" s="63">
        <f t="shared" si="41"/>
        <v>0</v>
      </c>
      <c r="R558" s="22"/>
      <c r="S558" s="22"/>
      <c r="T558" s="7"/>
      <c r="U558" s="7"/>
      <c r="V558" s="7"/>
      <c r="W558" s="7"/>
      <c r="X558" s="7"/>
      <c r="Y558" s="7"/>
      <c r="Z558" s="7"/>
      <c r="AA558" s="7"/>
      <c r="AB558" s="7"/>
      <c r="AO558" s="13" t="s">
        <v>206</v>
      </c>
      <c r="AQ558" s="13" t="s">
        <v>34</v>
      </c>
      <c r="AR558" s="13" t="s">
        <v>14</v>
      </c>
      <c r="AV558" s="6" t="s">
        <v>33</v>
      </c>
      <c r="BB558" s="14" t="e">
        <f>IF(K558="základní",#REF!,0)</f>
        <v>#REF!</v>
      </c>
      <c r="BC558" s="14">
        <f>IF(K558="snížená",#REF!,0)</f>
        <v>0</v>
      </c>
      <c r="BD558" s="14">
        <f>IF(K558="zákl. přenesená",#REF!,0)</f>
        <v>0</v>
      </c>
      <c r="BE558" s="14">
        <f>IF(K558="sníž. přenesená",#REF!,0)</f>
        <v>0</v>
      </c>
      <c r="BF558" s="14">
        <f>IF(K558="nulová",#REF!,0)</f>
        <v>0</v>
      </c>
      <c r="BG558" s="6" t="s">
        <v>14</v>
      </c>
      <c r="BH558" s="14" t="e">
        <f>ROUND(#REF!*H558,2)</f>
        <v>#REF!</v>
      </c>
      <c r="BI558" s="6" t="s">
        <v>206</v>
      </c>
      <c r="BJ558" s="13" t="s">
        <v>2175</v>
      </c>
    </row>
    <row r="559" spans="1:62" s="2" customFormat="1" ht="33" customHeight="1" x14ac:dyDescent="0.2">
      <c r="A559" s="22"/>
      <c r="B559" s="27"/>
      <c r="C559" s="53" t="s">
        <v>2176</v>
      </c>
      <c r="D559" s="53" t="s">
        <v>34</v>
      </c>
      <c r="E559" s="54" t="s">
        <v>2177</v>
      </c>
      <c r="F559" s="55" t="s">
        <v>2178</v>
      </c>
      <c r="G559" s="56" t="s">
        <v>55</v>
      </c>
      <c r="H559" s="57">
        <v>2</v>
      </c>
      <c r="I559" s="58"/>
      <c r="J559" s="59" t="s">
        <v>0</v>
      </c>
      <c r="K559" s="60" t="s">
        <v>8</v>
      </c>
      <c r="L559" s="61"/>
      <c r="M559" s="62">
        <f t="shared" si="39"/>
        <v>0</v>
      </c>
      <c r="N559" s="62">
        <v>0</v>
      </c>
      <c r="O559" s="62">
        <f t="shared" si="40"/>
        <v>0</v>
      </c>
      <c r="P559" s="62">
        <v>0</v>
      </c>
      <c r="Q559" s="63">
        <f t="shared" si="41"/>
        <v>0</v>
      </c>
      <c r="R559" s="22"/>
      <c r="S559" s="22"/>
      <c r="T559" s="7"/>
      <c r="U559" s="7"/>
      <c r="V559" s="7"/>
      <c r="W559" s="7"/>
      <c r="X559" s="7"/>
      <c r="Y559" s="7"/>
      <c r="Z559" s="7"/>
      <c r="AA559" s="7"/>
      <c r="AB559" s="7"/>
      <c r="AO559" s="13" t="s">
        <v>206</v>
      </c>
      <c r="AQ559" s="13" t="s">
        <v>34</v>
      </c>
      <c r="AR559" s="13" t="s">
        <v>14</v>
      </c>
      <c r="AV559" s="6" t="s">
        <v>33</v>
      </c>
      <c r="BB559" s="14" t="e">
        <f>IF(K559="základní",#REF!,0)</f>
        <v>#REF!</v>
      </c>
      <c r="BC559" s="14">
        <f>IF(K559="snížená",#REF!,0)</f>
        <v>0</v>
      </c>
      <c r="BD559" s="14">
        <f>IF(K559="zákl. přenesená",#REF!,0)</f>
        <v>0</v>
      </c>
      <c r="BE559" s="14">
        <f>IF(K559="sníž. přenesená",#REF!,0)</f>
        <v>0</v>
      </c>
      <c r="BF559" s="14">
        <f>IF(K559="nulová",#REF!,0)</f>
        <v>0</v>
      </c>
      <c r="BG559" s="6" t="s">
        <v>14</v>
      </c>
      <c r="BH559" s="14" t="e">
        <f>ROUND(#REF!*H559,2)</f>
        <v>#REF!</v>
      </c>
      <c r="BI559" s="6" t="s">
        <v>206</v>
      </c>
      <c r="BJ559" s="13" t="s">
        <v>2179</v>
      </c>
    </row>
    <row r="560" spans="1:62" s="2" customFormat="1" ht="49.15" customHeight="1" x14ac:dyDescent="0.2">
      <c r="A560" s="22"/>
      <c r="B560" s="27"/>
      <c r="C560" s="53" t="s">
        <v>2180</v>
      </c>
      <c r="D560" s="53" t="s">
        <v>34</v>
      </c>
      <c r="E560" s="54" t="s">
        <v>2181</v>
      </c>
      <c r="F560" s="55" t="s">
        <v>2182</v>
      </c>
      <c r="G560" s="56" t="s">
        <v>55</v>
      </c>
      <c r="H560" s="57">
        <v>2</v>
      </c>
      <c r="I560" s="58"/>
      <c r="J560" s="59" t="s">
        <v>0</v>
      </c>
      <c r="K560" s="60" t="s">
        <v>8</v>
      </c>
      <c r="L560" s="61"/>
      <c r="M560" s="62">
        <f t="shared" si="39"/>
        <v>0</v>
      </c>
      <c r="N560" s="62">
        <v>0</v>
      </c>
      <c r="O560" s="62">
        <f t="shared" si="40"/>
        <v>0</v>
      </c>
      <c r="P560" s="62">
        <v>0</v>
      </c>
      <c r="Q560" s="63">
        <f t="shared" si="41"/>
        <v>0</v>
      </c>
      <c r="R560" s="22"/>
      <c r="S560" s="22"/>
      <c r="T560" s="7"/>
      <c r="U560" s="7"/>
      <c r="V560" s="7"/>
      <c r="W560" s="7"/>
      <c r="X560" s="7"/>
      <c r="Y560" s="7"/>
      <c r="Z560" s="7"/>
      <c r="AA560" s="7"/>
      <c r="AB560" s="7"/>
      <c r="AO560" s="13" t="s">
        <v>206</v>
      </c>
      <c r="AQ560" s="13" t="s">
        <v>34</v>
      </c>
      <c r="AR560" s="13" t="s">
        <v>14</v>
      </c>
      <c r="AV560" s="6" t="s">
        <v>33</v>
      </c>
      <c r="BB560" s="14" t="e">
        <f>IF(K560="základní",#REF!,0)</f>
        <v>#REF!</v>
      </c>
      <c r="BC560" s="14">
        <f>IF(K560="snížená",#REF!,0)</f>
        <v>0</v>
      </c>
      <c r="BD560" s="14">
        <f>IF(K560="zákl. přenesená",#REF!,0)</f>
        <v>0</v>
      </c>
      <c r="BE560" s="14">
        <f>IF(K560="sníž. přenesená",#REF!,0)</f>
        <v>0</v>
      </c>
      <c r="BF560" s="14">
        <f>IF(K560="nulová",#REF!,0)</f>
        <v>0</v>
      </c>
      <c r="BG560" s="6" t="s">
        <v>14</v>
      </c>
      <c r="BH560" s="14" t="e">
        <f>ROUND(#REF!*H560,2)</f>
        <v>#REF!</v>
      </c>
      <c r="BI560" s="6" t="s">
        <v>206</v>
      </c>
      <c r="BJ560" s="13" t="s">
        <v>2183</v>
      </c>
    </row>
    <row r="561" spans="1:62" s="2" customFormat="1" ht="49.15" customHeight="1" x14ac:dyDescent="0.2">
      <c r="A561" s="22"/>
      <c r="B561" s="27"/>
      <c r="C561" s="53" t="s">
        <v>2184</v>
      </c>
      <c r="D561" s="53" t="s">
        <v>34</v>
      </c>
      <c r="E561" s="54" t="s">
        <v>2185</v>
      </c>
      <c r="F561" s="55" t="s">
        <v>2186</v>
      </c>
      <c r="G561" s="56" t="s">
        <v>55</v>
      </c>
      <c r="H561" s="57">
        <v>2</v>
      </c>
      <c r="I561" s="58"/>
      <c r="J561" s="59" t="s">
        <v>0</v>
      </c>
      <c r="K561" s="60" t="s">
        <v>8</v>
      </c>
      <c r="L561" s="61"/>
      <c r="M561" s="62">
        <f t="shared" si="39"/>
        <v>0</v>
      </c>
      <c r="N561" s="62">
        <v>0</v>
      </c>
      <c r="O561" s="62">
        <f t="shared" si="40"/>
        <v>0</v>
      </c>
      <c r="P561" s="62">
        <v>0</v>
      </c>
      <c r="Q561" s="63">
        <f t="shared" si="41"/>
        <v>0</v>
      </c>
      <c r="R561" s="22"/>
      <c r="S561" s="22"/>
      <c r="T561" s="7"/>
      <c r="U561" s="7"/>
      <c r="V561" s="7"/>
      <c r="W561" s="7"/>
      <c r="X561" s="7"/>
      <c r="Y561" s="7"/>
      <c r="Z561" s="7"/>
      <c r="AA561" s="7"/>
      <c r="AB561" s="7"/>
      <c r="AO561" s="13" t="s">
        <v>206</v>
      </c>
      <c r="AQ561" s="13" t="s">
        <v>34</v>
      </c>
      <c r="AR561" s="13" t="s">
        <v>14</v>
      </c>
      <c r="AV561" s="6" t="s">
        <v>33</v>
      </c>
      <c r="BB561" s="14" t="e">
        <f>IF(K561="základní",#REF!,0)</f>
        <v>#REF!</v>
      </c>
      <c r="BC561" s="14">
        <f>IF(K561="snížená",#REF!,0)</f>
        <v>0</v>
      </c>
      <c r="BD561" s="14">
        <f>IF(K561="zákl. přenesená",#REF!,0)</f>
        <v>0</v>
      </c>
      <c r="BE561" s="14">
        <f>IF(K561="sníž. přenesená",#REF!,0)</f>
        <v>0</v>
      </c>
      <c r="BF561" s="14">
        <f>IF(K561="nulová",#REF!,0)</f>
        <v>0</v>
      </c>
      <c r="BG561" s="6" t="s">
        <v>14</v>
      </c>
      <c r="BH561" s="14" t="e">
        <f>ROUND(#REF!*H561,2)</f>
        <v>#REF!</v>
      </c>
      <c r="BI561" s="6" t="s">
        <v>206</v>
      </c>
      <c r="BJ561" s="13" t="s">
        <v>2187</v>
      </c>
    </row>
    <row r="562" spans="1:62" s="2" customFormat="1" ht="55.5" customHeight="1" x14ac:dyDescent="0.2">
      <c r="A562" s="22"/>
      <c r="B562" s="27"/>
      <c r="C562" s="53" t="s">
        <v>2188</v>
      </c>
      <c r="D562" s="53" t="s">
        <v>34</v>
      </c>
      <c r="E562" s="54" t="s">
        <v>2189</v>
      </c>
      <c r="F562" s="55" t="s">
        <v>2190</v>
      </c>
      <c r="G562" s="56" t="s">
        <v>55</v>
      </c>
      <c r="H562" s="57">
        <v>2</v>
      </c>
      <c r="I562" s="58"/>
      <c r="J562" s="59" t="s">
        <v>0</v>
      </c>
      <c r="K562" s="60" t="s">
        <v>8</v>
      </c>
      <c r="L562" s="61"/>
      <c r="M562" s="62">
        <f t="shared" si="39"/>
        <v>0</v>
      </c>
      <c r="N562" s="62">
        <v>0</v>
      </c>
      <c r="O562" s="62">
        <f t="shared" si="40"/>
        <v>0</v>
      </c>
      <c r="P562" s="62">
        <v>0</v>
      </c>
      <c r="Q562" s="63">
        <f t="shared" si="41"/>
        <v>0</v>
      </c>
      <c r="R562" s="22"/>
      <c r="S562" s="22"/>
      <c r="T562" s="7"/>
      <c r="U562" s="7"/>
      <c r="V562" s="7"/>
      <c r="W562" s="7"/>
      <c r="X562" s="7"/>
      <c r="Y562" s="7"/>
      <c r="Z562" s="7"/>
      <c r="AA562" s="7"/>
      <c r="AB562" s="7"/>
      <c r="AO562" s="13" t="s">
        <v>206</v>
      </c>
      <c r="AQ562" s="13" t="s">
        <v>34</v>
      </c>
      <c r="AR562" s="13" t="s">
        <v>14</v>
      </c>
      <c r="AV562" s="6" t="s">
        <v>33</v>
      </c>
      <c r="BB562" s="14" t="e">
        <f>IF(K562="základní",#REF!,0)</f>
        <v>#REF!</v>
      </c>
      <c r="BC562" s="14">
        <f>IF(K562="snížená",#REF!,0)</f>
        <v>0</v>
      </c>
      <c r="BD562" s="14">
        <f>IF(K562="zákl. přenesená",#REF!,0)</f>
        <v>0</v>
      </c>
      <c r="BE562" s="14">
        <f>IF(K562="sníž. přenesená",#REF!,0)</f>
        <v>0</v>
      </c>
      <c r="BF562" s="14">
        <f>IF(K562="nulová",#REF!,0)</f>
        <v>0</v>
      </c>
      <c r="BG562" s="6" t="s">
        <v>14</v>
      </c>
      <c r="BH562" s="14" t="e">
        <f>ROUND(#REF!*H562,2)</f>
        <v>#REF!</v>
      </c>
      <c r="BI562" s="6" t="s">
        <v>206</v>
      </c>
      <c r="BJ562" s="13" t="s">
        <v>2191</v>
      </c>
    </row>
    <row r="563" spans="1:62" s="2" customFormat="1" ht="49.15" customHeight="1" x14ac:dyDescent="0.2">
      <c r="A563" s="22"/>
      <c r="B563" s="27"/>
      <c r="C563" s="53" t="s">
        <v>2192</v>
      </c>
      <c r="D563" s="53" t="s">
        <v>34</v>
      </c>
      <c r="E563" s="54" t="s">
        <v>2193</v>
      </c>
      <c r="F563" s="55" t="s">
        <v>2194</v>
      </c>
      <c r="G563" s="56" t="s">
        <v>55</v>
      </c>
      <c r="H563" s="57">
        <v>2</v>
      </c>
      <c r="I563" s="58"/>
      <c r="J563" s="59" t="s">
        <v>0</v>
      </c>
      <c r="K563" s="60" t="s">
        <v>8</v>
      </c>
      <c r="L563" s="61"/>
      <c r="M563" s="62">
        <f t="shared" si="39"/>
        <v>0</v>
      </c>
      <c r="N563" s="62">
        <v>0</v>
      </c>
      <c r="O563" s="62">
        <f t="shared" si="40"/>
        <v>0</v>
      </c>
      <c r="P563" s="62">
        <v>0</v>
      </c>
      <c r="Q563" s="63">
        <f t="shared" si="41"/>
        <v>0</v>
      </c>
      <c r="R563" s="22"/>
      <c r="S563" s="22"/>
      <c r="T563" s="7"/>
      <c r="U563" s="7"/>
      <c r="V563" s="7"/>
      <c r="W563" s="7"/>
      <c r="X563" s="7"/>
      <c r="Y563" s="7"/>
      <c r="Z563" s="7"/>
      <c r="AA563" s="7"/>
      <c r="AB563" s="7"/>
      <c r="AO563" s="13" t="s">
        <v>206</v>
      </c>
      <c r="AQ563" s="13" t="s">
        <v>34</v>
      </c>
      <c r="AR563" s="13" t="s">
        <v>14</v>
      </c>
      <c r="AV563" s="6" t="s">
        <v>33</v>
      </c>
      <c r="BB563" s="14" t="e">
        <f>IF(K563="základní",#REF!,0)</f>
        <v>#REF!</v>
      </c>
      <c r="BC563" s="14">
        <f>IF(K563="snížená",#REF!,0)</f>
        <v>0</v>
      </c>
      <c r="BD563" s="14">
        <f>IF(K563="zákl. přenesená",#REF!,0)</f>
        <v>0</v>
      </c>
      <c r="BE563" s="14">
        <f>IF(K563="sníž. přenesená",#REF!,0)</f>
        <v>0</v>
      </c>
      <c r="BF563" s="14">
        <f>IF(K563="nulová",#REF!,0)</f>
        <v>0</v>
      </c>
      <c r="BG563" s="6" t="s">
        <v>14</v>
      </c>
      <c r="BH563" s="14" t="e">
        <f>ROUND(#REF!*H563,2)</f>
        <v>#REF!</v>
      </c>
      <c r="BI563" s="6" t="s">
        <v>206</v>
      </c>
      <c r="BJ563" s="13" t="s">
        <v>2195</v>
      </c>
    </row>
    <row r="564" spans="1:62" s="2" customFormat="1" ht="49.15" customHeight="1" x14ac:dyDescent="0.2">
      <c r="A564" s="22"/>
      <c r="B564" s="27"/>
      <c r="C564" s="53" t="s">
        <v>2196</v>
      </c>
      <c r="D564" s="53" t="s">
        <v>34</v>
      </c>
      <c r="E564" s="54" t="s">
        <v>2197</v>
      </c>
      <c r="F564" s="55" t="s">
        <v>2198</v>
      </c>
      <c r="G564" s="56" t="s">
        <v>55</v>
      </c>
      <c r="H564" s="57">
        <v>2</v>
      </c>
      <c r="I564" s="58"/>
      <c r="J564" s="59" t="s">
        <v>0</v>
      </c>
      <c r="K564" s="60" t="s">
        <v>8</v>
      </c>
      <c r="L564" s="61"/>
      <c r="M564" s="62">
        <f t="shared" si="39"/>
        <v>0</v>
      </c>
      <c r="N564" s="62">
        <v>0</v>
      </c>
      <c r="O564" s="62">
        <f t="shared" si="40"/>
        <v>0</v>
      </c>
      <c r="P564" s="62">
        <v>0</v>
      </c>
      <c r="Q564" s="63">
        <f t="shared" si="41"/>
        <v>0</v>
      </c>
      <c r="R564" s="22"/>
      <c r="S564" s="22"/>
      <c r="T564" s="7"/>
      <c r="U564" s="7"/>
      <c r="V564" s="7"/>
      <c r="W564" s="7"/>
      <c r="X564" s="7"/>
      <c r="Y564" s="7"/>
      <c r="Z564" s="7"/>
      <c r="AA564" s="7"/>
      <c r="AB564" s="7"/>
      <c r="AO564" s="13" t="s">
        <v>206</v>
      </c>
      <c r="AQ564" s="13" t="s">
        <v>34</v>
      </c>
      <c r="AR564" s="13" t="s">
        <v>14</v>
      </c>
      <c r="AV564" s="6" t="s">
        <v>33</v>
      </c>
      <c r="BB564" s="14" t="e">
        <f>IF(K564="základní",#REF!,0)</f>
        <v>#REF!</v>
      </c>
      <c r="BC564" s="14">
        <f>IF(K564="snížená",#REF!,0)</f>
        <v>0</v>
      </c>
      <c r="BD564" s="14">
        <f>IF(K564="zákl. přenesená",#REF!,0)</f>
        <v>0</v>
      </c>
      <c r="BE564" s="14">
        <f>IF(K564="sníž. přenesená",#REF!,0)</f>
        <v>0</v>
      </c>
      <c r="BF564" s="14">
        <f>IF(K564="nulová",#REF!,0)</f>
        <v>0</v>
      </c>
      <c r="BG564" s="6" t="s">
        <v>14</v>
      </c>
      <c r="BH564" s="14" t="e">
        <f>ROUND(#REF!*H564,2)</f>
        <v>#REF!</v>
      </c>
      <c r="BI564" s="6" t="s">
        <v>206</v>
      </c>
      <c r="BJ564" s="13" t="s">
        <v>2199</v>
      </c>
    </row>
    <row r="565" spans="1:62" s="2" customFormat="1" ht="37.9" customHeight="1" x14ac:dyDescent="0.2">
      <c r="A565" s="22"/>
      <c r="B565" s="27"/>
      <c r="C565" s="53" t="s">
        <v>2200</v>
      </c>
      <c r="D565" s="53" t="s">
        <v>34</v>
      </c>
      <c r="E565" s="54" t="s">
        <v>2201</v>
      </c>
      <c r="F565" s="55" t="s">
        <v>2202</v>
      </c>
      <c r="G565" s="56" t="s">
        <v>55</v>
      </c>
      <c r="H565" s="57">
        <v>2</v>
      </c>
      <c r="I565" s="58"/>
      <c r="J565" s="59" t="s">
        <v>0</v>
      </c>
      <c r="K565" s="60" t="s">
        <v>8</v>
      </c>
      <c r="L565" s="61"/>
      <c r="M565" s="62">
        <f t="shared" si="39"/>
        <v>0</v>
      </c>
      <c r="N565" s="62">
        <v>0</v>
      </c>
      <c r="O565" s="62">
        <f t="shared" si="40"/>
        <v>0</v>
      </c>
      <c r="P565" s="62">
        <v>0</v>
      </c>
      <c r="Q565" s="63">
        <f t="shared" si="41"/>
        <v>0</v>
      </c>
      <c r="R565" s="22"/>
      <c r="S565" s="22"/>
      <c r="T565" s="7"/>
      <c r="U565" s="7"/>
      <c r="V565" s="7"/>
      <c r="W565" s="7"/>
      <c r="X565" s="7"/>
      <c r="Y565" s="7"/>
      <c r="Z565" s="7"/>
      <c r="AA565" s="7"/>
      <c r="AB565" s="7"/>
      <c r="AO565" s="13" t="s">
        <v>206</v>
      </c>
      <c r="AQ565" s="13" t="s">
        <v>34</v>
      </c>
      <c r="AR565" s="13" t="s">
        <v>14</v>
      </c>
      <c r="AV565" s="6" t="s">
        <v>33</v>
      </c>
      <c r="BB565" s="14" t="e">
        <f>IF(K565="základní",#REF!,0)</f>
        <v>#REF!</v>
      </c>
      <c r="BC565" s="14">
        <f>IF(K565="snížená",#REF!,0)</f>
        <v>0</v>
      </c>
      <c r="BD565" s="14">
        <f>IF(K565="zákl. přenesená",#REF!,0)</f>
        <v>0</v>
      </c>
      <c r="BE565" s="14">
        <f>IF(K565="sníž. přenesená",#REF!,0)</f>
        <v>0</v>
      </c>
      <c r="BF565" s="14">
        <f>IF(K565="nulová",#REF!,0)</f>
        <v>0</v>
      </c>
      <c r="BG565" s="6" t="s">
        <v>14</v>
      </c>
      <c r="BH565" s="14" t="e">
        <f>ROUND(#REF!*H565,2)</f>
        <v>#REF!</v>
      </c>
      <c r="BI565" s="6" t="s">
        <v>206</v>
      </c>
      <c r="BJ565" s="13" t="s">
        <v>2203</v>
      </c>
    </row>
    <row r="566" spans="1:62" s="2" customFormat="1" ht="37.9" customHeight="1" x14ac:dyDescent="0.2">
      <c r="A566" s="22"/>
      <c r="B566" s="27"/>
      <c r="C566" s="53" t="s">
        <v>2204</v>
      </c>
      <c r="D566" s="53" t="s">
        <v>34</v>
      </c>
      <c r="E566" s="54" t="s">
        <v>2205</v>
      </c>
      <c r="F566" s="55" t="s">
        <v>2206</v>
      </c>
      <c r="G566" s="56" t="s">
        <v>55</v>
      </c>
      <c r="H566" s="57">
        <v>2</v>
      </c>
      <c r="I566" s="58"/>
      <c r="J566" s="59" t="s">
        <v>0</v>
      </c>
      <c r="K566" s="60" t="s">
        <v>8</v>
      </c>
      <c r="L566" s="61"/>
      <c r="M566" s="62">
        <f t="shared" si="39"/>
        <v>0</v>
      </c>
      <c r="N566" s="62">
        <v>0</v>
      </c>
      <c r="O566" s="62">
        <f t="shared" si="40"/>
        <v>0</v>
      </c>
      <c r="P566" s="62">
        <v>0</v>
      </c>
      <c r="Q566" s="63">
        <f t="shared" si="41"/>
        <v>0</v>
      </c>
      <c r="R566" s="22"/>
      <c r="S566" s="22"/>
      <c r="T566" s="7"/>
      <c r="U566" s="7"/>
      <c r="V566" s="7"/>
      <c r="W566" s="7"/>
      <c r="X566" s="7"/>
      <c r="Y566" s="7"/>
      <c r="Z566" s="7"/>
      <c r="AA566" s="7"/>
      <c r="AB566" s="7"/>
      <c r="AO566" s="13" t="s">
        <v>206</v>
      </c>
      <c r="AQ566" s="13" t="s">
        <v>34</v>
      </c>
      <c r="AR566" s="13" t="s">
        <v>14</v>
      </c>
      <c r="AV566" s="6" t="s">
        <v>33</v>
      </c>
      <c r="BB566" s="14" t="e">
        <f>IF(K566="základní",#REF!,0)</f>
        <v>#REF!</v>
      </c>
      <c r="BC566" s="14">
        <f>IF(K566="snížená",#REF!,0)</f>
        <v>0</v>
      </c>
      <c r="BD566" s="14">
        <f>IF(K566="zákl. přenesená",#REF!,0)</f>
        <v>0</v>
      </c>
      <c r="BE566" s="14">
        <f>IF(K566="sníž. přenesená",#REF!,0)</f>
        <v>0</v>
      </c>
      <c r="BF566" s="14">
        <f>IF(K566="nulová",#REF!,0)</f>
        <v>0</v>
      </c>
      <c r="BG566" s="6" t="s">
        <v>14</v>
      </c>
      <c r="BH566" s="14" t="e">
        <f>ROUND(#REF!*H566,2)</f>
        <v>#REF!</v>
      </c>
      <c r="BI566" s="6" t="s">
        <v>206</v>
      </c>
      <c r="BJ566" s="13" t="s">
        <v>2207</v>
      </c>
    </row>
    <row r="567" spans="1:62" s="2" customFormat="1" ht="44.25" customHeight="1" x14ac:dyDescent="0.2">
      <c r="A567" s="22"/>
      <c r="B567" s="27"/>
      <c r="C567" s="53" t="s">
        <v>2208</v>
      </c>
      <c r="D567" s="53" t="s">
        <v>34</v>
      </c>
      <c r="E567" s="54" t="s">
        <v>2209</v>
      </c>
      <c r="F567" s="55" t="s">
        <v>2210</v>
      </c>
      <c r="G567" s="56" t="s">
        <v>55</v>
      </c>
      <c r="H567" s="57">
        <v>1</v>
      </c>
      <c r="I567" s="58"/>
      <c r="J567" s="59" t="s">
        <v>0</v>
      </c>
      <c r="K567" s="60" t="s">
        <v>8</v>
      </c>
      <c r="L567" s="61"/>
      <c r="M567" s="62">
        <f t="shared" si="39"/>
        <v>0</v>
      </c>
      <c r="N567" s="62">
        <v>0</v>
      </c>
      <c r="O567" s="62">
        <f t="shared" si="40"/>
        <v>0</v>
      </c>
      <c r="P567" s="62">
        <v>0</v>
      </c>
      <c r="Q567" s="63">
        <f t="shared" si="41"/>
        <v>0</v>
      </c>
      <c r="R567" s="22"/>
      <c r="S567" s="22"/>
      <c r="T567" s="7"/>
      <c r="U567" s="7"/>
      <c r="V567" s="7"/>
      <c r="W567" s="7"/>
      <c r="X567" s="7"/>
      <c r="Y567" s="7"/>
      <c r="Z567" s="7"/>
      <c r="AA567" s="7"/>
      <c r="AB567" s="7"/>
      <c r="AO567" s="13" t="s">
        <v>206</v>
      </c>
      <c r="AQ567" s="13" t="s">
        <v>34</v>
      </c>
      <c r="AR567" s="13" t="s">
        <v>14</v>
      </c>
      <c r="AV567" s="6" t="s">
        <v>33</v>
      </c>
      <c r="BB567" s="14" t="e">
        <f>IF(K567="základní",#REF!,0)</f>
        <v>#REF!</v>
      </c>
      <c r="BC567" s="14">
        <f>IF(K567="snížená",#REF!,0)</f>
        <v>0</v>
      </c>
      <c r="BD567" s="14">
        <f>IF(K567="zákl. přenesená",#REF!,0)</f>
        <v>0</v>
      </c>
      <c r="BE567" s="14">
        <f>IF(K567="sníž. přenesená",#REF!,0)</f>
        <v>0</v>
      </c>
      <c r="BF567" s="14">
        <f>IF(K567="nulová",#REF!,0)</f>
        <v>0</v>
      </c>
      <c r="BG567" s="6" t="s">
        <v>14</v>
      </c>
      <c r="BH567" s="14" t="e">
        <f>ROUND(#REF!*H567,2)</f>
        <v>#REF!</v>
      </c>
      <c r="BI567" s="6" t="s">
        <v>206</v>
      </c>
      <c r="BJ567" s="13" t="s">
        <v>2211</v>
      </c>
    </row>
    <row r="568" spans="1:62" s="2" customFormat="1" ht="44.25" customHeight="1" x14ac:dyDescent="0.2">
      <c r="A568" s="22"/>
      <c r="B568" s="27"/>
      <c r="C568" s="53" t="s">
        <v>2212</v>
      </c>
      <c r="D568" s="53" t="s">
        <v>34</v>
      </c>
      <c r="E568" s="54" t="s">
        <v>2213</v>
      </c>
      <c r="F568" s="55" t="s">
        <v>2214</v>
      </c>
      <c r="G568" s="56" t="s">
        <v>55</v>
      </c>
      <c r="H568" s="57">
        <v>2</v>
      </c>
      <c r="I568" s="58"/>
      <c r="J568" s="59" t="s">
        <v>0</v>
      </c>
      <c r="K568" s="60" t="s">
        <v>8</v>
      </c>
      <c r="L568" s="61"/>
      <c r="M568" s="62">
        <f t="shared" si="39"/>
        <v>0</v>
      </c>
      <c r="N568" s="62">
        <v>0</v>
      </c>
      <c r="O568" s="62">
        <f t="shared" si="40"/>
        <v>0</v>
      </c>
      <c r="P568" s="62">
        <v>0</v>
      </c>
      <c r="Q568" s="63">
        <f t="shared" si="41"/>
        <v>0</v>
      </c>
      <c r="R568" s="22"/>
      <c r="S568" s="22"/>
      <c r="T568" s="7"/>
      <c r="U568" s="7"/>
      <c r="V568" s="7"/>
      <c r="W568" s="7"/>
      <c r="X568" s="7"/>
      <c r="Y568" s="7"/>
      <c r="Z568" s="7"/>
      <c r="AA568" s="7"/>
      <c r="AB568" s="7"/>
      <c r="AO568" s="13" t="s">
        <v>206</v>
      </c>
      <c r="AQ568" s="13" t="s">
        <v>34</v>
      </c>
      <c r="AR568" s="13" t="s">
        <v>14</v>
      </c>
      <c r="AV568" s="6" t="s">
        <v>33</v>
      </c>
      <c r="BB568" s="14" t="e">
        <f>IF(K568="základní",#REF!,0)</f>
        <v>#REF!</v>
      </c>
      <c r="BC568" s="14">
        <f>IF(K568="snížená",#REF!,0)</f>
        <v>0</v>
      </c>
      <c r="BD568" s="14">
        <f>IF(K568="zákl. přenesená",#REF!,0)</f>
        <v>0</v>
      </c>
      <c r="BE568" s="14">
        <f>IF(K568="sníž. přenesená",#REF!,0)</f>
        <v>0</v>
      </c>
      <c r="BF568" s="14">
        <f>IF(K568="nulová",#REF!,0)</f>
        <v>0</v>
      </c>
      <c r="BG568" s="6" t="s">
        <v>14</v>
      </c>
      <c r="BH568" s="14" t="e">
        <f>ROUND(#REF!*H568,2)</f>
        <v>#REF!</v>
      </c>
      <c r="BI568" s="6" t="s">
        <v>206</v>
      </c>
      <c r="BJ568" s="13" t="s">
        <v>2215</v>
      </c>
    </row>
    <row r="569" spans="1:62" s="2" customFormat="1" ht="37.9" customHeight="1" x14ac:dyDescent="0.2">
      <c r="A569" s="22"/>
      <c r="B569" s="27"/>
      <c r="C569" s="53" t="s">
        <v>2216</v>
      </c>
      <c r="D569" s="53" t="s">
        <v>34</v>
      </c>
      <c r="E569" s="54" t="s">
        <v>2217</v>
      </c>
      <c r="F569" s="55" t="s">
        <v>2218</v>
      </c>
      <c r="G569" s="56" t="s">
        <v>55</v>
      </c>
      <c r="H569" s="57">
        <v>2</v>
      </c>
      <c r="I569" s="58"/>
      <c r="J569" s="59" t="s">
        <v>0</v>
      </c>
      <c r="K569" s="60" t="s">
        <v>8</v>
      </c>
      <c r="L569" s="61"/>
      <c r="M569" s="62">
        <f t="shared" si="39"/>
        <v>0</v>
      </c>
      <c r="N569" s="62">
        <v>0</v>
      </c>
      <c r="O569" s="62">
        <f t="shared" si="40"/>
        <v>0</v>
      </c>
      <c r="P569" s="62">
        <v>0</v>
      </c>
      <c r="Q569" s="63">
        <f t="shared" si="41"/>
        <v>0</v>
      </c>
      <c r="R569" s="22"/>
      <c r="S569" s="22"/>
      <c r="T569" s="7"/>
      <c r="U569" s="7"/>
      <c r="V569" s="7"/>
      <c r="W569" s="7"/>
      <c r="X569" s="7"/>
      <c r="Y569" s="7"/>
      <c r="Z569" s="7"/>
      <c r="AA569" s="7"/>
      <c r="AB569" s="7"/>
      <c r="AO569" s="13" t="s">
        <v>206</v>
      </c>
      <c r="AQ569" s="13" t="s">
        <v>34</v>
      </c>
      <c r="AR569" s="13" t="s">
        <v>14</v>
      </c>
      <c r="AV569" s="6" t="s">
        <v>33</v>
      </c>
      <c r="BB569" s="14" t="e">
        <f>IF(K569="základní",#REF!,0)</f>
        <v>#REF!</v>
      </c>
      <c r="BC569" s="14">
        <f>IF(K569="snížená",#REF!,0)</f>
        <v>0</v>
      </c>
      <c r="BD569" s="14">
        <f>IF(K569="zákl. přenesená",#REF!,0)</f>
        <v>0</v>
      </c>
      <c r="BE569" s="14">
        <f>IF(K569="sníž. přenesená",#REF!,0)</f>
        <v>0</v>
      </c>
      <c r="BF569" s="14">
        <f>IF(K569="nulová",#REF!,0)</f>
        <v>0</v>
      </c>
      <c r="BG569" s="6" t="s">
        <v>14</v>
      </c>
      <c r="BH569" s="14" t="e">
        <f>ROUND(#REF!*H569,2)</f>
        <v>#REF!</v>
      </c>
      <c r="BI569" s="6" t="s">
        <v>206</v>
      </c>
      <c r="BJ569" s="13" t="s">
        <v>2219</v>
      </c>
    </row>
    <row r="570" spans="1:62" s="2" customFormat="1" ht="24.2" customHeight="1" x14ac:dyDescent="0.2">
      <c r="A570" s="22"/>
      <c r="B570" s="27"/>
      <c r="C570" s="53" t="s">
        <v>2220</v>
      </c>
      <c r="D570" s="53" t="s">
        <v>34</v>
      </c>
      <c r="E570" s="54" t="s">
        <v>2221</v>
      </c>
      <c r="F570" s="55" t="s">
        <v>2222</v>
      </c>
      <c r="G570" s="56" t="s">
        <v>55</v>
      </c>
      <c r="H570" s="57">
        <v>2</v>
      </c>
      <c r="I570" s="58"/>
      <c r="J570" s="59" t="s">
        <v>0</v>
      </c>
      <c r="K570" s="60" t="s">
        <v>8</v>
      </c>
      <c r="L570" s="61"/>
      <c r="M570" s="62">
        <f t="shared" si="39"/>
        <v>0</v>
      </c>
      <c r="N570" s="62">
        <v>0</v>
      </c>
      <c r="O570" s="62">
        <f t="shared" si="40"/>
        <v>0</v>
      </c>
      <c r="P570" s="62">
        <v>0</v>
      </c>
      <c r="Q570" s="63">
        <f t="shared" si="41"/>
        <v>0</v>
      </c>
      <c r="R570" s="22"/>
      <c r="S570" s="22"/>
      <c r="T570" s="7"/>
      <c r="U570" s="7"/>
      <c r="V570" s="7"/>
      <c r="W570" s="7"/>
      <c r="X570" s="7"/>
      <c r="Y570" s="7"/>
      <c r="Z570" s="7"/>
      <c r="AA570" s="7"/>
      <c r="AB570" s="7"/>
      <c r="AO570" s="13" t="s">
        <v>206</v>
      </c>
      <c r="AQ570" s="13" t="s">
        <v>34</v>
      </c>
      <c r="AR570" s="13" t="s">
        <v>14</v>
      </c>
      <c r="AV570" s="6" t="s">
        <v>33</v>
      </c>
      <c r="BB570" s="14" t="e">
        <f>IF(K570="základní",#REF!,0)</f>
        <v>#REF!</v>
      </c>
      <c r="BC570" s="14">
        <f>IF(K570="snížená",#REF!,0)</f>
        <v>0</v>
      </c>
      <c r="BD570" s="14">
        <f>IF(K570="zákl. přenesená",#REF!,0)</f>
        <v>0</v>
      </c>
      <c r="BE570" s="14">
        <f>IF(K570="sníž. přenesená",#REF!,0)</f>
        <v>0</v>
      </c>
      <c r="BF570" s="14">
        <f>IF(K570="nulová",#REF!,0)</f>
        <v>0</v>
      </c>
      <c r="BG570" s="6" t="s">
        <v>14</v>
      </c>
      <c r="BH570" s="14" t="e">
        <f>ROUND(#REF!*H570,2)</f>
        <v>#REF!</v>
      </c>
      <c r="BI570" s="6" t="s">
        <v>206</v>
      </c>
      <c r="BJ570" s="13" t="s">
        <v>2223</v>
      </c>
    </row>
    <row r="571" spans="1:62" s="2" customFormat="1" ht="37.9" customHeight="1" x14ac:dyDescent="0.2">
      <c r="A571" s="22"/>
      <c r="B571" s="27"/>
      <c r="C571" s="53" t="s">
        <v>2224</v>
      </c>
      <c r="D571" s="53" t="s">
        <v>34</v>
      </c>
      <c r="E571" s="54" t="s">
        <v>2225</v>
      </c>
      <c r="F571" s="55" t="s">
        <v>2226</v>
      </c>
      <c r="G571" s="56" t="s">
        <v>55</v>
      </c>
      <c r="H571" s="57">
        <v>2</v>
      </c>
      <c r="I571" s="58"/>
      <c r="J571" s="59" t="s">
        <v>0</v>
      </c>
      <c r="K571" s="60" t="s">
        <v>8</v>
      </c>
      <c r="L571" s="61"/>
      <c r="M571" s="62">
        <f t="shared" si="39"/>
        <v>0</v>
      </c>
      <c r="N571" s="62">
        <v>0</v>
      </c>
      <c r="O571" s="62">
        <f t="shared" si="40"/>
        <v>0</v>
      </c>
      <c r="P571" s="62">
        <v>0</v>
      </c>
      <c r="Q571" s="63">
        <f t="shared" si="41"/>
        <v>0</v>
      </c>
      <c r="R571" s="22"/>
      <c r="S571" s="22"/>
      <c r="T571" s="7"/>
      <c r="U571" s="7"/>
      <c r="V571" s="7"/>
      <c r="W571" s="7"/>
      <c r="X571" s="7"/>
      <c r="Y571" s="7"/>
      <c r="Z571" s="7"/>
      <c r="AA571" s="7"/>
      <c r="AB571" s="7"/>
      <c r="AO571" s="13" t="s">
        <v>206</v>
      </c>
      <c r="AQ571" s="13" t="s">
        <v>34</v>
      </c>
      <c r="AR571" s="13" t="s">
        <v>14</v>
      </c>
      <c r="AV571" s="6" t="s">
        <v>33</v>
      </c>
      <c r="BB571" s="14" t="e">
        <f>IF(K571="základní",#REF!,0)</f>
        <v>#REF!</v>
      </c>
      <c r="BC571" s="14">
        <f>IF(K571="snížená",#REF!,0)</f>
        <v>0</v>
      </c>
      <c r="BD571" s="14">
        <f>IF(K571="zákl. přenesená",#REF!,0)</f>
        <v>0</v>
      </c>
      <c r="BE571" s="14">
        <f>IF(K571="sníž. přenesená",#REF!,0)</f>
        <v>0</v>
      </c>
      <c r="BF571" s="14">
        <f>IF(K571="nulová",#REF!,0)</f>
        <v>0</v>
      </c>
      <c r="BG571" s="6" t="s">
        <v>14</v>
      </c>
      <c r="BH571" s="14" t="e">
        <f>ROUND(#REF!*H571,2)</f>
        <v>#REF!</v>
      </c>
      <c r="BI571" s="6" t="s">
        <v>206</v>
      </c>
      <c r="BJ571" s="13" t="s">
        <v>2227</v>
      </c>
    </row>
    <row r="572" spans="1:62" s="2" customFormat="1" ht="37.9" customHeight="1" x14ac:dyDescent="0.2">
      <c r="A572" s="22"/>
      <c r="B572" s="27"/>
      <c r="C572" s="53" t="s">
        <v>2228</v>
      </c>
      <c r="D572" s="53" t="s">
        <v>34</v>
      </c>
      <c r="E572" s="54" t="s">
        <v>2229</v>
      </c>
      <c r="F572" s="55" t="s">
        <v>2230</v>
      </c>
      <c r="G572" s="56" t="s">
        <v>55</v>
      </c>
      <c r="H572" s="57">
        <v>2</v>
      </c>
      <c r="I572" s="58"/>
      <c r="J572" s="59" t="s">
        <v>0</v>
      </c>
      <c r="K572" s="60" t="s">
        <v>8</v>
      </c>
      <c r="L572" s="61"/>
      <c r="M572" s="62">
        <f t="shared" si="39"/>
        <v>0</v>
      </c>
      <c r="N572" s="62">
        <v>0</v>
      </c>
      <c r="O572" s="62">
        <f t="shared" si="40"/>
        <v>0</v>
      </c>
      <c r="P572" s="62">
        <v>0</v>
      </c>
      <c r="Q572" s="63">
        <f t="shared" si="41"/>
        <v>0</v>
      </c>
      <c r="R572" s="22"/>
      <c r="S572" s="22"/>
      <c r="T572" s="7"/>
      <c r="U572" s="7"/>
      <c r="V572" s="7"/>
      <c r="W572" s="7"/>
      <c r="X572" s="7"/>
      <c r="Y572" s="7"/>
      <c r="Z572" s="7"/>
      <c r="AA572" s="7"/>
      <c r="AB572" s="7"/>
      <c r="AO572" s="13" t="s">
        <v>206</v>
      </c>
      <c r="AQ572" s="13" t="s">
        <v>34</v>
      </c>
      <c r="AR572" s="13" t="s">
        <v>14</v>
      </c>
      <c r="AV572" s="6" t="s">
        <v>33</v>
      </c>
      <c r="BB572" s="14" t="e">
        <f>IF(K572="základní",#REF!,0)</f>
        <v>#REF!</v>
      </c>
      <c r="BC572" s="14">
        <f>IF(K572="snížená",#REF!,0)</f>
        <v>0</v>
      </c>
      <c r="BD572" s="14">
        <f>IF(K572="zákl. přenesená",#REF!,0)</f>
        <v>0</v>
      </c>
      <c r="BE572" s="14">
        <f>IF(K572="sníž. přenesená",#REF!,0)</f>
        <v>0</v>
      </c>
      <c r="BF572" s="14">
        <f>IF(K572="nulová",#REF!,0)</f>
        <v>0</v>
      </c>
      <c r="BG572" s="6" t="s">
        <v>14</v>
      </c>
      <c r="BH572" s="14" t="e">
        <f>ROUND(#REF!*H572,2)</f>
        <v>#REF!</v>
      </c>
      <c r="BI572" s="6" t="s">
        <v>206</v>
      </c>
      <c r="BJ572" s="13" t="s">
        <v>2231</v>
      </c>
    </row>
    <row r="573" spans="1:62" s="2" customFormat="1" ht="24.2" customHeight="1" x14ac:dyDescent="0.2">
      <c r="A573" s="22"/>
      <c r="B573" s="27"/>
      <c r="C573" s="53" t="s">
        <v>2232</v>
      </c>
      <c r="D573" s="53" t="s">
        <v>34</v>
      </c>
      <c r="E573" s="54" t="s">
        <v>2233</v>
      </c>
      <c r="F573" s="55" t="s">
        <v>2234</v>
      </c>
      <c r="G573" s="56" t="s">
        <v>55</v>
      </c>
      <c r="H573" s="57">
        <v>2</v>
      </c>
      <c r="I573" s="58"/>
      <c r="J573" s="59" t="s">
        <v>0</v>
      </c>
      <c r="K573" s="60" t="s">
        <v>8</v>
      </c>
      <c r="L573" s="61"/>
      <c r="M573" s="62">
        <f t="shared" si="39"/>
        <v>0</v>
      </c>
      <c r="N573" s="62">
        <v>0</v>
      </c>
      <c r="O573" s="62">
        <f t="shared" si="40"/>
        <v>0</v>
      </c>
      <c r="P573" s="62">
        <v>0</v>
      </c>
      <c r="Q573" s="63">
        <f t="shared" si="41"/>
        <v>0</v>
      </c>
      <c r="R573" s="22"/>
      <c r="S573" s="22"/>
      <c r="T573" s="7"/>
      <c r="U573" s="7"/>
      <c r="V573" s="7"/>
      <c r="W573" s="7"/>
      <c r="X573" s="7"/>
      <c r="Y573" s="7"/>
      <c r="Z573" s="7"/>
      <c r="AA573" s="7"/>
      <c r="AB573" s="7"/>
      <c r="AO573" s="13" t="s">
        <v>206</v>
      </c>
      <c r="AQ573" s="13" t="s">
        <v>34</v>
      </c>
      <c r="AR573" s="13" t="s">
        <v>14</v>
      </c>
      <c r="AV573" s="6" t="s">
        <v>33</v>
      </c>
      <c r="BB573" s="14" t="e">
        <f>IF(K573="základní",#REF!,0)</f>
        <v>#REF!</v>
      </c>
      <c r="BC573" s="14">
        <f>IF(K573="snížená",#REF!,0)</f>
        <v>0</v>
      </c>
      <c r="BD573" s="14">
        <f>IF(K573="zákl. přenesená",#REF!,0)</f>
        <v>0</v>
      </c>
      <c r="BE573" s="14">
        <f>IF(K573="sníž. přenesená",#REF!,0)</f>
        <v>0</v>
      </c>
      <c r="BF573" s="14">
        <f>IF(K573="nulová",#REF!,0)</f>
        <v>0</v>
      </c>
      <c r="BG573" s="6" t="s">
        <v>14</v>
      </c>
      <c r="BH573" s="14" t="e">
        <f>ROUND(#REF!*H573,2)</f>
        <v>#REF!</v>
      </c>
      <c r="BI573" s="6" t="s">
        <v>206</v>
      </c>
      <c r="BJ573" s="13" t="s">
        <v>2235</v>
      </c>
    </row>
    <row r="574" spans="1:62" s="2" customFormat="1" ht="37.9" customHeight="1" x14ac:dyDescent="0.2">
      <c r="A574" s="22"/>
      <c r="B574" s="27"/>
      <c r="C574" s="53" t="s">
        <v>2236</v>
      </c>
      <c r="D574" s="53" t="s">
        <v>34</v>
      </c>
      <c r="E574" s="54" t="s">
        <v>2237</v>
      </c>
      <c r="F574" s="55" t="s">
        <v>2238</v>
      </c>
      <c r="G574" s="56" t="s">
        <v>55</v>
      </c>
      <c r="H574" s="57">
        <v>2</v>
      </c>
      <c r="I574" s="58"/>
      <c r="J574" s="59" t="s">
        <v>0</v>
      </c>
      <c r="K574" s="60" t="s">
        <v>8</v>
      </c>
      <c r="L574" s="61"/>
      <c r="M574" s="62">
        <f t="shared" si="39"/>
        <v>0</v>
      </c>
      <c r="N574" s="62">
        <v>0</v>
      </c>
      <c r="O574" s="62">
        <f t="shared" si="40"/>
        <v>0</v>
      </c>
      <c r="P574" s="62">
        <v>0</v>
      </c>
      <c r="Q574" s="63">
        <f t="shared" si="41"/>
        <v>0</v>
      </c>
      <c r="R574" s="22"/>
      <c r="S574" s="22"/>
      <c r="T574" s="7"/>
      <c r="U574" s="7"/>
      <c r="V574" s="7"/>
      <c r="W574" s="7"/>
      <c r="X574" s="7"/>
      <c r="Y574" s="7"/>
      <c r="Z574" s="7"/>
      <c r="AA574" s="7"/>
      <c r="AB574" s="7"/>
      <c r="AO574" s="13" t="s">
        <v>206</v>
      </c>
      <c r="AQ574" s="13" t="s">
        <v>34</v>
      </c>
      <c r="AR574" s="13" t="s">
        <v>14</v>
      </c>
      <c r="AV574" s="6" t="s">
        <v>33</v>
      </c>
      <c r="BB574" s="14" t="e">
        <f>IF(K574="základní",#REF!,0)</f>
        <v>#REF!</v>
      </c>
      <c r="BC574" s="14">
        <f>IF(K574="snížená",#REF!,0)</f>
        <v>0</v>
      </c>
      <c r="BD574" s="14">
        <f>IF(K574="zákl. přenesená",#REF!,0)</f>
        <v>0</v>
      </c>
      <c r="BE574" s="14">
        <f>IF(K574="sníž. přenesená",#REF!,0)</f>
        <v>0</v>
      </c>
      <c r="BF574" s="14">
        <f>IF(K574="nulová",#REF!,0)</f>
        <v>0</v>
      </c>
      <c r="BG574" s="6" t="s">
        <v>14</v>
      </c>
      <c r="BH574" s="14" t="e">
        <f>ROUND(#REF!*H574,2)</f>
        <v>#REF!</v>
      </c>
      <c r="BI574" s="6" t="s">
        <v>206</v>
      </c>
      <c r="BJ574" s="13" t="s">
        <v>2239</v>
      </c>
    </row>
    <row r="575" spans="1:62" s="2" customFormat="1" ht="49.15" customHeight="1" x14ac:dyDescent="0.2">
      <c r="A575" s="22"/>
      <c r="B575" s="27"/>
      <c r="C575" s="53" t="s">
        <v>2240</v>
      </c>
      <c r="D575" s="53" t="s">
        <v>34</v>
      </c>
      <c r="E575" s="54" t="s">
        <v>2241</v>
      </c>
      <c r="F575" s="55" t="s">
        <v>2242</v>
      </c>
      <c r="G575" s="56" t="s">
        <v>55</v>
      </c>
      <c r="H575" s="57">
        <v>2</v>
      </c>
      <c r="I575" s="58"/>
      <c r="J575" s="59" t="s">
        <v>0</v>
      </c>
      <c r="K575" s="60" t="s">
        <v>8</v>
      </c>
      <c r="L575" s="61"/>
      <c r="M575" s="62">
        <f t="shared" si="39"/>
        <v>0</v>
      </c>
      <c r="N575" s="62">
        <v>0</v>
      </c>
      <c r="O575" s="62">
        <f t="shared" si="40"/>
        <v>0</v>
      </c>
      <c r="P575" s="62">
        <v>0</v>
      </c>
      <c r="Q575" s="63">
        <f t="shared" si="41"/>
        <v>0</v>
      </c>
      <c r="R575" s="22"/>
      <c r="S575" s="22"/>
      <c r="T575" s="7"/>
      <c r="U575" s="7"/>
      <c r="V575" s="7"/>
      <c r="W575" s="7"/>
      <c r="X575" s="7"/>
      <c r="Y575" s="7"/>
      <c r="Z575" s="7"/>
      <c r="AA575" s="7"/>
      <c r="AB575" s="7"/>
      <c r="AO575" s="13" t="s">
        <v>206</v>
      </c>
      <c r="AQ575" s="13" t="s">
        <v>34</v>
      </c>
      <c r="AR575" s="13" t="s">
        <v>14</v>
      </c>
      <c r="AV575" s="6" t="s">
        <v>33</v>
      </c>
      <c r="BB575" s="14" t="e">
        <f>IF(K575="základní",#REF!,0)</f>
        <v>#REF!</v>
      </c>
      <c r="BC575" s="14">
        <f>IF(K575="snížená",#REF!,0)</f>
        <v>0</v>
      </c>
      <c r="BD575" s="14">
        <f>IF(K575="zákl. přenesená",#REF!,0)</f>
        <v>0</v>
      </c>
      <c r="BE575" s="14">
        <f>IF(K575="sníž. přenesená",#REF!,0)</f>
        <v>0</v>
      </c>
      <c r="BF575" s="14">
        <f>IF(K575="nulová",#REF!,0)</f>
        <v>0</v>
      </c>
      <c r="BG575" s="6" t="s">
        <v>14</v>
      </c>
      <c r="BH575" s="14" t="e">
        <f>ROUND(#REF!*H575,2)</f>
        <v>#REF!</v>
      </c>
      <c r="BI575" s="6" t="s">
        <v>206</v>
      </c>
      <c r="BJ575" s="13" t="s">
        <v>2243</v>
      </c>
    </row>
    <row r="576" spans="1:62" s="2" customFormat="1" ht="24.2" customHeight="1" x14ac:dyDescent="0.2">
      <c r="A576" s="22"/>
      <c r="B576" s="27"/>
      <c r="C576" s="53" t="s">
        <v>2244</v>
      </c>
      <c r="D576" s="53" t="s">
        <v>34</v>
      </c>
      <c r="E576" s="54" t="s">
        <v>2245</v>
      </c>
      <c r="F576" s="55" t="s">
        <v>2246</v>
      </c>
      <c r="G576" s="56" t="s">
        <v>55</v>
      </c>
      <c r="H576" s="57">
        <v>2</v>
      </c>
      <c r="I576" s="58"/>
      <c r="J576" s="59" t="s">
        <v>0</v>
      </c>
      <c r="K576" s="60" t="s">
        <v>8</v>
      </c>
      <c r="L576" s="61"/>
      <c r="M576" s="62">
        <f t="shared" si="39"/>
        <v>0</v>
      </c>
      <c r="N576" s="62">
        <v>0</v>
      </c>
      <c r="O576" s="62">
        <f t="shared" si="40"/>
        <v>0</v>
      </c>
      <c r="P576" s="62">
        <v>0</v>
      </c>
      <c r="Q576" s="63">
        <f t="shared" si="41"/>
        <v>0</v>
      </c>
      <c r="R576" s="22"/>
      <c r="S576" s="22"/>
      <c r="T576" s="7"/>
      <c r="U576" s="7"/>
      <c r="V576" s="7"/>
      <c r="W576" s="7"/>
      <c r="X576" s="7"/>
      <c r="Y576" s="7"/>
      <c r="Z576" s="7"/>
      <c r="AA576" s="7"/>
      <c r="AB576" s="7"/>
      <c r="AO576" s="13" t="s">
        <v>206</v>
      </c>
      <c r="AQ576" s="13" t="s">
        <v>34</v>
      </c>
      <c r="AR576" s="13" t="s">
        <v>14</v>
      </c>
      <c r="AV576" s="6" t="s">
        <v>33</v>
      </c>
      <c r="BB576" s="14" t="e">
        <f>IF(K576="základní",#REF!,0)</f>
        <v>#REF!</v>
      </c>
      <c r="BC576" s="14">
        <f>IF(K576="snížená",#REF!,0)</f>
        <v>0</v>
      </c>
      <c r="BD576" s="14">
        <f>IF(K576="zákl. přenesená",#REF!,0)</f>
        <v>0</v>
      </c>
      <c r="BE576" s="14">
        <f>IF(K576="sníž. přenesená",#REF!,0)</f>
        <v>0</v>
      </c>
      <c r="BF576" s="14">
        <f>IF(K576="nulová",#REF!,0)</f>
        <v>0</v>
      </c>
      <c r="BG576" s="6" t="s">
        <v>14</v>
      </c>
      <c r="BH576" s="14" t="e">
        <f>ROUND(#REF!*H576,2)</f>
        <v>#REF!</v>
      </c>
      <c r="BI576" s="6" t="s">
        <v>206</v>
      </c>
      <c r="BJ576" s="13" t="s">
        <v>2247</v>
      </c>
    </row>
    <row r="577" spans="1:62" s="2" customFormat="1" ht="24.2" customHeight="1" x14ac:dyDescent="0.2">
      <c r="A577" s="22"/>
      <c r="B577" s="27"/>
      <c r="C577" s="53" t="s">
        <v>2248</v>
      </c>
      <c r="D577" s="53" t="s">
        <v>34</v>
      </c>
      <c r="E577" s="54" t="s">
        <v>2249</v>
      </c>
      <c r="F577" s="55" t="s">
        <v>2250</v>
      </c>
      <c r="G577" s="56" t="s">
        <v>37</v>
      </c>
      <c r="H577" s="57">
        <v>486</v>
      </c>
      <c r="I577" s="58"/>
      <c r="J577" s="59" t="s">
        <v>0</v>
      </c>
      <c r="K577" s="60" t="s">
        <v>8</v>
      </c>
      <c r="L577" s="61"/>
      <c r="M577" s="62">
        <f t="shared" si="39"/>
        <v>0</v>
      </c>
      <c r="N577" s="62">
        <v>0</v>
      </c>
      <c r="O577" s="62">
        <f t="shared" si="40"/>
        <v>0</v>
      </c>
      <c r="P577" s="62">
        <v>0</v>
      </c>
      <c r="Q577" s="63">
        <f t="shared" si="41"/>
        <v>0</v>
      </c>
      <c r="R577" s="22"/>
      <c r="S577" s="22"/>
      <c r="T577" s="7"/>
      <c r="U577" s="7"/>
      <c r="V577" s="7"/>
      <c r="W577" s="7"/>
      <c r="X577" s="7"/>
      <c r="Y577" s="7"/>
      <c r="Z577" s="7"/>
      <c r="AA577" s="7"/>
      <c r="AB577" s="7"/>
      <c r="AO577" s="13" t="s">
        <v>206</v>
      </c>
      <c r="AQ577" s="13" t="s">
        <v>34</v>
      </c>
      <c r="AR577" s="13" t="s">
        <v>14</v>
      </c>
      <c r="AV577" s="6" t="s">
        <v>33</v>
      </c>
      <c r="BB577" s="14" t="e">
        <f>IF(K577="základní",#REF!,0)</f>
        <v>#REF!</v>
      </c>
      <c r="BC577" s="14">
        <f>IF(K577="snížená",#REF!,0)</f>
        <v>0</v>
      </c>
      <c r="BD577" s="14">
        <f>IF(K577="zákl. přenesená",#REF!,0)</f>
        <v>0</v>
      </c>
      <c r="BE577" s="14">
        <f>IF(K577="sníž. přenesená",#REF!,0)</f>
        <v>0</v>
      </c>
      <c r="BF577" s="14">
        <f>IF(K577="nulová",#REF!,0)</f>
        <v>0</v>
      </c>
      <c r="BG577" s="6" t="s">
        <v>14</v>
      </c>
      <c r="BH577" s="14" t="e">
        <f>ROUND(#REF!*H577,2)</f>
        <v>#REF!</v>
      </c>
      <c r="BI577" s="6" t="s">
        <v>206</v>
      </c>
      <c r="BJ577" s="13" t="s">
        <v>2251</v>
      </c>
    </row>
    <row r="578" spans="1:62" s="2" customFormat="1" ht="24.2" customHeight="1" x14ac:dyDescent="0.2">
      <c r="A578" s="22"/>
      <c r="B578" s="27"/>
      <c r="C578" s="53" t="s">
        <v>2252</v>
      </c>
      <c r="D578" s="53" t="s">
        <v>34</v>
      </c>
      <c r="E578" s="54" t="s">
        <v>2253</v>
      </c>
      <c r="F578" s="55" t="s">
        <v>2254</v>
      </c>
      <c r="G578" s="56" t="s">
        <v>37</v>
      </c>
      <c r="H578" s="57">
        <v>828</v>
      </c>
      <c r="I578" s="58"/>
      <c r="J578" s="59" t="s">
        <v>0</v>
      </c>
      <c r="K578" s="60" t="s">
        <v>8</v>
      </c>
      <c r="L578" s="61"/>
      <c r="M578" s="62">
        <f t="shared" si="39"/>
        <v>0</v>
      </c>
      <c r="N578" s="62">
        <v>0</v>
      </c>
      <c r="O578" s="62">
        <f t="shared" si="40"/>
        <v>0</v>
      </c>
      <c r="P578" s="62">
        <v>0</v>
      </c>
      <c r="Q578" s="63">
        <f t="shared" si="41"/>
        <v>0</v>
      </c>
      <c r="R578" s="22"/>
      <c r="S578" s="22"/>
      <c r="T578" s="7"/>
      <c r="U578" s="7"/>
      <c r="V578" s="7"/>
      <c r="W578" s="7"/>
      <c r="X578" s="7"/>
      <c r="Y578" s="7"/>
      <c r="Z578" s="7"/>
      <c r="AA578" s="7"/>
      <c r="AB578" s="7"/>
      <c r="AO578" s="13" t="s">
        <v>206</v>
      </c>
      <c r="AQ578" s="13" t="s">
        <v>34</v>
      </c>
      <c r="AR578" s="13" t="s">
        <v>14</v>
      </c>
      <c r="AV578" s="6" t="s">
        <v>33</v>
      </c>
      <c r="BB578" s="14" t="e">
        <f>IF(K578="základní",#REF!,0)</f>
        <v>#REF!</v>
      </c>
      <c r="BC578" s="14">
        <f>IF(K578="snížená",#REF!,0)</f>
        <v>0</v>
      </c>
      <c r="BD578" s="14">
        <f>IF(K578="zákl. přenesená",#REF!,0)</f>
        <v>0</v>
      </c>
      <c r="BE578" s="14">
        <f>IF(K578="sníž. přenesená",#REF!,0)</f>
        <v>0</v>
      </c>
      <c r="BF578" s="14">
        <f>IF(K578="nulová",#REF!,0)</f>
        <v>0</v>
      </c>
      <c r="BG578" s="6" t="s">
        <v>14</v>
      </c>
      <c r="BH578" s="14" t="e">
        <f>ROUND(#REF!*H578,2)</f>
        <v>#REF!</v>
      </c>
      <c r="BI578" s="6" t="s">
        <v>206</v>
      </c>
      <c r="BJ578" s="13" t="s">
        <v>2255</v>
      </c>
    </row>
    <row r="579" spans="1:62" s="2" customFormat="1" ht="24.2" customHeight="1" x14ac:dyDescent="0.2">
      <c r="A579" s="22"/>
      <c r="B579" s="27"/>
      <c r="C579" s="53" t="s">
        <v>2256</v>
      </c>
      <c r="D579" s="53" t="s">
        <v>34</v>
      </c>
      <c r="E579" s="54" t="s">
        <v>2257</v>
      </c>
      <c r="F579" s="55" t="s">
        <v>2258</v>
      </c>
      <c r="G579" s="56" t="s">
        <v>37</v>
      </c>
      <c r="H579" s="57">
        <v>870</v>
      </c>
      <c r="I579" s="58"/>
      <c r="J579" s="59" t="s">
        <v>0</v>
      </c>
      <c r="K579" s="60" t="s">
        <v>8</v>
      </c>
      <c r="L579" s="61"/>
      <c r="M579" s="62">
        <f t="shared" si="39"/>
        <v>0</v>
      </c>
      <c r="N579" s="62">
        <v>0</v>
      </c>
      <c r="O579" s="62">
        <f t="shared" si="40"/>
        <v>0</v>
      </c>
      <c r="P579" s="62">
        <v>0</v>
      </c>
      <c r="Q579" s="63">
        <f t="shared" si="41"/>
        <v>0</v>
      </c>
      <c r="R579" s="22"/>
      <c r="S579" s="22"/>
      <c r="T579" s="7"/>
      <c r="U579" s="7"/>
      <c r="V579" s="7"/>
      <c r="W579" s="7"/>
      <c r="X579" s="7"/>
      <c r="Y579" s="7"/>
      <c r="Z579" s="7"/>
      <c r="AA579" s="7"/>
      <c r="AB579" s="7"/>
      <c r="AO579" s="13" t="s">
        <v>206</v>
      </c>
      <c r="AQ579" s="13" t="s">
        <v>34</v>
      </c>
      <c r="AR579" s="13" t="s">
        <v>14</v>
      </c>
      <c r="AV579" s="6" t="s">
        <v>33</v>
      </c>
      <c r="BB579" s="14" t="e">
        <f>IF(K579="základní",#REF!,0)</f>
        <v>#REF!</v>
      </c>
      <c r="BC579" s="14">
        <f>IF(K579="snížená",#REF!,0)</f>
        <v>0</v>
      </c>
      <c r="BD579" s="14">
        <f>IF(K579="zákl. přenesená",#REF!,0)</f>
        <v>0</v>
      </c>
      <c r="BE579" s="14">
        <f>IF(K579="sníž. přenesená",#REF!,0)</f>
        <v>0</v>
      </c>
      <c r="BF579" s="14">
        <f>IF(K579="nulová",#REF!,0)</f>
        <v>0</v>
      </c>
      <c r="BG579" s="6" t="s">
        <v>14</v>
      </c>
      <c r="BH579" s="14" t="e">
        <f>ROUND(#REF!*H579,2)</f>
        <v>#REF!</v>
      </c>
      <c r="BI579" s="6" t="s">
        <v>206</v>
      </c>
      <c r="BJ579" s="13" t="s">
        <v>2259</v>
      </c>
    </row>
    <row r="580" spans="1:62" s="2" customFormat="1" ht="33" customHeight="1" x14ac:dyDescent="0.2">
      <c r="A580" s="22"/>
      <c r="B580" s="27"/>
      <c r="C580" s="53" t="s">
        <v>2260</v>
      </c>
      <c r="D580" s="53" t="s">
        <v>34</v>
      </c>
      <c r="E580" s="54" t="s">
        <v>2261</v>
      </c>
      <c r="F580" s="55" t="s">
        <v>2262</v>
      </c>
      <c r="G580" s="56" t="s">
        <v>37</v>
      </c>
      <c r="H580" s="57">
        <v>72</v>
      </c>
      <c r="I580" s="58"/>
      <c r="J580" s="59" t="s">
        <v>0</v>
      </c>
      <c r="K580" s="60" t="s">
        <v>8</v>
      </c>
      <c r="L580" s="61"/>
      <c r="M580" s="62">
        <f t="shared" si="39"/>
        <v>0</v>
      </c>
      <c r="N580" s="62">
        <v>0</v>
      </c>
      <c r="O580" s="62">
        <f t="shared" si="40"/>
        <v>0</v>
      </c>
      <c r="P580" s="62">
        <v>0</v>
      </c>
      <c r="Q580" s="63">
        <f t="shared" si="41"/>
        <v>0</v>
      </c>
      <c r="R580" s="22"/>
      <c r="S580" s="22"/>
      <c r="T580" s="7"/>
      <c r="U580" s="7"/>
      <c r="V580" s="7"/>
      <c r="W580" s="7"/>
      <c r="X580" s="7"/>
      <c r="Y580" s="7"/>
      <c r="Z580" s="7"/>
      <c r="AA580" s="7"/>
      <c r="AB580" s="7"/>
      <c r="AO580" s="13" t="s">
        <v>206</v>
      </c>
      <c r="AQ580" s="13" t="s">
        <v>34</v>
      </c>
      <c r="AR580" s="13" t="s">
        <v>14</v>
      </c>
      <c r="AV580" s="6" t="s">
        <v>33</v>
      </c>
      <c r="BB580" s="14" t="e">
        <f>IF(K580="základní",#REF!,0)</f>
        <v>#REF!</v>
      </c>
      <c r="BC580" s="14">
        <f>IF(K580="snížená",#REF!,0)</f>
        <v>0</v>
      </c>
      <c r="BD580" s="14">
        <f>IF(K580="zákl. přenesená",#REF!,0)</f>
        <v>0</v>
      </c>
      <c r="BE580" s="14">
        <f>IF(K580="sníž. přenesená",#REF!,0)</f>
        <v>0</v>
      </c>
      <c r="BF580" s="14">
        <f>IF(K580="nulová",#REF!,0)</f>
        <v>0</v>
      </c>
      <c r="BG580" s="6" t="s">
        <v>14</v>
      </c>
      <c r="BH580" s="14" t="e">
        <f>ROUND(#REF!*H580,2)</f>
        <v>#REF!</v>
      </c>
      <c r="BI580" s="6" t="s">
        <v>206</v>
      </c>
      <c r="BJ580" s="13" t="s">
        <v>2263</v>
      </c>
    </row>
    <row r="581" spans="1:62" s="2" customFormat="1" ht="66.75" customHeight="1" x14ac:dyDescent="0.2">
      <c r="A581" s="22"/>
      <c r="B581" s="27"/>
      <c r="C581" s="64" t="s">
        <v>2264</v>
      </c>
      <c r="D581" s="64" t="s">
        <v>182</v>
      </c>
      <c r="E581" s="65" t="s">
        <v>2265</v>
      </c>
      <c r="F581" s="66" t="s">
        <v>2266</v>
      </c>
      <c r="G581" s="67" t="s">
        <v>55</v>
      </c>
      <c r="H581" s="68">
        <v>3</v>
      </c>
      <c r="I581" s="27"/>
      <c r="J581" s="69" t="s">
        <v>0</v>
      </c>
      <c r="K581" s="70" t="s">
        <v>8</v>
      </c>
      <c r="L581" s="61"/>
      <c r="M581" s="62">
        <f t="shared" ref="M581:M612" si="42">L581*H581</f>
        <v>0</v>
      </c>
      <c r="N581" s="62">
        <v>0</v>
      </c>
      <c r="O581" s="62">
        <f t="shared" ref="O581:O612" si="43">N581*H581</f>
        <v>0</v>
      </c>
      <c r="P581" s="62">
        <v>0</v>
      </c>
      <c r="Q581" s="63">
        <f t="shared" ref="Q581:Q612" si="44">P581*H581</f>
        <v>0</v>
      </c>
      <c r="R581" s="22"/>
      <c r="S581" s="22"/>
      <c r="T581" s="7"/>
      <c r="U581" s="7"/>
      <c r="V581" s="7"/>
      <c r="W581" s="7"/>
      <c r="X581" s="7"/>
      <c r="Y581" s="7"/>
      <c r="Z581" s="7"/>
      <c r="AA581" s="7"/>
      <c r="AB581" s="7"/>
      <c r="AO581" s="13" t="s">
        <v>185</v>
      </c>
      <c r="AQ581" s="13" t="s">
        <v>182</v>
      </c>
      <c r="AR581" s="13" t="s">
        <v>14</v>
      </c>
      <c r="AV581" s="6" t="s">
        <v>33</v>
      </c>
      <c r="BB581" s="14" t="e">
        <f>IF(K581="základní",#REF!,0)</f>
        <v>#REF!</v>
      </c>
      <c r="BC581" s="14">
        <f>IF(K581="snížená",#REF!,0)</f>
        <v>0</v>
      </c>
      <c r="BD581" s="14">
        <f>IF(K581="zákl. přenesená",#REF!,0)</f>
        <v>0</v>
      </c>
      <c r="BE581" s="14">
        <f>IF(K581="sníž. přenesená",#REF!,0)</f>
        <v>0</v>
      </c>
      <c r="BF581" s="14">
        <f>IF(K581="nulová",#REF!,0)</f>
        <v>0</v>
      </c>
      <c r="BG581" s="6" t="s">
        <v>14</v>
      </c>
      <c r="BH581" s="14" t="e">
        <f>ROUND(#REF!*H581,2)</f>
        <v>#REF!</v>
      </c>
      <c r="BI581" s="6" t="s">
        <v>185</v>
      </c>
      <c r="BJ581" s="13" t="s">
        <v>2267</v>
      </c>
    </row>
    <row r="582" spans="1:62" s="2" customFormat="1" ht="24.2" customHeight="1" x14ac:dyDescent="0.2">
      <c r="A582" s="22"/>
      <c r="B582" s="27"/>
      <c r="C582" s="53" t="s">
        <v>2268</v>
      </c>
      <c r="D582" s="53" t="s">
        <v>34</v>
      </c>
      <c r="E582" s="54" t="s">
        <v>2269</v>
      </c>
      <c r="F582" s="55" t="s">
        <v>2270</v>
      </c>
      <c r="G582" s="56" t="s">
        <v>37</v>
      </c>
      <c r="H582" s="57">
        <v>6</v>
      </c>
      <c r="I582" s="58"/>
      <c r="J582" s="59" t="s">
        <v>0</v>
      </c>
      <c r="K582" s="60" t="s">
        <v>8</v>
      </c>
      <c r="L582" s="61"/>
      <c r="M582" s="62">
        <f t="shared" si="42"/>
        <v>0</v>
      </c>
      <c r="N582" s="62">
        <v>0</v>
      </c>
      <c r="O582" s="62">
        <f t="shared" si="43"/>
        <v>0</v>
      </c>
      <c r="P582" s="62">
        <v>0</v>
      </c>
      <c r="Q582" s="63">
        <f t="shared" si="44"/>
        <v>0</v>
      </c>
      <c r="R582" s="22"/>
      <c r="S582" s="22"/>
      <c r="T582" s="7"/>
      <c r="U582" s="7"/>
      <c r="V582" s="7"/>
      <c r="W582" s="7"/>
      <c r="X582" s="7"/>
      <c r="Y582" s="7"/>
      <c r="Z582" s="7"/>
      <c r="AA582" s="7"/>
      <c r="AB582" s="7"/>
      <c r="AO582" s="13" t="s">
        <v>38</v>
      </c>
      <c r="AQ582" s="13" t="s">
        <v>34</v>
      </c>
      <c r="AR582" s="13" t="s">
        <v>14</v>
      </c>
      <c r="AV582" s="6" t="s">
        <v>33</v>
      </c>
      <c r="BB582" s="14" t="e">
        <f>IF(K582="základní",#REF!,0)</f>
        <v>#REF!</v>
      </c>
      <c r="BC582" s="14">
        <f>IF(K582="snížená",#REF!,0)</f>
        <v>0</v>
      </c>
      <c r="BD582" s="14">
        <f>IF(K582="zákl. přenesená",#REF!,0)</f>
        <v>0</v>
      </c>
      <c r="BE582" s="14">
        <f>IF(K582="sníž. přenesená",#REF!,0)</f>
        <v>0</v>
      </c>
      <c r="BF582" s="14">
        <f>IF(K582="nulová",#REF!,0)</f>
        <v>0</v>
      </c>
      <c r="BG582" s="6" t="s">
        <v>14</v>
      </c>
      <c r="BH582" s="14" t="e">
        <f>ROUND(#REF!*H582,2)</f>
        <v>#REF!</v>
      </c>
      <c r="BI582" s="6" t="s">
        <v>39</v>
      </c>
      <c r="BJ582" s="13" t="s">
        <v>2271</v>
      </c>
    </row>
    <row r="583" spans="1:62" s="2" customFormat="1" ht="37.9" customHeight="1" x14ac:dyDescent="0.2">
      <c r="A583" s="22"/>
      <c r="B583" s="27"/>
      <c r="C583" s="53" t="s">
        <v>2272</v>
      </c>
      <c r="D583" s="53" t="s">
        <v>34</v>
      </c>
      <c r="E583" s="54" t="s">
        <v>2273</v>
      </c>
      <c r="F583" s="55" t="s">
        <v>2274</v>
      </c>
      <c r="G583" s="56" t="s">
        <v>55</v>
      </c>
      <c r="H583" s="57">
        <v>3</v>
      </c>
      <c r="I583" s="58"/>
      <c r="J583" s="59" t="s">
        <v>0</v>
      </c>
      <c r="K583" s="60" t="s">
        <v>8</v>
      </c>
      <c r="L583" s="61"/>
      <c r="M583" s="62">
        <f t="shared" si="42"/>
        <v>0</v>
      </c>
      <c r="N583" s="62">
        <v>0</v>
      </c>
      <c r="O583" s="62">
        <f t="shared" si="43"/>
        <v>0</v>
      </c>
      <c r="P583" s="62">
        <v>0</v>
      </c>
      <c r="Q583" s="63">
        <f t="shared" si="44"/>
        <v>0</v>
      </c>
      <c r="R583" s="22"/>
      <c r="S583" s="22"/>
      <c r="T583" s="7"/>
      <c r="U583" s="7"/>
      <c r="V583" s="7"/>
      <c r="W583" s="7"/>
      <c r="X583" s="7"/>
      <c r="Y583" s="7"/>
      <c r="Z583" s="7"/>
      <c r="AA583" s="7"/>
      <c r="AB583" s="7"/>
      <c r="AO583" s="13" t="s">
        <v>38</v>
      </c>
      <c r="AQ583" s="13" t="s">
        <v>34</v>
      </c>
      <c r="AR583" s="13" t="s">
        <v>14</v>
      </c>
      <c r="AV583" s="6" t="s">
        <v>33</v>
      </c>
      <c r="BB583" s="14" t="e">
        <f>IF(K583="základní",#REF!,0)</f>
        <v>#REF!</v>
      </c>
      <c r="BC583" s="14">
        <f>IF(K583="snížená",#REF!,0)</f>
        <v>0</v>
      </c>
      <c r="BD583" s="14">
        <f>IF(K583="zákl. přenesená",#REF!,0)</f>
        <v>0</v>
      </c>
      <c r="BE583" s="14">
        <f>IF(K583="sníž. přenesená",#REF!,0)</f>
        <v>0</v>
      </c>
      <c r="BF583" s="14">
        <f>IF(K583="nulová",#REF!,0)</f>
        <v>0</v>
      </c>
      <c r="BG583" s="6" t="s">
        <v>14</v>
      </c>
      <c r="BH583" s="14" t="e">
        <f>ROUND(#REF!*H583,2)</f>
        <v>#REF!</v>
      </c>
      <c r="BI583" s="6" t="s">
        <v>39</v>
      </c>
      <c r="BJ583" s="13" t="s">
        <v>2275</v>
      </c>
    </row>
    <row r="584" spans="1:62" s="2" customFormat="1" ht="66.75" customHeight="1" x14ac:dyDescent="0.2">
      <c r="A584" s="22"/>
      <c r="B584" s="27"/>
      <c r="C584" s="53" t="s">
        <v>2276</v>
      </c>
      <c r="D584" s="53" t="s">
        <v>34</v>
      </c>
      <c r="E584" s="54" t="s">
        <v>2277</v>
      </c>
      <c r="F584" s="55" t="s">
        <v>2278</v>
      </c>
      <c r="G584" s="56" t="s">
        <v>55</v>
      </c>
      <c r="H584" s="57">
        <v>3</v>
      </c>
      <c r="I584" s="58"/>
      <c r="J584" s="59" t="s">
        <v>0</v>
      </c>
      <c r="K584" s="60" t="s">
        <v>8</v>
      </c>
      <c r="L584" s="61"/>
      <c r="M584" s="62">
        <f t="shared" si="42"/>
        <v>0</v>
      </c>
      <c r="N584" s="62">
        <v>0</v>
      </c>
      <c r="O584" s="62">
        <f t="shared" si="43"/>
        <v>0</v>
      </c>
      <c r="P584" s="62">
        <v>0</v>
      </c>
      <c r="Q584" s="63">
        <f t="shared" si="44"/>
        <v>0</v>
      </c>
      <c r="R584" s="22"/>
      <c r="S584" s="22"/>
      <c r="T584" s="7"/>
      <c r="U584" s="7"/>
      <c r="V584" s="7"/>
      <c r="W584" s="7"/>
      <c r="X584" s="7"/>
      <c r="Y584" s="7"/>
      <c r="Z584" s="7"/>
      <c r="AA584" s="7"/>
      <c r="AB584" s="7"/>
      <c r="AO584" s="13" t="s">
        <v>38</v>
      </c>
      <c r="AQ584" s="13" t="s">
        <v>34</v>
      </c>
      <c r="AR584" s="13" t="s">
        <v>14</v>
      </c>
      <c r="AV584" s="6" t="s">
        <v>33</v>
      </c>
      <c r="BB584" s="14" t="e">
        <f>IF(K584="základní",#REF!,0)</f>
        <v>#REF!</v>
      </c>
      <c r="BC584" s="14">
        <f>IF(K584="snížená",#REF!,0)</f>
        <v>0</v>
      </c>
      <c r="BD584" s="14">
        <f>IF(K584="zákl. přenesená",#REF!,0)</f>
        <v>0</v>
      </c>
      <c r="BE584" s="14">
        <f>IF(K584="sníž. přenesená",#REF!,0)</f>
        <v>0</v>
      </c>
      <c r="BF584" s="14">
        <f>IF(K584="nulová",#REF!,0)</f>
        <v>0</v>
      </c>
      <c r="BG584" s="6" t="s">
        <v>14</v>
      </c>
      <c r="BH584" s="14" t="e">
        <f>ROUND(#REF!*H584,2)</f>
        <v>#REF!</v>
      </c>
      <c r="BI584" s="6" t="s">
        <v>39</v>
      </c>
      <c r="BJ584" s="13" t="s">
        <v>2279</v>
      </c>
    </row>
    <row r="585" spans="1:62" s="2" customFormat="1" ht="49.15" customHeight="1" x14ac:dyDescent="0.2">
      <c r="A585" s="22"/>
      <c r="B585" s="27"/>
      <c r="C585" s="64" t="s">
        <v>2280</v>
      </c>
      <c r="D585" s="64" t="s">
        <v>182</v>
      </c>
      <c r="E585" s="65" t="s">
        <v>2281</v>
      </c>
      <c r="F585" s="66" t="s">
        <v>2282</v>
      </c>
      <c r="G585" s="67" t="s">
        <v>1808</v>
      </c>
      <c r="H585" s="68">
        <v>6</v>
      </c>
      <c r="I585" s="27"/>
      <c r="J585" s="69" t="s">
        <v>0</v>
      </c>
      <c r="K585" s="70" t="s">
        <v>8</v>
      </c>
      <c r="L585" s="61"/>
      <c r="M585" s="62">
        <f t="shared" si="42"/>
        <v>0</v>
      </c>
      <c r="N585" s="62">
        <v>0</v>
      </c>
      <c r="O585" s="62">
        <f t="shared" si="43"/>
        <v>0</v>
      </c>
      <c r="P585" s="62">
        <v>0</v>
      </c>
      <c r="Q585" s="63">
        <f t="shared" si="44"/>
        <v>0</v>
      </c>
      <c r="R585" s="22"/>
      <c r="S585" s="22"/>
      <c r="T585" s="7"/>
      <c r="U585" s="7"/>
      <c r="V585" s="7"/>
      <c r="W585" s="7"/>
      <c r="X585" s="7"/>
      <c r="Y585" s="7"/>
      <c r="Z585" s="7"/>
      <c r="AA585" s="7"/>
      <c r="AB585" s="7"/>
      <c r="AO585" s="13" t="s">
        <v>185</v>
      </c>
      <c r="AQ585" s="13" t="s">
        <v>182</v>
      </c>
      <c r="AR585" s="13" t="s">
        <v>14</v>
      </c>
      <c r="AV585" s="6" t="s">
        <v>33</v>
      </c>
      <c r="BB585" s="14" t="e">
        <f>IF(K585="základní",#REF!,0)</f>
        <v>#REF!</v>
      </c>
      <c r="BC585" s="14">
        <f>IF(K585="snížená",#REF!,0)</f>
        <v>0</v>
      </c>
      <c r="BD585" s="14">
        <f>IF(K585="zákl. přenesená",#REF!,0)</f>
        <v>0</v>
      </c>
      <c r="BE585" s="14">
        <f>IF(K585="sníž. přenesená",#REF!,0)</f>
        <v>0</v>
      </c>
      <c r="BF585" s="14">
        <f>IF(K585="nulová",#REF!,0)</f>
        <v>0</v>
      </c>
      <c r="BG585" s="6" t="s">
        <v>14</v>
      </c>
      <c r="BH585" s="14" t="e">
        <f>ROUND(#REF!*H585,2)</f>
        <v>#REF!</v>
      </c>
      <c r="BI585" s="6" t="s">
        <v>185</v>
      </c>
      <c r="BJ585" s="13" t="s">
        <v>2283</v>
      </c>
    </row>
    <row r="586" spans="1:62" s="2" customFormat="1" ht="76.349999999999994" customHeight="1" x14ac:dyDescent="0.2">
      <c r="A586" s="22"/>
      <c r="B586" s="27"/>
      <c r="C586" s="64" t="s">
        <v>2284</v>
      </c>
      <c r="D586" s="64" t="s">
        <v>182</v>
      </c>
      <c r="E586" s="65" t="s">
        <v>2285</v>
      </c>
      <c r="F586" s="66" t="s">
        <v>2286</v>
      </c>
      <c r="G586" s="67" t="s">
        <v>1808</v>
      </c>
      <c r="H586" s="68">
        <v>6</v>
      </c>
      <c r="I586" s="27"/>
      <c r="J586" s="69" t="s">
        <v>0</v>
      </c>
      <c r="K586" s="70" t="s">
        <v>8</v>
      </c>
      <c r="L586" s="61"/>
      <c r="M586" s="62">
        <f t="shared" si="42"/>
        <v>0</v>
      </c>
      <c r="N586" s="62">
        <v>0</v>
      </c>
      <c r="O586" s="62">
        <f t="shared" si="43"/>
        <v>0</v>
      </c>
      <c r="P586" s="62">
        <v>0</v>
      </c>
      <c r="Q586" s="63">
        <f t="shared" si="44"/>
        <v>0</v>
      </c>
      <c r="R586" s="22"/>
      <c r="S586" s="22"/>
      <c r="T586" s="7"/>
      <c r="U586" s="7"/>
      <c r="V586" s="7"/>
      <c r="W586" s="7"/>
      <c r="X586" s="7"/>
      <c r="Y586" s="7"/>
      <c r="Z586" s="7"/>
      <c r="AA586" s="7"/>
      <c r="AB586" s="7"/>
      <c r="AO586" s="13" t="s">
        <v>185</v>
      </c>
      <c r="AQ586" s="13" t="s">
        <v>182</v>
      </c>
      <c r="AR586" s="13" t="s">
        <v>14</v>
      </c>
      <c r="AV586" s="6" t="s">
        <v>33</v>
      </c>
      <c r="BB586" s="14" t="e">
        <f>IF(K586="základní",#REF!,0)</f>
        <v>#REF!</v>
      </c>
      <c r="BC586" s="14">
        <f>IF(K586="snížená",#REF!,0)</f>
        <v>0</v>
      </c>
      <c r="BD586" s="14">
        <f>IF(K586="zákl. přenesená",#REF!,0)</f>
        <v>0</v>
      </c>
      <c r="BE586" s="14">
        <f>IF(K586="sníž. přenesená",#REF!,0)</f>
        <v>0</v>
      </c>
      <c r="BF586" s="14">
        <f>IF(K586="nulová",#REF!,0)</f>
        <v>0</v>
      </c>
      <c r="BG586" s="6" t="s">
        <v>14</v>
      </c>
      <c r="BH586" s="14" t="e">
        <f>ROUND(#REF!*H586,2)</f>
        <v>#REF!</v>
      </c>
      <c r="BI586" s="6" t="s">
        <v>185</v>
      </c>
      <c r="BJ586" s="13" t="s">
        <v>2287</v>
      </c>
    </row>
    <row r="587" spans="1:62" s="2" customFormat="1" ht="33" customHeight="1" x14ac:dyDescent="0.2">
      <c r="A587" s="22"/>
      <c r="B587" s="27"/>
      <c r="C587" s="64" t="s">
        <v>2288</v>
      </c>
      <c r="D587" s="64" t="s">
        <v>182</v>
      </c>
      <c r="E587" s="65" t="s">
        <v>2289</v>
      </c>
      <c r="F587" s="66" t="s">
        <v>2290</v>
      </c>
      <c r="G587" s="67" t="s">
        <v>1808</v>
      </c>
      <c r="H587" s="68">
        <v>3</v>
      </c>
      <c r="I587" s="27"/>
      <c r="J587" s="69" t="s">
        <v>0</v>
      </c>
      <c r="K587" s="70" t="s">
        <v>8</v>
      </c>
      <c r="L587" s="61"/>
      <c r="M587" s="62">
        <f t="shared" si="42"/>
        <v>0</v>
      </c>
      <c r="N587" s="62">
        <v>0</v>
      </c>
      <c r="O587" s="62">
        <f t="shared" si="43"/>
        <v>0</v>
      </c>
      <c r="P587" s="62">
        <v>0</v>
      </c>
      <c r="Q587" s="63">
        <f t="shared" si="44"/>
        <v>0</v>
      </c>
      <c r="R587" s="22"/>
      <c r="S587" s="22"/>
      <c r="T587" s="7"/>
      <c r="U587" s="7"/>
      <c r="V587" s="7"/>
      <c r="W587" s="7"/>
      <c r="X587" s="7"/>
      <c r="Y587" s="7"/>
      <c r="Z587" s="7"/>
      <c r="AA587" s="7"/>
      <c r="AB587" s="7"/>
      <c r="AO587" s="13" t="s">
        <v>185</v>
      </c>
      <c r="AQ587" s="13" t="s">
        <v>182</v>
      </c>
      <c r="AR587" s="13" t="s">
        <v>14</v>
      </c>
      <c r="AV587" s="6" t="s">
        <v>33</v>
      </c>
      <c r="BB587" s="14" t="e">
        <f>IF(K587="základní",#REF!,0)</f>
        <v>#REF!</v>
      </c>
      <c r="BC587" s="14">
        <f>IF(K587="snížená",#REF!,0)</f>
        <v>0</v>
      </c>
      <c r="BD587" s="14">
        <f>IF(K587="zákl. přenesená",#REF!,0)</f>
        <v>0</v>
      </c>
      <c r="BE587" s="14">
        <f>IF(K587="sníž. přenesená",#REF!,0)</f>
        <v>0</v>
      </c>
      <c r="BF587" s="14">
        <f>IF(K587="nulová",#REF!,0)</f>
        <v>0</v>
      </c>
      <c r="BG587" s="6" t="s">
        <v>14</v>
      </c>
      <c r="BH587" s="14" t="e">
        <f>ROUND(#REF!*H587,2)</f>
        <v>#REF!</v>
      </c>
      <c r="BI587" s="6" t="s">
        <v>185</v>
      </c>
      <c r="BJ587" s="13" t="s">
        <v>2291</v>
      </c>
    </row>
    <row r="588" spans="1:62" s="2" customFormat="1" ht="37.9" customHeight="1" x14ac:dyDescent="0.2">
      <c r="A588" s="22"/>
      <c r="B588" s="27"/>
      <c r="C588" s="64" t="s">
        <v>2292</v>
      </c>
      <c r="D588" s="64" t="s">
        <v>182</v>
      </c>
      <c r="E588" s="65" t="s">
        <v>2293</v>
      </c>
      <c r="F588" s="66" t="s">
        <v>2294</v>
      </c>
      <c r="G588" s="67" t="s">
        <v>1808</v>
      </c>
      <c r="H588" s="68">
        <v>1.5</v>
      </c>
      <c r="I588" s="27"/>
      <c r="J588" s="69" t="s">
        <v>0</v>
      </c>
      <c r="K588" s="70" t="s">
        <v>8</v>
      </c>
      <c r="L588" s="61"/>
      <c r="M588" s="62">
        <f t="shared" si="42"/>
        <v>0</v>
      </c>
      <c r="N588" s="62">
        <v>0</v>
      </c>
      <c r="O588" s="62">
        <f t="shared" si="43"/>
        <v>0</v>
      </c>
      <c r="P588" s="62">
        <v>0</v>
      </c>
      <c r="Q588" s="63">
        <f t="shared" si="44"/>
        <v>0</v>
      </c>
      <c r="R588" s="22"/>
      <c r="S588" s="22"/>
      <c r="T588" s="7"/>
      <c r="U588" s="7"/>
      <c r="V588" s="7"/>
      <c r="W588" s="7"/>
      <c r="X588" s="7"/>
      <c r="Y588" s="7"/>
      <c r="Z588" s="7"/>
      <c r="AA588" s="7"/>
      <c r="AB588" s="7"/>
      <c r="AO588" s="13" t="s">
        <v>185</v>
      </c>
      <c r="AQ588" s="13" t="s">
        <v>182</v>
      </c>
      <c r="AR588" s="13" t="s">
        <v>14</v>
      </c>
      <c r="AV588" s="6" t="s">
        <v>33</v>
      </c>
      <c r="BB588" s="14" t="e">
        <f>IF(K588="základní",#REF!,0)</f>
        <v>#REF!</v>
      </c>
      <c r="BC588" s="14">
        <f>IF(K588="snížená",#REF!,0)</f>
        <v>0</v>
      </c>
      <c r="BD588" s="14">
        <f>IF(K588="zákl. přenesená",#REF!,0)</f>
        <v>0</v>
      </c>
      <c r="BE588" s="14">
        <f>IF(K588="sníž. přenesená",#REF!,0)</f>
        <v>0</v>
      </c>
      <c r="BF588" s="14">
        <f>IF(K588="nulová",#REF!,0)</f>
        <v>0</v>
      </c>
      <c r="BG588" s="6" t="s">
        <v>14</v>
      </c>
      <c r="BH588" s="14" t="e">
        <f>ROUND(#REF!*H588,2)</f>
        <v>#REF!</v>
      </c>
      <c r="BI588" s="6" t="s">
        <v>185</v>
      </c>
      <c r="BJ588" s="13" t="s">
        <v>2295</v>
      </c>
    </row>
    <row r="589" spans="1:62" s="2" customFormat="1" ht="44.25" customHeight="1" x14ac:dyDescent="0.2">
      <c r="A589" s="22"/>
      <c r="B589" s="27"/>
      <c r="C589" s="64" t="s">
        <v>2296</v>
      </c>
      <c r="D589" s="64" t="s">
        <v>182</v>
      </c>
      <c r="E589" s="65" t="s">
        <v>2297</v>
      </c>
      <c r="F589" s="66" t="s">
        <v>2298</v>
      </c>
      <c r="G589" s="67" t="s">
        <v>1808</v>
      </c>
      <c r="H589" s="68">
        <v>1.5</v>
      </c>
      <c r="I589" s="27"/>
      <c r="J589" s="69" t="s">
        <v>0</v>
      </c>
      <c r="K589" s="70" t="s">
        <v>8</v>
      </c>
      <c r="L589" s="61"/>
      <c r="M589" s="62">
        <f t="shared" si="42"/>
        <v>0</v>
      </c>
      <c r="N589" s="62">
        <v>0</v>
      </c>
      <c r="O589" s="62">
        <f t="shared" si="43"/>
        <v>0</v>
      </c>
      <c r="P589" s="62">
        <v>0</v>
      </c>
      <c r="Q589" s="63">
        <f t="shared" si="44"/>
        <v>0</v>
      </c>
      <c r="R589" s="22"/>
      <c r="S589" s="22"/>
      <c r="T589" s="7"/>
      <c r="U589" s="7"/>
      <c r="V589" s="7"/>
      <c r="W589" s="7"/>
      <c r="X589" s="7"/>
      <c r="Y589" s="7"/>
      <c r="Z589" s="7"/>
      <c r="AA589" s="7"/>
      <c r="AB589" s="7"/>
      <c r="AO589" s="13" t="s">
        <v>185</v>
      </c>
      <c r="AQ589" s="13" t="s">
        <v>182</v>
      </c>
      <c r="AR589" s="13" t="s">
        <v>14</v>
      </c>
      <c r="AV589" s="6" t="s">
        <v>33</v>
      </c>
      <c r="BB589" s="14" t="e">
        <f>IF(K589="základní",#REF!,0)</f>
        <v>#REF!</v>
      </c>
      <c r="BC589" s="14">
        <f>IF(K589="snížená",#REF!,0)</f>
        <v>0</v>
      </c>
      <c r="BD589" s="14">
        <f>IF(K589="zákl. přenesená",#REF!,0)</f>
        <v>0</v>
      </c>
      <c r="BE589" s="14">
        <f>IF(K589="sníž. přenesená",#REF!,0)</f>
        <v>0</v>
      </c>
      <c r="BF589" s="14">
        <f>IF(K589="nulová",#REF!,0)</f>
        <v>0</v>
      </c>
      <c r="BG589" s="6" t="s">
        <v>14</v>
      </c>
      <c r="BH589" s="14" t="e">
        <f>ROUND(#REF!*H589,2)</f>
        <v>#REF!</v>
      </c>
      <c r="BI589" s="6" t="s">
        <v>185</v>
      </c>
      <c r="BJ589" s="13" t="s">
        <v>2299</v>
      </c>
    </row>
    <row r="590" spans="1:62" s="2" customFormat="1" ht="24.2" customHeight="1" x14ac:dyDescent="0.2">
      <c r="A590" s="22"/>
      <c r="B590" s="27"/>
      <c r="C590" s="53" t="s">
        <v>2300</v>
      </c>
      <c r="D590" s="53" t="s">
        <v>34</v>
      </c>
      <c r="E590" s="54" t="s">
        <v>2301</v>
      </c>
      <c r="F590" s="55" t="s">
        <v>2302</v>
      </c>
      <c r="G590" s="56" t="s">
        <v>37</v>
      </c>
      <c r="H590" s="57">
        <v>530</v>
      </c>
      <c r="I590" s="58"/>
      <c r="J590" s="59" t="s">
        <v>0</v>
      </c>
      <c r="K590" s="60" t="s">
        <v>8</v>
      </c>
      <c r="L590" s="61"/>
      <c r="M590" s="62">
        <f t="shared" si="42"/>
        <v>0</v>
      </c>
      <c r="N590" s="62">
        <v>0</v>
      </c>
      <c r="O590" s="62">
        <f t="shared" si="43"/>
        <v>0</v>
      </c>
      <c r="P590" s="62">
        <v>0</v>
      </c>
      <c r="Q590" s="63">
        <f t="shared" si="44"/>
        <v>0</v>
      </c>
      <c r="R590" s="22"/>
      <c r="S590" s="22"/>
      <c r="T590" s="7"/>
      <c r="U590" s="7"/>
      <c r="V590" s="7"/>
      <c r="W590" s="7"/>
      <c r="X590" s="7"/>
      <c r="Y590" s="7"/>
      <c r="Z590" s="7"/>
      <c r="AA590" s="7"/>
      <c r="AB590" s="7"/>
      <c r="AO590" s="13" t="s">
        <v>206</v>
      </c>
      <c r="AQ590" s="13" t="s">
        <v>34</v>
      </c>
      <c r="AR590" s="13" t="s">
        <v>14</v>
      </c>
      <c r="AV590" s="6" t="s">
        <v>33</v>
      </c>
      <c r="BB590" s="14" t="e">
        <f>IF(K590="základní",#REF!,0)</f>
        <v>#REF!</v>
      </c>
      <c r="BC590" s="14">
        <f>IF(K590="snížená",#REF!,0)</f>
        <v>0</v>
      </c>
      <c r="BD590" s="14">
        <f>IF(K590="zákl. přenesená",#REF!,0)</f>
        <v>0</v>
      </c>
      <c r="BE590" s="14">
        <f>IF(K590="sníž. přenesená",#REF!,0)</f>
        <v>0</v>
      </c>
      <c r="BF590" s="14">
        <f>IF(K590="nulová",#REF!,0)</f>
        <v>0</v>
      </c>
      <c r="BG590" s="6" t="s">
        <v>14</v>
      </c>
      <c r="BH590" s="14" t="e">
        <f>ROUND(#REF!*H590,2)</f>
        <v>#REF!</v>
      </c>
      <c r="BI590" s="6" t="s">
        <v>206</v>
      </c>
      <c r="BJ590" s="13" t="s">
        <v>2303</v>
      </c>
    </row>
    <row r="591" spans="1:62" s="2" customFormat="1" ht="24.2" customHeight="1" x14ac:dyDescent="0.2">
      <c r="A591" s="22"/>
      <c r="B591" s="27"/>
      <c r="C591" s="53" t="s">
        <v>2304</v>
      </c>
      <c r="D591" s="53" t="s">
        <v>34</v>
      </c>
      <c r="E591" s="54" t="s">
        <v>2305</v>
      </c>
      <c r="F591" s="55" t="s">
        <v>2306</v>
      </c>
      <c r="G591" s="56" t="s">
        <v>37</v>
      </c>
      <c r="H591" s="57">
        <v>720</v>
      </c>
      <c r="I591" s="58"/>
      <c r="J591" s="59" t="s">
        <v>0</v>
      </c>
      <c r="K591" s="60" t="s">
        <v>8</v>
      </c>
      <c r="L591" s="61"/>
      <c r="M591" s="62">
        <f t="shared" si="42"/>
        <v>0</v>
      </c>
      <c r="N591" s="62">
        <v>0</v>
      </c>
      <c r="O591" s="62">
        <f t="shared" si="43"/>
        <v>0</v>
      </c>
      <c r="P591" s="62">
        <v>0</v>
      </c>
      <c r="Q591" s="63">
        <f t="shared" si="44"/>
        <v>0</v>
      </c>
      <c r="R591" s="22"/>
      <c r="S591" s="22"/>
      <c r="T591" s="7"/>
      <c r="U591" s="7"/>
      <c r="V591" s="7"/>
      <c r="W591" s="7"/>
      <c r="X591" s="7"/>
      <c r="Y591" s="7"/>
      <c r="Z591" s="7"/>
      <c r="AA591" s="7"/>
      <c r="AB591" s="7"/>
      <c r="AO591" s="13" t="s">
        <v>206</v>
      </c>
      <c r="AQ591" s="13" t="s">
        <v>34</v>
      </c>
      <c r="AR591" s="13" t="s">
        <v>14</v>
      </c>
      <c r="AV591" s="6" t="s">
        <v>33</v>
      </c>
      <c r="BB591" s="14" t="e">
        <f>IF(K591="základní",#REF!,0)</f>
        <v>#REF!</v>
      </c>
      <c r="BC591" s="14">
        <f>IF(K591="snížená",#REF!,0)</f>
        <v>0</v>
      </c>
      <c r="BD591" s="14">
        <f>IF(K591="zákl. přenesená",#REF!,0)</f>
        <v>0</v>
      </c>
      <c r="BE591" s="14">
        <f>IF(K591="sníž. přenesená",#REF!,0)</f>
        <v>0</v>
      </c>
      <c r="BF591" s="14">
        <f>IF(K591="nulová",#REF!,0)</f>
        <v>0</v>
      </c>
      <c r="BG591" s="6" t="s">
        <v>14</v>
      </c>
      <c r="BH591" s="14" t="e">
        <f>ROUND(#REF!*H591,2)</f>
        <v>#REF!</v>
      </c>
      <c r="BI591" s="6" t="s">
        <v>206</v>
      </c>
      <c r="BJ591" s="13" t="s">
        <v>2307</v>
      </c>
    </row>
    <row r="592" spans="1:62" s="2" customFormat="1" ht="24.2" customHeight="1" x14ac:dyDescent="0.2">
      <c r="A592" s="22"/>
      <c r="B592" s="27"/>
      <c r="C592" s="53" t="s">
        <v>2308</v>
      </c>
      <c r="D592" s="53" t="s">
        <v>34</v>
      </c>
      <c r="E592" s="54" t="s">
        <v>2309</v>
      </c>
      <c r="F592" s="55" t="s">
        <v>2310</v>
      </c>
      <c r="G592" s="56" t="s">
        <v>55</v>
      </c>
      <c r="H592" s="57">
        <v>3</v>
      </c>
      <c r="I592" s="58"/>
      <c r="J592" s="59" t="s">
        <v>0</v>
      </c>
      <c r="K592" s="60" t="s">
        <v>8</v>
      </c>
      <c r="L592" s="61"/>
      <c r="M592" s="62">
        <f t="shared" si="42"/>
        <v>0</v>
      </c>
      <c r="N592" s="62">
        <v>0</v>
      </c>
      <c r="O592" s="62">
        <f t="shared" si="43"/>
        <v>0</v>
      </c>
      <c r="P592" s="62">
        <v>0</v>
      </c>
      <c r="Q592" s="63">
        <f t="shared" si="44"/>
        <v>0</v>
      </c>
      <c r="R592" s="22"/>
      <c r="S592" s="22"/>
      <c r="T592" s="7"/>
      <c r="U592" s="7"/>
      <c r="V592" s="7"/>
      <c r="W592" s="7"/>
      <c r="X592" s="7"/>
      <c r="Y592" s="7"/>
      <c r="Z592" s="7"/>
      <c r="AA592" s="7"/>
      <c r="AB592" s="7"/>
      <c r="AO592" s="13" t="s">
        <v>206</v>
      </c>
      <c r="AQ592" s="13" t="s">
        <v>34</v>
      </c>
      <c r="AR592" s="13" t="s">
        <v>14</v>
      </c>
      <c r="AV592" s="6" t="s">
        <v>33</v>
      </c>
      <c r="BB592" s="14" t="e">
        <f>IF(K592="základní",#REF!,0)</f>
        <v>#REF!</v>
      </c>
      <c r="BC592" s="14">
        <f>IF(K592="snížená",#REF!,0)</f>
        <v>0</v>
      </c>
      <c r="BD592" s="14">
        <f>IF(K592="zákl. přenesená",#REF!,0)</f>
        <v>0</v>
      </c>
      <c r="BE592" s="14">
        <f>IF(K592="sníž. přenesená",#REF!,0)</f>
        <v>0</v>
      </c>
      <c r="BF592" s="14">
        <f>IF(K592="nulová",#REF!,0)</f>
        <v>0</v>
      </c>
      <c r="BG592" s="6" t="s">
        <v>14</v>
      </c>
      <c r="BH592" s="14" t="e">
        <f>ROUND(#REF!*H592,2)</f>
        <v>#REF!</v>
      </c>
      <c r="BI592" s="6" t="s">
        <v>206</v>
      </c>
      <c r="BJ592" s="13" t="s">
        <v>2311</v>
      </c>
    </row>
    <row r="593" spans="1:62" s="2" customFormat="1" ht="33" customHeight="1" x14ac:dyDescent="0.2">
      <c r="A593" s="22"/>
      <c r="B593" s="27"/>
      <c r="C593" s="64" t="s">
        <v>2312</v>
      </c>
      <c r="D593" s="64" t="s">
        <v>182</v>
      </c>
      <c r="E593" s="65" t="s">
        <v>2313</v>
      </c>
      <c r="F593" s="66" t="s">
        <v>2314</v>
      </c>
      <c r="G593" s="67" t="s">
        <v>37</v>
      </c>
      <c r="H593" s="68">
        <v>780</v>
      </c>
      <c r="I593" s="27"/>
      <c r="J593" s="69" t="s">
        <v>0</v>
      </c>
      <c r="K593" s="70" t="s">
        <v>8</v>
      </c>
      <c r="L593" s="61"/>
      <c r="M593" s="62">
        <f t="shared" si="42"/>
        <v>0</v>
      </c>
      <c r="N593" s="62">
        <v>0</v>
      </c>
      <c r="O593" s="62">
        <f t="shared" si="43"/>
        <v>0</v>
      </c>
      <c r="P593" s="62">
        <v>0</v>
      </c>
      <c r="Q593" s="63">
        <f t="shared" si="44"/>
        <v>0</v>
      </c>
      <c r="R593" s="22"/>
      <c r="S593" s="22"/>
      <c r="T593" s="7"/>
      <c r="U593" s="7"/>
      <c r="V593" s="7"/>
      <c r="W593" s="7"/>
      <c r="X593" s="7"/>
      <c r="Y593" s="7"/>
      <c r="Z593" s="7"/>
      <c r="AA593" s="7"/>
      <c r="AB593" s="7"/>
      <c r="AO593" s="13" t="s">
        <v>185</v>
      </c>
      <c r="AQ593" s="13" t="s">
        <v>182</v>
      </c>
      <c r="AR593" s="13" t="s">
        <v>14</v>
      </c>
      <c r="AV593" s="6" t="s">
        <v>33</v>
      </c>
      <c r="BB593" s="14" t="e">
        <f>IF(K593="základní",#REF!,0)</f>
        <v>#REF!</v>
      </c>
      <c r="BC593" s="14">
        <f>IF(K593="snížená",#REF!,0)</f>
        <v>0</v>
      </c>
      <c r="BD593" s="14">
        <f>IF(K593="zákl. přenesená",#REF!,0)</f>
        <v>0</v>
      </c>
      <c r="BE593" s="14">
        <f>IF(K593="sníž. přenesená",#REF!,0)</f>
        <v>0</v>
      </c>
      <c r="BF593" s="14">
        <f>IF(K593="nulová",#REF!,0)</f>
        <v>0</v>
      </c>
      <c r="BG593" s="6" t="s">
        <v>14</v>
      </c>
      <c r="BH593" s="14" t="e">
        <f>ROUND(#REF!*H593,2)</f>
        <v>#REF!</v>
      </c>
      <c r="BI593" s="6" t="s">
        <v>185</v>
      </c>
      <c r="BJ593" s="13" t="s">
        <v>2315</v>
      </c>
    </row>
    <row r="594" spans="1:62" s="2" customFormat="1" ht="24.2" customHeight="1" x14ac:dyDescent="0.2">
      <c r="A594" s="22"/>
      <c r="B594" s="27"/>
      <c r="C594" s="53" t="s">
        <v>2316</v>
      </c>
      <c r="D594" s="53" t="s">
        <v>34</v>
      </c>
      <c r="E594" s="54" t="s">
        <v>2317</v>
      </c>
      <c r="F594" s="55" t="s">
        <v>2318</v>
      </c>
      <c r="G594" s="56" t="s">
        <v>37</v>
      </c>
      <c r="H594" s="57">
        <v>270</v>
      </c>
      <c r="I594" s="58"/>
      <c r="J594" s="59" t="s">
        <v>0</v>
      </c>
      <c r="K594" s="60" t="s">
        <v>8</v>
      </c>
      <c r="L594" s="61"/>
      <c r="M594" s="62">
        <f t="shared" si="42"/>
        <v>0</v>
      </c>
      <c r="N594" s="62">
        <v>0</v>
      </c>
      <c r="O594" s="62">
        <f t="shared" si="43"/>
        <v>0</v>
      </c>
      <c r="P594" s="62">
        <v>0</v>
      </c>
      <c r="Q594" s="63">
        <f t="shared" si="44"/>
        <v>0</v>
      </c>
      <c r="R594" s="22"/>
      <c r="S594" s="22"/>
      <c r="T594" s="7"/>
      <c r="U594" s="7"/>
      <c r="V594" s="7"/>
      <c r="W594" s="7"/>
      <c r="X594" s="7"/>
      <c r="Y594" s="7"/>
      <c r="Z594" s="7"/>
      <c r="AA594" s="7"/>
      <c r="AB594" s="7"/>
      <c r="AO594" s="13" t="s">
        <v>206</v>
      </c>
      <c r="AQ594" s="13" t="s">
        <v>34</v>
      </c>
      <c r="AR594" s="13" t="s">
        <v>14</v>
      </c>
      <c r="AV594" s="6" t="s">
        <v>33</v>
      </c>
      <c r="BB594" s="14" t="e">
        <f>IF(K594="základní",#REF!,0)</f>
        <v>#REF!</v>
      </c>
      <c r="BC594" s="14">
        <f>IF(K594="snížená",#REF!,0)</f>
        <v>0</v>
      </c>
      <c r="BD594" s="14">
        <f>IF(K594="zákl. přenesená",#REF!,0)</f>
        <v>0</v>
      </c>
      <c r="BE594" s="14">
        <f>IF(K594="sníž. přenesená",#REF!,0)</f>
        <v>0</v>
      </c>
      <c r="BF594" s="14">
        <f>IF(K594="nulová",#REF!,0)</f>
        <v>0</v>
      </c>
      <c r="BG594" s="6" t="s">
        <v>14</v>
      </c>
      <c r="BH594" s="14" t="e">
        <f>ROUND(#REF!*H594,2)</f>
        <v>#REF!</v>
      </c>
      <c r="BI594" s="6" t="s">
        <v>206</v>
      </c>
      <c r="BJ594" s="13" t="s">
        <v>2319</v>
      </c>
    </row>
    <row r="595" spans="1:62" s="2" customFormat="1" ht="33" customHeight="1" x14ac:dyDescent="0.2">
      <c r="A595" s="22"/>
      <c r="B595" s="27"/>
      <c r="C595" s="64" t="s">
        <v>2320</v>
      </c>
      <c r="D595" s="64" t="s">
        <v>182</v>
      </c>
      <c r="E595" s="65" t="s">
        <v>2321</v>
      </c>
      <c r="F595" s="66" t="s">
        <v>2322</v>
      </c>
      <c r="G595" s="67" t="s">
        <v>37</v>
      </c>
      <c r="H595" s="68">
        <v>270</v>
      </c>
      <c r="I595" s="27"/>
      <c r="J595" s="69" t="s">
        <v>0</v>
      </c>
      <c r="K595" s="70" t="s">
        <v>8</v>
      </c>
      <c r="L595" s="61"/>
      <c r="M595" s="62">
        <f t="shared" si="42"/>
        <v>0</v>
      </c>
      <c r="N595" s="62">
        <v>0</v>
      </c>
      <c r="O595" s="62">
        <f t="shared" si="43"/>
        <v>0</v>
      </c>
      <c r="P595" s="62">
        <v>0</v>
      </c>
      <c r="Q595" s="63">
        <f t="shared" si="44"/>
        <v>0</v>
      </c>
      <c r="R595" s="22"/>
      <c r="S595" s="22"/>
      <c r="T595" s="7"/>
      <c r="U595" s="7"/>
      <c r="V595" s="7"/>
      <c r="W595" s="7"/>
      <c r="X595" s="7"/>
      <c r="Y595" s="7"/>
      <c r="Z595" s="7"/>
      <c r="AA595" s="7"/>
      <c r="AB595" s="7"/>
      <c r="AO595" s="13" t="s">
        <v>185</v>
      </c>
      <c r="AQ595" s="13" t="s">
        <v>182</v>
      </c>
      <c r="AR595" s="13" t="s">
        <v>14</v>
      </c>
      <c r="AV595" s="6" t="s">
        <v>33</v>
      </c>
      <c r="BB595" s="14" t="e">
        <f>IF(K595="základní",#REF!,0)</f>
        <v>#REF!</v>
      </c>
      <c r="BC595" s="14">
        <f>IF(K595="snížená",#REF!,0)</f>
        <v>0</v>
      </c>
      <c r="BD595" s="14">
        <f>IF(K595="zákl. přenesená",#REF!,0)</f>
        <v>0</v>
      </c>
      <c r="BE595" s="14">
        <f>IF(K595="sníž. přenesená",#REF!,0)</f>
        <v>0</v>
      </c>
      <c r="BF595" s="14">
        <f>IF(K595="nulová",#REF!,0)</f>
        <v>0</v>
      </c>
      <c r="BG595" s="6" t="s">
        <v>14</v>
      </c>
      <c r="BH595" s="14" t="e">
        <f>ROUND(#REF!*H595,2)</f>
        <v>#REF!</v>
      </c>
      <c r="BI595" s="6" t="s">
        <v>185</v>
      </c>
      <c r="BJ595" s="13" t="s">
        <v>2323</v>
      </c>
    </row>
    <row r="596" spans="1:62" s="2" customFormat="1" ht="24.2" customHeight="1" x14ac:dyDescent="0.2">
      <c r="A596" s="22"/>
      <c r="B596" s="27"/>
      <c r="C596" s="53" t="s">
        <v>2324</v>
      </c>
      <c r="D596" s="53" t="s">
        <v>34</v>
      </c>
      <c r="E596" s="54" t="s">
        <v>2325</v>
      </c>
      <c r="F596" s="55" t="s">
        <v>2326</v>
      </c>
      <c r="G596" s="56" t="s">
        <v>37</v>
      </c>
      <c r="H596" s="57">
        <v>180</v>
      </c>
      <c r="I596" s="58"/>
      <c r="J596" s="59" t="s">
        <v>0</v>
      </c>
      <c r="K596" s="60" t="s">
        <v>8</v>
      </c>
      <c r="L596" s="61"/>
      <c r="M596" s="62">
        <f t="shared" si="42"/>
        <v>0</v>
      </c>
      <c r="N596" s="62">
        <v>0</v>
      </c>
      <c r="O596" s="62">
        <f t="shared" si="43"/>
        <v>0</v>
      </c>
      <c r="P596" s="62">
        <v>0</v>
      </c>
      <c r="Q596" s="63">
        <f t="shared" si="44"/>
        <v>0</v>
      </c>
      <c r="R596" s="22"/>
      <c r="S596" s="22"/>
      <c r="T596" s="7"/>
      <c r="U596" s="7"/>
      <c r="V596" s="7"/>
      <c r="W596" s="7"/>
      <c r="X596" s="7"/>
      <c r="Y596" s="7"/>
      <c r="Z596" s="7"/>
      <c r="AA596" s="7"/>
      <c r="AB596" s="7"/>
      <c r="AO596" s="13" t="s">
        <v>206</v>
      </c>
      <c r="AQ596" s="13" t="s">
        <v>34</v>
      </c>
      <c r="AR596" s="13" t="s">
        <v>14</v>
      </c>
      <c r="AV596" s="6" t="s">
        <v>33</v>
      </c>
      <c r="BB596" s="14" t="e">
        <f>IF(K596="základní",#REF!,0)</f>
        <v>#REF!</v>
      </c>
      <c r="BC596" s="14">
        <f>IF(K596="snížená",#REF!,0)</f>
        <v>0</v>
      </c>
      <c r="BD596" s="14">
        <f>IF(K596="zákl. přenesená",#REF!,0)</f>
        <v>0</v>
      </c>
      <c r="BE596" s="14">
        <f>IF(K596="sníž. přenesená",#REF!,0)</f>
        <v>0</v>
      </c>
      <c r="BF596" s="14">
        <f>IF(K596="nulová",#REF!,0)</f>
        <v>0</v>
      </c>
      <c r="BG596" s="6" t="s">
        <v>14</v>
      </c>
      <c r="BH596" s="14" t="e">
        <f>ROUND(#REF!*H596,2)</f>
        <v>#REF!</v>
      </c>
      <c r="BI596" s="6" t="s">
        <v>206</v>
      </c>
      <c r="BJ596" s="13" t="s">
        <v>2327</v>
      </c>
    </row>
    <row r="597" spans="1:62" s="2" customFormat="1" ht="24.2" customHeight="1" x14ac:dyDescent="0.2">
      <c r="A597" s="22"/>
      <c r="B597" s="27"/>
      <c r="C597" s="53" t="s">
        <v>2328</v>
      </c>
      <c r="D597" s="53" t="s">
        <v>34</v>
      </c>
      <c r="E597" s="54" t="s">
        <v>2329</v>
      </c>
      <c r="F597" s="55" t="s">
        <v>2330</v>
      </c>
      <c r="G597" s="56" t="s">
        <v>37</v>
      </c>
      <c r="H597" s="57">
        <v>180</v>
      </c>
      <c r="I597" s="58"/>
      <c r="J597" s="59" t="s">
        <v>0</v>
      </c>
      <c r="K597" s="60" t="s">
        <v>8</v>
      </c>
      <c r="L597" s="61"/>
      <c r="M597" s="62">
        <f t="shared" si="42"/>
        <v>0</v>
      </c>
      <c r="N597" s="62">
        <v>0</v>
      </c>
      <c r="O597" s="62">
        <f t="shared" si="43"/>
        <v>0</v>
      </c>
      <c r="P597" s="62">
        <v>0</v>
      </c>
      <c r="Q597" s="63">
        <f t="shared" si="44"/>
        <v>0</v>
      </c>
      <c r="R597" s="22"/>
      <c r="S597" s="22"/>
      <c r="T597" s="7"/>
      <c r="U597" s="7"/>
      <c r="V597" s="7"/>
      <c r="W597" s="7"/>
      <c r="X597" s="7"/>
      <c r="Y597" s="7"/>
      <c r="Z597" s="7"/>
      <c r="AA597" s="7"/>
      <c r="AB597" s="7"/>
      <c r="AO597" s="13" t="s">
        <v>206</v>
      </c>
      <c r="AQ597" s="13" t="s">
        <v>34</v>
      </c>
      <c r="AR597" s="13" t="s">
        <v>14</v>
      </c>
      <c r="AV597" s="6" t="s">
        <v>33</v>
      </c>
      <c r="BB597" s="14" t="e">
        <f>IF(K597="základní",#REF!,0)</f>
        <v>#REF!</v>
      </c>
      <c r="BC597" s="14">
        <f>IF(K597="snížená",#REF!,0)</f>
        <v>0</v>
      </c>
      <c r="BD597" s="14">
        <f>IF(K597="zákl. přenesená",#REF!,0)</f>
        <v>0</v>
      </c>
      <c r="BE597" s="14">
        <f>IF(K597="sníž. přenesená",#REF!,0)</f>
        <v>0</v>
      </c>
      <c r="BF597" s="14">
        <f>IF(K597="nulová",#REF!,0)</f>
        <v>0</v>
      </c>
      <c r="BG597" s="6" t="s">
        <v>14</v>
      </c>
      <c r="BH597" s="14" t="e">
        <f>ROUND(#REF!*H597,2)</f>
        <v>#REF!</v>
      </c>
      <c r="BI597" s="6" t="s">
        <v>206</v>
      </c>
      <c r="BJ597" s="13" t="s">
        <v>2331</v>
      </c>
    </row>
    <row r="598" spans="1:62" s="2" customFormat="1" ht="24.2" customHeight="1" x14ac:dyDescent="0.2">
      <c r="A598" s="22"/>
      <c r="B598" s="27"/>
      <c r="C598" s="53" t="s">
        <v>2332</v>
      </c>
      <c r="D598" s="53" t="s">
        <v>34</v>
      </c>
      <c r="E598" s="54" t="s">
        <v>2333</v>
      </c>
      <c r="F598" s="55" t="s">
        <v>2334</v>
      </c>
      <c r="G598" s="56" t="s">
        <v>37</v>
      </c>
      <c r="H598" s="57">
        <v>180</v>
      </c>
      <c r="I598" s="58"/>
      <c r="J598" s="59" t="s">
        <v>0</v>
      </c>
      <c r="K598" s="60" t="s">
        <v>8</v>
      </c>
      <c r="L598" s="61"/>
      <c r="M598" s="62">
        <f t="shared" si="42"/>
        <v>0</v>
      </c>
      <c r="N598" s="62">
        <v>0</v>
      </c>
      <c r="O598" s="62">
        <f t="shared" si="43"/>
        <v>0</v>
      </c>
      <c r="P598" s="62">
        <v>0</v>
      </c>
      <c r="Q598" s="63">
        <f t="shared" si="44"/>
        <v>0</v>
      </c>
      <c r="R598" s="22"/>
      <c r="S598" s="22"/>
      <c r="T598" s="7"/>
      <c r="U598" s="7"/>
      <c r="V598" s="7"/>
      <c r="W598" s="7"/>
      <c r="X598" s="7"/>
      <c r="Y598" s="7"/>
      <c r="Z598" s="7"/>
      <c r="AA598" s="7"/>
      <c r="AB598" s="7"/>
      <c r="AO598" s="13" t="s">
        <v>206</v>
      </c>
      <c r="AQ598" s="13" t="s">
        <v>34</v>
      </c>
      <c r="AR598" s="13" t="s">
        <v>14</v>
      </c>
      <c r="AV598" s="6" t="s">
        <v>33</v>
      </c>
      <c r="BB598" s="14" t="e">
        <f>IF(K598="základní",#REF!,0)</f>
        <v>#REF!</v>
      </c>
      <c r="BC598" s="14">
        <f>IF(K598="snížená",#REF!,0)</f>
        <v>0</v>
      </c>
      <c r="BD598" s="14">
        <f>IF(K598="zákl. přenesená",#REF!,0)</f>
        <v>0</v>
      </c>
      <c r="BE598" s="14">
        <f>IF(K598="sníž. přenesená",#REF!,0)</f>
        <v>0</v>
      </c>
      <c r="BF598" s="14">
        <f>IF(K598="nulová",#REF!,0)</f>
        <v>0</v>
      </c>
      <c r="BG598" s="6" t="s">
        <v>14</v>
      </c>
      <c r="BH598" s="14" t="e">
        <f>ROUND(#REF!*H598,2)</f>
        <v>#REF!</v>
      </c>
      <c r="BI598" s="6" t="s">
        <v>206</v>
      </c>
      <c r="BJ598" s="13" t="s">
        <v>2335</v>
      </c>
    </row>
    <row r="599" spans="1:62" s="2" customFormat="1" ht="33" customHeight="1" x14ac:dyDescent="0.2">
      <c r="A599" s="22"/>
      <c r="B599" s="27"/>
      <c r="C599" s="64" t="s">
        <v>2336</v>
      </c>
      <c r="D599" s="64" t="s">
        <v>182</v>
      </c>
      <c r="E599" s="65" t="s">
        <v>2337</v>
      </c>
      <c r="F599" s="66" t="s">
        <v>2338</v>
      </c>
      <c r="G599" s="67" t="s">
        <v>37</v>
      </c>
      <c r="H599" s="68">
        <v>540</v>
      </c>
      <c r="I599" s="27"/>
      <c r="J599" s="69" t="s">
        <v>0</v>
      </c>
      <c r="K599" s="70" t="s">
        <v>8</v>
      </c>
      <c r="L599" s="61"/>
      <c r="M599" s="62">
        <f t="shared" si="42"/>
        <v>0</v>
      </c>
      <c r="N599" s="62">
        <v>0</v>
      </c>
      <c r="O599" s="62">
        <f t="shared" si="43"/>
        <v>0</v>
      </c>
      <c r="P599" s="62">
        <v>0</v>
      </c>
      <c r="Q599" s="63">
        <f t="shared" si="44"/>
        <v>0</v>
      </c>
      <c r="R599" s="22"/>
      <c r="S599" s="22"/>
      <c r="T599" s="7"/>
      <c r="U599" s="7"/>
      <c r="V599" s="7"/>
      <c r="W599" s="7"/>
      <c r="X599" s="7"/>
      <c r="Y599" s="7"/>
      <c r="Z599" s="7"/>
      <c r="AA599" s="7"/>
      <c r="AB599" s="7"/>
      <c r="AO599" s="13" t="s">
        <v>185</v>
      </c>
      <c r="AQ599" s="13" t="s">
        <v>182</v>
      </c>
      <c r="AR599" s="13" t="s">
        <v>14</v>
      </c>
      <c r="AV599" s="6" t="s">
        <v>33</v>
      </c>
      <c r="BB599" s="14" t="e">
        <f>IF(K599="základní",#REF!,0)</f>
        <v>#REF!</v>
      </c>
      <c r="BC599" s="14">
        <f>IF(K599="snížená",#REF!,0)</f>
        <v>0</v>
      </c>
      <c r="BD599" s="14">
        <f>IF(K599="zákl. přenesená",#REF!,0)</f>
        <v>0</v>
      </c>
      <c r="BE599" s="14">
        <f>IF(K599="sníž. přenesená",#REF!,0)</f>
        <v>0</v>
      </c>
      <c r="BF599" s="14">
        <f>IF(K599="nulová",#REF!,0)</f>
        <v>0</v>
      </c>
      <c r="BG599" s="6" t="s">
        <v>14</v>
      </c>
      <c r="BH599" s="14" t="e">
        <f>ROUND(#REF!*H599,2)</f>
        <v>#REF!</v>
      </c>
      <c r="BI599" s="6" t="s">
        <v>185</v>
      </c>
      <c r="BJ599" s="13" t="s">
        <v>2339</v>
      </c>
    </row>
    <row r="600" spans="1:62" s="2" customFormat="1" ht="78" customHeight="1" x14ac:dyDescent="0.2">
      <c r="A600" s="22"/>
      <c r="B600" s="27"/>
      <c r="C600" s="64" t="s">
        <v>2340</v>
      </c>
      <c r="D600" s="64" t="s">
        <v>182</v>
      </c>
      <c r="E600" s="65" t="s">
        <v>2341</v>
      </c>
      <c r="F600" s="66" t="s">
        <v>2342</v>
      </c>
      <c r="G600" s="67" t="s">
        <v>55</v>
      </c>
      <c r="H600" s="68">
        <v>18</v>
      </c>
      <c r="I600" s="27"/>
      <c r="J600" s="69" t="s">
        <v>0</v>
      </c>
      <c r="K600" s="70" t="s">
        <v>8</v>
      </c>
      <c r="L600" s="61"/>
      <c r="M600" s="62">
        <f t="shared" si="42"/>
        <v>0</v>
      </c>
      <c r="N600" s="62">
        <v>0</v>
      </c>
      <c r="O600" s="62">
        <f t="shared" si="43"/>
        <v>0</v>
      </c>
      <c r="P600" s="62">
        <v>0</v>
      </c>
      <c r="Q600" s="63">
        <f t="shared" si="44"/>
        <v>0</v>
      </c>
      <c r="R600" s="22"/>
      <c r="S600" s="22"/>
      <c r="T600" s="7"/>
      <c r="U600" s="7"/>
      <c r="V600" s="7"/>
      <c r="W600" s="7"/>
      <c r="X600" s="7"/>
      <c r="Y600" s="7"/>
      <c r="Z600" s="7"/>
      <c r="AA600" s="7"/>
      <c r="AB600" s="7"/>
      <c r="AO600" s="13" t="s">
        <v>185</v>
      </c>
      <c r="AQ600" s="13" t="s">
        <v>182</v>
      </c>
      <c r="AR600" s="13" t="s">
        <v>14</v>
      </c>
      <c r="AV600" s="6" t="s">
        <v>33</v>
      </c>
      <c r="BB600" s="14" t="e">
        <f>IF(K600="základní",#REF!,0)</f>
        <v>#REF!</v>
      </c>
      <c r="BC600" s="14">
        <f>IF(K600="snížená",#REF!,0)</f>
        <v>0</v>
      </c>
      <c r="BD600" s="14">
        <f>IF(K600="zákl. přenesená",#REF!,0)</f>
        <v>0</v>
      </c>
      <c r="BE600" s="14">
        <f>IF(K600="sníž. přenesená",#REF!,0)</f>
        <v>0</v>
      </c>
      <c r="BF600" s="14">
        <f>IF(K600="nulová",#REF!,0)</f>
        <v>0</v>
      </c>
      <c r="BG600" s="6" t="s">
        <v>14</v>
      </c>
      <c r="BH600" s="14" t="e">
        <f>ROUND(#REF!*H600,2)</f>
        <v>#REF!</v>
      </c>
      <c r="BI600" s="6" t="s">
        <v>185</v>
      </c>
      <c r="BJ600" s="13" t="s">
        <v>2343</v>
      </c>
    </row>
    <row r="601" spans="1:62" s="2" customFormat="1" ht="24.2" customHeight="1" x14ac:dyDescent="0.2">
      <c r="A601" s="22"/>
      <c r="B601" s="27"/>
      <c r="C601" s="53" t="s">
        <v>2344</v>
      </c>
      <c r="D601" s="53" t="s">
        <v>34</v>
      </c>
      <c r="E601" s="54" t="s">
        <v>2345</v>
      </c>
      <c r="F601" s="55" t="s">
        <v>2346</v>
      </c>
      <c r="G601" s="56" t="s">
        <v>37</v>
      </c>
      <c r="H601" s="57">
        <v>90</v>
      </c>
      <c r="I601" s="58"/>
      <c r="J601" s="59" t="s">
        <v>0</v>
      </c>
      <c r="K601" s="60" t="s">
        <v>8</v>
      </c>
      <c r="L601" s="61"/>
      <c r="M601" s="62">
        <f t="shared" si="42"/>
        <v>0</v>
      </c>
      <c r="N601" s="62">
        <v>0</v>
      </c>
      <c r="O601" s="62">
        <f t="shared" si="43"/>
        <v>0</v>
      </c>
      <c r="P601" s="62">
        <v>0</v>
      </c>
      <c r="Q601" s="63">
        <f t="shared" si="44"/>
        <v>0</v>
      </c>
      <c r="R601" s="22"/>
      <c r="S601" s="22"/>
      <c r="T601" s="7"/>
      <c r="U601" s="7"/>
      <c r="V601" s="7"/>
      <c r="W601" s="7"/>
      <c r="X601" s="7"/>
      <c r="Y601" s="7"/>
      <c r="Z601" s="7"/>
      <c r="AA601" s="7"/>
      <c r="AB601" s="7"/>
      <c r="AO601" s="13" t="s">
        <v>206</v>
      </c>
      <c r="AQ601" s="13" t="s">
        <v>34</v>
      </c>
      <c r="AR601" s="13" t="s">
        <v>14</v>
      </c>
      <c r="AV601" s="6" t="s">
        <v>33</v>
      </c>
      <c r="BB601" s="14" t="e">
        <f>IF(K601="základní",#REF!,0)</f>
        <v>#REF!</v>
      </c>
      <c r="BC601" s="14">
        <f>IF(K601="snížená",#REF!,0)</f>
        <v>0</v>
      </c>
      <c r="BD601" s="14">
        <f>IF(K601="zákl. přenesená",#REF!,0)</f>
        <v>0</v>
      </c>
      <c r="BE601" s="14">
        <f>IF(K601="sníž. přenesená",#REF!,0)</f>
        <v>0</v>
      </c>
      <c r="BF601" s="14">
        <f>IF(K601="nulová",#REF!,0)</f>
        <v>0</v>
      </c>
      <c r="BG601" s="6" t="s">
        <v>14</v>
      </c>
      <c r="BH601" s="14" t="e">
        <f>ROUND(#REF!*H601,2)</f>
        <v>#REF!</v>
      </c>
      <c r="BI601" s="6" t="s">
        <v>206</v>
      </c>
      <c r="BJ601" s="13" t="s">
        <v>2347</v>
      </c>
    </row>
    <row r="602" spans="1:62" s="2" customFormat="1" ht="24.2" customHeight="1" x14ac:dyDescent="0.2">
      <c r="A602" s="22"/>
      <c r="B602" s="27"/>
      <c r="C602" s="53" t="s">
        <v>2348</v>
      </c>
      <c r="D602" s="53" t="s">
        <v>34</v>
      </c>
      <c r="E602" s="54" t="s">
        <v>2349</v>
      </c>
      <c r="F602" s="55" t="s">
        <v>2350</v>
      </c>
      <c r="G602" s="56" t="s">
        <v>37</v>
      </c>
      <c r="H602" s="57">
        <v>510</v>
      </c>
      <c r="I602" s="58"/>
      <c r="J602" s="59" t="s">
        <v>0</v>
      </c>
      <c r="K602" s="60" t="s">
        <v>8</v>
      </c>
      <c r="L602" s="61"/>
      <c r="M602" s="62">
        <f t="shared" si="42"/>
        <v>0</v>
      </c>
      <c r="N602" s="62">
        <v>0</v>
      </c>
      <c r="O602" s="62">
        <f t="shared" si="43"/>
        <v>0</v>
      </c>
      <c r="P602" s="62">
        <v>0</v>
      </c>
      <c r="Q602" s="63">
        <f t="shared" si="44"/>
        <v>0</v>
      </c>
      <c r="R602" s="22"/>
      <c r="S602" s="22"/>
      <c r="T602" s="7"/>
      <c r="U602" s="7"/>
      <c r="V602" s="7"/>
      <c r="W602" s="7"/>
      <c r="X602" s="7"/>
      <c r="Y602" s="7"/>
      <c r="Z602" s="7"/>
      <c r="AA602" s="7"/>
      <c r="AB602" s="7"/>
      <c r="AO602" s="13" t="s">
        <v>206</v>
      </c>
      <c r="AQ602" s="13" t="s">
        <v>34</v>
      </c>
      <c r="AR602" s="13" t="s">
        <v>14</v>
      </c>
      <c r="AV602" s="6" t="s">
        <v>33</v>
      </c>
      <c r="BB602" s="14" t="e">
        <f>IF(K602="základní",#REF!,0)</f>
        <v>#REF!</v>
      </c>
      <c r="BC602" s="14">
        <f>IF(K602="snížená",#REF!,0)</f>
        <v>0</v>
      </c>
      <c r="BD602" s="14">
        <f>IF(K602="zákl. přenesená",#REF!,0)</f>
        <v>0</v>
      </c>
      <c r="BE602" s="14">
        <f>IF(K602="sníž. přenesená",#REF!,0)</f>
        <v>0</v>
      </c>
      <c r="BF602" s="14">
        <f>IF(K602="nulová",#REF!,0)</f>
        <v>0</v>
      </c>
      <c r="BG602" s="6" t="s">
        <v>14</v>
      </c>
      <c r="BH602" s="14" t="e">
        <f>ROUND(#REF!*H602,2)</f>
        <v>#REF!</v>
      </c>
      <c r="BI602" s="6" t="s">
        <v>206</v>
      </c>
      <c r="BJ602" s="13" t="s">
        <v>2351</v>
      </c>
    </row>
    <row r="603" spans="1:62" s="2" customFormat="1" ht="37.9" customHeight="1" x14ac:dyDescent="0.2">
      <c r="A603" s="22"/>
      <c r="B603" s="27"/>
      <c r="C603" s="53" t="s">
        <v>2352</v>
      </c>
      <c r="D603" s="53" t="s">
        <v>34</v>
      </c>
      <c r="E603" s="54" t="s">
        <v>2353</v>
      </c>
      <c r="F603" s="55" t="s">
        <v>2354</v>
      </c>
      <c r="G603" s="56" t="s">
        <v>37</v>
      </c>
      <c r="H603" s="57">
        <v>240</v>
      </c>
      <c r="I603" s="58"/>
      <c r="J603" s="59" t="s">
        <v>0</v>
      </c>
      <c r="K603" s="60" t="s">
        <v>8</v>
      </c>
      <c r="L603" s="61"/>
      <c r="M603" s="62">
        <f t="shared" si="42"/>
        <v>0</v>
      </c>
      <c r="N603" s="62">
        <v>0</v>
      </c>
      <c r="O603" s="62">
        <f t="shared" si="43"/>
        <v>0</v>
      </c>
      <c r="P603" s="62">
        <v>0</v>
      </c>
      <c r="Q603" s="63">
        <f t="shared" si="44"/>
        <v>0</v>
      </c>
      <c r="R603" s="22"/>
      <c r="S603" s="22"/>
      <c r="T603" s="7"/>
      <c r="U603" s="7"/>
      <c r="V603" s="7"/>
      <c r="W603" s="7"/>
      <c r="X603" s="7"/>
      <c r="Y603" s="7"/>
      <c r="Z603" s="7"/>
      <c r="AA603" s="7"/>
      <c r="AB603" s="7"/>
      <c r="AO603" s="13" t="s">
        <v>206</v>
      </c>
      <c r="AQ603" s="13" t="s">
        <v>34</v>
      </c>
      <c r="AR603" s="13" t="s">
        <v>14</v>
      </c>
      <c r="AV603" s="6" t="s">
        <v>33</v>
      </c>
      <c r="BB603" s="14" t="e">
        <f>IF(K603="základní",#REF!,0)</f>
        <v>#REF!</v>
      </c>
      <c r="BC603" s="14">
        <f>IF(K603="snížená",#REF!,0)</f>
        <v>0</v>
      </c>
      <c r="BD603" s="14">
        <f>IF(K603="zákl. přenesená",#REF!,0)</f>
        <v>0</v>
      </c>
      <c r="BE603" s="14">
        <f>IF(K603="sníž. přenesená",#REF!,0)</f>
        <v>0</v>
      </c>
      <c r="BF603" s="14">
        <f>IF(K603="nulová",#REF!,0)</f>
        <v>0</v>
      </c>
      <c r="BG603" s="6" t="s">
        <v>14</v>
      </c>
      <c r="BH603" s="14" t="e">
        <f>ROUND(#REF!*H603,2)</f>
        <v>#REF!</v>
      </c>
      <c r="BI603" s="6" t="s">
        <v>206</v>
      </c>
      <c r="BJ603" s="13" t="s">
        <v>2355</v>
      </c>
    </row>
    <row r="604" spans="1:62" s="2" customFormat="1" ht="24.2" customHeight="1" x14ac:dyDescent="0.2">
      <c r="A604" s="22"/>
      <c r="B604" s="27"/>
      <c r="C604" s="64" t="s">
        <v>2356</v>
      </c>
      <c r="D604" s="64" t="s">
        <v>182</v>
      </c>
      <c r="E604" s="65" t="s">
        <v>2357</v>
      </c>
      <c r="F604" s="66" t="s">
        <v>2358</v>
      </c>
      <c r="G604" s="67" t="s">
        <v>55</v>
      </c>
      <c r="H604" s="68">
        <v>45</v>
      </c>
      <c r="I604" s="27"/>
      <c r="J604" s="69" t="s">
        <v>0</v>
      </c>
      <c r="K604" s="70" t="s">
        <v>8</v>
      </c>
      <c r="L604" s="61"/>
      <c r="M604" s="62">
        <f t="shared" si="42"/>
        <v>0</v>
      </c>
      <c r="N604" s="62">
        <v>0</v>
      </c>
      <c r="O604" s="62">
        <f t="shared" si="43"/>
        <v>0</v>
      </c>
      <c r="P604" s="62">
        <v>0</v>
      </c>
      <c r="Q604" s="63">
        <f t="shared" si="44"/>
        <v>0</v>
      </c>
      <c r="R604" s="22"/>
      <c r="S604" s="22"/>
      <c r="T604" s="7"/>
      <c r="U604" s="7"/>
      <c r="V604" s="7"/>
      <c r="W604" s="7"/>
      <c r="X604" s="7"/>
      <c r="Y604" s="7"/>
      <c r="Z604" s="7"/>
      <c r="AA604" s="7"/>
      <c r="AB604" s="7"/>
      <c r="AO604" s="13" t="s">
        <v>185</v>
      </c>
      <c r="AQ604" s="13" t="s">
        <v>182</v>
      </c>
      <c r="AR604" s="13" t="s">
        <v>14</v>
      </c>
      <c r="AV604" s="6" t="s">
        <v>33</v>
      </c>
      <c r="BB604" s="14" t="e">
        <f>IF(K604="základní",#REF!,0)</f>
        <v>#REF!</v>
      </c>
      <c r="BC604" s="14">
        <f>IF(K604="snížená",#REF!,0)</f>
        <v>0</v>
      </c>
      <c r="BD604" s="14">
        <f>IF(K604="zákl. přenesená",#REF!,0)</f>
        <v>0</v>
      </c>
      <c r="BE604" s="14">
        <f>IF(K604="sníž. přenesená",#REF!,0)</f>
        <v>0</v>
      </c>
      <c r="BF604" s="14">
        <f>IF(K604="nulová",#REF!,0)</f>
        <v>0</v>
      </c>
      <c r="BG604" s="6" t="s">
        <v>14</v>
      </c>
      <c r="BH604" s="14" t="e">
        <f>ROUND(#REF!*H604,2)</f>
        <v>#REF!</v>
      </c>
      <c r="BI604" s="6" t="s">
        <v>185</v>
      </c>
      <c r="BJ604" s="13" t="s">
        <v>2359</v>
      </c>
    </row>
    <row r="605" spans="1:62" s="2" customFormat="1" ht="24.2" customHeight="1" x14ac:dyDescent="0.2">
      <c r="A605" s="22"/>
      <c r="B605" s="27"/>
      <c r="C605" s="53" t="s">
        <v>2360</v>
      </c>
      <c r="D605" s="53" t="s">
        <v>34</v>
      </c>
      <c r="E605" s="54" t="s">
        <v>2361</v>
      </c>
      <c r="F605" s="55" t="s">
        <v>2362</v>
      </c>
      <c r="G605" s="56" t="s">
        <v>55</v>
      </c>
      <c r="H605" s="57">
        <v>3</v>
      </c>
      <c r="I605" s="58"/>
      <c r="J605" s="59" t="s">
        <v>0</v>
      </c>
      <c r="K605" s="60" t="s">
        <v>8</v>
      </c>
      <c r="L605" s="61"/>
      <c r="M605" s="62">
        <f t="shared" si="42"/>
        <v>0</v>
      </c>
      <c r="N605" s="62">
        <v>0</v>
      </c>
      <c r="O605" s="62">
        <f t="shared" si="43"/>
        <v>0</v>
      </c>
      <c r="P605" s="62">
        <v>0</v>
      </c>
      <c r="Q605" s="63">
        <f t="shared" si="44"/>
        <v>0</v>
      </c>
      <c r="R605" s="22"/>
      <c r="S605" s="22"/>
      <c r="T605" s="7"/>
      <c r="U605" s="7"/>
      <c r="V605" s="7"/>
      <c r="W605" s="7"/>
      <c r="X605" s="7"/>
      <c r="Y605" s="7"/>
      <c r="Z605" s="7"/>
      <c r="AA605" s="7"/>
      <c r="AB605" s="7"/>
      <c r="AO605" s="13" t="s">
        <v>185</v>
      </c>
      <c r="AQ605" s="13" t="s">
        <v>34</v>
      </c>
      <c r="AR605" s="13" t="s">
        <v>14</v>
      </c>
      <c r="AV605" s="6" t="s">
        <v>33</v>
      </c>
      <c r="BB605" s="14" t="e">
        <f>IF(K605="základní",#REF!,0)</f>
        <v>#REF!</v>
      </c>
      <c r="BC605" s="14">
        <f>IF(K605="snížená",#REF!,0)</f>
        <v>0</v>
      </c>
      <c r="BD605" s="14">
        <f>IF(K605="zákl. přenesená",#REF!,0)</f>
        <v>0</v>
      </c>
      <c r="BE605" s="14">
        <f>IF(K605="sníž. přenesená",#REF!,0)</f>
        <v>0</v>
      </c>
      <c r="BF605" s="14">
        <f>IF(K605="nulová",#REF!,0)</f>
        <v>0</v>
      </c>
      <c r="BG605" s="6" t="s">
        <v>14</v>
      </c>
      <c r="BH605" s="14" t="e">
        <f>ROUND(#REF!*H605,2)</f>
        <v>#REF!</v>
      </c>
      <c r="BI605" s="6" t="s">
        <v>185</v>
      </c>
      <c r="BJ605" s="13" t="s">
        <v>2363</v>
      </c>
    </row>
    <row r="606" spans="1:62" s="2" customFormat="1" ht="24.2" customHeight="1" x14ac:dyDescent="0.2">
      <c r="A606" s="22"/>
      <c r="B606" s="27"/>
      <c r="C606" s="64" t="s">
        <v>2364</v>
      </c>
      <c r="D606" s="64" t="s">
        <v>182</v>
      </c>
      <c r="E606" s="65" t="s">
        <v>2365</v>
      </c>
      <c r="F606" s="66" t="s">
        <v>2366</v>
      </c>
      <c r="G606" s="67" t="s">
        <v>37</v>
      </c>
      <c r="H606" s="68">
        <v>900</v>
      </c>
      <c r="I606" s="27"/>
      <c r="J606" s="69" t="s">
        <v>0</v>
      </c>
      <c r="K606" s="70" t="s">
        <v>8</v>
      </c>
      <c r="L606" s="61"/>
      <c r="M606" s="62">
        <f t="shared" si="42"/>
        <v>0</v>
      </c>
      <c r="N606" s="62">
        <v>0</v>
      </c>
      <c r="O606" s="62">
        <f t="shared" si="43"/>
        <v>0</v>
      </c>
      <c r="P606" s="62">
        <v>0</v>
      </c>
      <c r="Q606" s="63">
        <f t="shared" si="44"/>
        <v>0</v>
      </c>
      <c r="R606" s="22"/>
      <c r="S606" s="22"/>
      <c r="T606" s="7"/>
      <c r="U606" s="7"/>
      <c r="V606" s="7"/>
      <c r="W606" s="7"/>
      <c r="X606" s="7"/>
      <c r="Y606" s="7"/>
      <c r="Z606" s="7"/>
      <c r="AA606" s="7"/>
      <c r="AB606" s="7"/>
      <c r="AO606" s="13" t="s">
        <v>185</v>
      </c>
      <c r="AQ606" s="13" t="s">
        <v>182</v>
      </c>
      <c r="AR606" s="13" t="s">
        <v>14</v>
      </c>
      <c r="AV606" s="6" t="s">
        <v>33</v>
      </c>
      <c r="BB606" s="14" t="e">
        <f>IF(K606="základní",#REF!,0)</f>
        <v>#REF!</v>
      </c>
      <c r="BC606" s="14">
        <f>IF(K606="snížená",#REF!,0)</f>
        <v>0</v>
      </c>
      <c r="BD606" s="14">
        <f>IF(K606="zákl. přenesená",#REF!,0)</f>
        <v>0</v>
      </c>
      <c r="BE606" s="14">
        <f>IF(K606="sníž. přenesená",#REF!,0)</f>
        <v>0</v>
      </c>
      <c r="BF606" s="14">
        <f>IF(K606="nulová",#REF!,0)</f>
        <v>0</v>
      </c>
      <c r="BG606" s="6" t="s">
        <v>14</v>
      </c>
      <c r="BH606" s="14" t="e">
        <f>ROUND(#REF!*H606,2)</f>
        <v>#REF!</v>
      </c>
      <c r="BI606" s="6" t="s">
        <v>185</v>
      </c>
      <c r="BJ606" s="13" t="s">
        <v>2367</v>
      </c>
    </row>
    <row r="607" spans="1:62" s="2" customFormat="1" ht="24.2" customHeight="1" x14ac:dyDescent="0.2">
      <c r="A607" s="22"/>
      <c r="B607" s="27"/>
      <c r="C607" s="64" t="s">
        <v>2368</v>
      </c>
      <c r="D607" s="64" t="s">
        <v>182</v>
      </c>
      <c r="E607" s="65" t="s">
        <v>2369</v>
      </c>
      <c r="F607" s="66" t="s">
        <v>2370</v>
      </c>
      <c r="G607" s="67" t="s">
        <v>55</v>
      </c>
      <c r="H607" s="68">
        <v>3</v>
      </c>
      <c r="I607" s="27"/>
      <c r="J607" s="69" t="s">
        <v>0</v>
      </c>
      <c r="K607" s="70" t="s">
        <v>8</v>
      </c>
      <c r="L607" s="61"/>
      <c r="M607" s="62">
        <f t="shared" si="42"/>
        <v>0</v>
      </c>
      <c r="N607" s="62">
        <v>0</v>
      </c>
      <c r="O607" s="62">
        <f t="shared" si="43"/>
        <v>0</v>
      </c>
      <c r="P607" s="62">
        <v>0</v>
      </c>
      <c r="Q607" s="63">
        <f t="shared" si="44"/>
        <v>0</v>
      </c>
      <c r="R607" s="22"/>
      <c r="S607" s="22"/>
      <c r="T607" s="7"/>
      <c r="U607" s="7"/>
      <c r="V607" s="7"/>
      <c r="W607" s="7"/>
      <c r="X607" s="7"/>
      <c r="Y607" s="7"/>
      <c r="Z607" s="7"/>
      <c r="AA607" s="7"/>
      <c r="AB607" s="7"/>
      <c r="AO607" s="13" t="s">
        <v>185</v>
      </c>
      <c r="AQ607" s="13" t="s">
        <v>182</v>
      </c>
      <c r="AR607" s="13" t="s">
        <v>14</v>
      </c>
      <c r="AV607" s="6" t="s">
        <v>33</v>
      </c>
      <c r="BB607" s="14" t="e">
        <f>IF(K607="základní",#REF!,0)</f>
        <v>#REF!</v>
      </c>
      <c r="BC607" s="14">
        <f>IF(K607="snížená",#REF!,0)</f>
        <v>0</v>
      </c>
      <c r="BD607" s="14">
        <f>IF(K607="zákl. přenesená",#REF!,0)</f>
        <v>0</v>
      </c>
      <c r="BE607" s="14">
        <f>IF(K607="sníž. přenesená",#REF!,0)</f>
        <v>0</v>
      </c>
      <c r="BF607" s="14">
        <f>IF(K607="nulová",#REF!,0)</f>
        <v>0</v>
      </c>
      <c r="BG607" s="6" t="s">
        <v>14</v>
      </c>
      <c r="BH607" s="14" t="e">
        <f>ROUND(#REF!*H607,2)</f>
        <v>#REF!</v>
      </c>
      <c r="BI607" s="6" t="s">
        <v>185</v>
      </c>
      <c r="BJ607" s="13" t="s">
        <v>2371</v>
      </c>
    </row>
    <row r="608" spans="1:62" s="2" customFormat="1" ht="62.65" customHeight="1" x14ac:dyDescent="0.2">
      <c r="A608" s="22"/>
      <c r="B608" s="27"/>
      <c r="C608" s="53" t="s">
        <v>2372</v>
      </c>
      <c r="D608" s="53" t="s">
        <v>34</v>
      </c>
      <c r="E608" s="54" t="s">
        <v>2373</v>
      </c>
      <c r="F608" s="55" t="s">
        <v>2374</v>
      </c>
      <c r="G608" s="56" t="s">
        <v>55</v>
      </c>
      <c r="H608" s="57">
        <v>3</v>
      </c>
      <c r="I608" s="58"/>
      <c r="J608" s="59" t="s">
        <v>0</v>
      </c>
      <c r="K608" s="60" t="s">
        <v>8</v>
      </c>
      <c r="L608" s="61"/>
      <c r="M608" s="62">
        <f t="shared" si="42"/>
        <v>0</v>
      </c>
      <c r="N608" s="62">
        <v>0</v>
      </c>
      <c r="O608" s="62">
        <f t="shared" si="43"/>
        <v>0</v>
      </c>
      <c r="P608" s="62">
        <v>0</v>
      </c>
      <c r="Q608" s="63">
        <f t="shared" si="44"/>
        <v>0</v>
      </c>
      <c r="R608" s="22"/>
      <c r="S608" s="22"/>
      <c r="T608" s="7"/>
      <c r="U608" s="7"/>
      <c r="V608" s="7"/>
      <c r="W608" s="7"/>
      <c r="X608" s="7"/>
      <c r="Y608" s="7"/>
      <c r="Z608" s="7"/>
      <c r="AA608" s="7"/>
      <c r="AB608" s="7"/>
      <c r="AO608" s="13" t="s">
        <v>65</v>
      </c>
      <c r="AQ608" s="13" t="s">
        <v>34</v>
      </c>
      <c r="AR608" s="13" t="s">
        <v>14</v>
      </c>
      <c r="AV608" s="6" t="s">
        <v>33</v>
      </c>
      <c r="BB608" s="14" t="e">
        <f>IF(K608="základní",#REF!,0)</f>
        <v>#REF!</v>
      </c>
      <c r="BC608" s="14">
        <f>IF(K608="snížená",#REF!,0)</f>
        <v>0</v>
      </c>
      <c r="BD608" s="14">
        <f>IF(K608="zákl. přenesená",#REF!,0)</f>
        <v>0</v>
      </c>
      <c r="BE608" s="14">
        <f>IF(K608="sníž. přenesená",#REF!,0)</f>
        <v>0</v>
      </c>
      <c r="BF608" s="14">
        <f>IF(K608="nulová",#REF!,0)</f>
        <v>0</v>
      </c>
      <c r="BG608" s="6" t="s">
        <v>14</v>
      </c>
      <c r="BH608" s="14" t="e">
        <f>ROUND(#REF!*H608,2)</f>
        <v>#REF!</v>
      </c>
      <c r="BI608" s="6" t="s">
        <v>48</v>
      </c>
      <c r="BJ608" s="13" t="s">
        <v>2375</v>
      </c>
    </row>
    <row r="609" spans="1:62" s="2" customFormat="1" ht="33" customHeight="1" x14ac:dyDescent="0.2">
      <c r="A609" s="22"/>
      <c r="B609" s="27"/>
      <c r="C609" s="53" t="s">
        <v>2376</v>
      </c>
      <c r="D609" s="53" t="s">
        <v>34</v>
      </c>
      <c r="E609" s="54" t="s">
        <v>2377</v>
      </c>
      <c r="F609" s="55" t="s">
        <v>2378</v>
      </c>
      <c r="G609" s="56" t="s">
        <v>55</v>
      </c>
      <c r="H609" s="57">
        <v>12</v>
      </c>
      <c r="I609" s="58"/>
      <c r="J609" s="59" t="s">
        <v>0</v>
      </c>
      <c r="K609" s="60" t="s">
        <v>8</v>
      </c>
      <c r="L609" s="61"/>
      <c r="M609" s="62">
        <f t="shared" si="42"/>
        <v>0</v>
      </c>
      <c r="N609" s="62">
        <v>0</v>
      </c>
      <c r="O609" s="62">
        <f t="shared" si="43"/>
        <v>0</v>
      </c>
      <c r="P609" s="62">
        <v>0</v>
      </c>
      <c r="Q609" s="63">
        <f t="shared" si="44"/>
        <v>0</v>
      </c>
      <c r="R609" s="22"/>
      <c r="S609" s="22"/>
      <c r="T609" s="7"/>
      <c r="U609" s="7"/>
      <c r="V609" s="7"/>
      <c r="W609" s="7"/>
      <c r="X609" s="7"/>
      <c r="Y609" s="7"/>
      <c r="Z609" s="7"/>
      <c r="AA609" s="7"/>
      <c r="AB609" s="7"/>
      <c r="AO609" s="13" t="s">
        <v>65</v>
      </c>
      <c r="AQ609" s="13" t="s">
        <v>34</v>
      </c>
      <c r="AR609" s="13" t="s">
        <v>14</v>
      </c>
      <c r="AV609" s="6" t="s">
        <v>33</v>
      </c>
      <c r="BB609" s="14" t="e">
        <f>IF(K609="základní",#REF!,0)</f>
        <v>#REF!</v>
      </c>
      <c r="BC609" s="14">
        <f>IF(K609="snížená",#REF!,0)</f>
        <v>0</v>
      </c>
      <c r="BD609" s="14">
        <f>IF(K609="zákl. přenesená",#REF!,0)</f>
        <v>0</v>
      </c>
      <c r="BE609" s="14">
        <f>IF(K609="sníž. přenesená",#REF!,0)</f>
        <v>0</v>
      </c>
      <c r="BF609" s="14">
        <f>IF(K609="nulová",#REF!,0)</f>
        <v>0</v>
      </c>
      <c r="BG609" s="6" t="s">
        <v>14</v>
      </c>
      <c r="BH609" s="14" t="e">
        <f>ROUND(#REF!*H609,2)</f>
        <v>#REF!</v>
      </c>
      <c r="BI609" s="6" t="s">
        <v>48</v>
      </c>
      <c r="BJ609" s="13" t="s">
        <v>2379</v>
      </c>
    </row>
    <row r="610" spans="1:62" s="2" customFormat="1" ht="33" customHeight="1" x14ac:dyDescent="0.2">
      <c r="A610" s="22"/>
      <c r="B610" s="27"/>
      <c r="C610" s="53" t="s">
        <v>2380</v>
      </c>
      <c r="D610" s="53" t="s">
        <v>34</v>
      </c>
      <c r="E610" s="54" t="s">
        <v>2381</v>
      </c>
      <c r="F610" s="55" t="s">
        <v>2382</v>
      </c>
      <c r="G610" s="56" t="s">
        <v>55</v>
      </c>
      <c r="H610" s="57">
        <v>39</v>
      </c>
      <c r="I610" s="58"/>
      <c r="J610" s="59" t="s">
        <v>0</v>
      </c>
      <c r="K610" s="60" t="s">
        <v>8</v>
      </c>
      <c r="L610" s="61"/>
      <c r="M610" s="62">
        <f t="shared" si="42"/>
        <v>0</v>
      </c>
      <c r="N610" s="62">
        <v>0</v>
      </c>
      <c r="O610" s="62">
        <f t="shared" si="43"/>
        <v>0</v>
      </c>
      <c r="P610" s="62">
        <v>0</v>
      </c>
      <c r="Q610" s="63">
        <f t="shared" si="44"/>
        <v>0</v>
      </c>
      <c r="R610" s="22"/>
      <c r="S610" s="22"/>
      <c r="T610" s="7"/>
      <c r="U610" s="7"/>
      <c r="V610" s="7"/>
      <c r="W610" s="7"/>
      <c r="X610" s="7"/>
      <c r="Y610" s="7"/>
      <c r="Z610" s="7"/>
      <c r="AA610" s="7"/>
      <c r="AB610" s="7"/>
      <c r="AO610" s="13" t="s">
        <v>65</v>
      </c>
      <c r="AQ610" s="13" t="s">
        <v>34</v>
      </c>
      <c r="AR610" s="13" t="s">
        <v>14</v>
      </c>
      <c r="AV610" s="6" t="s">
        <v>33</v>
      </c>
      <c r="BB610" s="14" t="e">
        <f>IF(K610="základní",#REF!,0)</f>
        <v>#REF!</v>
      </c>
      <c r="BC610" s="14">
        <f>IF(K610="snížená",#REF!,0)</f>
        <v>0</v>
      </c>
      <c r="BD610" s="14">
        <f>IF(K610="zákl. přenesená",#REF!,0)</f>
        <v>0</v>
      </c>
      <c r="BE610" s="14">
        <f>IF(K610="sníž. přenesená",#REF!,0)</f>
        <v>0</v>
      </c>
      <c r="BF610" s="14">
        <f>IF(K610="nulová",#REF!,0)</f>
        <v>0</v>
      </c>
      <c r="BG610" s="6" t="s">
        <v>14</v>
      </c>
      <c r="BH610" s="14" t="e">
        <f>ROUND(#REF!*H610,2)</f>
        <v>#REF!</v>
      </c>
      <c r="BI610" s="6" t="s">
        <v>48</v>
      </c>
      <c r="BJ610" s="13" t="s">
        <v>2383</v>
      </c>
    </row>
    <row r="611" spans="1:62" s="2" customFormat="1" ht="24.2" customHeight="1" x14ac:dyDescent="0.2">
      <c r="A611" s="22"/>
      <c r="B611" s="27"/>
      <c r="C611" s="53" t="s">
        <v>2384</v>
      </c>
      <c r="D611" s="53" t="s">
        <v>34</v>
      </c>
      <c r="E611" s="54" t="s">
        <v>2385</v>
      </c>
      <c r="F611" s="55" t="s">
        <v>2386</v>
      </c>
      <c r="G611" s="56" t="s">
        <v>55</v>
      </c>
      <c r="H611" s="57">
        <v>120</v>
      </c>
      <c r="I611" s="58"/>
      <c r="J611" s="59" t="s">
        <v>0</v>
      </c>
      <c r="K611" s="60" t="s">
        <v>8</v>
      </c>
      <c r="L611" s="61"/>
      <c r="M611" s="62">
        <f t="shared" si="42"/>
        <v>0</v>
      </c>
      <c r="N611" s="62">
        <v>0</v>
      </c>
      <c r="O611" s="62">
        <f t="shared" si="43"/>
        <v>0</v>
      </c>
      <c r="P611" s="62">
        <v>0</v>
      </c>
      <c r="Q611" s="63">
        <f t="shared" si="44"/>
        <v>0</v>
      </c>
      <c r="R611" s="22"/>
      <c r="S611" s="22"/>
      <c r="T611" s="7"/>
      <c r="U611" s="7"/>
      <c r="V611" s="7"/>
      <c r="W611" s="7"/>
      <c r="X611" s="7"/>
      <c r="Y611" s="7"/>
      <c r="Z611" s="7"/>
      <c r="AA611" s="7"/>
      <c r="AB611" s="7"/>
      <c r="AO611" s="13" t="s">
        <v>65</v>
      </c>
      <c r="AQ611" s="13" t="s">
        <v>34</v>
      </c>
      <c r="AR611" s="13" t="s">
        <v>14</v>
      </c>
      <c r="AV611" s="6" t="s">
        <v>33</v>
      </c>
      <c r="BB611" s="14" t="e">
        <f>IF(K611="základní",#REF!,0)</f>
        <v>#REF!</v>
      </c>
      <c r="BC611" s="14">
        <f>IF(K611="snížená",#REF!,0)</f>
        <v>0</v>
      </c>
      <c r="BD611" s="14">
        <f>IF(K611="zákl. přenesená",#REF!,0)</f>
        <v>0</v>
      </c>
      <c r="BE611" s="14">
        <f>IF(K611="sníž. přenesená",#REF!,0)</f>
        <v>0</v>
      </c>
      <c r="BF611" s="14">
        <f>IF(K611="nulová",#REF!,0)</f>
        <v>0</v>
      </c>
      <c r="BG611" s="6" t="s">
        <v>14</v>
      </c>
      <c r="BH611" s="14" t="e">
        <f>ROUND(#REF!*H611,2)</f>
        <v>#REF!</v>
      </c>
      <c r="BI611" s="6" t="s">
        <v>48</v>
      </c>
      <c r="BJ611" s="13" t="s">
        <v>2387</v>
      </c>
    </row>
    <row r="612" spans="1:62" s="2" customFormat="1" ht="33" customHeight="1" x14ac:dyDescent="0.2">
      <c r="A612" s="22"/>
      <c r="B612" s="27"/>
      <c r="C612" s="53" t="s">
        <v>2388</v>
      </c>
      <c r="D612" s="53" t="s">
        <v>34</v>
      </c>
      <c r="E612" s="54" t="s">
        <v>2389</v>
      </c>
      <c r="F612" s="55" t="s">
        <v>2390</v>
      </c>
      <c r="G612" s="56" t="s">
        <v>55</v>
      </c>
      <c r="H612" s="57">
        <v>18</v>
      </c>
      <c r="I612" s="58"/>
      <c r="J612" s="59" t="s">
        <v>0</v>
      </c>
      <c r="K612" s="60" t="s">
        <v>8</v>
      </c>
      <c r="L612" s="61"/>
      <c r="M612" s="62">
        <f t="shared" si="42"/>
        <v>0</v>
      </c>
      <c r="N612" s="62">
        <v>0</v>
      </c>
      <c r="O612" s="62">
        <f t="shared" si="43"/>
        <v>0</v>
      </c>
      <c r="P612" s="62">
        <v>0</v>
      </c>
      <c r="Q612" s="63">
        <f t="shared" si="44"/>
        <v>0</v>
      </c>
      <c r="R612" s="22"/>
      <c r="S612" s="22"/>
      <c r="T612" s="7"/>
      <c r="U612" s="7"/>
      <c r="V612" s="7"/>
      <c r="W612" s="7"/>
      <c r="X612" s="7"/>
      <c r="Y612" s="7"/>
      <c r="Z612" s="7"/>
      <c r="AA612" s="7"/>
      <c r="AB612" s="7"/>
      <c r="AO612" s="13" t="s">
        <v>65</v>
      </c>
      <c r="AQ612" s="13" t="s">
        <v>34</v>
      </c>
      <c r="AR612" s="13" t="s">
        <v>14</v>
      </c>
      <c r="AV612" s="6" t="s">
        <v>33</v>
      </c>
      <c r="BB612" s="14" t="e">
        <f>IF(K612="základní",#REF!,0)</f>
        <v>#REF!</v>
      </c>
      <c r="BC612" s="14">
        <f>IF(K612="snížená",#REF!,0)</f>
        <v>0</v>
      </c>
      <c r="BD612" s="14">
        <f>IF(K612="zákl. přenesená",#REF!,0)</f>
        <v>0</v>
      </c>
      <c r="BE612" s="14">
        <f>IF(K612="sníž. přenesená",#REF!,0)</f>
        <v>0</v>
      </c>
      <c r="BF612" s="14">
        <f>IF(K612="nulová",#REF!,0)</f>
        <v>0</v>
      </c>
      <c r="BG612" s="6" t="s">
        <v>14</v>
      </c>
      <c r="BH612" s="14" t="e">
        <f>ROUND(#REF!*H612,2)</f>
        <v>#REF!</v>
      </c>
      <c r="BI612" s="6" t="s">
        <v>48</v>
      </c>
      <c r="BJ612" s="13" t="s">
        <v>2391</v>
      </c>
    </row>
    <row r="613" spans="1:62" s="2" customFormat="1" ht="24.2" customHeight="1" x14ac:dyDescent="0.2">
      <c r="A613" s="22"/>
      <c r="B613" s="27"/>
      <c r="C613" s="53" t="s">
        <v>2392</v>
      </c>
      <c r="D613" s="53" t="s">
        <v>34</v>
      </c>
      <c r="E613" s="54" t="s">
        <v>2393</v>
      </c>
      <c r="F613" s="55" t="s">
        <v>2394</v>
      </c>
      <c r="G613" s="56" t="s">
        <v>55</v>
      </c>
      <c r="H613" s="57">
        <v>255</v>
      </c>
      <c r="I613" s="58"/>
      <c r="J613" s="59" t="s">
        <v>0</v>
      </c>
      <c r="K613" s="60" t="s">
        <v>8</v>
      </c>
      <c r="L613" s="61"/>
      <c r="M613" s="62">
        <f t="shared" ref="M613:M644" si="45">L613*H613</f>
        <v>0</v>
      </c>
      <c r="N613" s="62">
        <v>0</v>
      </c>
      <c r="O613" s="62">
        <f t="shared" ref="O613:O644" si="46">N613*H613</f>
        <v>0</v>
      </c>
      <c r="P613" s="62">
        <v>0</v>
      </c>
      <c r="Q613" s="63">
        <f t="shared" ref="Q613:Q644" si="47">P613*H613</f>
        <v>0</v>
      </c>
      <c r="R613" s="22"/>
      <c r="S613" s="22"/>
      <c r="T613" s="7"/>
      <c r="U613" s="7"/>
      <c r="V613" s="7"/>
      <c r="W613" s="7"/>
      <c r="X613" s="7"/>
      <c r="Y613" s="7"/>
      <c r="Z613" s="7"/>
      <c r="AA613" s="7"/>
      <c r="AB613" s="7"/>
      <c r="AO613" s="13" t="s">
        <v>206</v>
      </c>
      <c r="AQ613" s="13" t="s">
        <v>34</v>
      </c>
      <c r="AR613" s="13" t="s">
        <v>14</v>
      </c>
      <c r="AV613" s="6" t="s">
        <v>33</v>
      </c>
      <c r="BB613" s="14" t="e">
        <f>IF(K613="základní",#REF!,0)</f>
        <v>#REF!</v>
      </c>
      <c r="BC613" s="14">
        <f>IF(K613="snížená",#REF!,0)</f>
        <v>0</v>
      </c>
      <c r="BD613" s="14">
        <f>IF(K613="zákl. přenesená",#REF!,0)</f>
        <v>0</v>
      </c>
      <c r="BE613" s="14">
        <f>IF(K613="sníž. přenesená",#REF!,0)</f>
        <v>0</v>
      </c>
      <c r="BF613" s="14">
        <f>IF(K613="nulová",#REF!,0)</f>
        <v>0</v>
      </c>
      <c r="BG613" s="6" t="s">
        <v>14</v>
      </c>
      <c r="BH613" s="14" t="e">
        <f>ROUND(#REF!*H613,2)</f>
        <v>#REF!</v>
      </c>
      <c r="BI613" s="6" t="s">
        <v>206</v>
      </c>
      <c r="BJ613" s="13" t="s">
        <v>2395</v>
      </c>
    </row>
    <row r="614" spans="1:62" s="2" customFormat="1" ht="37.9" customHeight="1" x14ac:dyDescent="0.2">
      <c r="A614" s="22"/>
      <c r="B614" s="27"/>
      <c r="C614" s="53" t="s">
        <v>2396</v>
      </c>
      <c r="D614" s="53" t="s">
        <v>34</v>
      </c>
      <c r="E614" s="54" t="s">
        <v>2397</v>
      </c>
      <c r="F614" s="55" t="s">
        <v>2398</v>
      </c>
      <c r="G614" s="56" t="s">
        <v>37</v>
      </c>
      <c r="H614" s="57">
        <v>3000</v>
      </c>
      <c r="I614" s="58"/>
      <c r="J614" s="59" t="s">
        <v>0</v>
      </c>
      <c r="K614" s="60" t="s">
        <v>8</v>
      </c>
      <c r="L614" s="61"/>
      <c r="M614" s="62">
        <f t="shared" si="45"/>
        <v>0</v>
      </c>
      <c r="N614" s="62">
        <v>0</v>
      </c>
      <c r="O614" s="62">
        <f t="shared" si="46"/>
        <v>0</v>
      </c>
      <c r="P614" s="62">
        <v>0</v>
      </c>
      <c r="Q614" s="63">
        <f t="shared" si="47"/>
        <v>0</v>
      </c>
      <c r="R614" s="22"/>
      <c r="S614" s="22"/>
      <c r="T614" s="7"/>
      <c r="U614" s="7"/>
      <c r="V614" s="7"/>
      <c r="W614" s="7"/>
      <c r="X614" s="7"/>
      <c r="Y614" s="7"/>
      <c r="Z614" s="7"/>
      <c r="AA614" s="7"/>
      <c r="AB614" s="7"/>
      <c r="AO614" s="13" t="s">
        <v>65</v>
      </c>
      <c r="AQ614" s="13" t="s">
        <v>34</v>
      </c>
      <c r="AR614" s="13" t="s">
        <v>14</v>
      </c>
      <c r="AV614" s="6" t="s">
        <v>33</v>
      </c>
      <c r="BB614" s="14" t="e">
        <f>IF(K614="základní",#REF!,0)</f>
        <v>#REF!</v>
      </c>
      <c r="BC614" s="14">
        <f>IF(K614="snížená",#REF!,0)</f>
        <v>0</v>
      </c>
      <c r="BD614" s="14">
        <f>IF(K614="zákl. přenesená",#REF!,0)</f>
        <v>0</v>
      </c>
      <c r="BE614" s="14">
        <f>IF(K614="sníž. přenesená",#REF!,0)</f>
        <v>0</v>
      </c>
      <c r="BF614" s="14">
        <f>IF(K614="nulová",#REF!,0)</f>
        <v>0</v>
      </c>
      <c r="BG614" s="6" t="s">
        <v>14</v>
      </c>
      <c r="BH614" s="14" t="e">
        <f>ROUND(#REF!*H614,2)</f>
        <v>#REF!</v>
      </c>
      <c r="BI614" s="6" t="s">
        <v>48</v>
      </c>
      <c r="BJ614" s="13" t="s">
        <v>2399</v>
      </c>
    </row>
    <row r="615" spans="1:62" s="2" customFormat="1" ht="24.2" customHeight="1" x14ac:dyDescent="0.2">
      <c r="A615" s="22"/>
      <c r="B615" s="27"/>
      <c r="C615" s="53" t="s">
        <v>2400</v>
      </c>
      <c r="D615" s="53" t="s">
        <v>34</v>
      </c>
      <c r="E615" s="54" t="s">
        <v>2401</v>
      </c>
      <c r="F615" s="55" t="s">
        <v>2402</v>
      </c>
      <c r="G615" s="56" t="s">
        <v>37</v>
      </c>
      <c r="H615" s="57">
        <v>1200</v>
      </c>
      <c r="I615" s="58"/>
      <c r="J615" s="59" t="s">
        <v>0</v>
      </c>
      <c r="K615" s="60" t="s">
        <v>8</v>
      </c>
      <c r="L615" s="61"/>
      <c r="M615" s="62">
        <f t="shared" si="45"/>
        <v>0</v>
      </c>
      <c r="N615" s="62">
        <v>0</v>
      </c>
      <c r="O615" s="62">
        <f t="shared" si="46"/>
        <v>0</v>
      </c>
      <c r="P615" s="62">
        <v>0</v>
      </c>
      <c r="Q615" s="63">
        <f t="shared" si="47"/>
        <v>0</v>
      </c>
      <c r="R615" s="22"/>
      <c r="S615" s="22"/>
      <c r="T615" s="7"/>
      <c r="U615" s="7"/>
      <c r="V615" s="7"/>
      <c r="W615" s="7"/>
      <c r="X615" s="7"/>
      <c r="Y615" s="7"/>
      <c r="Z615" s="7"/>
      <c r="AA615" s="7"/>
      <c r="AB615" s="7"/>
      <c r="AO615" s="13" t="s">
        <v>65</v>
      </c>
      <c r="AQ615" s="13" t="s">
        <v>34</v>
      </c>
      <c r="AR615" s="13" t="s">
        <v>14</v>
      </c>
      <c r="AV615" s="6" t="s">
        <v>33</v>
      </c>
      <c r="BB615" s="14" t="e">
        <f>IF(K615="základní",#REF!,0)</f>
        <v>#REF!</v>
      </c>
      <c r="BC615" s="14">
        <f>IF(K615="snížená",#REF!,0)</f>
        <v>0</v>
      </c>
      <c r="BD615" s="14">
        <f>IF(K615="zákl. přenesená",#REF!,0)</f>
        <v>0</v>
      </c>
      <c r="BE615" s="14">
        <f>IF(K615="sníž. přenesená",#REF!,0)</f>
        <v>0</v>
      </c>
      <c r="BF615" s="14">
        <f>IF(K615="nulová",#REF!,0)</f>
        <v>0</v>
      </c>
      <c r="BG615" s="6" t="s">
        <v>14</v>
      </c>
      <c r="BH615" s="14" t="e">
        <f>ROUND(#REF!*H615,2)</f>
        <v>#REF!</v>
      </c>
      <c r="BI615" s="6" t="s">
        <v>48</v>
      </c>
      <c r="BJ615" s="13" t="s">
        <v>2403</v>
      </c>
    </row>
    <row r="616" spans="1:62" s="2" customFormat="1" ht="24.2" customHeight="1" x14ac:dyDescent="0.2">
      <c r="A616" s="22"/>
      <c r="B616" s="27"/>
      <c r="C616" s="53" t="s">
        <v>2404</v>
      </c>
      <c r="D616" s="53" t="s">
        <v>34</v>
      </c>
      <c r="E616" s="54" t="s">
        <v>2405</v>
      </c>
      <c r="F616" s="55" t="s">
        <v>2406</v>
      </c>
      <c r="G616" s="56" t="s">
        <v>55</v>
      </c>
      <c r="H616" s="57">
        <v>45</v>
      </c>
      <c r="I616" s="58"/>
      <c r="J616" s="59" t="s">
        <v>0</v>
      </c>
      <c r="K616" s="60" t="s">
        <v>8</v>
      </c>
      <c r="L616" s="61"/>
      <c r="M616" s="62">
        <f t="shared" si="45"/>
        <v>0</v>
      </c>
      <c r="N616" s="62">
        <v>0</v>
      </c>
      <c r="O616" s="62">
        <f t="shared" si="46"/>
        <v>0</v>
      </c>
      <c r="P616" s="62">
        <v>0</v>
      </c>
      <c r="Q616" s="63">
        <f t="shared" si="47"/>
        <v>0</v>
      </c>
      <c r="R616" s="22"/>
      <c r="S616" s="22"/>
      <c r="T616" s="7"/>
      <c r="U616" s="7"/>
      <c r="V616" s="7"/>
      <c r="W616" s="7"/>
      <c r="X616" s="7"/>
      <c r="Y616" s="7"/>
      <c r="Z616" s="7"/>
      <c r="AA616" s="7"/>
      <c r="AB616" s="7"/>
      <c r="AO616" s="13" t="s">
        <v>65</v>
      </c>
      <c r="AQ616" s="13" t="s">
        <v>34</v>
      </c>
      <c r="AR616" s="13" t="s">
        <v>14</v>
      </c>
      <c r="AV616" s="6" t="s">
        <v>33</v>
      </c>
      <c r="BB616" s="14" t="e">
        <f>IF(K616="základní",#REF!,0)</f>
        <v>#REF!</v>
      </c>
      <c r="BC616" s="14">
        <f>IF(K616="snížená",#REF!,0)</f>
        <v>0</v>
      </c>
      <c r="BD616" s="14">
        <f>IF(K616="zákl. přenesená",#REF!,0)</f>
        <v>0</v>
      </c>
      <c r="BE616" s="14">
        <f>IF(K616="sníž. přenesená",#REF!,0)</f>
        <v>0</v>
      </c>
      <c r="BF616" s="14">
        <f>IF(K616="nulová",#REF!,0)</f>
        <v>0</v>
      </c>
      <c r="BG616" s="6" t="s">
        <v>14</v>
      </c>
      <c r="BH616" s="14" t="e">
        <f>ROUND(#REF!*H616,2)</f>
        <v>#REF!</v>
      </c>
      <c r="BI616" s="6" t="s">
        <v>48</v>
      </c>
      <c r="BJ616" s="13" t="s">
        <v>2407</v>
      </c>
    </row>
    <row r="617" spans="1:62" s="2" customFormat="1" ht="49.15" customHeight="1" x14ac:dyDescent="0.2">
      <c r="A617" s="22"/>
      <c r="B617" s="27"/>
      <c r="C617" s="53" t="s">
        <v>2408</v>
      </c>
      <c r="D617" s="53" t="s">
        <v>34</v>
      </c>
      <c r="E617" s="54" t="s">
        <v>2409</v>
      </c>
      <c r="F617" s="55" t="s">
        <v>2410</v>
      </c>
      <c r="G617" s="56" t="s">
        <v>55</v>
      </c>
      <c r="H617" s="57">
        <v>3</v>
      </c>
      <c r="I617" s="58"/>
      <c r="J617" s="59" t="s">
        <v>0</v>
      </c>
      <c r="K617" s="60" t="s">
        <v>8</v>
      </c>
      <c r="L617" s="61"/>
      <c r="M617" s="62">
        <f t="shared" si="45"/>
        <v>0</v>
      </c>
      <c r="N617" s="62">
        <v>0</v>
      </c>
      <c r="O617" s="62">
        <f t="shared" si="46"/>
        <v>0</v>
      </c>
      <c r="P617" s="62">
        <v>0</v>
      </c>
      <c r="Q617" s="63">
        <f t="shared" si="47"/>
        <v>0</v>
      </c>
      <c r="R617" s="22"/>
      <c r="S617" s="22"/>
      <c r="T617" s="7"/>
      <c r="U617" s="7"/>
      <c r="V617" s="7"/>
      <c r="W617" s="7"/>
      <c r="X617" s="7"/>
      <c r="Y617" s="7"/>
      <c r="Z617" s="7"/>
      <c r="AA617" s="7"/>
      <c r="AB617" s="7"/>
      <c r="AO617" s="13" t="s">
        <v>65</v>
      </c>
      <c r="AQ617" s="13" t="s">
        <v>34</v>
      </c>
      <c r="AR617" s="13" t="s">
        <v>14</v>
      </c>
      <c r="AV617" s="6" t="s">
        <v>33</v>
      </c>
      <c r="BB617" s="14" t="e">
        <f>IF(K617="základní",#REF!,0)</f>
        <v>#REF!</v>
      </c>
      <c r="BC617" s="14">
        <f>IF(K617="snížená",#REF!,0)</f>
        <v>0</v>
      </c>
      <c r="BD617" s="14">
        <f>IF(K617="zákl. přenesená",#REF!,0)</f>
        <v>0</v>
      </c>
      <c r="BE617" s="14">
        <f>IF(K617="sníž. přenesená",#REF!,0)</f>
        <v>0</v>
      </c>
      <c r="BF617" s="14">
        <f>IF(K617="nulová",#REF!,0)</f>
        <v>0</v>
      </c>
      <c r="BG617" s="6" t="s">
        <v>14</v>
      </c>
      <c r="BH617" s="14" t="e">
        <f>ROUND(#REF!*H617,2)</f>
        <v>#REF!</v>
      </c>
      <c r="BI617" s="6" t="s">
        <v>48</v>
      </c>
      <c r="BJ617" s="13" t="s">
        <v>2411</v>
      </c>
    </row>
    <row r="618" spans="1:62" s="2" customFormat="1" ht="49.15" customHeight="1" x14ac:dyDescent="0.2">
      <c r="A618" s="22"/>
      <c r="B618" s="27"/>
      <c r="C618" s="53" t="s">
        <v>2412</v>
      </c>
      <c r="D618" s="53" t="s">
        <v>34</v>
      </c>
      <c r="E618" s="54" t="s">
        <v>2413</v>
      </c>
      <c r="F618" s="55" t="s">
        <v>2414</v>
      </c>
      <c r="G618" s="56" t="s">
        <v>55</v>
      </c>
      <c r="H618" s="57">
        <v>3</v>
      </c>
      <c r="I618" s="58"/>
      <c r="J618" s="59" t="s">
        <v>0</v>
      </c>
      <c r="K618" s="60" t="s">
        <v>8</v>
      </c>
      <c r="L618" s="61"/>
      <c r="M618" s="62">
        <f t="shared" si="45"/>
        <v>0</v>
      </c>
      <c r="N618" s="62">
        <v>0</v>
      </c>
      <c r="O618" s="62">
        <f t="shared" si="46"/>
        <v>0</v>
      </c>
      <c r="P618" s="62">
        <v>0</v>
      </c>
      <c r="Q618" s="63">
        <f t="shared" si="47"/>
        <v>0</v>
      </c>
      <c r="R618" s="22"/>
      <c r="S618" s="22"/>
      <c r="T618" s="7"/>
      <c r="U618" s="7"/>
      <c r="V618" s="7"/>
      <c r="W618" s="7"/>
      <c r="X618" s="7"/>
      <c r="Y618" s="7"/>
      <c r="Z618" s="7"/>
      <c r="AA618" s="7"/>
      <c r="AB618" s="7"/>
      <c r="AO618" s="13" t="s">
        <v>65</v>
      </c>
      <c r="AQ618" s="13" t="s">
        <v>34</v>
      </c>
      <c r="AR618" s="13" t="s">
        <v>14</v>
      </c>
      <c r="AV618" s="6" t="s">
        <v>33</v>
      </c>
      <c r="BB618" s="14" t="e">
        <f>IF(K618="základní",#REF!,0)</f>
        <v>#REF!</v>
      </c>
      <c r="BC618" s="14">
        <f>IF(K618="snížená",#REF!,0)</f>
        <v>0</v>
      </c>
      <c r="BD618" s="14">
        <f>IF(K618="zákl. přenesená",#REF!,0)</f>
        <v>0</v>
      </c>
      <c r="BE618" s="14">
        <f>IF(K618="sníž. přenesená",#REF!,0)</f>
        <v>0</v>
      </c>
      <c r="BF618" s="14">
        <f>IF(K618="nulová",#REF!,0)</f>
        <v>0</v>
      </c>
      <c r="BG618" s="6" t="s">
        <v>14</v>
      </c>
      <c r="BH618" s="14" t="e">
        <f>ROUND(#REF!*H618,2)</f>
        <v>#REF!</v>
      </c>
      <c r="BI618" s="6" t="s">
        <v>48</v>
      </c>
      <c r="BJ618" s="13" t="s">
        <v>2415</v>
      </c>
    </row>
    <row r="619" spans="1:62" s="2" customFormat="1" ht="24.2" customHeight="1" x14ac:dyDescent="0.2">
      <c r="A619" s="22"/>
      <c r="B619" s="27"/>
      <c r="C619" s="53" t="s">
        <v>2416</v>
      </c>
      <c r="D619" s="53" t="s">
        <v>34</v>
      </c>
      <c r="E619" s="54" t="s">
        <v>2417</v>
      </c>
      <c r="F619" s="55" t="s">
        <v>2418</v>
      </c>
      <c r="G619" s="56" t="s">
        <v>2419</v>
      </c>
      <c r="H619" s="57">
        <v>3</v>
      </c>
      <c r="I619" s="58"/>
      <c r="J619" s="59" t="s">
        <v>0</v>
      </c>
      <c r="K619" s="60" t="s">
        <v>8</v>
      </c>
      <c r="L619" s="61"/>
      <c r="M619" s="62">
        <f t="shared" si="45"/>
        <v>0</v>
      </c>
      <c r="N619" s="62">
        <v>0</v>
      </c>
      <c r="O619" s="62">
        <f t="shared" si="46"/>
        <v>0</v>
      </c>
      <c r="P619" s="62">
        <v>0</v>
      </c>
      <c r="Q619" s="63">
        <f t="shared" si="47"/>
        <v>0</v>
      </c>
      <c r="R619" s="22"/>
      <c r="S619" s="22"/>
      <c r="T619" s="7"/>
      <c r="U619" s="7"/>
      <c r="V619" s="7"/>
      <c r="W619" s="7"/>
      <c r="X619" s="7"/>
      <c r="Y619" s="7"/>
      <c r="Z619" s="7"/>
      <c r="AA619" s="7"/>
      <c r="AB619" s="7"/>
      <c r="AO619" s="13" t="s">
        <v>206</v>
      </c>
      <c r="AQ619" s="13" t="s">
        <v>34</v>
      </c>
      <c r="AR619" s="13" t="s">
        <v>14</v>
      </c>
      <c r="AV619" s="6" t="s">
        <v>33</v>
      </c>
      <c r="BB619" s="14" t="e">
        <f>IF(K619="základní",#REF!,0)</f>
        <v>#REF!</v>
      </c>
      <c r="BC619" s="14">
        <f>IF(K619="snížená",#REF!,0)</f>
        <v>0</v>
      </c>
      <c r="BD619" s="14">
        <f>IF(K619="zákl. přenesená",#REF!,0)</f>
        <v>0</v>
      </c>
      <c r="BE619" s="14">
        <f>IF(K619="sníž. přenesená",#REF!,0)</f>
        <v>0</v>
      </c>
      <c r="BF619" s="14">
        <f>IF(K619="nulová",#REF!,0)</f>
        <v>0</v>
      </c>
      <c r="BG619" s="6" t="s">
        <v>14</v>
      </c>
      <c r="BH619" s="14" t="e">
        <f>ROUND(#REF!*H619,2)</f>
        <v>#REF!</v>
      </c>
      <c r="BI619" s="6" t="s">
        <v>206</v>
      </c>
      <c r="BJ619" s="13" t="s">
        <v>2420</v>
      </c>
    </row>
    <row r="620" spans="1:62" s="2" customFormat="1" ht="66.75" customHeight="1" x14ac:dyDescent="0.2">
      <c r="A620" s="22"/>
      <c r="B620" s="27"/>
      <c r="C620" s="64" t="s">
        <v>2421</v>
      </c>
      <c r="D620" s="64" t="s">
        <v>182</v>
      </c>
      <c r="E620" s="65" t="s">
        <v>2422</v>
      </c>
      <c r="F620" s="66" t="s">
        <v>2423</v>
      </c>
      <c r="G620" s="67" t="s">
        <v>37</v>
      </c>
      <c r="H620" s="68">
        <v>3</v>
      </c>
      <c r="I620" s="27"/>
      <c r="J620" s="69" t="s">
        <v>0</v>
      </c>
      <c r="K620" s="70" t="s">
        <v>8</v>
      </c>
      <c r="L620" s="61"/>
      <c r="M620" s="62">
        <f t="shared" si="45"/>
        <v>0</v>
      </c>
      <c r="N620" s="62">
        <v>0</v>
      </c>
      <c r="O620" s="62">
        <f t="shared" si="46"/>
        <v>0</v>
      </c>
      <c r="P620" s="62">
        <v>0</v>
      </c>
      <c r="Q620" s="63">
        <f t="shared" si="47"/>
        <v>0</v>
      </c>
      <c r="R620" s="22"/>
      <c r="S620" s="22"/>
      <c r="T620" s="7"/>
      <c r="U620" s="7"/>
      <c r="V620" s="7"/>
      <c r="W620" s="7"/>
      <c r="X620" s="7"/>
      <c r="Y620" s="7"/>
      <c r="Z620" s="7"/>
      <c r="AA620" s="7"/>
      <c r="AB620" s="7"/>
      <c r="AO620" s="13" t="s">
        <v>185</v>
      </c>
      <c r="AQ620" s="13" t="s">
        <v>182</v>
      </c>
      <c r="AR620" s="13" t="s">
        <v>14</v>
      </c>
      <c r="AV620" s="6" t="s">
        <v>33</v>
      </c>
      <c r="BB620" s="14" t="e">
        <f>IF(K620="základní",#REF!,0)</f>
        <v>#REF!</v>
      </c>
      <c r="BC620" s="14">
        <f>IF(K620="snížená",#REF!,0)</f>
        <v>0</v>
      </c>
      <c r="BD620" s="14">
        <f>IF(K620="zákl. přenesená",#REF!,0)</f>
        <v>0</v>
      </c>
      <c r="BE620" s="14">
        <f>IF(K620="sníž. přenesená",#REF!,0)</f>
        <v>0</v>
      </c>
      <c r="BF620" s="14">
        <f>IF(K620="nulová",#REF!,0)</f>
        <v>0</v>
      </c>
      <c r="BG620" s="6" t="s">
        <v>14</v>
      </c>
      <c r="BH620" s="14" t="e">
        <f>ROUND(#REF!*H620,2)</f>
        <v>#REF!</v>
      </c>
      <c r="BI620" s="6" t="s">
        <v>185</v>
      </c>
      <c r="BJ620" s="13" t="s">
        <v>2424</v>
      </c>
    </row>
    <row r="621" spans="1:62" s="2" customFormat="1" ht="49.15" customHeight="1" x14ac:dyDescent="0.2">
      <c r="A621" s="22"/>
      <c r="B621" s="27"/>
      <c r="C621" s="64" t="s">
        <v>2425</v>
      </c>
      <c r="D621" s="64" t="s">
        <v>182</v>
      </c>
      <c r="E621" s="65" t="s">
        <v>2426</v>
      </c>
      <c r="F621" s="66" t="s">
        <v>2427</v>
      </c>
      <c r="G621" s="67" t="s">
        <v>37</v>
      </c>
      <c r="H621" s="68">
        <v>120</v>
      </c>
      <c r="I621" s="27"/>
      <c r="J621" s="69" t="s">
        <v>0</v>
      </c>
      <c r="K621" s="70" t="s">
        <v>8</v>
      </c>
      <c r="L621" s="61"/>
      <c r="M621" s="62">
        <f t="shared" si="45"/>
        <v>0</v>
      </c>
      <c r="N621" s="62">
        <v>0</v>
      </c>
      <c r="O621" s="62">
        <f t="shared" si="46"/>
        <v>0</v>
      </c>
      <c r="P621" s="62">
        <v>0</v>
      </c>
      <c r="Q621" s="63">
        <f t="shared" si="47"/>
        <v>0</v>
      </c>
      <c r="R621" s="22"/>
      <c r="S621" s="22"/>
      <c r="T621" s="7"/>
      <c r="U621" s="7"/>
      <c r="V621" s="7"/>
      <c r="W621" s="7"/>
      <c r="X621" s="7"/>
      <c r="Y621" s="7"/>
      <c r="Z621" s="7"/>
      <c r="AA621" s="7"/>
      <c r="AB621" s="7"/>
      <c r="AO621" s="13" t="s">
        <v>185</v>
      </c>
      <c r="AQ621" s="13" t="s">
        <v>182</v>
      </c>
      <c r="AR621" s="13" t="s">
        <v>14</v>
      </c>
      <c r="AV621" s="6" t="s">
        <v>33</v>
      </c>
      <c r="BB621" s="14" t="e">
        <f>IF(K621="základní",#REF!,0)</f>
        <v>#REF!</v>
      </c>
      <c r="BC621" s="14">
        <f>IF(K621="snížená",#REF!,0)</f>
        <v>0</v>
      </c>
      <c r="BD621" s="14">
        <f>IF(K621="zákl. přenesená",#REF!,0)</f>
        <v>0</v>
      </c>
      <c r="BE621" s="14">
        <f>IF(K621="sníž. přenesená",#REF!,0)</f>
        <v>0</v>
      </c>
      <c r="BF621" s="14">
        <f>IF(K621="nulová",#REF!,0)</f>
        <v>0</v>
      </c>
      <c r="BG621" s="6" t="s">
        <v>14</v>
      </c>
      <c r="BH621" s="14" t="e">
        <f>ROUND(#REF!*H621,2)</f>
        <v>#REF!</v>
      </c>
      <c r="BI621" s="6" t="s">
        <v>185</v>
      </c>
      <c r="BJ621" s="13" t="s">
        <v>2428</v>
      </c>
    </row>
    <row r="622" spans="1:62" s="2" customFormat="1" ht="33" customHeight="1" x14ac:dyDescent="0.2">
      <c r="A622" s="22"/>
      <c r="B622" s="27"/>
      <c r="C622" s="64" t="s">
        <v>2429</v>
      </c>
      <c r="D622" s="64" t="s">
        <v>182</v>
      </c>
      <c r="E622" s="65" t="s">
        <v>2430</v>
      </c>
      <c r="F622" s="66" t="s">
        <v>2431</v>
      </c>
      <c r="G622" s="67" t="s">
        <v>55</v>
      </c>
      <c r="H622" s="68">
        <v>3</v>
      </c>
      <c r="I622" s="27"/>
      <c r="J622" s="69" t="s">
        <v>0</v>
      </c>
      <c r="K622" s="70" t="s">
        <v>8</v>
      </c>
      <c r="L622" s="61"/>
      <c r="M622" s="62">
        <f t="shared" si="45"/>
        <v>0</v>
      </c>
      <c r="N622" s="62">
        <v>0</v>
      </c>
      <c r="O622" s="62">
        <f t="shared" si="46"/>
        <v>0</v>
      </c>
      <c r="P622" s="62">
        <v>0</v>
      </c>
      <c r="Q622" s="63">
        <f t="shared" si="47"/>
        <v>0</v>
      </c>
      <c r="R622" s="22"/>
      <c r="S622" s="22"/>
      <c r="T622" s="7"/>
      <c r="U622" s="7"/>
      <c r="V622" s="7"/>
      <c r="W622" s="7"/>
      <c r="X622" s="7"/>
      <c r="Y622" s="7"/>
      <c r="Z622" s="7"/>
      <c r="AA622" s="7"/>
      <c r="AB622" s="7"/>
      <c r="AO622" s="13" t="s">
        <v>185</v>
      </c>
      <c r="AQ622" s="13" t="s">
        <v>182</v>
      </c>
      <c r="AR622" s="13" t="s">
        <v>14</v>
      </c>
      <c r="AV622" s="6" t="s">
        <v>33</v>
      </c>
      <c r="BB622" s="14" t="e">
        <f>IF(K622="základní",#REF!,0)</f>
        <v>#REF!</v>
      </c>
      <c r="BC622" s="14">
        <f>IF(K622="snížená",#REF!,0)</f>
        <v>0</v>
      </c>
      <c r="BD622" s="14">
        <f>IF(K622="zákl. přenesená",#REF!,0)</f>
        <v>0</v>
      </c>
      <c r="BE622" s="14">
        <f>IF(K622="sníž. přenesená",#REF!,0)</f>
        <v>0</v>
      </c>
      <c r="BF622" s="14">
        <f>IF(K622="nulová",#REF!,0)</f>
        <v>0</v>
      </c>
      <c r="BG622" s="6" t="s">
        <v>14</v>
      </c>
      <c r="BH622" s="14" t="e">
        <f>ROUND(#REF!*H622,2)</f>
        <v>#REF!</v>
      </c>
      <c r="BI622" s="6" t="s">
        <v>185</v>
      </c>
      <c r="BJ622" s="13" t="s">
        <v>2432</v>
      </c>
    </row>
    <row r="623" spans="1:62" s="2" customFormat="1" ht="78" customHeight="1" x14ac:dyDescent="0.2">
      <c r="A623" s="22"/>
      <c r="B623" s="27"/>
      <c r="C623" s="64" t="s">
        <v>2433</v>
      </c>
      <c r="D623" s="64" t="s">
        <v>182</v>
      </c>
      <c r="E623" s="65" t="s">
        <v>2434</v>
      </c>
      <c r="F623" s="66" t="s">
        <v>2435</v>
      </c>
      <c r="G623" s="67" t="s">
        <v>37</v>
      </c>
      <c r="H623" s="68">
        <v>720</v>
      </c>
      <c r="I623" s="27"/>
      <c r="J623" s="69" t="s">
        <v>0</v>
      </c>
      <c r="K623" s="70" t="s">
        <v>8</v>
      </c>
      <c r="L623" s="61"/>
      <c r="M623" s="62">
        <f t="shared" si="45"/>
        <v>0</v>
      </c>
      <c r="N623" s="62">
        <v>0</v>
      </c>
      <c r="O623" s="62">
        <f t="shared" si="46"/>
        <v>0</v>
      </c>
      <c r="P623" s="62">
        <v>0</v>
      </c>
      <c r="Q623" s="63">
        <f t="shared" si="47"/>
        <v>0</v>
      </c>
      <c r="R623" s="22"/>
      <c r="S623" s="22"/>
      <c r="T623" s="7"/>
      <c r="U623" s="7"/>
      <c r="V623" s="7"/>
      <c r="W623" s="7"/>
      <c r="X623" s="7"/>
      <c r="Y623" s="7"/>
      <c r="Z623" s="7"/>
      <c r="AA623" s="7"/>
      <c r="AB623" s="7"/>
      <c r="AO623" s="13" t="s">
        <v>185</v>
      </c>
      <c r="AQ623" s="13" t="s">
        <v>182</v>
      </c>
      <c r="AR623" s="13" t="s">
        <v>14</v>
      </c>
      <c r="AV623" s="6" t="s">
        <v>33</v>
      </c>
      <c r="BB623" s="14" t="e">
        <f>IF(K623="základní",#REF!,0)</f>
        <v>#REF!</v>
      </c>
      <c r="BC623" s="14">
        <f>IF(K623="snížená",#REF!,0)</f>
        <v>0</v>
      </c>
      <c r="BD623" s="14">
        <f>IF(K623="zákl. přenesená",#REF!,0)</f>
        <v>0</v>
      </c>
      <c r="BE623" s="14">
        <f>IF(K623="sníž. přenesená",#REF!,0)</f>
        <v>0</v>
      </c>
      <c r="BF623" s="14">
        <f>IF(K623="nulová",#REF!,0)</f>
        <v>0</v>
      </c>
      <c r="BG623" s="6" t="s">
        <v>14</v>
      </c>
      <c r="BH623" s="14" t="e">
        <f>ROUND(#REF!*H623,2)</f>
        <v>#REF!</v>
      </c>
      <c r="BI623" s="6" t="s">
        <v>185</v>
      </c>
      <c r="BJ623" s="13" t="s">
        <v>2436</v>
      </c>
    </row>
    <row r="624" spans="1:62" s="2" customFormat="1" ht="24.2" customHeight="1" x14ac:dyDescent="0.2">
      <c r="A624" s="22"/>
      <c r="B624" s="27"/>
      <c r="C624" s="53" t="s">
        <v>2437</v>
      </c>
      <c r="D624" s="53" t="s">
        <v>34</v>
      </c>
      <c r="E624" s="54" t="s">
        <v>2438</v>
      </c>
      <c r="F624" s="55" t="s">
        <v>2439</v>
      </c>
      <c r="G624" s="56" t="s">
        <v>37</v>
      </c>
      <c r="H624" s="57">
        <v>600</v>
      </c>
      <c r="I624" s="58"/>
      <c r="J624" s="59" t="s">
        <v>0</v>
      </c>
      <c r="K624" s="60" t="s">
        <v>8</v>
      </c>
      <c r="L624" s="61"/>
      <c r="M624" s="62">
        <f t="shared" si="45"/>
        <v>0</v>
      </c>
      <c r="N624" s="62">
        <v>0</v>
      </c>
      <c r="O624" s="62">
        <f t="shared" si="46"/>
        <v>0</v>
      </c>
      <c r="P624" s="62">
        <v>0</v>
      </c>
      <c r="Q624" s="63">
        <f t="shared" si="47"/>
        <v>0</v>
      </c>
      <c r="R624" s="22"/>
      <c r="S624" s="22"/>
      <c r="T624" s="7"/>
      <c r="U624" s="7"/>
      <c r="V624" s="7"/>
      <c r="W624" s="7"/>
      <c r="X624" s="7"/>
      <c r="Y624" s="7"/>
      <c r="Z624" s="7"/>
      <c r="AA624" s="7"/>
      <c r="AB624" s="7"/>
      <c r="AO624" s="13" t="s">
        <v>185</v>
      </c>
      <c r="AQ624" s="13" t="s">
        <v>34</v>
      </c>
      <c r="AR624" s="13" t="s">
        <v>14</v>
      </c>
      <c r="AV624" s="6" t="s">
        <v>33</v>
      </c>
      <c r="BB624" s="14" t="e">
        <f>IF(K624="základní",#REF!,0)</f>
        <v>#REF!</v>
      </c>
      <c r="BC624" s="14">
        <f>IF(K624="snížená",#REF!,0)</f>
        <v>0</v>
      </c>
      <c r="BD624" s="14">
        <f>IF(K624="zákl. přenesená",#REF!,0)</f>
        <v>0</v>
      </c>
      <c r="BE624" s="14">
        <f>IF(K624="sníž. přenesená",#REF!,0)</f>
        <v>0</v>
      </c>
      <c r="BF624" s="14">
        <f>IF(K624="nulová",#REF!,0)</f>
        <v>0</v>
      </c>
      <c r="BG624" s="6" t="s">
        <v>14</v>
      </c>
      <c r="BH624" s="14" t="e">
        <f>ROUND(#REF!*H624,2)</f>
        <v>#REF!</v>
      </c>
      <c r="BI624" s="6" t="s">
        <v>185</v>
      </c>
      <c r="BJ624" s="13" t="s">
        <v>2440</v>
      </c>
    </row>
    <row r="625" spans="1:62" s="2" customFormat="1" ht="21.75" customHeight="1" x14ac:dyDescent="0.2">
      <c r="A625" s="22"/>
      <c r="B625" s="27"/>
      <c r="C625" s="53" t="s">
        <v>2441</v>
      </c>
      <c r="D625" s="53" t="s">
        <v>34</v>
      </c>
      <c r="E625" s="54" t="s">
        <v>2442</v>
      </c>
      <c r="F625" s="55" t="s">
        <v>2443</v>
      </c>
      <c r="G625" s="56" t="s">
        <v>55</v>
      </c>
      <c r="H625" s="57">
        <v>18</v>
      </c>
      <c r="I625" s="58"/>
      <c r="J625" s="59" t="s">
        <v>0</v>
      </c>
      <c r="K625" s="60" t="s">
        <v>8</v>
      </c>
      <c r="L625" s="61"/>
      <c r="M625" s="62">
        <f t="shared" si="45"/>
        <v>0</v>
      </c>
      <c r="N625" s="62">
        <v>0</v>
      </c>
      <c r="O625" s="62">
        <f t="shared" si="46"/>
        <v>0</v>
      </c>
      <c r="P625" s="62">
        <v>0</v>
      </c>
      <c r="Q625" s="63">
        <f t="shared" si="47"/>
        <v>0</v>
      </c>
      <c r="R625" s="22"/>
      <c r="S625" s="22"/>
      <c r="T625" s="7"/>
      <c r="U625" s="7"/>
      <c r="V625" s="7"/>
      <c r="W625" s="7"/>
      <c r="X625" s="7"/>
      <c r="Y625" s="7"/>
      <c r="Z625" s="7"/>
      <c r="AA625" s="7"/>
      <c r="AB625" s="7"/>
      <c r="AO625" s="13" t="s">
        <v>206</v>
      </c>
      <c r="AQ625" s="13" t="s">
        <v>34</v>
      </c>
      <c r="AR625" s="13" t="s">
        <v>14</v>
      </c>
      <c r="AV625" s="6" t="s">
        <v>33</v>
      </c>
      <c r="BB625" s="14" t="e">
        <f>IF(K625="základní",#REF!,0)</f>
        <v>#REF!</v>
      </c>
      <c r="BC625" s="14">
        <f>IF(K625="snížená",#REF!,0)</f>
        <v>0</v>
      </c>
      <c r="BD625" s="14">
        <f>IF(K625="zákl. přenesená",#REF!,0)</f>
        <v>0</v>
      </c>
      <c r="BE625" s="14">
        <f>IF(K625="sníž. přenesená",#REF!,0)</f>
        <v>0</v>
      </c>
      <c r="BF625" s="14">
        <f>IF(K625="nulová",#REF!,0)</f>
        <v>0</v>
      </c>
      <c r="BG625" s="6" t="s">
        <v>14</v>
      </c>
      <c r="BH625" s="14" t="e">
        <f>ROUND(#REF!*H625,2)</f>
        <v>#REF!</v>
      </c>
      <c r="BI625" s="6" t="s">
        <v>206</v>
      </c>
      <c r="BJ625" s="13" t="s">
        <v>2444</v>
      </c>
    </row>
    <row r="626" spans="1:62" s="2" customFormat="1" ht="37.9" customHeight="1" x14ac:dyDescent="0.2">
      <c r="A626" s="22"/>
      <c r="B626" s="27"/>
      <c r="C626" s="64" t="s">
        <v>2445</v>
      </c>
      <c r="D626" s="64" t="s">
        <v>182</v>
      </c>
      <c r="E626" s="65" t="s">
        <v>2446</v>
      </c>
      <c r="F626" s="66" t="s">
        <v>2447</v>
      </c>
      <c r="G626" s="67" t="s">
        <v>37</v>
      </c>
      <c r="H626" s="68">
        <v>600</v>
      </c>
      <c r="I626" s="27"/>
      <c r="J626" s="69" t="s">
        <v>0</v>
      </c>
      <c r="K626" s="70" t="s">
        <v>8</v>
      </c>
      <c r="L626" s="61"/>
      <c r="M626" s="62">
        <f t="shared" si="45"/>
        <v>0</v>
      </c>
      <c r="N626" s="62">
        <v>0</v>
      </c>
      <c r="O626" s="62">
        <f t="shared" si="46"/>
        <v>0</v>
      </c>
      <c r="P626" s="62">
        <v>0</v>
      </c>
      <c r="Q626" s="63">
        <f t="shared" si="47"/>
        <v>0</v>
      </c>
      <c r="R626" s="22"/>
      <c r="S626" s="22"/>
      <c r="T626" s="7"/>
      <c r="U626" s="7"/>
      <c r="V626" s="7"/>
      <c r="W626" s="7"/>
      <c r="X626" s="7"/>
      <c r="Y626" s="7"/>
      <c r="Z626" s="7"/>
      <c r="AA626" s="7"/>
      <c r="AB626" s="7"/>
      <c r="AO626" s="13" t="s">
        <v>185</v>
      </c>
      <c r="AQ626" s="13" t="s">
        <v>182</v>
      </c>
      <c r="AR626" s="13" t="s">
        <v>14</v>
      </c>
      <c r="AV626" s="6" t="s">
        <v>33</v>
      </c>
      <c r="BB626" s="14" t="e">
        <f>IF(K626="základní",#REF!,0)</f>
        <v>#REF!</v>
      </c>
      <c r="BC626" s="14">
        <f>IF(K626="snížená",#REF!,0)</f>
        <v>0</v>
      </c>
      <c r="BD626" s="14">
        <f>IF(K626="zákl. přenesená",#REF!,0)</f>
        <v>0</v>
      </c>
      <c r="BE626" s="14">
        <f>IF(K626="sníž. přenesená",#REF!,0)</f>
        <v>0</v>
      </c>
      <c r="BF626" s="14">
        <f>IF(K626="nulová",#REF!,0)</f>
        <v>0</v>
      </c>
      <c r="BG626" s="6" t="s">
        <v>14</v>
      </c>
      <c r="BH626" s="14" t="e">
        <f>ROUND(#REF!*H626,2)</f>
        <v>#REF!</v>
      </c>
      <c r="BI626" s="6" t="s">
        <v>185</v>
      </c>
      <c r="BJ626" s="13" t="s">
        <v>2448</v>
      </c>
    </row>
    <row r="627" spans="1:62" s="2" customFormat="1" ht="24.2" customHeight="1" x14ac:dyDescent="0.2">
      <c r="A627" s="22"/>
      <c r="B627" s="27"/>
      <c r="C627" s="53" t="s">
        <v>2449</v>
      </c>
      <c r="D627" s="53" t="s">
        <v>34</v>
      </c>
      <c r="E627" s="54" t="s">
        <v>2450</v>
      </c>
      <c r="F627" s="55" t="s">
        <v>2451</v>
      </c>
      <c r="G627" s="56" t="s">
        <v>37</v>
      </c>
      <c r="H627" s="57">
        <v>600</v>
      </c>
      <c r="I627" s="58"/>
      <c r="J627" s="59" t="s">
        <v>0</v>
      </c>
      <c r="K627" s="60" t="s">
        <v>8</v>
      </c>
      <c r="L627" s="61"/>
      <c r="M627" s="62">
        <f t="shared" si="45"/>
        <v>0</v>
      </c>
      <c r="N627" s="62">
        <v>0</v>
      </c>
      <c r="O627" s="62">
        <f t="shared" si="46"/>
        <v>0</v>
      </c>
      <c r="P627" s="62">
        <v>0</v>
      </c>
      <c r="Q627" s="63">
        <f t="shared" si="47"/>
        <v>0</v>
      </c>
      <c r="R627" s="22"/>
      <c r="S627" s="22"/>
      <c r="T627" s="7"/>
      <c r="U627" s="7"/>
      <c r="V627" s="7"/>
      <c r="W627" s="7"/>
      <c r="X627" s="7"/>
      <c r="Y627" s="7"/>
      <c r="Z627" s="7"/>
      <c r="AA627" s="7"/>
      <c r="AB627" s="7"/>
      <c r="AO627" s="13" t="s">
        <v>206</v>
      </c>
      <c r="AQ627" s="13" t="s">
        <v>34</v>
      </c>
      <c r="AR627" s="13" t="s">
        <v>14</v>
      </c>
      <c r="AV627" s="6" t="s">
        <v>33</v>
      </c>
      <c r="BB627" s="14" t="e">
        <f>IF(K627="základní",#REF!,0)</f>
        <v>#REF!</v>
      </c>
      <c r="BC627" s="14">
        <f>IF(K627="snížená",#REF!,0)</f>
        <v>0</v>
      </c>
      <c r="BD627" s="14">
        <f>IF(K627="zákl. přenesená",#REF!,0)</f>
        <v>0</v>
      </c>
      <c r="BE627" s="14">
        <f>IF(K627="sníž. přenesená",#REF!,0)</f>
        <v>0</v>
      </c>
      <c r="BF627" s="14">
        <f>IF(K627="nulová",#REF!,0)</f>
        <v>0</v>
      </c>
      <c r="BG627" s="6" t="s">
        <v>14</v>
      </c>
      <c r="BH627" s="14" t="e">
        <f>ROUND(#REF!*H627,2)</f>
        <v>#REF!</v>
      </c>
      <c r="BI627" s="6" t="s">
        <v>206</v>
      </c>
      <c r="BJ627" s="13" t="s">
        <v>2452</v>
      </c>
    </row>
    <row r="628" spans="1:62" s="2" customFormat="1" ht="24.2" customHeight="1" x14ac:dyDescent="0.2">
      <c r="A628" s="22"/>
      <c r="B628" s="27"/>
      <c r="C628" s="53" t="s">
        <v>2453</v>
      </c>
      <c r="D628" s="53" t="s">
        <v>34</v>
      </c>
      <c r="E628" s="54" t="s">
        <v>2454</v>
      </c>
      <c r="F628" s="55" t="s">
        <v>2455</v>
      </c>
      <c r="G628" s="56" t="s">
        <v>55</v>
      </c>
      <c r="H628" s="57">
        <v>3</v>
      </c>
      <c r="I628" s="58"/>
      <c r="J628" s="59" t="s">
        <v>0</v>
      </c>
      <c r="K628" s="60" t="s">
        <v>8</v>
      </c>
      <c r="L628" s="61"/>
      <c r="M628" s="62">
        <f t="shared" si="45"/>
        <v>0</v>
      </c>
      <c r="N628" s="62">
        <v>0</v>
      </c>
      <c r="O628" s="62">
        <f t="shared" si="46"/>
        <v>0</v>
      </c>
      <c r="P628" s="62">
        <v>0</v>
      </c>
      <c r="Q628" s="63">
        <f t="shared" si="47"/>
        <v>0</v>
      </c>
      <c r="R628" s="22"/>
      <c r="S628" s="22"/>
      <c r="T628" s="7"/>
      <c r="U628" s="7"/>
      <c r="V628" s="7"/>
      <c r="W628" s="7"/>
      <c r="X628" s="7"/>
      <c r="Y628" s="7"/>
      <c r="Z628" s="7"/>
      <c r="AA628" s="7"/>
      <c r="AB628" s="7"/>
      <c r="AO628" s="13" t="s">
        <v>185</v>
      </c>
      <c r="AQ628" s="13" t="s">
        <v>34</v>
      </c>
      <c r="AR628" s="13" t="s">
        <v>14</v>
      </c>
      <c r="AV628" s="6" t="s">
        <v>33</v>
      </c>
      <c r="BB628" s="14" t="e">
        <f>IF(K628="základní",#REF!,0)</f>
        <v>#REF!</v>
      </c>
      <c r="BC628" s="14">
        <f>IF(K628="snížená",#REF!,0)</f>
        <v>0</v>
      </c>
      <c r="BD628" s="14">
        <f>IF(K628="zákl. přenesená",#REF!,0)</f>
        <v>0</v>
      </c>
      <c r="BE628" s="14">
        <f>IF(K628="sníž. přenesená",#REF!,0)</f>
        <v>0</v>
      </c>
      <c r="BF628" s="14">
        <f>IF(K628="nulová",#REF!,0)</f>
        <v>0</v>
      </c>
      <c r="BG628" s="6" t="s">
        <v>14</v>
      </c>
      <c r="BH628" s="14" t="e">
        <f>ROUND(#REF!*H628,2)</f>
        <v>#REF!</v>
      </c>
      <c r="BI628" s="6" t="s">
        <v>185</v>
      </c>
      <c r="BJ628" s="13" t="s">
        <v>2456</v>
      </c>
    </row>
    <row r="629" spans="1:62" s="2" customFormat="1" ht="21.75" customHeight="1" x14ac:dyDescent="0.2">
      <c r="A629" s="22"/>
      <c r="B629" s="27"/>
      <c r="C629" s="64" t="s">
        <v>2457</v>
      </c>
      <c r="D629" s="64" t="s">
        <v>182</v>
      </c>
      <c r="E629" s="65" t="s">
        <v>2458</v>
      </c>
      <c r="F629" s="66" t="s">
        <v>2459</v>
      </c>
      <c r="G629" s="67" t="s">
        <v>55</v>
      </c>
      <c r="H629" s="68">
        <v>2</v>
      </c>
      <c r="I629" s="27"/>
      <c r="J629" s="69" t="s">
        <v>0</v>
      </c>
      <c r="K629" s="70" t="s">
        <v>8</v>
      </c>
      <c r="L629" s="61"/>
      <c r="M629" s="62">
        <f t="shared" si="45"/>
        <v>0</v>
      </c>
      <c r="N629" s="62">
        <v>0</v>
      </c>
      <c r="O629" s="62">
        <f t="shared" si="46"/>
        <v>0</v>
      </c>
      <c r="P629" s="62">
        <v>0</v>
      </c>
      <c r="Q629" s="63">
        <f t="shared" si="47"/>
        <v>0</v>
      </c>
      <c r="R629" s="22"/>
      <c r="S629" s="22"/>
      <c r="T629" s="7"/>
      <c r="U629" s="7"/>
      <c r="V629" s="7"/>
      <c r="W629" s="7"/>
      <c r="X629" s="7"/>
      <c r="Y629" s="7"/>
      <c r="Z629" s="7"/>
      <c r="AA629" s="7"/>
      <c r="AB629" s="7"/>
      <c r="AO629" s="13" t="s">
        <v>48</v>
      </c>
      <c r="AQ629" s="13" t="s">
        <v>182</v>
      </c>
      <c r="AR629" s="13" t="s">
        <v>14</v>
      </c>
      <c r="AV629" s="6" t="s">
        <v>33</v>
      </c>
      <c r="BB629" s="14" t="e">
        <f>IF(K629="základní",#REF!,0)</f>
        <v>#REF!</v>
      </c>
      <c r="BC629" s="14">
        <f>IF(K629="snížená",#REF!,0)</f>
        <v>0</v>
      </c>
      <c r="BD629" s="14">
        <f>IF(K629="zákl. přenesená",#REF!,0)</f>
        <v>0</v>
      </c>
      <c r="BE629" s="14">
        <f>IF(K629="sníž. přenesená",#REF!,0)</f>
        <v>0</v>
      </c>
      <c r="BF629" s="14">
        <f>IF(K629="nulová",#REF!,0)</f>
        <v>0</v>
      </c>
      <c r="BG629" s="6" t="s">
        <v>14</v>
      </c>
      <c r="BH629" s="14" t="e">
        <f>ROUND(#REF!*H629,2)</f>
        <v>#REF!</v>
      </c>
      <c r="BI629" s="6" t="s">
        <v>48</v>
      </c>
      <c r="BJ629" s="13" t="s">
        <v>2460</v>
      </c>
    </row>
    <row r="630" spans="1:62" s="2" customFormat="1" ht="37.9" customHeight="1" x14ac:dyDescent="0.2">
      <c r="A630" s="22"/>
      <c r="B630" s="27"/>
      <c r="C630" s="64" t="s">
        <v>2461</v>
      </c>
      <c r="D630" s="64" t="s">
        <v>182</v>
      </c>
      <c r="E630" s="65" t="s">
        <v>2462</v>
      </c>
      <c r="F630" s="66" t="s">
        <v>2463</v>
      </c>
      <c r="G630" s="67" t="s">
        <v>55</v>
      </c>
      <c r="H630" s="68">
        <v>30</v>
      </c>
      <c r="I630" s="27"/>
      <c r="J630" s="69" t="s">
        <v>0</v>
      </c>
      <c r="K630" s="70" t="s">
        <v>8</v>
      </c>
      <c r="L630" s="61"/>
      <c r="M630" s="62">
        <f t="shared" si="45"/>
        <v>0</v>
      </c>
      <c r="N630" s="62">
        <v>0</v>
      </c>
      <c r="O630" s="62">
        <f t="shared" si="46"/>
        <v>0</v>
      </c>
      <c r="P630" s="62">
        <v>0</v>
      </c>
      <c r="Q630" s="63">
        <f t="shared" si="47"/>
        <v>0</v>
      </c>
      <c r="R630" s="22"/>
      <c r="S630" s="22"/>
      <c r="T630" s="7"/>
      <c r="U630" s="7"/>
      <c r="V630" s="7"/>
      <c r="W630" s="7"/>
      <c r="X630" s="7"/>
      <c r="Y630" s="7"/>
      <c r="Z630" s="7"/>
      <c r="AA630" s="7"/>
      <c r="AB630" s="7"/>
      <c r="AO630" s="13" t="s">
        <v>48</v>
      </c>
      <c r="AQ630" s="13" t="s">
        <v>182</v>
      </c>
      <c r="AR630" s="13" t="s">
        <v>14</v>
      </c>
      <c r="AV630" s="6" t="s">
        <v>33</v>
      </c>
      <c r="BB630" s="14" t="e">
        <f>IF(K630="základní",#REF!,0)</f>
        <v>#REF!</v>
      </c>
      <c r="BC630" s="14">
        <f>IF(K630="snížená",#REF!,0)</f>
        <v>0</v>
      </c>
      <c r="BD630" s="14">
        <f>IF(K630="zákl. přenesená",#REF!,0)</f>
        <v>0</v>
      </c>
      <c r="BE630" s="14">
        <f>IF(K630="sníž. přenesená",#REF!,0)</f>
        <v>0</v>
      </c>
      <c r="BF630" s="14">
        <f>IF(K630="nulová",#REF!,0)</f>
        <v>0</v>
      </c>
      <c r="BG630" s="6" t="s">
        <v>14</v>
      </c>
      <c r="BH630" s="14" t="e">
        <f>ROUND(#REF!*H630,2)</f>
        <v>#REF!</v>
      </c>
      <c r="BI630" s="6" t="s">
        <v>48</v>
      </c>
      <c r="BJ630" s="13" t="s">
        <v>2464</v>
      </c>
    </row>
    <row r="631" spans="1:62" s="2" customFormat="1" ht="21.75" customHeight="1" x14ac:dyDescent="0.2">
      <c r="A631" s="22"/>
      <c r="B631" s="27"/>
      <c r="C631" s="64" t="s">
        <v>2465</v>
      </c>
      <c r="D631" s="64" t="s">
        <v>182</v>
      </c>
      <c r="E631" s="65" t="s">
        <v>2466</v>
      </c>
      <c r="F631" s="66" t="s">
        <v>2467</v>
      </c>
      <c r="G631" s="67" t="s">
        <v>55</v>
      </c>
      <c r="H631" s="68">
        <v>18</v>
      </c>
      <c r="I631" s="27"/>
      <c r="J631" s="69" t="s">
        <v>0</v>
      </c>
      <c r="K631" s="70" t="s">
        <v>8</v>
      </c>
      <c r="L631" s="61"/>
      <c r="M631" s="62">
        <f t="shared" si="45"/>
        <v>0</v>
      </c>
      <c r="N631" s="62">
        <v>0</v>
      </c>
      <c r="O631" s="62">
        <f t="shared" si="46"/>
        <v>0</v>
      </c>
      <c r="P631" s="62">
        <v>0</v>
      </c>
      <c r="Q631" s="63">
        <f t="shared" si="47"/>
        <v>0</v>
      </c>
      <c r="R631" s="22"/>
      <c r="S631" s="22"/>
      <c r="T631" s="7"/>
      <c r="U631" s="7"/>
      <c r="V631" s="7"/>
      <c r="W631" s="7"/>
      <c r="X631" s="7"/>
      <c r="Y631" s="7"/>
      <c r="Z631" s="7"/>
      <c r="AA631" s="7"/>
      <c r="AB631" s="7"/>
      <c r="AO631" s="13" t="s">
        <v>48</v>
      </c>
      <c r="AQ631" s="13" t="s">
        <v>182</v>
      </c>
      <c r="AR631" s="13" t="s">
        <v>14</v>
      </c>
      <c r="AV631" s="6" t="s">
        <v>33</v>
      </c>
      <c r="BB631" s="14" t="e">
        <f>IF(K631="základní",#REF!,0)</f>
        <v>#REF!</v>
      </c>
      <c r="BC631" s="14">
        <f>IF(K631="snížená",#REF!,0)</f>
        <v>0</v>
      </c>
      <c r="BD631" s="14">
        <f>IF(K631="zákl. přenesená",#REF!,0)</f>
        <v>0</v>
      </c>
      <c r="BE631" s="14">
        <f>IF(K631="sníž. přenesená",#REF!,0)</f>
        <v>0</v>
      </c>
      <c r="BF631" s="14">
        <f>IF(K631="nulová",#REF!,0)</f>
        <v>0</v>
      </c>
      <c r="BG631" s="6" t="s">
        <v>14</v>
      </c>
      <c r="BH631" s="14" t="e">
        <f>ROUND(#REF!*H631,2)</f>
        <v>#REF!</v>
      </c>
      <c r="BI631" s="6" t="s">
        <v>48</v>
      </c>
      <c r="BJ631" s="13" t="s">
        <v>2468</v>
      </c>
    </row>
    <row r="632" spans="1:62" s="2" customFormat="1" ht="24.2" customHeight="1" x14ac:dyDescent="0.2">
      <c r="A632" s="22"/>
      <c r="B632" s="27"/>
      <c r="C632" s="64" t="s">
        <v>2469</v>
      </c>
      <c r="D632" s="64" t="s">
        <v>182</v>
      </c>
      <c r="E632" s="65" t="s">
        <v>2470</v>
      </c>
      <c r="F632" s="66" t="s">
        <v>2471</v>
      </c>
      <c r="G632" s="67" t="s">
        <v>55</v>
      </c>
      <c r="H632" s="68">
        <v>18</v>
      </c>
      <c r="I632" s="27"/>
      <c r="J632" s="69" t="s">
        <v>0</v>
      </c>
      <c r="K632" s="70" t="s">
        <v>8</v>
      </c>
      <c r="L632" s="61"/>
      <c r="M632" s="62">
        <f t="shared" si="45"/>
        <v>0</v>
      </c>
      <c r="N632" s="62">
        <v>0</v>
      </c>
      <c r="O632" s="62">
        <f t="shared" si="46"/>
        <v>0</v>
      </c>
      <c r="P632" s="62">
        <v>0</v>
      </c>
      <c r="Q632" s="63">
        <f t="shared" si="47"/>
        <v>0</v>
      </c>
      <c r="R632" s="22"/>
      <c r="S632" s="22"/>
      <c r="T632" s="7"/>
      <c r="U632" s="7"/>
      <c r="V632" s="7"/>
      <c r="W632" s="7"/>
      <c r="X632" s="7"/>
      <c r="Y632" s="7"/>
      <c r="Z632" s="7"/>
      <c r="AA632" s="7"/>
      <c r="AB632" s="7"/>
      <c r="AO632" s="13" t="s">
        <v>48</v>
      </c>
      <c r="AQ632" s="13" t="s">
        <v>182</v>
      </c>
      <c r="AR632" s="13" t="s">
        <v>14</v>
      </c>
      <c r="AV632" s="6" t="s">
        <v>33</v>
      </c>
      <c r="BB632" s="14" t="e">
        <f>IF(K632="základní",#REF!,0)</f>
        <v>#REF!</v>
      </c>
      <c r="BC632" s="14">
        <f>IF(K632="snížená",#REF!,0)</f>
        <v>0</v>
      </c>
      <c r="BD632" s="14">
        <f>IF(K632="zákl. přenesená",#REF!,0)</f>
        <v>0</v>
      </c>
      <c r="BE632" s="14">
        <f>IF(K632="sníž. přenesená",#REF!,0)</f>
        <v>0</v>
      </c>
      <c r="BF632" s="14">
        <f>IF(K632="nulová",#REF!,0)</f>
        <v>0</v>
      </c>
      <c r="BG632" s="6" t="s">
        <v>14</v>
      </c>
      <c r="BH632" s="14" t="e">
        <f>ROUND(#REF!*H632,2)</f>
        <v>#REF!</v>
      </c>
      <c r="BI632" s="6" t="s">
        <v>48</v>
      </c>
      <c r="BJ632" s="13" t="s">
        <v>2472</v>
      </c>
    </row>
    <row r="633" spans="1:62" s="2" customFormat="1" ht="44.25" customHeight="1" x14ac:dyDescent="0.2">
      <c r="A633" s="22"/>
      <c r="B633" s="27"/>
      <c r="C633" s="64" t="s">
        <v>2473</v>
      </c>
      <c r="D633" s="64" t="s">
        <v>182</v>
      </c>
      <c r="E633" s="65" t="s">
        <v>2474</v>
      </c>
      <c r="F633" s="66" t="s">
        <v>2475</v>
      </c>
      <c r="G633" s="67" t="s">
        <v>55</v>
      </c>
      <c r="H633" s="68">
        <v>90</v>
      </c>
      <c r="I633" s="27"/>
      <c r="J633" s="69" t="s">
        <v>0</v>
      </c>
      <c r="K633" s="70" t="s">
        <v>8</v>
      </c>
      <c r="L633" s="61"/>
      <c r="M633" s="62">
        <f t="shared" si="45"/>
        <v>0</v>
      </c>
      <c r="N633" s="62">
        <v>0</v>
      </c>
      <c r="O633" s="62">
        <f t="shared" si="46"/>
        <v>0</v>
      </c>
      <c r="P633" s="62">
        <v>0</v>
      </c>
      <c r="Q633" s="63">
        <f t="shared" si="47"/>
        <v>0</v>
      </c>
      <c r="R633" s="22"/>
      <c r="S633" s="22"/>
      <c r="T633" s="7"/>
      <c r="U633" s="7"/>
      <c r="V633" s="7"/>
      <c r="W633" s="7"/>
      <c r="X633" s="7"/>
      <c r="Y633" s="7"/>
      <c r="Z633" s="7"/>
      <c r="AA633" s="7"/>
      <c r="AB633" s="7"/>
      <c r="AO633" s="13" t="s">
        <v>48</v>
      </c>
      <c r="AQ633" s="13" t="s">
        <v>182</v>
      </c>
      <c r="AR633" s="13" t="s">
        <v>14</v>
      </c>
      <c r="AV633" s="6" t="s">
        <v>33</v>
      </c>
      <c r="BB633" s="14" t="e">
        <f>IF(K633="základní",#REF!,0)</f>
        <v>#REF!</v>
      </c>
      <c r="BC633" s="14">
        <f>IF(K633="snížená",#REF!,0)</f>
        <v>0</v>
      </c>
      <c r="BD633" s="14">
        <f>IF(K633="zákl. přenesená",#REF!,0)</f>
        <v>0</v>
      </c>
      <c r="BE633" s="14">
        <f>IF(K633="sníž. přenesená",#REF!,0)</f>
        <v>0</v>
      </c>
      <c r="BF633" s="14">
        <f>IF(K633="nulová",#REF!,0)</f>
        <v>0</v>
      </c>
      <c r="BG633" s="6" t="s">
        <v>14</v>
      </c>
      <c r="BH633" s="14" t="e">
        <f>ROUND(#REF!*H633,2)</f>
        <v>#REF!</v>
      </c>
      <c r="BI633" s="6" t="s">
        <v>48</v>
      </c>
      <c r="BJ633" s="13" t="s">
        <v>2476</v>
      </c>
    </row>
    <row r="634" spans="1:62" s="2" customFormat="1" ht="44.25" customHeight="1" x14ac:dyDescent="0.2">
      <c r="A634" s="22"/>
      <c r="B634" s="27"/>
      <c r="C634" s="64" t="s">
        <v>2477</v>
      </c>
      <c r="D634" s="64" t="s">
        <v>182</v>
      </c>
      <c r="E634" s="65" t="s">
        <v>2478</v>
      </c>
      <c r="F634" s="66" t="s">
        <v>2479</v>
      </c>
      <c r="G634" s="67" t="s">
        <v>37</v>
      </c>
      <c r="H634" s="68">
        <v>8</v>
      </c>
      <c r="I634" s="27"/>
      <c r="J634" s="69" t="s">
        <v>0</v>
      </c>
      <c r="K634" s="70" t="s">
        <v>8</v>
      </c>
      <c r="L634" s="61"/>
      <c r="M634" s="62">
        <f t="shared" si="45"/>
        <v>0</v>
      </c>
      <c r="N634" s="62">
        <v>0</v>
      </c>
      <c r="O634" s="62">
        <f t="shared" si="46"/>
        <v>0</v>
      </c>
      <c r="P634" s="62">
        <v>0</v>
      </c>
      <c r="Q634" s="63">
        <f t="shared" si="47"/>
        <v>0</v>
      </c>
      <c r="R634" s="22"/>
      <c r="S634" s="22"/>
      <c r="T634" s="7"/>
      <c r="U634" s="7"/>
      <c r="V634" s="7"/>
      <c r="W634" s="7"/>
      <c r="X634" s="7"/>
      <c r="Y634" s="7"/>
      <c r="Z634" s="7"/>
      <c r="AA634" s="7"/>
      <c r="AB634" s="7"/>
      <c r="AO634" s="13" t="s">
        <v>48</v>
      </c>
      <c r="AQ634" s="13" t="s">
        <v>182</v>
      </c>
      <c r="AR634" s="13" t="s">
        <v>14</v>
      </c>
      <c r="AV634" s="6" t="s">
        <v>33</v>
      </c>
      <c r="BB634" s="14" t="e">
        <f>IF(K634="základní",#REF!,0)</f>
        <v>#REF!</v>
      </c>
      <c r="BC634" s="14">
        <f>IF(K634="snížená",#REF!,0)</f>
        <v>0</v>
      </c>
      <c r="BD634" s="14">
        <f>IF(K634="zákl. přenesená",#REF!,0)</f>
        <v>0</v>
      </c>
      <c r="BE634" s="14">
        <f>IF(K634="sníž. přenesená",#REF!,0)</f>
        <v>0</v>
      </c>
      <c r="BF634" s="14">
        <f>IF(K634="nulová",#REF!,0)</f>
        <v>0</v>
      </c>
      <c r="BG634" s="6" t="s">
        <v>14</v>
      </c>
      <c r="BH634" s="14" t="e">
        <f>ROUND(#REF!*H634,2)</f>
        <v>#REF!</v>
      </c>
      <c r="BI634" s="6" t="s">
        <v>48</v>
      </c>
      <c r="BJ634" s="13" t="s">
        <v>2480</v>
      </c>
    </row>
    <row r="635" spans="1:62" s="2" customFormat="1" ht="44.25" customHeight="1" x14ac:dyDescent="0.2">
      <c r="A635" s="22"/>
      <c r="B635" s="27"/>
      <c r="C635" s="64" t="s">
        <v>2481</v>
      </c>
      <c r="D635" s="64" t="s">
        <v>182</v>
      </c>
      <c r="E635" s="65" t="s">
        <v>2482</v>
      </c>
      <c r="F635" s="66" t="s">
        <v>2483</v>
      </c>
      <c r="G635" s="67" t="s">
        <v>37</v>
      </c>
      <c r="H635" s="68">
        <v>5525</v>
      </c>
      <c r="I635" s="27"/>
      <c r="J635" s="69" t="s">
        <v>0</v>
      </c>
      <c r="K635" s="70" t="s">
        <v>8</v>
      </c>
      <c r="L635" s="61"/>
      <c r="M635" s="62">
        <f t="shared" si="45"/>
        <v>0</v>
      </c>
      <c r="N635" s="62">
        <v>0</v>
      </c>
      <c r="O635" s="62">
        <f t="shared" si="46"/>
        <v>0</v>
      </c>
      <c r="P635" s="62">
        <v>0</v>
      </c>
      <c r="Q635" s="63">
        <f t="shared" si="47"/>
        <v>0</v>
      </c>
      <c r="R635" s="22"/>
      <c r="S635" s="22"/>
      <c r="T635" s="7"/>
      <c r="U635" s="7"/>
      <c r="V635" s="7"/>
      <c r="W635" s="7"/>
      <c r="X635" s="7"/>
      <c r="Y635" s="7"/>
      <c r="Z635" s="7"/>
      <c r="AA635" s="7"/>
      <c r="AB635" s="7"/>
      <c r="AO635" s="13" t="s">
        <v>48</v>
      </c>
      <c r="AQ635" s="13" t="s">
        <v>182</v>
      </c>
      <c r="AR635" s="13" t="s">
        <v>14</v>
      </c>
      <c r="AV635" s="6" t="s">
        <v>33</v>
      </c>
      <c r="BB635" s="14" t="e">
        <f>IF(K635="základní",#REF!,0)</f>
        <v>#REF!</v>
      </c>
      <c r="BC635" s="14">
        <f>IF(K635="snížená",#REF!,0)</f>
        <v>0</v>
      </c>
      <c r="BD635" s="14">
        <f>IF(K635="zákl. přenesená",#REF!,0)</f>
        <v>0</v>
      </c>
      <c r="BE635" s="14">
        <f>IF(K635="sníž. přenesená",#REF!,0)</f>
        <v>0</v>
      </c>
      <c r="BF635" s="14">
        <f>IF(K635="nulová",#REF!,0)</f>
        <v>0</v>
      </c>
      <c r="BG635" s="6" t="s">
        <v>14</v>
      </c>
      <c r="BH635" s="14" t="e">
        <f>ROUND(#REF!*H635,2)</f>
        <v>#REF!</v>
      </c>
      <c r="BI635" s="6" t="s">
        <v>48</v>
      </c>
      <c r="BJ635" s="13" t="s">
        <v>2484</v>
      </c>
    </row>
    <row r="636" spans="1:62" s="2" customFormat="1" ht="16.5" customHeight="1" x14ac:dyDescent="0.2">
      <c r="A636" s="22"/>
      <c r="B636" s="27"/>
      <c r="C636" s="53" t="s">
        <v>2485</v>
      </c>
      <c r="D636" s="53" t="s">
        <v>34</v>
      </c>
      <c r="E636" s="54" t="s">
        <v>2486</v>
      </c>
      <c r="F636" s="55" t="s">
        <v>2487</v>
      </c>
      <c r="G636" s="56" t="s">
        <v>55</v>
      </c>
      <c r="H636" s="57">
        <v>21</v>
      </c>
      <c r="I636" s="58"/>
      <c r="J636" s="59" t="s">
        <v>0</v>
      </c>
      <c r="K636" s="60" t="s">
        <v>8</v>
      </c>
      <c r="L636" s="61"/>
      <c r="M636" s="62">
        <f t="shared" si="45"/>
        <v>0</v>
      </c>
      <c r="N636" s="62">
        <v>0</v>
      </c>
      <c r="O636" s="62">
        <f t="shared" si="46"/>
        <v>0</v>
      </c>
      <c r="P636" s="62">
        <v>0</v>
      </c>
      <c r="Q636" s="63">
        <f t="shared" si="47"/>
        <v>0</v>
      </c>
      <c r="R636" s="22"/>
      <c r="S636" s="22"/>
      <c r="T636" s="7"/>
      <c r="U636" s="7"/>
      <c r="V636" s="7"/>
      <c r="W636" s="7"/>
      <c r="X636" s="7"/>
      <c r="Y636" s="7"/>
      <c r="Z636" s="7"/>
      <c r="AA636" s="7"/>
      <c r="AB636" s="7"/>
      <c r="AO636" s="13" t="s">
        <v>65</v>
      </c>
      <c r="AQ636" s="13" t="s">
        <v>34</v>
      </c>
      <c r="AR636" s="13" t="s">
        <v>14</v>
      </c>
      <c r="AV636" s="6" t="s">
        <v>33</v>
      </c>
      <c r="BB636" s="14" t="e">
        <f>IF(K636="základní",#REF!,0)</f>
        <v>#REF!</v>
      </c>
      <c r="BC636" s="14">
        <f>IF(K636="snížená",#REF!,0)</f>
        <v>0</v>
      </c>
      <c r="BD636" s="14">
        <f>IF(K636="zákl. přenesená",#REF!,0)</f>
        <v>0</v>
      </c>
      <c r="BE636" s="14">
        <f>IF(K636="sníž. přenesená",#REF!,0)</f>
        <v>0</v>
      </c>
      <c r="BF636" s="14">
        <f>IF(K636="nulová",#REF!,0)</f>
        <v>0</v>
      </c>
      <c r="BG636" s="6" t="s">
        <v>14</v>
      </c>
      <c r="BH636" s="14" t="e">
        <f>ROUND(#REF!*H636,2)</f>
        <v>#REF!</v>
      </c>
      <c r="BI636" s="6" t="s">
        <v>48</v>
      </c>
      <c r="BJ636" s="13" t="s">
        <v>2488</v>
      </c>
    </row>
    <row r="637" spans="1:62" s="2" customFormat="1" ht="24.2" customHeight="1" x14ac:dyDescent="0.2">
      <c r="A637" s="22"/>
      <c r="B637" s="27"/>
      <c r="C637" s="53" t="s">
        <v>2489</v>
      </c>
      <c r="D637" s="53" t="s">
        <v>34</v>
      </c>
      <c r="E637" s="54" t="s">
        <v>2490</v>
      </c>
      <c r="F637" s="55" t="s">
        <v>2491</v>
      </c>
      <c r="G637" s="56" t="s">
        <v>55</v>
      </c>
      <c r="H637" s="57">
        <v>24</v>
      </c>
      <c r="I637" s="58"/>
      <c r="J637" s="59" t="s">
        <v>0</v>
      </c>
      <c r="K637" s="60" t="s">
        <v>8</v>
      </c>
      <c r="L637" s="61"/>
      <c r="M637" s="62">
        <f t="shared" si="45"/>
        <v>0</v>
      </c>
      <c r="N637" s="62">
        <v>0</v>
      </c>
      <c r="O637" s="62">
        <f t="shared" si="46"/>
        <v>0</v>
      </c>
      <c r="P637" s="62">
        <v>0</v>
      </c>
      <c r="Q637" s="63">
        <f t="shared" si="47"/>
        <v>0</v>
      </c>
      <c r="R637" s="22"/>
      <c r="S637" s="22"/>
      <c r="T637" s="7"/>
      <c r="U637" s="7"/>
      <c r="V637" s="7"/>
      <c r="W637" s="7"/>
      <c r="X637" s="7"/>
      <c r="Y637" s="7"/>
      <c r="Z637" s="7"/>
      <c r="AA637" s="7"/>
      <c r="AB637" s="7"/>
      <c r="AO637" s="13" t="s">
        <v>65</v>
      </c>
      <c r="AQ637" s="13" t="s">
        <v>34</v>
      </c>
      <c r="AR637" s="13" t="s">
        <v>14</v>
      </c>
      <c r="AV637" s="6" t="s">
        <v>33</v>
      </c>
      <c r="BB637" s="14" t="e">
        <f>IF(K637="základní",#REF!,0)</f>
        <v>#REF!</v>
      </c>
      <c r="BC637" s="14">
        <f>IF(K637="snížená",#REF!,0)</f>
        <v>0</v>
      </c>
      <c r="BD637" s="14">
        <f>IF(K637="zákl. přenesená",#REF!,0)</f>
        <v>0</v>
      </c>
      <c r="BE637" s="14">
        <f>IF(K637="sníž. přenesená",#REF!,0)</f>
        <v>0</v>
      </c>
      <c r="BF637" s="14">
        <f>IF(K637="nulová",#REF!,0)</f>
        <v>0</v>
      </c>
      <c r="BG637" s="6" t="s">
        <v>14</v>
      </c>
      <c r="BH637" s="14" t="e">
        <f>ROUND(#REF!*H637,2)</f>
        <v>#REF!</v>
      </c>
      <c r="BI637" s="6" t="s">
        <v>48</v>
      </c>
      <c r="BJ637" s="13" t="s">
        <v>2492</v>
      </c>
    </row>
    <row r="638" spans="1:62" s="2" customFormat="1" ht="21.75" customHeight="1" x14ac:dyDescent="0.2">
      <c r="A638" s="22"/>
      <c r="B638" s="27"/>
      <c r="C638" s="64" t="s">
        <v>2493</v>
      </c>
      <c r="D638" s="64" t="s">
        <v>182</v>
      </c>
      <c r="E638" s="65" t="s">
        <v>2494</v>
      </c>
      <c r="F638" s="66" t="s">
        <v>2495</v>
      </c>
      <c r="G638" s="67" t="s">
        <v>55</v>
      </c>
      <c r="H638" s="68">
        <v>3</v>
      </c>
      <c r="I638" s="27"/>
      <c r="J638" s="69" t="s">
        <v>0</v>
      </c>
      <c r="K638" s="70" t="s">
        <v>8</v>
      </c>
      <c r="L638" s="61"/>
      <c r="M638" s="62">
        <f t="shared" si="45"/>
        <v>0</v>
      </c>
      <c r="N638" s="62">
        <v>0</v>
      </c>
      <c r="O638" s="62">
        <f t="shared" si="46"/>
        <v>0</v>
      </c>
      <c r="P638" s="62">
        <v>0</v>
      </c>
      <c r="Q638" s="63">
        <f t="shared" si="47"/>
        <v>0</v>
      </c>
      <c r="R638" s="22"/>
      <c r="S638" s="22"/>
      <c r="T638" s="7"/>
      <c r="U638" s="7"/>
      <c r="V638" s="7"/>
      <c r="W638" s="7"/>
      <c r="X638" s="7"/>
      <c r="Y638" s="7"/>
      <c r="Z638" s="7"/>
      <c r="AA638" s="7"/>
      <c r="AB638" s="7"/>
      <c r="AO638" s="13" t="s">
        <v>48</v>
      </c>
      <c r="AQ638" s="13" t="s">
        <v>182</v>
      </c>
      <c r="AR638" s="13" t="s">
        <v>14</v>
      </c>
      <c r="AV638" s="6" t="s">
        <v>33</v>
      </c>
      <c r="BB638" s="14" t="e">
        <f>IF(K638="základní",#REF!,0)</f>
        <v>#REF!</v>
      </c>
      <c r="BC638" s="14">
        <f>IF(K638="snížená",#REF!,0)</f>
        <v>0</v>
      </c>
      <c r="BD638" s="14">
        <f>IF(K638="zákl. přenesená",#REF!,0)</f>
        <v>0</v>
      </c>
      <c r="BE638" s="14">
        <f>IF(K638="sníž. přenesená",#REF!,0)</f>
        <v>0</v>
      </c>
      <c r="BF638" s="14">
        <f>IF(K638="nulová",#REF!,0)</f>
        <v>0</v>
      </c>
      <c r="BG638" s="6" t="s">
        <v>14</v>
      </c>
      <c r="BH638" s="14" t="e">
        <f>ROUND(#REF!*H638,2)</f>
        <v>#REF!</v>
      </c>
      <c r="BI638" s="6" t="s">
        <v>48</v>
      </c>
      <c r="BJ638" s="13" t="s">
        <v>2496</v>
      </c>
    </row>
    <row r="639" spans="1:62" s="2" customFormat="1" ht="16.5" customHeight="1" x14ac:dyDescent="0.2">
      <c r="A639" s="22"/>
      <c r="B639" s="27"/>
      <c r="C639" s="64" t="s">
        <v>2497</v>
      </c>
      <c r="D639" s="64" t="s">
        <v>182</v>
      </c>
      <c r="E639" s="65" t="s">
        <v>2498</v>
      </c>
      <c r="F639" s="66" t="s">
        <v>2499</v>
      </c>
      <c r="G639" s="67" t="s">
        <v>55</v>
      </c>
      <c r="H639" s="68">
        <v>450</v>
      </c>
      <c r="I639" s="27"/>
      <c r="J639" s="69" t="s">
        <v>0</v>
      </c>
      <c r="K639" s="70" t="s">
        <v>8</v>
      </c>
      <c r="L639" s="61"/>
      <c r="M639" s="62">
        <f t="shared" si="45"/>
        <v>0</v>
      </c>
      <c r="N639" s="62">
        <v>0</v>
      </c>
      <c r="O639" s="62">
        <f t="shared" si="46"/>
        <v>0</v>
      </c>
      <c r="P639" s="62">
        <v>0</v>
      </c>
      <c r="Q639" s="63">
        <f t="shared" si="47"/>
        <v>0</v>
      </c>
      <c r="R639" s="22"/>
      <c r="S639" s="22"/>
      <c r="T639" s="7"/>
      <c r="U639" s="7"/>
      <c r="V639" s="7"/>
      <c r="W639" s="7"/>
      <c r="X639" s="7"/>
      <c r="Y639" s="7"/>
      <c r="Z639" s="7"/>
      <c r="AA639" s="7"/>
      <c r="AB639" s="7"/>
      <c r="AO639" s="13" t="s">
        <v>48</v>
      </c>
      <c r="AQ639" s="13" t="s">
        <v>182</v>
      </c>
      <c r="AR639" s="13" t="s">
        <v>14</v>
      </c>
      <c r="AV639" s="6" t="s">
        <v>33</v>
      </c>
      <c r="BB639" s="14" t="e">
        <f>IF(K639="základní",#REF!,0)</f>
        <v>#REF!</v>
      </c>
      <c r="BC639" s="14">
        <f>IF(K639="snížená",#REF!,0)</f>
        <v>0</v>
      </c>
      <c r="BD639" s="14">
        <f>IF(K639="zákl. přenesená",#REF!,0)</f>
        <v>0</v>
      </c>
      <c r="BE639" s="14">
        <f>IF(K639="sníž. přenesená",#REF!,0)</f>
        <v>0</v>
      </c>
      <c r="BF639" s="14">
        <f>IF(K639="nulová",#REF!,0)</f>
        <v>0</v>
      </c>
      <c r="BG639" s="6" t="s">
        <v>14</v>
      </c>
      <c r="BH639" s="14" t="e">
        <f>ROUND(#REF!*H639,2)</f>
        <v>#REF!</v>
      </c>
      <c r="BI639" s="6" t="s">
        <v>48</v>
      </c>
      <c r="BJ639" s="13" t="s">
        <v>2500</v>
      </c>
    </row>
    <row r="640" spans="1:62" s="2" customFormat="1" ht="24.2" customHeight="1" x14ac:dyDescent="0.2">
      <c r="A640" s="22"/>
      <c r="B640" s="27"/>
      <c r="C640" s="53" t="s">
        <v>2501</v>
      </c>
      <c r="D640" s="53" t="s">
        <v>34</v>
      </c>
      <c r="E640" s="54" t="s">
        <v>2502</v>
      </c>
      <c r="F640" s="55" t="s">
        <v>2503</v>
      </c>
      <c r="G640" s="56" t="s">
        <v>55</v>
      </c>
      <c r="H640" s="57">
        <v>3</v>
      </c>
      <c r="I640" s="58"/>
      <c r="J640" s="59" t="s">
        <v>0</v>
      </c>
      <c r="K640" s="60" t="s">
        <v>8</v>
      </c>
      <c r="L640" s="61"/>
      <c r="M640" s="62">
        <f t="shared" si="45"/>
        <v>0</v>
      </c>
      <c r="N640" s="62">
        <v>0</v>
      </c>
      <c r="O640" s="62">
        <f t="shared" si="46"/>
        <v>0</v>
      </c>
      <c r="P640" s="62">
        <v>0</v>
      </c>
      <c r="Q640" s="63">
        <f t="shared" si="47"/>
        <v>0</v>
      </c>
      <c r="R640" s="22"/>
      <c r="S640" s="22"/>
      <c r="T640" s="7"/>
      <c r="U640" s="7"/>
      <c r="V640" s="7"/>
      <c r="W640" s="7"/>
      <c r="X640" s="7"/>
      <c r="Y640" s="7"/>
      <c r="Z640" s="7"/>
      <c r="AA640" s="7"/>
      <c r="AB640" s="7"/>
      <c r="AO640" s="13" t="s">
        <v>185</v>
      </c>
      <c r="AQ640" s="13" t="s">
        <v>34</v>
      </c>
      <c r="AR640" s="13" t="s">
        <v>14</v>
      </c>
      <c r="AV640" s="6" t="s">
        <v>33</v>
      </c>
      <c r="BB640" s="14" t="e">
        <f>IF(K640="základní",#REF!,0)</f>
        <v>#REF!</v>
      </c>
      <c r="BC640" s="14">
        <f>IF(K640="snížená",#REF!,0)</f>
        <v>0</v>
      </c>
      <c r="BD640" s="14">
        <f>IF(K640="zákl. přenesená",#REF!,0)</f>
        <v>0</v>
      </c>
      <c r="BE640" s="14">
        <f>IF(K640="sníž. přenesená",#REF!,0)</f>
        <v>0</v>
      </c>
      <c r="BF640" s="14">
        <f>IF(K640="nulová",#REF!,0)</f>
        <v>0</v>
      </c>
      <c r="BG640" s="6" t="s">
        <v>14</v>
      </c>
      <c r="BH640" s="14" t="e">
        <f>ROUND(#REF!*H640,2)</f>
        <v>#REF!</v>
      </c>
      <c r="BI640" s="6" t="s">
        <v>185</v>
      </c>
      <c r="BJ640" s="13" t="s">
        <v>2504</v>
      </c>
    </row>
    <row r="641" spans="1:62" s="2" customFormat="1" ht="44.25" customHeight="1" x14ac:dyDescent="0.2">
      <c r="A641" s="22"/>
      <c r="B641" s="27"/>
      <c r="C641" s="53" t="s">
        <v>2505</v>
      </c>
      <c r="D641" s="53" t="s">
        <v>34</v>
      </c>
      <c r="E641" s="54" t="s">
        <v>2506</v>
      </c>
      <c r="F641" s="55" t="s">
        <v>2507</v>
      </c>
      <c r="G641" s="56" t="s">
        <v>55</v>
      </c>
      <c r="H641" s="57">
        <v>3</v>
      </c>
      <c r="I641" s="58"/>
      <c r="J641" s="59" t="s">
        <v>0</v>
      </c>
      <c r="K641" s="60" t="s">
        <v>8</v>
      </c>
      <c r="L641" s="61"/>
      <c r="M641" s="62">
        <f t="shared" si="45"/>
        <v>0</v>
      </c>
      <c r="N641" s="62">
        <v>0</v>
      </c>
      <c r="O641" s="62">
        <f t="shared" si="46"/>
        <v>0</v>
      </c>
      <c r="P641" s="62">
        <v>0</v>
      </c>
      <c r="Q641" s="63">
        <f t="shared" si="47"/>
        <v>0</v>
      </c>
      <c r="R641" s="22"/>
      <c r="S641" s="22"/>
      <c r="T641" s="7"/>
      <c r="U641" s="7"/>
      <c r="V641" s="7"/>
      <c r="W641" s="7"/>
      <c r="X641" s="7"/>
      <c r="Y641" s="7"/>
      <c r="Z641" s="7"/>
      <c r="AA641" s="7"/>
      <c r="AB641" s="7"/>
      <c r="AO641" s="13" t="s">
        <v>185</v>
      </c>
      <c r="AQ641" s="13" t="s">
        <v>34</v>
      </c>
      <c r="AR641" s="13" t="s">
        <v>14</v>
      </c>
      <c r="AV641" s="6" t="s">
        <v>33</v>
      </c>
      <c r="BB641" s="14" t="e">
        <f>IF(K641="základní",#REF!,0)</f>
        <v>#REF!</v>
      </c>
      <c r="BC641" s="14">
        <f>IF(K641="snížená",#REF!,0)</f>
        <v>0</v>
      </c>
      <c r="BD641" s="14">
        <f>IF(K641="zákl. přenesená",#REF!,0)</f>
        <v>0</v>
      </c>
      <c r="BE641" s="14">
        <f>IF(K641="sníž. přenesená",#REF!,0)</f>
        <v>0</v>
      </c>
      <c r="BF641" s="14">
        <f>IF(K641="nulová",#REF!,0)</f>
        <v>0</v>
      </c>
      <c r="BG641" s="6" t="s">
        <v>14</v>
      </c>
      <c r="BH641" s="14" t="e">
        <f>ROUND(#REF!*H641,2)</f>
        <v>#REF!</v>
      </c>
      <c r="BI641" s="6" t="s">
        <v>185</v>
      </c>
      <c r="BJ641" s="13" t="s">
        <v>2508</v>
      </c>
    </row>
    <row r="642" spans="1:62" s="2" customFormat="1" ht="37.9" customHeight="1" x14ac:dyDescent="0.2">
      <c r="A642" s="22"/>
      <c r="B642" s="27"/>
      <c r="C642" s="64" t="s">
        <v>2509</v>
      </c>
      <c r="D642" s="64" t="s">
        <v>182</v>
      </c>
      <c r="E642" s="65" t="s">
        <v>2510</v>
      </c>
      <c r="F642" s="66" t="s">
        <v>2511</v>
      </c>
      <c r="G642" s="67" t="s">
        <v>55</v>
      </c>
      <c r="H642" s="68">
        <v>3</v>
      </c>
      <c r="I642" s="27"/>
      <c r="J642" s="69" t="s">
        <v>0</v>
      </c>
      <c r="K642" s="70" t="s">
        <v>8</v>
      </c>
      <c r="L642" s="61"/>
      <c r="M642" s="62">
        <f t="shared" si="45"/>
        <v>0</v>
      </c>
      <c r="N642" s="62">
        <v>0</v>
      </c>
      <c r="O642" s="62">
        <f t="shared" si="46"/>
        <v>0</v>
      </c>
      <c r="P642" s="62">
        <v>0</v>
      </c>
      <c r="Q642" s="63">
        <f t="shared" si="47"/>
        <v>0</v>
      </c>
      <c r="R642" s="22"/>
      <c r="S642" s="22"/>
      <c r="T642" s="7"/>
      <c r="U642" s="7"/>
      <c r="V642" s="7"/>
      <c r="W642" s="7"/>
      <c r="X642" s="7"/>
      <c r="Y642" s="7"/>
      <c r="Z642" s="7"/>
      <c r="AA642" s="7"/>
      <c r="AB642" s="7"/>
      <c r="AO642" s="13" t="s">
        <v>185</v>
      </c>
      <c r="AQ642" s="13" t="s">
        <v>182</v>
      </c>
      <c r="AR642" s="13" t="s">
        <v>14</v>
      </c>
      <c r="AV642" s="6" t="s">
        <v>33</v>
      </c>
      <c r="BB642" s="14" t="e">
        <f>IF(K642="základní",#REF!,0)</f>
        <v>#REF!</v>
      </c>
      <c r="BC642" s="14">
        <f>IF(K642="snížená",#REF!,0)</f>
        <v>0</v>
      </c>
      <c r="BD642" s="14">
        <f>IF(K642="zákl. přenesená",#REF!,0)</f>
        <v>0</v>
      </c>
      <c r="BE642" s="14">
        <f>IF(K642="sníž. přenesená",#REF!,0)</f>
        <v>0</v>
      </c>
      <c r="BF642" s="14">
        <f>IF(K642="nulová",#REF!,0)</f>
        <v>0</v>
      </c>
      <c r="BG642" s="6" t="s">
        <v>14</v>
      </c>
      <c r="BH642" s="14" t="e">
        <f>ROUND(#REF!*H642,2)</f>
        <v>#REF!</v>
      </c>
      <c r="BI642" s="6" t="s">
        <v>185</v>
      </c>
      <c r="BJ642" s="13" t="s">
        <v>2512</v>
      </c>
    </row>
    <row r="643" spans="1:62" s="2" customFormat="1" ht="33" customHeight="1" x14ac:dyDescent="0.2">
      <c r="A643" s="22"/>
      <c r="B643" s="27"/>
      <c r="C643" s="53" t="s">
        <v>2513</v>
      </c>
      <c r="D643" s="53" t="s">
        <v>34</v>
      </c>
      <c r="E643" s="54" t="s">
        <v>2514</v>
      </c>
      <c r="F643" s="55" t="s">
        <v>2515</v>
      </c>
      <c r="G643" s="56" t="s">
        <v>37</v>
      </c>
      <c r="H643" s="57">
        <v>24</v>
      </c>
      <c r="I643" s="58"/>
      <c r="J643" s="59" t="s">
        <v>0</v>
      </c>
      <c r="K643" s="60" t="s">
        <v>8</v>
      </c>
      <c r="L643" s="61"/>
      <c r="M643" s="62">
        <f t="shared" si="45"/>
        <v>0</v>
      </c>
      <c r="N643" s="62">
        <v>0</v>
      </c>
      <c r="O643" s="62">
        <f t="shared" si="46"/>
        <v>0</v>
      </c>
      <c r="P643" s="62">
        <v>0</v>
      </c>
      <c r="Q643" s="63">
        <f t="shared" si="47"/>
        <v>0</v>
      </c>
      <c r="R643" s="22"/>
      <c r="S643" s="22"/>
      <c r="T643" s="7"/>
      <c r="U643" s="7"/>
      <c r="V643" s="7"/>
      <c r="W643" s="7"/>
      <c r="X643" s="7"/>
      <c r="Y643" s="7"/>
      <c r="Z643" s="7"/>
      <c r="AA643" s="7"/>
      <c r="AB643" s="7"/>
      <c r="AO643" s="13" t="s">
        <v>65</v>
      </c>
      <c r="AQ643" s="13" t="s">
        <v>34</v>
      </c>
      <c r="AR643" s="13" t="s">
        <v>14</v>
      </c>
      <c r="AV643" s="6" t="s">
        <v>33</v>
      </c>
      <c r="BB643" s="14" t="e">
        <f>IF(K643="základní",#REF!,0)</f>
        <v>#REF!</v>
      </c>
      <c r="BC643" s="14">
        <f>IF(K643="snížená",#REF!,0)</f>
        <v>0</v>
      </c>
      <c r="BD643" s="14">
        <f>IF(K643="zákl. přenesená",#REF!,0)</f>
        <v>0</v>
      </c>
      <c r="BE643" s="14">
        <f>IF(K643="sníž. přenesená",#REF!,0)</f>
        <v>0</v>
      </c>
      <c r="BF643" s="14">
        <f>IF(K643="nulová",#REF!,0)</f>
        <v>0</v>
      </c>
      <c r="BG643" s="6" t="s">
        <v>14</v>
      </c>
      <c r="BH643" s="14" t="e">
        <f>ROUND(#REF!*H643,2)</f>
        <v>#REF!</v>
      </c>
      <c r="BI643" s="6" t="s">
        <v>48</v>
      </c>
      <c r="BJ643" s="13" t="s">
        <v>2516</v>
      </c>
    </row>
    <row r="644" spans="1:62" s="2" customFormat="1" ht="55.5" customHeight="1" x14ac:dyDescent="0.2">
      <c r="A644" s="22"/>
      <c r="B644" s="27"/>
      <c r="C644" s="53" t="s">
        <v>2517</v>
      </c>
      <c r="D644" s="53" t="s">
        <v>34</v>
      </c>
      <c r="E644" s="54" t="s">
        <v>2518</v>
      </c>
      <c r="F644" s="55" t="s">
        <v>2519</v>
      </c>
      <c r="G644" s="56" t="s">
        <v>55</v>
      </c>
      <c r="H644" s="57">
        <v>12</v>
      </c>
      <c r="I644" s="58"/>
      <c r="J644" s="59" t="s">
        <v>0</v>
      </c>
      <c r="K644" s="60" t="s">
        <v>8</v>
      </c>
      <c r="L644" s="61"/>
      <c r="M644" s="62">
        <f t="shared" si="45"/>
        <v>0</v>
      </c>
      <c r="N644" s="62">
        <v>0</v>
      </c>
      <c r="O644" s="62">
        <f t="shared" si="46"/>
        <v>0</v>
      </c>
      <c r="P644" s="62">
        <v>0</v>
      </c>
      <c r="Q644" s="63">
        <f t="shared" si="47"/>
        <v>0</v>
      </c>
      <c r="R644" s="22"/>
      <c r="S644" s="22"/>
      <c r="T644" s="7"/>
      <c r="U644" s="7"/>
      <c r="V644" s="7"/>
      <c r="W644" s="7"/>
      <c r="X644" s="7"/>
      <c r="Y644" s="7"/>
      <c r="Z644" s="7"/>
      <c r="AA644" s="7"/>
      <c r="AB644" s="7"/>
      <c r="AO644" s="13" t="s">
        <v>65</v>
      </c>
      <c r="AQ644" s="13" t="s">
        <v>34</v>
      </c>
      <c r="AR644" s="13" t="s">
        <v>14</v>
      </c>
      <c r="AV644" s="6" t="s">
        <v>33</v>
      </c>
      <c r="BB644" s="14" t="e">
        <f>IF(K644="základní",#REF!,0)</f>
        <v>#REF!</v>
      </c>
      <c r="BC644" s="14">
        <f>IF(K644="snížená",#REF!,0)</f>
        <v>0</v>
      </c>
      <c r="BD644" s="14">
        <f>IF(K644="zákl. přenesená",#REF!,0)</f>
        <v>0</v>
      </c>
      <c r="BE644" s="14">
        <f>IF(K644="sníž. přenesená",#REF!,0)</f>
        <v>0</v>
      </c>
      <c r="BF644" s="14">
        <f>IF(K644="nulová",#REF!,0)</f>
        <v>0</v>
      </c>
      <c r="BG644" s="6" t="s">
        <v>14</v>
      </c>
      <c r="BH644" s="14" t="e">
        <f>ROUND(#REF!*H644,2)</f>
        <v>#REF!</v>
      </c>
      <c r="BI644" s="6" t="s">
        <v>48</v>
      </c>
      <c r="BJ644" s="13" t="s">
        <v>2520</v>
      </c>
    </row>
    <row r="645" spans="1:62" s="2" customFormat="1" ht="44.25" customHeight="1" x14ac:dyDescent="0.2">
      <c r="A645" s="22"/>
      <c r="B645" s="27"/>
      <c r="C645" s="53" t="s">
        <v>2521</v>
      </c>
      <c r="D645" s="53" t="s">
        <v>34</v>
      </c>
      <c r="E645" s="54" t="s">
        <v>2522</v>
      </c>
      <c r="F645" s="55" t="s">
        <v>2523</v>
      </c>
      <c r="G645" s="56" t="s">
        <v>55</v>
      </c>
      <c r="H645" s="57">
        <v>3</v>
      </c>
      <c r="I645" s="58"/>
      <c r="J645" s="59" t="s">
        <v>0</v>
      </c>
      <c r="K645" s="60" t="s">
        <v>8</v>
      </c>
      <c r="L645" s="61"/>
      <c r="M645" s="62">
        <f t="shared" ref="M645:M676" si="48">L645*H645</f>
        <v>0</v>
      </c>
      <c r="N645" s="62">
        <v>0</v>
      </c>
      <c r="O645" s="62">
        <f t="shared" ref="O645:O676" si="49">N645*H645</f>
        <v>0</v>
      </c>
      <c r="P645" s="62">
        <v>0</v>
      </c>
      <c r="Q645" s="63">
        <f t="shared" ref="Q645:Q676" si="50">P645*H645</f>
        <v>0</v>
      </c>
      <c r="R645" s="22"/>
      <c r="S645" s="22"/>
      <c r="T645" s="7"/>
      <c r="U645" s="7"/>
      <c r="V645" s="7"/>
      <c r="W645" s="7"/>
      <c r="X645" s="7"/>
      <c r="Y645" s="7"/>
      <c r="Z645" s="7"/>
      <c r="AA645" s="7"/>
      <c r="AB645" s="7"/>
      <c r="AO645" s="13" t="s">
        <v>65</v>
      </c>
      <c r="AQ645" s="13" t="s">
        <v>34</v>
      </c>
      <c r="AR645" s="13" t="s">
        <v>14</v>
      </c>
      <c r="AV645" s="6" t="s">
        <v>33</v>
      </c>
      <c r="BB645" s="14" t="e">
        <f>IF(K645="základní",#REF!,0)</f>
        <v>#REF!</v>
      </c>
      <c r="BC645" s="14">
        <f>IF(K645="snížená",#REF!,0)</f>
        <v>0</v>
      </c>
      <c r="BD645" s="14">
        <f>IF(K645="zákl. přenesená",#REF!,0)</f>
        <v>0</v>
      </c>
      <c r="BE645" s="14">
        <f>IF(K645="sníž. přenesená",#REF!,0)</f>
        <v>0</v>
      </c>
      <c r="BF645" s="14">
        <f>IF(K645="nulová",#REF!,0)</f>
        <v>0</v>
      </c>
      <c r="BG645" s="6" t="s">
        <v>14</v>
      </c>
      <c r="BH645" s="14" t="e">
        <f>ROUND(#REF!*H645,2)</f>
        <v>#REF!</v>
      </c>
      <c r="BI645" s="6" t="s">
        <v>48</v>
      </c>
      <c r="BJ645" s="13" t="s">
        <v>2524</v>
      </c>
    </row>
    <row r="646" spans="1:62" s="2" customFormat="1" ht="33" customHeight="1" x14ac:dyDescent="0.2">
      <c r="A646" s="22"/>
      <c r="B646" s="27"/>
      <c r="C646" s="64" t="s">
        <v>2525</v>
      </c>
      <c r="D646" s="64" t="s">
        <v>182</v>
      </c>
      <c r="E646" s="65" t="s">
        <v>2526</v>
      </c>
      <c r="F646" s="66" t="s">
        <v>2527</v>
      </c>
      <c r="G646" s="67" t="s">
        <v>37</v>
      </c>
      <c r="H646" s="68">
        <v>360</v>
      </c>
      <c r="I646" s="27"/>
      <c r="J646" s="69" t="s">
        <v>0</v>
      </c>
      <c r="K646" s="70" t="s">
        <v>8</v>
      </c>
      <c r="L646" s="61"/>
      <c r="M646" s="62">
        <f t="shared" si="48"/>
        <v>0</v>
      </c>
      <c r="N646" s="62">
        <v>0</v>
      </c>
      <c r="O646" s="62">
        <f t="shared" si="49"/>
        <v>0</v>
      </c>
      <c r="P646" s="62">
        <v>0</v>
      </c>
      <c r="Q646" s="63">
        <f t="shared" si="50"/>
        <v>0</v>
      </c>
      <c r="R646" s="22"/>
      <c r="S646" s="22"/>
      <c r="T646" s="7"/>
      <c r="U646" s="7"/>
      <c r="V646" s="7"/>
      <c r="W646" s="7"/>
      <c r="X646" s="7"/>
      <c r="Y646" s="7"/>
      <c r="Z646" s="7"/>
      <c r="AA646" s="7"/>
      <c r="AB646" s="7"/>
      <c r="AO646" s="13" t="s">
        <v>185</v>
      </c>
      <c r="AQ646" s="13" t="s">
        <v>182</v>
      </c>
      <c r="AR646" s="13" t="s">
        <v>14</v>
      </c>
      <c r="AV646" s="6" t="s">
        <v>33</v>
      </c>
      <c r="BB646" s="14" t="e">
        <f>IF(K646="základní",#REF!,0)</f>
        <v>#REF!</v>
      </c>
      <c r="BC646" s="14">
        <f>IF(K646="snížená",#REF!,0)</f>
        <v>0</v>
      </c>
      <c r="BD646" s="14">
        <f>IF(K646="zákl. přenesená",#REF!,0)</f>
        <v>0</v>
      </c>
      <c r="BE646" s="14">
        <f>IF(K646="sníž. přenesená",#REF!,0)</f>
        <v>0</v>
      </c>
      <c r="BF646" s="14">
        <f>IF(K646="nulová",#REF!,0)</f>
        <v>0</v>
      </c>
      <c r="BG646" s="6" t="s">
        <v>14</v>
      </c>
      <c r="BH646" s="14" t="e">
        <f>ROUND(#REF!*H646,2)</f>
        <v>#REF!</v>
      </c>
      <c r="BI646" s="6" t="s">
        <v>185</v>
      </c>
      <c r="BJ646" s="13" t="s">
        <v>2528</v>
      </c>
    </row>
    <row r="647" spans="1:62" s="2" customFormat="1" ht="55.5" customHeight="1" x14ac:dyDescent="0.2">
      <c r="A647" s="22"/>
      <c r="B647" s="27"/>
      <c r="C647" s="53" t="s">
        <v>2529</v>
      </c>
      <c r="D647" s="53" t="s">
        <v>34</v>
      </c>
      <c r="E647" s="54" t="s">
        <v>2530</v>
      </c>
      <c r="F647" s="55" t="s">
        <v>2531</v>
      </c>
      <c r="G647" s="56" t="s">
        <v>55</v>
      </c>
      <c r="H647" s="57">
        <v>3</v>
      </c>
      <c r="I647" s="58"/>
      <c r="J647" s="59" t="s">
        <v>0</v>
      </c>
      <c r="K647" s="60" t="s">
        <v>8</v>
      </c>
      <c r="L647" s="61"/>
      <c r="M647" s="62">
        <f t="shared" si="48"/>
        <v>0</v>
      </c>
      <c r="N647" s="62">
        <v>0</v>
      </c>
      <c r="O647" s="62">
        <f t="shared" si="49"/>
        <v>0</v>
      </c>
      <c r="P647" s="62">
        <v>0</v>
      </c>
      <c r="Q647" s="63">
        <f t="shared" si="50"/>
        <v>0</v>
      </c>
      <c r="R647" s="22"/>
      <c r="S647" s="22"/>
      <c r="T647" s="7"/>
      <c r="U647" s="7"/>
      <c r="V647" s="7"/>
      <c r="W647" s="7"/>
      <c r="X647" s="7"/>
      <c r="Y647" s="7"/>
      <c r="Z647" s="7"/>
      <c r="AA647" s="7"/>
      <c r="AB647" s="7"/>
      <c r="AO647" s="13" t="s">
        <v>206</v>
      </c>
      <c r="AQ647" s="13" t="s">
        <v>34</v>
      </c>
      <c r="AR647" s="13" t="s">
        <v>14</v>
      </c>
      <c r="AV647" s="6" t="s">
        <v>33</v>
      </c>
      <c r="BB647" s="14" t="e">
        <f>IF(K647="základní",#REF!,0)</f>
        <v>#REF!</v>
      </c>
      <c r="BC647" s="14">
        <f>IF(K647="snížená",#REF!,0)</f>
        <v>0</v>
      </c>
      <c r="BD647" s="14">
        <f>IF(K647="zákl. přenesená",#REF!,0)</f>
        <v>0</v>
      </c>
      <c r="BE647" s="14">
        <f>IF(K647="sníž. přenesená",#REF!,0)</f>
        <v>0</v>
      </c>
      <c r="BF647" s="14">
        <f>IF(K647="nulová",#REF!,0)</f>
        <v>0</v>
      </c>
      <c r="BG647" s="6" t="s">
        <v>14</v>
      </c>
      <c r="BH647" s="14" t="e">
        <f>ROUND(#REF!*H647,2)</f>
        <v>#REF!</v>
      </c>
      <c r="BI647" s="6" t="s">
        <v>206</v>
      </c>
      <c r="BJ647" s="13" t="s">
        <v>2532</v>
      </c>
    </row>
    <row r="648" spans="1:62" s="2" customFormat="1" ht="24.2" customHeight="1" x14ac:dyDescent="0.2">
      <c r="A648" s="22"/>
      <c r="B648" s="27"/>
      <c r="C648" s="53" t="s">
        <v>2533</v>
      </c>
      <c r="D648" s="53" t="s">
        <v>34</v>
      </c>
      <c r="E648" s="54" t="s">
        <v>2534</v>
      </c>
      <c r="F648" s="55" t="s">
        <v>2535</v>
      </c>
      <c r="G648" s="56" t="s">
        <v>55</v>
      </c>
      <c r="H648" s="57">
        <v>3</v>
      </c>
      <c r="I648" s="58"/>
      <c r="J648" s="59" t="s">
        <v>0</v>
      </c>
      <c r="K648" s="60" t="s">
        <v>8</v>
      </c>
      <c r="L648" s="61"/>
      <c r="M648" s="62">
        <f t="shared" si="48"/>
        <v>0</v>
      </c>
      <c r="N648" s="62">
        <v>0</v>
      </c>
      <c r="O648" s="62">
        <f t="shared" si="49"/>
        <v>0</v>
      </c>
      <c r="P648" s="62">
        <v>0</v>
      </c>
      <c r="Q648" s="63">
        <f t="shared" si="50"/>
        <v>0</v>
      </c>
      <c r="R648" s="22"/>
      <c r="S648" s="22"/>
      <c r="T648" s="7"/>
      <c r="U648" s="7"/>
      <c r="V648" s="7"/>
      <c r="W648" s="7"/>
      <c r="X648" s="7"/>
      <c r="Y648" s="7"/>
      <c r="Z648" s="7"/>
      <c r="AA648" s="7"/>
      <c r="AB648" s="7"/>
      <c r="AO648" s="13" t="s">
        <v>206</v>
      </c>
      <c r="AQ648" s="13" t="s">
        <v>34</v>
      </c>
      <c r="AR648" s="13" t="s">
        <v>14</v>
      </c>
      <c r="AV648" s="6" t="s">
        <v>33</v>
      </c>
      <c r="BB648" s="14" t="e">
        <f>IF(K648="základní",#REF!,0)</f>
        <v>#REF!</v>
      </c>
      <c r="BC648" s="14">
        <f>IF(K648="snížená",#REF!,0)</f>
        <v>0</v>
      </c>
      <c r="BD648" s="14">
        <f>IF(K648="zákl. přenesená",#REF!,0)</f>
        <v>0</v>
      </c>
      <c r="BE648" s="14">
        <f>IF(K648="sníž. přenesená",#REF!,0)</f>
        <v>0</v>
      </c>
      <c r="BF648" s="14">
        <f>IF(K648="nulová",#REF!,0)</f>
        <v>0</v>
      </c>
      <c r="BG648" s="6" t="s">
        <v>14</v>
      </c>
      <c r="BH648" s="14" t="e">
        <f>ROUND(#REF!*H648,2)</f>
        <v>#REF!</v>
      </c>
      <c r="BI648" s="6" t="s">
        <v>206</v>
      </c>
      <c r="BJ648" s="13" t="s">
        <v>2536</v>
      </c>
    </row>
    <row r="649" spans="1:62" s="2" customFormat="1" ht="24.2" customHeight="1" x14ac:dyDescent="0.2">
      <c r="A649" s="22"/>
      <c r="B649" s="27"/>
      <c r="C649" s="53" t="s">
        <v>2537</v>
      </c>
      <c r="D649" s="53" t="s">
        <v>34</v>
      </c>
      <c r="E649" s="54" t="s">
        <v>2538</v>
      </c>
      <c r="F649" s="55" t="s">
        <v>2539</v>
      </c>
      <c r="G649" s="56" t="s">
        <v>37</v>
      </c>
      <c r="H649" s="57">
        <v>300</v>
      </c>
      <c r="I649" s="58"/>
      <c r="J649" s="59" t="s">
        <v>0</v>
      </c>
      <c r="K649" s="60" t="s">
        <v>8</v>
      </c>
      <c r="L649" s="61"/>
      <c r="M649" s="62">
        <f t="shared" si="48"/>
        <v>0</v>
      </c>
      <c r="N649" s="62">
        <v>0</v>
      </c>
      <c r="O649" s="62">
        <f t="shared" si="49"/>
        <v>0</v>
      </c>
      <c r="P649" s="62">
        <v>0</v>
      </c>
      <c r="Q649" s="63">
        <f t="shared" si="50"/>
        <v>0</v>
      </c>
      <c r="R649" s="22"/>
      <c r="S649" s="22"/>
      <c r="T649" s="7"/>
      <c r="U649" s="7"/>
      <c r="V649" s="7"/>
      <c r="W649" s="7"/>
      <c r="X649" s="7"/>
      <c r="Y649" s="7"/>
      <c r="Z649" s="7"/>
      <c r="AA649" s="7"/>
      <c r="AB649" s="7"/>
      <c r="AO649" s="13" t="s">
        <v>206</v>
      </c>
      <c r="AQ649" s="13" t="s">
        <v>34</v>
      </c>
      <c r="AR649" s="13" t="s">
        <v>14</v>
      </c>
      <c r="AV649" s="6" t="s">
        <v>33</v>
      </c>
      <c r="BB649" s="14" t="e">
        <f>IF(K649="základní",#REF!,0)</f>
        <v>#REF!</v>
      </c>
      <c r="BC649" s="14">
        <f>IF(K649="snížená",#REF!,0)</f>
        <v>0</v>
      </c>
      <c r="BD649" s="14">
        <f>IF(K649="zákl. přenesená",#REF!,0)</f>
        <v>0</v>
      </c>
      <c r="BE649" s="14">
        <f>IF(K649="sníž. přenesená",#REF!,0)</f>
        <v>0</v>
      </c>
      <c r="BF649" s="14">
        <f>IF(K649="nulová",#REF!,0)</f>
        <v>0</v>
      </c>
      <c r="BG649" s="6" t="s">
        <v>14</v>
      </c>
      <c r="BH649" s="14" t="e">
        <f>ROUND(#REF!*H649,2)</f>
        <v>#REF!</v>
      </c>
      <c r="BI649" s="6" t="s">
        <v>206</v>
      </c>
      <c r="BJ649" s="13" t="s">
        <v>2540</v>
      </c>
    </row>
    <row r="650" spans="1:62" s="2" customFormat="1" ht="33" customHeight="1" x14ac:dyDescent="0.2">
      <c r="A650" s="22"/>
      <c r="B650" s="27"/>
      <c r="C650" s="53" t="s">
        <v>2541</v>
      </c>
      <c r="D650" s="53" t="s">
        <v>34</v>
      </c>
      <c r="E650" s="54" t="s">
        <v>2542</v>
      </c>
      <c r="F650" s="55" t="s">
        <v>2543</v>
      </c>
      <c r="G650" s="56" t="s">
        <v>37</v>
      </c>
      <c r="H650" s="57">
        <v>360</v>
      </c>
      <c r="I650" s="58"/>
      <c r="J650" s="59" t="s">
        <v>0</v>
      </c>
      <c r="K650" s="60" t="s">
        <v>8</v>
      </c>
      <c r="L650" s="61"/>
      <c r="M650" s="62">
        <f t="shared" si="48"/>
        <v>0</v>
      </c>
      <c r="N650" s="62">
        <v>0</v>
      </c>
      <c r="O650" s="62">
        <f t="shared" si="49"/>
        <v>0</v>
      </c>
      <c r="P650" s="62">
        <v>0</v>
      </c>
      <c r="Q650" s="63">
        <f t="shared" si="50"/>
        <v>0</v>
      </c>
      <c r="R650" s="22"/>
      <c r="S650" s="22"/>
      <c r="T650" s="7"/>
      <c r="U650" s="7"/>
      <c r="V650" s="7"/>
      <c r="W650" s="7"/>
      <c r="X650" s="7"/>
      <c r="Y650" s="7"/>
      <c r="Z650" s="7"/>
      <c r="AA650" s="7"/>
      <c r="AB650" s="7"/>
      <c r="AO650" s="13" t="s">
        <v>206</v>
      </c>
      <c r="AQ650" s="13" t="s">
        <v>34</v>
      </c>
      <c r="AR650" s="13" t="s">
        <v>14</v>
      </c>
      <c r="AV650" s="6" t="s">
        <v>33</v>
      </c>
      <c r="BB650" s="14" t="e">
        <f>IF(K650="základní",#REF!,0)</f>
        <v>#REF!</v>
      </c>
      <c r="BC650" s="14">
        <f>IF(K650="snížená",#REF!,0)</f>
        <v>0</v>
      </c>
      <c r="BD650" s="14">
        <f>IF(K650="zákl. přenesená",#REF!,0)</f>
        <v>0</v>
      </c>
      <c r="BE650" s="14">
        <f>IF(K650="sníž. přenesená",#REF!,0)</f>
        <v>0</v>
      </c>
      <c r="BF650" s="14">
        <f>IF(K650="nulová",#REF!,0)</f>
        <v>0</v>
      </c>
      <c r="BG650" s="6" t="s">
        <v>14</v>
      </c>
      <c r="BH650" s="14" t="e">
        <f>ROUND(#REF!*H650,2)</f>
        <v>#REF!</v>
      </c>
      <c r="BI650" s="6" t="s">
        <v>206</v>
      </c>
      <c r="BJ650" s="13" t="s">
        <v>2544</v>
      </c>
    </row>
    <row r="651" spans="1:62" s="2" customFormat="1" ht="62.65" customHeight="1" x14ac:dyDescent="0.2">
      <c r="A651" s="22"/>
      <c r="B651" s="27"/>
      <c r="C651" s="53" t="s">
        <v>2545</v>
      </c>
      <c r="D651" s="53" t="s">
        <v>34</v>
      </c>
      <c r="E651" s="54" t="s">
        <v>2546</v>
      </c>
      <c r="F651" s="55" t="s">
        <v>2547</v>
      </c>
      <c r="G651" s="56" t="s">
        <v>55</v>
      </c>
      <c r="H651" s="57">
        <v>3</v>
      </c>
      <c r="I651" s="58"/>
      <c r="J651" s="59" t="s">
        <v>0</v>
      </c>
      <c r="K651" s="60" t="s">
        <v>8</v>
      </c>
      <c r="L651" s="61"/>
      <c r="M651" s="62">
        <f t="shared" si="48"/>
        <v>0</v>
      </c>
      <c r="N651" s="62">
        <v>0</v>
      </c>
      <c r="O651" s="62">
        <f t="shared" si="49"/>
        <v>0</v>
      </c>
      <c r="P651" s="62">
        <v>0</v>
      </c>
      <c r="Q651" s="63">
        <f t="shared" si="50"/>
        <v>0</v>
      </c>
      <c r="R651" s="22"/>
      <c r="S651" s="22"/>
      <c r="T651" s="7"/>
      <c r="U651" s="7"/>
      <c r="V651" s="7"/>
      <c r="W651" s="7"/>
      <c r="X651" s="7"/>
      <c r="Y651" s="7"/>
      <c r="Z651" s="7"/>
      <c r="AA651" s="7"/>
      <c r="AB651" s="7"/>
      <c r="AO651" s="13" t="s">
        <v>206</v>
      </c>
      <c r="AQ651" s="13" t="s">
        <v>34</v>
      </c>
      <c r="AR651" s="13" t="s">
        <v>14</v>
      </c>
      <c r="AV651" s="6" t="s">
        <v>33</v>
      </c>
      <c r="BB651" s="14" t="e">
        <f>IF(K651="základní",#REF!,0)</f>
        <v>#REF!</v>
      </c>
      <c r="BC651" s="14">
        <f>IF(K651="snížená",#REF!,0)</f>
        <v>0</v>
      </c>
      <c r="BD651" s="14">
        <f>IF(K651="zákl. přenesená",#REF!,0)</f>
        <v>0</v>
      </c>
      <c r="BE651" s="14">
        <f>IF(K651="sníž. přenesená",#REF!,0)</f>
        <v>0</v>
      </c>
      <c r="BF651" s="14">
        <f>IF(K651="nulová",#REF!,0)</f>
        <v>0</v>
      </c>
      <c r="BG651" s="6" t="s">
        <v>14</v>
      </c>
      <c r="BH651" s="14" t="e">
        <f>ROUND(#REF!*H651,2)</f>
        <v>#REF!</v>
      </c>
      <c r="BI651" s="6" t="s">
        <v>206</v>
      </c>
      <c r="BJ651" s="13" t="s">
        <v>2548</v>
      </c>
    </row>
    <row r="652" spans="1:62" s="2" customFormat="1" ht="37.9" customHeight="1" x14ac:dyDescent="0.2">
      <c r="A652" s="22"/>
      <c r="B652" s="27"/>
      <c r="C652" s="53" t="s">
        <v>2549</v>
      </c>
      <c r="D652" s="53" t="s">
        <v>34</v>
      </c>
      <c r="E652" s="54" t="s">
        <v>2550</v>
      </c>
      <c r="F652" s="55" t="s">
        <v>2551</v>
      </c>
      <c r="G652" s="56" t="s">
        <v>55</v>
      </c>
      <c r="H652" s="57">
        <v>3</v>
      </c>
      <c r="I652" s="58"/>
      <c r="J652" s="59" t="s">
        <v>0</v>
      </c>
      <c r="K652" s="60" t="s">
        <v>8</v>
      </c>
      <c r="L652" s="61"/>
      <c r="M652" s="62">
        <f t="shared" si="48"/>
        <v>0</v>
      </c>
      <c r="N652" s="62">
        <v>0</v>
      </c>
      <c r="O652" s="62">
        <f t="shared" si="49"/>
        <v>0</v>
      </c>
      <c r="P652" s="62">
        <v>0</v>
      </c>
      <c r="Q652" s="63">
        <f t="shared" si="50"/>
        <v>0</v>
      </c>
      <c r="R652" s="22"/>
      <c r="S652" s="22"/>
      <c r="T652" s="7"/>
      <c r="U652" s="7"/>
      <c r="V652" s="7"/>
      <c r="W652" s="7"/>
      <c r="X652" s="7"/>
      <c r="Y652" s="7"/>
      <c r="Z652" s="7"/>
      <c r="AA652" s="7"/>
      <c r="AB652" s="7"/>
      <c r="AO652" s="13" t="s">
        <v>206</v>
      </c>
      <c r="AQ652" s="13" t="s">
        <v>34</v>
      </c>
      <c r="AR652" s="13" t="s">
        <v>14</v>
      </c>
      <c r="AV652" s="6" t="s">
        <v>33</v>
      </c>
      <c r="BB652" s="14" t="e">
        <f>IF(K652="základní",#REF!,0)</f>
        <v>#REF!</v>
      </c>
      <c r="BC652" s="14">
        <f>IF(K652="snížená",#REF!,0)</f>
        <v>0</v>
      </c>
      <c r="BD652" s="14">
        <f>IF(K652="zákl. přenesená",#REF!,0)</f>
        <v>0</v>
      </c>
      <c r="BE652" s="14">
        <f>IF(K652="sníž. přenesená",#REF!,0)</f>
        <v>0</v>
      </c>
      <c r="BF652" s="14">
        <f>IF(K652="nulová",#REF!,0)</f>
        <v>0</v>
      </c>
      <c r="BG652" s="6" t="s">
        <v>14</v>
      </c>
      <c r="BH652" s="14" t="e">
        <f>ROUND(#REF!*H652,2)</f>
        <v>#REF!</v>
      </c>
      <c r="BI652" s="6" t="s">
        <v>206</v>
      </c>
      <c r="BJ652" s="13" t="s">
        <v>2552</v>
      </c>
    </row>
    <row r="653" spans="1:62" s="2" customFormat="1" ht="37.9" customHeight="1" x14ac:dyDescent="0.2">
      <c r="A653" s="22"/>
      <c r="B653" s="27"/>
      <c r="C653" s="53" t="s">
        <v>2553</v>
      </c>
      <c r="D653" s="53" t="s">
        <v>34</v>
      </c>
      <c r="E653" s="54" t="s">
        <v>2554</v>
      </c>
      <c r="F653" s="55" t="s">
        <v>2555</v>
      </c>
      <c r="G653" s="56" t="s">
        <v>55</v>
      </c>
      <c r="H653" s="57">
        <v>3</v>
      </c>
      <c r="I653" s="58"/>
      <c r="J653" s="59" t="s">
        <v>0</v>
      </c>
      <c r="K653" s="60" t="s">
        <v>8</v>
      </c>
      <c r="L653" s="61"/>
      <c r="M653" s="62">
        <f t="shared" si="48"/>
        <v>0</v>
      </c>
      <c r="N653" s="62">
        <v>0</v>
      </c>
      <c r="O653" s="62">
        <f t="shared" si="49"/>
        <v>0</v>
      </c>
      <c r="P653" s="62">
        <v>0</v>
      </c>
      <c r="Q653" s="63">
        <f t="shared" si="50"/>
        <v>0</v>
      </c>
      <c r="R653" s="22"/>
      <c r="S653" s="22"/>
      <c r="T653" s="7"/>
      <c r="U653" s="7"/>
      <c r="V653" s="7"/>
      <c r="W653" s="7"/>
      <c r="X653" s="7"/>
      <c r="Y653" s="7"/>
      <c r="Z653" s="7"/>
      <c r="AA653" s="7"/>
      <c r="AB653" s="7"/>
      <c r="AO653" s="13" t="s">
        <v>206</v>
      </c>
      <c r="AQ653" s="13" t="s">
        <v>34</v>
      </c>
      <c r="AR653" s="13" t="s">
        <v>14</v>
      </c>
      <c r="AV653" s="6" t="s">
        <v>33</v>
      </c>
      <c r="BB653" s="14" t="e">
        <f>IF(K653="základní",#REF!,0)</f>
        <v>#REF!</v>
      </c>
      <c r="BC653" s="14">
        <f>IF(K653="snížená",#REF!,0)</f>
        <v>0</v>
      </c>
      <c r="BD653" s="14">
        <f>IF(K653="zákl. přenesená",#REF!,0)</f>
        <v>0</v>
      </c>
      <c r="BE653" s="14">
        <f>IF(K653="sníž. přenesená",#REF!,0)</f>
        <v>0</v>
      </c>
      <c r="BF653" s="14">
        <f>IF(K653="nulová",#REF!,0)</f>
        <v>0</v>
      </c>
      <c r="BG653" s="6" t="s">
        <v>14</v>
      </c>
      <c r="BH653" s="14" t="e">
        <f>ROUND(#REF!*H653,2)</f>
        <v>#REF!</v>
      </c>
      <c r="BI653" s="6" t="s">
        <v>206</v>
      </c>
      <c r="BJ653" s="13" t="s">
        <v>2556</v>
      </c>
    </row>
    <row r="654" spans="1:62" s="2" customFormat="1" ht="24.2" customHeight="1" x14ac:dyDescent="0.2">
      <c r="A654" s="22"/>
      <c r="B654" s="27"/>
      <c r="C654" s="64" t="s">
        <v>2557</v>
      </c>
      <c r="D654" s="64" t="s">
        <v>182</v>
      </c>
      <c r="E654" s="65" t="s">
        <v>2558</v>
      </c>
      <c r="F654" s="66" t="s">
        <v>2559</v>
      </c>
      <c r="G654" s="67" t="s">
        <v>55</v>
      </c>
      <c r="H654" s="68">
        <v>15</v>
      </c>
      <c r="I654" s="27"/>
      <c r="J654" s="69" t="s">
        <v>0</v>
      </c>
      <c r="K654" s="70" t="s">
        <v>8</v>
      </c>
      <c r="L654" s="61"/>
      <c r="M654" s="62">
        <f t="shared" si="48"/>
        <v>0</v>
      </c>
      <c r="N654" s="62">
        <v>0</v>
      </c>
      <c r="O654" s="62">
        <f t="shared" si="49"/>
        <v>0</v>
      </c>
      <c r="P654" s="62">
        <v>0</v>
      </c>
      <c r="Q654" s="63">
        <f t="shared" si="50"/>
        <v>0</v>
      </c>
      <c r="R654" s="22"/>
      <c r="S654" s="22"/>
      <c r="T654" s="7"/>
      <c r="U654" s="7"/>
      <c r="V654" s="7"/>
      <c r="W654" s="7"/>
      <c r="X654" s="7"/>
      <c r="Y654" s="7"/>
      <c r="Z654" s="7"/>
      <c r="AA654" s="7"/>
      <c r="AB654" s="7"/>
      <c r="AO654" s="13" t="s">
        <v>185</v>
      </c>
      <c r="AQ654" s="13" t="s">
        <v>182</v>
      </c>
      <c r="AR654" s="13" t="s">
        <v>14</v>
      </c>
      <c r="AV654" s="6" t="s">
        <v>33</v>
      </c>
      <c r="BB654" s="14" t="e">
        <f>IF(K654="základní",#REF!,0)</f>
        <v>#REF!</v>
      </c>
      <c r="BC654" s="14">
        <f>IF(K654="snížená",#REF!,0)</f>
        <v>0</v>
      </c>
      <c r="BD654" s="14">
        <f>IF(K654="zákl. přenesená",#REF!,0)</f>
        <v>0</v>
      </c>
      <c r="BE654" s="14">
        <f>IF(K654="sníž. přenesená",#REF!,0)</f>
        <v>0</v>
      </c>
      <c r="BF654" s="14">
        <f>IF(K654="nulová",#REF!,0)</f>
        <v>0</v>
      </c>
      <c r="BG654" s="6" t="s">
        <v>14</v>
      </c>
      <c r="BH654" s="14" t="e">
        <f>ROUND(#REF!*H654,2)</f>
        <v>#REF!</v>
      </c>
      <c r="BI654" s="6" t="s">
        <v>185</v>
      </c>
      <c r="BJ654" s="13" t="s">
        <v>2560</v>
      </c>
    </row>
    <row r="655" spans="1:62" s="2" customFormat="1" ht="33" customHeight="1" x14ac:dyDescent="0.2">
      <c r="A655" s="22"/>
      <c r="B655" s="27"/>
      <c r="C655" s="64" t="s">
        <v>2561</v>
      </c>
      <c r="D655" s="64" t="s">
        <v>182</v>
      </c>
      <c r="E655" s="65" t="s">
        <v>2562</v>
      </c>
      <c r="F655" s="66" t="s">
        <v>2563</v>
      </c>
      <c r="G655" s="67" t="s">
        <v>55</v>
      </c>
      <c r="H655" s="68">
        <v>6</v>
      </c>
      <c r="I655" s="27"/>
      <c r="J655" s="69" t="s">
        <v>0</v>
      </c>
      <c r="K655" s="70" t="s">
        <v>8</v>
      </c>
      <c r="L655" s="61"/>
      <c r="M655" s="62">
        <f t="shared" si="48"/>
        <v>0</v>
      </c>
      <c r="N655" s="62">
        <v>0</v>
      </c>
      <c r="O655" s="62">
        <f t="shared" si="49"/>
        <v>0</v>
      </c>
      <c r="P655" s="62">
        <v>0</v>
      </c>
      <c r="Q655" s="63">
        <f t="shared" si="50"/>
        <v>0</v>
      </c>
      <c r="R655" s="22"/>
      <c r="S655" s="22"/>
      <c r="T655" s="7"/>
      <c r="U655" s="7"/>
      <c r="V655" s="7"/>
      <c r="W655" s="7"/>
      <c r="X655" s="7"/>
      <c r="Y655" s="7"/>
      <c r="Z655" s="7"/>
      <c r="AA655" s="7"/>
      <c r="AB655" s="7"/>
      <c r="AO655" s="13" t="s">
        <v>185</v>
      </c>
      <c r="AQ655" s="13" t="s">
        <v>182</v>
      </c>
      <c r="AR655" s="13" t="s">
        <v>14</v>
      </c>
      <c r="AV655" s="6" t="s">
        <v>33</v>
      </c>
      <c r="BB655" s="14" t="e">
        <f>IF(K655="základní",#REF!,0)</f>
        <v>#REF!</v>
      </c>
      <c r="BC655" s="14">
        <f>IF(K655="snížená",#REF!,0)</f>
        <v>0</v>
      </c>
      <c r="BD655" s="14">
        <f>IF(K655="zákl. přenesená",#REF!,0)</f>
        <v>0</v>
      </c>
      <c r="BE655" s="14">
        <f>IF(K655="sníž. přenesená",#REF!,0)</f>
        <v>0</v>
      </c>
      <c r="BF655" s="14">
        <f>IF(K655="nulová",#REF!,0)</f>
        <v>0</v>
      </c>
      <c r="BG655" s="6" t="s">
        <v>14</v>
      </c>
      <c r="BH655" s="14" t="e">
        <f>ROUND(#REF!*H655,2)</f>
        <v>#REF!</v>
      </c>
      <c r="BI655" s="6" t="s">
        <v>185</v>
      </c>
      <c r="BJ655" s="13" t="s">
        <v>2564</v>
      </c>
    </row>
    <row r="656" spans="1:62" s="2" customFormat="1" ht="37.9" customHeight="1" x14ac:dyDescent="0.2">
      <c r="A656" s="22"/>
      <c r="B656" s="27"/>
      <c r="C656" s="64" t="s">
        <v>2565</v>
      </c>
      <c r="D656" s="64" t="s">
        <v>182</v>
      </c>
      <c r="E656" s="65" t="s">
        <v>2566</v>
      </c>
      <c r="F656" s="66" t="s">
        <v>2567</v>
      </c>
      <c r="G656" s="67" t="s">
        <v>55</v>
      </c>
      <c r="H656" s="68">
        <v>6</v>
      </c>
      <c r="I656" s="27"/>
      <c r="J656" s="69" t="s">
        <v>0</v>
      </c>
      <c r="K656" s="70" t="s">
        <v>8</v>
      </c>
      <c r="L656" s="61"/>
      <c r="M656" s="62">
        <f t="shared" si="48"/>
        <v>0</v>
      </c>
      <c r="N656" s="62">
        <v>0</v>
      </c>
      <c r="O656" s="62">
        <f t="shared" si="49"/>
        <v>0</v>
      </c>
      <c r="P656" s="62">
        <v>0</v>
      </c>
      <c r="Q656" s="63">
        <f t="shared" si="50"/>
        <v>0</v>
      </c>
      <c r="R656" s="22"/>
      <c r="S656" s="22"/>
      <c r="T656" s="7"/>
      <c r="U656" s="7"/>
      <c r="V656" s="7"/>
      <c r="W656" s="7"/>
      <c r="X656" s="7"/>
      <c r="Y656" s="7"/>
      <c r="Z656" s="7"/>
      <c r="AA656" s="7"/>
      <c r="AB656" s="7"/>
      <c r="AO656" s="13" t="s">
        <v>185</v>
      </c>
      <c r="AQ656" s="13" t="s">
        <v>182</v>
      </c>
      <c r="AR656" s="13" t="s">
        <v>14</v>
      </c>
      <c r="AV656" s="6" t="s">
        <v>33</v>
      </c>
      <c r="BB656" s="14" t="e">
        <f>IF(K656="základní",#REF!,0)</f>
        <v>#REF!</v>
      </c>
      <c r="BC656" s="14">
        <f>IF(K656="snížená",#REF!,0)</f>
        <v>0</v>
      </c>
      <c r="BD656" s="14">
        <f>IF(K656="zákl. přenesená",#REF!,0)</f>
        <v>0</v>
      </c>
      <c r="BE656" s="14">
        <f>IF(K656="sníž. přenesená",#REF!,0)</f>
        <v>0</v>
      </c>
      <c r="BF656" s="14">
        <f>IF(K656="nulová",#REF!,0)</f>
        <v>0</v>
      </c>
      <c r="BG656" s="6" t="s">
        <v>14</v>
      </c>
      <c r="BH656" s="14" t="e">
        <f>ROUND(#REF!*H656,2)</f>
        <v>#REF!</v>
      </c>
      <c r="BI656" s="6" t="s">
        <v>185</v>
      </c>
      <c r="BJ656" s="13" t="s">
        <v>2568</v>
      </c>
    </row>
    <row r="657" spans="1:62" s="2" customFormat="1" ht="24.2" customHeight="1" x14ac:dyDescent="0.2">
      <c r="A657" s="22"/>
      <c r="B657" s="27"/>
      <c r="C657" s="64" t="s">
        <v>2569</v>
      </c>
      <c r="D657" s="64" t="s">
        <v>182</v>
      </c>
      <c r="E657" s="65" t="s">
        <v>2570</v>
      </c>
      <c r="F657" s="66" t="s">
        <v>2571</v>
      </c>
      <c r="G657" s="67" t="s">
        <v>55</v>
      </c>
      <c r="H657" s="68">
        <v>6</v>
      </c>
      <c r="I657" s="27"/>
      <c r="J657" s="69" t="s">
        <v>0</v>
      </c>
      <c r="K657" s="70" t="s">
        <v>8</v>
      </c>
      <c r="L657" s="61"/>
      <c r="M657" s="62">
        <f t="shared" si="48"/>
        <v>0</v>
      </c>
      <c r="N657" s="62">
        <v>0</v>
      </c>
      <c r="O657" s="62">
        <f t="shared" si="49"/>
        <v>0</v>
      </c>
      <c r="P657" s="62">
        <v>0</v>
      </c>
      <c r="Q657" s="63">
        <f t="shared" si="50"/>
        <v>0</v>
      </c>
      <c r="R657" s="22"/>
      <c r="S657" s="22"/>
      <c r="T657" s="7"/>
      <c r="U657" s="7"/>
      <c r="V657" s="7"/>
      <c r="W657" s="7"/>
      <c r="X657" s="7"/>
      <c r="Y657" s="7"/>
      <c r="Z657" s="7"/>
      <c r="AA657" s="7"/>
      <c r="AB657" s="7"/>
      <c r="AO657" s="13" t="s">
        <v>185</v>
      </c>
      <c r="AQ657" s="13" t="s">
        <v>182</v>
      </c>
      <c r="AR657" s="13" t="s">
        <v>14</v>
      </c>
      <c r="AV657" s="6" t="s">
        <v>33</v>
      </c>
      <c r="BB657" s="14" t="e">
        <f>IF(K657="základní",#REF!,0)</f>
        <v>#REF!</v>
      </c>
      <c r="BC657" s="14">
        <f>IF(K657="snížená",#REF!,0)</f>
        <v>0</v>
      </c>
      <c r="BD657" s="14">
        <f>IF(K657="zákl. přenesená",#REF!,0)</f>
        <v>0</v>
      </c>
      <c r="BE657" s="14">
        <f>IF(K657="sníž. přenesená",#REF!,0)</f>
        <v>0</v>
      </c>
      <c r="BF657" s="14">
        <f>IF(K657="nulová",#REF!,0)</f>
        <v>0</v>
      </c>
      <c r="BG657" s="6" t="s">
        <v>14</v>
      </c>
      <c r="BH657" s="14" t="e">
        <f>ROUND(#REF!*H657,2)</f>
        <v>#REF!</v>
      </c>
      <c r="BI657" s="6" t="s">
        <v>185</v>
      </c>
      <c r="BJ657" s="13" t="s">
        <v>2572</v>
      </c>
    </row>
    <row r="658" spans="1:62" s="2" customFormat="1" ht="24.2" customHeight="1" x14ac:dyDescent="0.2">
      <c r="A658" s="22"/>
      <c r="B658" s="27"/>
      <c r="C658" s="64" t="s">
        <v>2573</v>
      </c>
      <c r="D658" s="64" t="s">
        <v>182</v>
      </c>
      <c r="E658" s="65" t="s">
        <v>2574</v>
      </c>
      <c r="F658" s="66" t="s">
        <v>2575</v>
      </c>
      <c r="G658" s="67" t="s">
        <v>55</v>
      </c>
      <c r="H658" s="68">
        <v>6</v>
      </c>
      <c r="I658" s="27"/>
      <c r="J658" s="69" t="s">
        <v>0</v>
      </c>
      <c r="K658" s="70" t="s">
        <v>8</v>
      </c>
      <c r="L658" s="61"/>
      <c r="M658" s="62">
        <f t="shared" si="48"/>
        <v>0</v>
      </c>
      <c r="N658" s="62">
        <v>0</v>
      </c>
      <c r="O658" s="62">
        <f t="shared" si="49"/>
        <v>0</v>
      </c>
      <c r="P658" s="62">
        <v>0</v>
      </c>
      <c r="Q658" s="63">
        <f t="shared" si="50"/>
        <v>0</v>
      </c>
      <c r="R658" s="22"/>
      <c r="S658" s="22"/>
      <c r="T658" s="7"/>
      <c r="U658" s="7"/>
      <c r="V658" s="7"/>
      <c r="W658" s="7"/>
      <c r="X658" s="7"/>
      <c r="Y658" s="7"/>
      <c r="Z658" s="7"/>
      <c r="AA658" s="7"/>
      <c r="AB658" s="7"/>
      <c r="AO658" s="13" t="s">
        <v>185</v>
      </c>
      <c r="AQ658" s="13" t="s">
        <v>182</v>
      </c>
      <c r="AR658" s="13" t="s">
        <v>14</v>
      </c>
      <c r="AV658" s="6" t="s">
        <v>33</v>
      </c>
      <c r="BB658" s="14" t="e">
        <f>IF(K658="základní",#REF!,0)</f>
        <v>#REF!</v>
      </c>
      <c r="BC658" s="14">
        <f>IF(K658="snížená",#REF!,0)</f>
        <v>0</v>
      </c>
      <c r="BD658" s="14">
        <f>IF(K658="zákl. přenesená",#REF!,0)</f>
        <v>0</v>
      </c>
      <c r="BE658" s="14">
        <f>IF(K658="sníž. přenesená",#REF!,0)</f>
        <v>0</v>
      </c>
      <c r="BF658" s="14">
        <f>IF(K658="nulová",#REF!,0)</f>
        <v>0</v>
      </c>
      <c r="BG658" s="6" t="s">
        <v>14</v>
      </c>
      <c r="BH658" s="14" t="e">
        <f>ROUND(#REF!*H658,2)</f>
        <v>#REF!</v>
      </c>
      <c r="BI658" s="6" t="s">
        <v>185</v>
      </c>
      <c r="BJ658" s="13" t="s">
        <v>2576</v>
      </c>
    </row>
    <row r="659" spans="1:62" s="2" customFormat="1" ht="78" customHeight="1" x14ac:dyDescent="0.2">
      <c r="A659" s="22"/>
      <c r="B659" s="27"/>
      <c r="C659" s="64" t="s">
        <v>2577</v>
      </c>
      <c r="D659" s="64" t="s">
        <v>182</v>
      </c>
      <c r="E659" s="65" t="s">
        <v>2578</v>
      </c>
      <c r="F659" s="66" t="s">
        <v>2579</v>
      </c>
      <c r="G659" s="67" t="s">
        <v>55</v>
      </c>
      <c r="H659" s="68">
        <v>3</v>
      </c>
      <c r="I659" s="27"/>
      <c r="J659" s="69" t="s">
        <v>0</v>
      </c>
      <c r="K659" s="70" t="s">
        <v>8</v>
      </c>
      <c r="L659" s="61"/>
      <c r="M659" s="62">
        <f t="shared" si="48"/>
        <v>0</v>
      </c>
      <c r="N659" s="62">
        <v>0</v>
      </c>
      <c r="O659" s="62">
        <f t="shared" si="49"/>
        <v>0</v>
      </c>
      <c r="P659" s="62">
        <v>0</v>
      </c>
      <c r="Q659" s="63">
        <f t="shared" si="50"/>
        <v>0</v>
      </c>
      <c r="R659" s="22"/>
      <c r="S659" s="22"/>
      <c r="T659" s="7"/>
      <c r="U659" s="7"/>
      <c r="V659" s="7"/>
      <c r="W659" s="7"/>
      <c r="X659" s="7"/>
      <c r="Y659" s="7"/>
      <c r="Z659" s="7"/>
      <c r="AA659" s="7"/>
      <c r="AB659" s="7"/>
      <c r="AO659" s="13" t="s">
        <v>185</v>
      </c>
      <c r="AQ659" s="13" t="s">
        <v>182</v>
      </c>
      <c r="AR659" s="13" t="s">
        <v>14</v>
      </c>
      <c r="AV659" s="6" t="s">
        <v>33</v>
      </c>
      <c r="BB659" s="14" t="e">
        <f>IF(K659="základní",#REF!,0)</f>
        <v>#REF!</v>
      </c>
      <c r="BC659" s="14">
        <f>IF(K659="snížená",#REF!,0)</f>
        <v>0</v>
      </c>
      <c r="BD659" s="14">
        <f>IF(K659="zákl. přenesená",#REF!,0)</f>
        <v>0</v>
      </c>
      <c r="BE659" s="14">
        <f>IF(K659="sníž. přenesená",#REF!,0)</f>
        <v>0</v>
      </c>
      <c r="BF659" s="14">
        <f>IF(K659="nulová",#REF!,0)</f>
        <v>0</v>
      </c>
      <c r="BG659" s="6" t="s">
        <v>14</v>
      </c>
      <c r="BH659" s="14" t="e">
        <f>ROUND(#REF!*H659,2)</f>
        <v>#REF!</v>
      </c>
      <c r="BI659" s="6" t="s">
        <v>185</v>
      </c>
      <c r="BJ659" s="13" t="s">
        <v>2580</v>
      </c>
    </row>
    <row r="660" spans="1:62" s="2" customFormat="1" ht="24.2" customHeight="1" x14ac:dyDescent="0.2">
      <c r="A660" s="22"/>
      <c r="B660" s="27"/>
      <c r="C660" s="53" t="s">
        <v>2581</v>
      </c>
      <c r="D660" s="53" t="s">
        <v>34</v>
      </c>
      <c r="E660" s="54" t="s">
        <v>2582</v>
      </c>
      <c r="F660" s="55" t="s">
        <v>2583</v>
      </c>
      <c r="G660" s="56" t="s">
        <v>37</v>
      </c>
      <c r="H660" s="57">
        <v>9</v>
      </c>
      <c r="I660" s="58"/>
      <c r="J660" s="59" t="s">
        <v>0</v>
      </c>
      <c r="K660" s="60" t="s">
        <v>8</v>
      </c>
      <c r="L660" s="61"/>
      <c r="M660" s="62">
        <f t="shared" si="48"/>
        <v>0</v>
      </c>
      <c r="N660" s="62">
        <v>0</v>
      </c>
      <c r="O660" s="62">
        <f t="shared" si="49"/>
        <v>0</v>
      </c>
      <c r="P660" s="62">
        <v>0</v>
      </c>
      <c r="Q660" s="63">
        <f t="shared" si="50"/>
        <v>0</v>
      </c>
      <c r="R660" s="22"/>
      <c r="S660" s="22"/>
      <c r="T660" s="7"/>
      <c r="U660" s="7"/>
      <c r="V660" s="7"/>
      <c r="W660" s="7"/>
      <c r="X660" s="7"/>
      <c r="Y660" s="7"/>
      <c r="Z660" s="7"/>
      <c r="AA660" s="7"/>
      <c r="AB660" s="7"/>
      <c r="AO660" s="13" t="s">
        <v>185</v>
      </c>
      <c r="AQ660" s="13" t="s">
        <v>34</v>
      </c>
      <c r="AR660" s="13" t="s">
        <v>14</v>
      </c>
      <c r="AV660" s="6" t="s">
        <v>33</v>
      </c>
      <c r="BB660" s="14" t="e">
        <f>IF(K660="základní",#REF!,0)</f>
        <v>#REF!</v>
      </c>
      <c r="BC660" s="14">
        <f>IF(K660="snížená",#REF!,0)</f>
        <v>0</v>
      </c>
      <c r="BD660" s="14">
        <f>IF(K660="zákl. přenesená",#REF!,0)</f>
        <v>0</v>
      </c>
      <c r="BE660" s="14">
        <f>IF(K660="sníž. přenesená",#REF!,0)</f>
        <v>0</v>
      </c>
      <c r="BF660" s="14">
        <f>IF(K660="nulová",#REF!,0)</f>
        <v>0</v>
      </c>
      <c r="BG660" s="6" t="s">
        <v>14</v>
      </c>
      <c r="BH660" s="14" t="e">
        <f>ROUND(#REF!*H660,2)</f>
        <v>#REF!</v>
      </c>
      <c r="BI660" s="6" t="s">
        <v>185</v>
      </c>
      <c r="BJ660" s="13" t="s">
        <v>2584</v>
      </c>
    </row>
    <row r="661" spans="1:62" s="2" customFormat="1" ht="24.2" customHeight="1" x14ac:dyDescent="0.2">
      <c r="A661" s="22"/>
      <c r="B661" s="27"/>
      <c r="C661" s="53" t="s">
        <v>2585</v>
      </c>
      <c r="D661" s="53" t="s">
        <v>34</v>
      </c>
      <c r="E661" s="54" t="s">
        <v>2586</v>
      </c>
      <c r="F661" s="55" t="s">
        <v>2587</v>
      </c>
      <c r="G661" s="56" t="s">
        <v>37</v>
      </c>
      <c r="H661" s="57">
        <v>300</v>
      </c>
      <c r="I661" s="58"/>
      <c r="J661" s="59" t="s">
        <v>0</v>
      </c>
      <c r="K661" s="60" t="s">
        <v>8</v>
      </c>
      <c r="L661" s="61"/>
      <c r="M661" s="62">
        <f t="shared" si="48"/>
        <v>0</v>
      </c>
      <c r="N661" s="62">
        <v>0</v>
      </c>
      <c r="O661" s="62">
        <f t="shared" si="49"/>
        <v>0</v>
      </c>
      <c r="P661" s="62">
        <v>0</v>
      </c>
      <c r="Q661" s="63">
        <f t="shared" si="50"/>
        <v>0</v>
      </c>
      <c r="R661" s="22"/>
      <c r="S661" s="22"/>
      <c r="T661" s="7"/>
      <c r="U661" s="7"/>
      <c r="V661" s="7"/>
      <c r="W661" s="7"/>
      <c r="X661" s="7"/>
      <c r="Y661" s="7"/>
      <c r="Z661" s="7"/>
      <c r="AA661" s="7"/>
      <c r="AB661" s="7"/>
      <c r="AO661" s="13" t="s">
        <v>206</v>
      </c>
      <c r="AQ661" s="13" t="s">
        <v>34</v>
      </c>
      <c r="AR661" s="13" t="s">
        <v>14</v>
      </c>
      <c r="AV661" s="6" t="s">
        <v>33</v>
      </c>
      <c r="BB661" s="14" t="e">
        <f>IF(K661="základní",#REF!,0)</f>
        <v>#REF!</v>
      </c>
      <c r="BC661" s="14">
        <f>IF(K661="snížená",#REF!,0)</f>
        <v>0</v>
      </c>
      <c r="BD661" s="14">
        <f>IF(K661="zákl. přenesená",#REF!,0)</f>
        <v>0</v>
      </c>
      <c r="BE661" s="14">
        <f>IF(K661="sníž. přenesená",#REF!,0)</f>
        <v>0</v>
      </c>
      <c r="BF661" s="14">
        <f>IF(K661="nulová",#REF!,0)</f>
        <v>0</v>
      </c>
      <c r="BG661" s="6" t="s">
        <v>14</v>
      </c>
      <c r="BH661" s="14" t="e">
        <f>ROUND(#REF!*H661,2)</f>
        <v>#REF!</v>
      </c>
      <c r="BI661" s="6" t="s">
        <v>206</v>
      </c>
      <c r="BJ661" s="13" t="s">
        <v>2588</v>
      </c>
    </row>
    <row r="662" spans="1:62" s="2" customFormat="1" ht="24.2" customHeight="1" x14ac:dyDescent="0.2">
      <c r="A662" s="22"/>
      <c r="B662" s="27"/>
      <c r="C662" s="53" t="s">
        <v>2589</v>
      </c>
      <c r="D662" s="53" t="s">
        <v>34</v>
      </c>
      <c r="E662" s="54" t="s">
        <v>2590</v>
      </c>
      <c r="F662" s="55" t="s">
        <v>2591</v>
      </c>
      <c r="G662" s="56" t="s">
        <v>37</v>
      </c>
      <c r="H662" s="57">
        <v>120</v>
      </c>
      <c r="I662" s="58"/>
      <c r="J662" s="59" t="s">
        <v>0</v>
      </c>
      <c r="K662" s="60" t="s">
        <v>8</v>
      </c>
      <c r="L662" s="61"/>
      <c r="M662" s="62">
        <f t="shared" si="48"/>
        <v>0</v>
      </c>
      <c r="N662" s="62">
        <v>0</v>
      </c>
      <c r="O662" s="62">
        <f t="shared" si="49"/>
        <v>0</v>
      </c>
      <c r="P662" s="62">
        <v>0</v>
      </c>
      <c r="Q662" s="63">
        <f t="shared" si="50"/>
        <v>0</v>
      </c>
      <c r="R662" s="22"/>
      <c r="S662" s="22"/>
      <c r="T662" s="7"/>
      <c r="U662" s="7"/>
      <c r="V662" s="7"/>
      <c r="W662" s="7"/>
      <c r="X662" s="7"/>
      <c r="Y662" s="7"/>
      <c r="Z662" s="7"/>
      <c r="AA662" s="7"/>
      <c r="AB662" s="7"/>
      <c r="AO662" s="13" t="s">
        <v>206</v>
      </c>
      <c r="AQ662" s="13" t="s">
        <v>34</v>
      </c>
      <c r="AR662" s="13" t="s">
        <v>14</v>
      </c>
      <c r="AV662" s="6" t="s">
        <v>33</v>
      </c>
      <c r="BB662" s="14" t="e">
        <f>IF(K662="základní",#REF!,0)</f>
        <v>#REF!</v>
      </c>
      <c r="BC662" s="14">
        <f>IF(K662="snížená",#REF!,0)</f>
        <v>0</v>
      </c>
      <c r="BD662" s="14">
        <f>IF(K662="zákl. přenesená",#REF!,0)</f>
        <v>0</v>
      </c>
      <c r="BE662" s="14">
        <f>IF(K662="sníž. přenesená",#REF!,0)</f>
        <v>0</v>
      </c>
      <c r="BF662" s="14">
        <f>IF(K662="nulová",#REF!,0)</f>
        <v>0</v>
      </c>
      <c r="BG662" s="6" t="s">
        <v>14</v>
      </c>
      <c r="BH662" s="14" t="e">
        <f>ROUND(#REF!*H662,2)</f>
        <v>#REF!</v>
      </c>
      <c r="BI662" s="6" t="s">
        <v>206</v>
      </c>
      <c r="BJ662" s="13" t="s">
        <v>2592</v>
      </c>
    </row>
    <row r="663" spans="1:62" s="2" customFormat="1" ht="66.75" customHeight="1" x14ac:dyDescent="0.2">
      <c r="A663" s="22"/>
      <c r="B663" s="27"/>
      <c r="C663" s="64" t="s">
        <v>2593</v>
      </c>
      <c r="D663" s="64" t="s">
        <v>182</v>
      </c>
      <c r="E663" s="65" t="s">
        <v>2594</v>
      </c>
      <c r="F663" s="66" t="s">
        <v>2595</v>
      </c>
      <c r="G663" s="67" t="s">
        <v>55</v>
      </c>
      <c r="H663" s="68">
        <v>3</v>
      </c>
      <c r="I663" s="27"/>
      <c r="J663" s="69" t="s">
        <v>0</v>
      </c>
      <c r="K663" s="70" t="s">
        <v>8</v>
      </c>
      <c r="L663" s="61"/>
      <c r="M663" s="62">
        <f t="shared" si="48"/>
        <v>0</v>
      </c>
      <c r="N663" s="62">
        <v>0</v>
      </c>
      <c r="O663" s="62">
        <f t="shared" si="49"/>
        <v>0</v>
      </c>
      <c r="P663" s="62">
        <v>0</v>
      </c>
      <c r="Q663" s="63">
        <f t="shared" si="50"/>
        <v>0</v>
      </c>
      <c r="R663" s="22"/>
      <c r="S663" s="22"/>
      <c r="T663" s="7"/>
      <c r="U663" s="7"/>
      <c r="V663" s="7"/>
      <c r="W663" s="7"/>
      <c r="X663" s="7"/>
      <c r="Y663" s="7"/>
      <c r="Z663" s="7"/>
      <c r="AA663" s="7"/>
      <c r="AB663" s="7"/>
      <c r="AO663" s="13" t="s">
        <v>185</v>
      </c>
      <c r="AQ663" s="13" t="s">
        <v>182</v>
      </c>
      <c r="AR663" s="13" t="s">
        <v>14</v>
      </c>
      <c r="AV663" s="6" t="s">
        <v>33</v>
      </c>
      <c r="BB663" s="14" t="e">
        <f>IF(K663="základní",#REF!,0)</f>
        <v>#REF!</v>
      </c>
      <c r="BC663" s="14">
        <f>IF(K663="snížená",#REF!,0)</f>
        <v>0</v>
      </c>
      <c r="BD663" s="14">
        <f>IF(K663="zákl. přenesená",#REF!,0)</f>
        <v>0</v>
      </c>
      <c r="BE663" s="14">
        <f>IF(K663="sníž. přenesená",#REF!,0)</f>
        <v>0</v>
      </c>
      <c r="BF663" s="14">
        <f>IF(K663="nulová",#REF!,0)</f>
        <v>0</v>
      </c>
      <c r="BG663" s="6" t="s">
        <v>14</v>
      </c>
      <c r="BH663" s="14" t="e">
        <f>ROUND(#REF!*H663,2)</f>
        <v>#REF!</v>
      </c>
      <c r="BI663" s="6" t="s">
        <v>185</v>
      </c>
      <c r="BJ663" s="13" t="s">
        <v>2596</v>
      </c>
    </row>
    <row r="664" spans="1:62" s="2" customFormat="1" ht="49.15" customHeight="1" x14ac:dyDescent="0.2">
      <c r="A664" s="22"/>
      <c r="B664" s="27"/>
      <c r="C664" s="64" t="s">
        <v>2597</v>
      </c>
      <c r="D664" s="64" t="s">
        <v>182</v>
      </c>
      <c r="E664" s="65" t="s">
        <v>2598</v>
      </c>
      <c r="F664" s="66" t="s">
        <v>2599</v>
      </c>
      <c r="G664" s="67" t="s">
        <v>55</v>
      </c>
      <c r="H664" s="68">
        <v>78</v>
      </c>
      <c r="I664" s="27"/>
      <c r="J664" s="69" t="s">
        <v>0</v>
      </c>
      <c r="K664" s="70" t="s">
        <v>8</v>
      </c>
      <c r="L664" s="61"/>
      <c r="M664" s="62">
        <f t="shared" si="48"/>
        <v>0</v>
      </c>
      <c r="N664" s="62">
        <v>0</v>
      </c>
      <c r="O664" s="62">
        <f t="shared" si="49"/>
        <v>0</v>
      </c>
      <c r="P664" s="62">
        <v>0</v>
      </c>
      <c r="Q664" s="63">
        <f t="shared" si="50"/>
        <v>0</v>
      </c>
      <c r="R664" s="22"/>
      <c r="S664" s="22"/>
      <c r="T664" s="7"/>
      <c r="U664" s="7"/>
      <c r="V664" s="7"/>
      <c r="W664" s="7"/>
      <c r="X664" s="7"/>
      <c r="Y664" s="7"/>
      <c r="Z664" s="7"/>
      <c r="AA664" s="7"/>
      <c r="AB664" s="7"/>
      <c r="AO664" s="13" t="s">
        <v>185</v>
      </c>
      <c r="AQ664" s="13" t="s">
        <v>182</v>
      </c>
      <c r="AR664" s="13" t="s">
        <v>14</v>
      </c>
      <c r="AV664" s="6" t="s">
        <v>33</v>
      </c>
      <c r="BB664" s="14" t="e">
        <f>IF(K664="základní",#REF!,0)</f>
        <v>#REF!</v>
      </c>
      <c r="BC664" s="14">
        <f>IF(K664="snížená",#REF!,0)</f>
        <v>0</v>
      </c>
      <c r="BD664" s="14">
        <f>IF(K664="zákl. přenesená",#REF!,0)</f>
        <v>0</v>
      </c>
      <c r="BE664" s="14">
        <f>IF(K664="sníž. přenesená",#REF!,0)</f>
        <v>0</v>
      </c>
      <c r="BF664" s="14">
        <f>IF(K664="nulová",#REF!,0)</f>
        <v>0</v>
      </c>
      <c r="BG664" s="6" t="s">
        <v>14</v>
      </c>
      <c r="BH664" s="14" t="e">
        <f>ROUND(#REF!*H664,2)</f>
        <v>#REF!</v>
      </c>
      <c r="BI664" s="6" t="s">
        <v>185</v>
      </c>
      <c r="BJ664" s="13" t="s">
        <v>2600</v>
      </c>
    </row>
    <row r="665" spans="1:62" s="2" customFormat="1" ht="55.5" customHeight="1" x14ac:dyDescent="0.2">
      <c r="A665" s="22"/>
      <c r="B665" s="27"/>
      <c r="C665" s="53" t="s">
        <v>2601</v>
      </c>
      <c r="D665" s="53" t="s">
        <v>34</v>
      </c>
      <c r="E665" s="54" t="s">
        <v>2602</v>
      </c>
      <c r="F665" s="55" t="s">
        <v>2603</v>
      </c>
      <c r="G665" s="56" t="s">
        <v>55</v>
      </c>
      <c r="H665" s="57">
        <v>3</v>
      </c>
      <c r="I665" s="58"/>
      <c r="J665" s="59" t="s">
        <v>0</v>
      </c>
      <c r="K665" s="60" t="s">
        <v>8</v>
      </c>
      <c r="L665" s="61"/>
      <c r="M665" s="62">
        <f t="shared" si="48"/>
        <v>0</v>
      </c>
      <c r="N665" s="62">
        <v>0</v>
      </c>
      <c r="O665" s="62">
        <f t="shared" si="49"/>
        <v>0</v>
      </c>
      <c r="P665" s="62">
        <v>0</v>
      </c>
      <c r="Q665" s="63">
        <f t="shared" si="50"/>
        <v>0</v>
      </c>
      <c r="R665" s="22"/>
      <c r="S665" s="22"/>
      <c r="T665" s="7"/>
      <c r="U665" s="7"/>
      <c r="V665" s="7"/>
      <c r="W665" s="7"/>
      <c r="X665" s="7"/>
      <c r="Y665" s="7"/>
      <c r="Z665" s="7"/>
      <c r="AA665" s="7"/>
      <c r="AB665" s="7"/>
      <c r="AO665" s="13" t="s">
        <v>206</v>
      </c>
      <c r="AQ665" s="13" t="s">
        <v>34</v>
      </c>
      <c r="AR665" s="13" t="s">
        <v>14</v>
      </c>
      <c r="AV665" s="6" t="s">
        <v>33</v>
      </c>
      <c r="BB665" s="14" t="e">
        <f>IF(K665="základní",#REF!,0)</f>
        <v>#REF!</v>
      </c>
      <c r="BC665" s="14">
        <f>IF(K665="snížená",#REF!,0)</f>
        <v>0</v>
      </c>
      <c r="BD665" s="14">
        <f>IF(K665="zákl. přenesená",#REF!,0)</f>
        <v>0</v>
      </c>
      <c r="BE665" s="14">
        <f>IF(K665="sníž. přenesená",#REF!,0)</f>
        <v>0</v>
      </c>
      <c r="BF665" s="14">
        <f>IF(K665="nulová",#REF!,0)</f>
        <v>0</v>
      </c>
      <c r="BG665" s="6" t="s">
        <v>14</v>
      </c>
      <c r="BH665" s="14" t="e">
        <f>ROUND(#REF!*H665,2)</f>
        <v>#REF!</v>
      </c>
      <c r="BI665" s="6" t="s">
        <v>206</v>
      </c>
      <c r="BJ665" s="13" t="s">
        <v>2604</v>
      </c>
    </row>
    <row r="666" spans="1:62" s="2" customFormat="1" ht="66.75" customHeight="1" x14ac:dyDescent="0.2">
      <c r="A666" s="22"/>
      <c r="B666" s="27"/>
      <c r="C666" s="64" t="s">
        <v>2605</v>
      </c>
      <c r="D666" s="64" t="s">
        <v>182</v>
      </c>
      <c r="E666" s="65" t="s">
        <v>2606</v>
      </c>
      <c r="F666" s="66" t="s">
        <v>2607</v>
      </c>
      <c r="G666" s="67" t="s">
        <v>55</v>
      </c>
      <c r="H666" s="68">
        <v>3</v>
      </c>
      <c r="I666" s="27"/>
      <c r="J666" s="69" t="s">
        <v>0</v>
      </c>
      <c r="K666" s="70" t="s">
        <v>8</v>
      </c>
      <c r="L666" s="61"/>
      <c r="M666" s="62">
        <f t="shared" si="48"/>
        <v>0</v>
      </c>
      <c r="N666" s="62">
        <v>0</v>
      </c>
      <c r="O666" s="62">
        <f t="shared" si="49"/>
        <v>0</v>
      </c>
      <c r="P666" s="62">
        <v>0</v>
      </c>
      <c r="Q666" s="63">
        <f t="shared" si="50"/>
        <v>0</v>
      </c>
      <c r="R666" s="22"/>
      <c r="S666" s="22"/>
      <c r="T666" s="7"/>
      <c r="U666" s="7"/>
      <c r="V666" s="7"/>
      <c r="W666" s="7"/>
      <c r="X666" s="7"/>
      <c r="Y666" s="7"/>
      <c r="Z666" s="7"/>
      <c r="AA666" s="7"/>
      <c r="AB666" s="7"/>
      <c r="AO666" s="13" t="s">
        <v>185</v>
      </c>
      <c r="AQ666" s="13" t="s">
        <v>182</v>
      </c>
      <c r="AR666" s="13" t="s">
        <v>14</v>
      </c>
      <c r="AV666" s="6" t="s">
        <v>33</v>
      </c>
      <c r="BB666" s="14" t="e">
        <f>IF(K666="základní",#REF!,0)</f>
        <v>#REF!</v>
      </c>
      <c r="BC666" s="14">
        <f>IF(K666="snížená",#REF!,0)</f>
        <v>0</v>
      </c>
      <c r="BD666" s="14">
        <f>IF(K666="zákl. přenesená",#REF!,0)</f>
        <v>0</v>
      </c>
      <c r="BE666" s="14">
        <f>IF(K666="sníž. přenesená",#REF!,0)</f>
        <v>0</v>
      </c>
      <c r="BF666" s="14">
        <f>IF(K666="nulová",#REF!,0)</f>
        <v>0</v>
      </c>
      <c r="BG666" s="6" t="s">
        <v>14</v>
      </c>
      <c r="BH666" s="14" t="e">
        <f>ROUND(#REF!*H666,2)</f>
        <v>#REF!</v>
      </c>
      <c r="BI666" s="6" t="s">
        <v>185</v>
      </c>
      <c r="BJ666" s="13" t="s">
        <v>2608</v>
      </c>
    </row>
    <row r="667" spans="1:62" s="2" customFormat="1" ht="24.2" customHeight="1" x14ac:dyDescent="0.2">
      <c r="A667" s="22"/>
      <c r="B667" s="27"/>
      <c r="C667" s="64" t="s">
        <v>2609</v>
      </c>
      <c r="D667" s="64" t="s">
        <v>182</v>
      </c>
      <c r="E667" s="65" t="s">
        <v>2610</v>
      </c>
      <c r="F667" s="66" t="s">
        <v>2611</v>
      </c>
      <c r="G667" s="67" t="s">
        <v>55</v>
      </c>
      <c r="H667" s="68">
        <v>3</v>
      </c>
      <c r="I667" s="27"/>
      <c r="J667" s="69" t="s">
        <v>0</v>
      </c>
      <c r="K667" s="70" t="s">
        <v>8</v>
      </c>
      <c r="L667" s="61"/>
      <c r="M667" s="62">
        <f t="shared" si="48"/>
        <v>0</v>
      </c>
      <c r="N667" s="62">
        <v>0</v>
      </c>
      <c r="O667" s="62">
        <f t="shared" si="49"/>
        <v>0</v>
      </c>
      <c r="P667" s="62">
        <v>0</v>
      </c>
      <c r="Q667" s="63">
        <f t="shared" si="50"/>
        <v>0</v>
      </c>
      <c r="R667" s="22"/>
      <c r="S667" s="22"/>
      <c r="T667" s="7"/>
      <c r="U667" s="7"/>
      <c r="V667" s="7"/>
      <c r="W667" s="7"/>
      <c r="X667" s="7"/>
      <c r="Y667" s="7"/>
      <c r="Z667" s="7"/>
      <c r="AA667" s="7"/>
      <c r="AB667" s="7"/>
      <c r="AO667" s="13" t="s">
        <v>185</v>
      </c>
      <c r="AQ667" s="13" t="s">
        <v>182</v>
      </c>
      <c r="AR667" s="13" t="s">
        <v>14</v>
      </c>
      <c r="AV667" s="6" t="s">
        <v>33</v>
      </c>
      <c r="BB667" s="14" t="e">
        <f>IF(K667="základní",#REF!,0)</f>
        <v>#REF!</v>
      </c>
      <c r="BC667" s="14">
        <f>IF(K667="snížená",#REF!,0)</f>
        <v>0</v>
      </c>
      <c r="BD667" s="14">
        <f>IF(K667="zákl. přenesená",#REF!,0)</f>
        <v>0</v>
      </c>
      <c r="BE667" s="14">
        <f>IF(K667="sníž. přenesená",#REF!,0)</f>
        <v>0</v>
      </c>
      <c r="BF667" s="14">
        <f>IF(K667="nulová",#REF!,0)</f>
        <v>0</v>
      </c>
      <c r="BG667" s="6" t="s">
        <v>14</v>
      </c>
      <c r="BH667" s="14" t="e">
        <f>ROUND(#REF!*H667,2)</f>
        <v>#REF!</v>
      </c>
      <c r="BI667" s="6" t="s">
        <v>185</v>
      </c>
      <c r="BJ667" s="13" t="s">
        <v>2612</v>
      </c>
    </row>
    <row r="668" spans="1:62" s="2" customFormat="1" ht="37.9" customHeight="1" x14ac:dyDescent="0.2">
      <c r="A668" s="22"/>
      <c r="B668" s="27"/>
      <c r="C668" s="53" t="s">
        <v>2613</v>
      </c>
      <c r="D668" s="53" t="s">
        <v>34</v>
      </c>
      <c r="E668" s="54" t="s">
        <v>2614</v>
      </c>
      <c r="F668" s="55" t="s">
        <v>2615</v>
      </c>
      <c r="G668" s="56" t="s">
        <v>55</v>
      </c>
      <c r="H668" s="57">
        <v>5</v>
      </c>
      <c r="I668" s="58"/>
      <c r="J668" s="59" t="s">
        <v>0</v>
      </c>
      <c r="K668" s="60" t="s">
        <v>8</v>
      </c>
      <c r="L668" s="61"/>
      <c r="M668" s="62">
        <f t="shared" si="48"/>
        <v>0</v>
      </c>
      <c r="N668" s="62">
        <v>0</v>
      </c>
      <c r="O668" s="62">
        <f t="shared" si="49"/>
        <v>0</v>
      </c>
      <c r="P668" s="62">
        <v>0</v>
      </c>
      <c r="Q668" s="63">
        <f t="shared" si="50"/>
        <v>0</v>
      </c>
      <c r="R668" s="22"/>
      <c r="S668" s="22"/>
      <c r="T668" s="7"/>
      <c r="U668" s="7"/>
      <c r="V668" s="7"/>
      <c r="W668" s="7"/>
      <c r="X668" s="7"/>
      <c r="Y668" s="7"/>
      <c r="Z668" s="7"/>
      <c r="AA668" s="7"/>
      <c r="AB668" s="7"/>
      <c r="AO668" s="13" t="s">
        <v>206</v>
      </c>
      <c r="AQ668" s="13" t="s">
        <v>34</v>
      </c>
      <c r="AR668" s="13" t="s">
        <v>14</v>
      </c>
      <c r="AV668" s="6" t="s">
        <v>33</v>
      </c>
      <c r="BB668" s="14" t="e">
        <f>IF(K668="základní",#REF!,0)</f>
        <v>#REF!</v>
      </c>
      <c r="BC668" s="14">
        <f>IF(K668="snížená",#REF!,0)</f>
        <v>0</v>
      </c>
      <c r="BD668" s="14">
        <f>IF(K668="zákl. přenesená",#REF!,0)</f>
        <v>0</v>
      </c>
      <c r="BE668" s="14">
        <f>IF(K668="sníž. přenesená",#REF!,0)</f>
        <v>0</v>
      </c>
      <c r="BF668" s="14">
        <f>IF(K668="nulová",#REF!,0)</f>
        <v>0</v>
      </c>
      <c r="BG668" s="6" t="s">
        <v>14</v>
      </c>
      <c r="BH668" s="14" t="e">
        <f>ROUND(#REF!*H668,2)</f>
        <v>#REF!</v>
      </c>
      <c r="BI668" s="6" t="s">
        <v>206</v>
      </c>
      <c r="BJ668" s="13" t="s">
        <v>2616</v>
      </c>
    </row>
    <row r="669" spans="1:62" s="2" customFormat="1" ht="33" customHeight="1" x14ac:dyDescent="0.2">
      <c r="A669" s="22"/>
      <c r="B669" s="27"/>
      <c r="C669" s="53" t="s">
        <v>2617</v>
      </c>
      <c r="D669" s="53" t="s">
        <v>34</v>
      </c>
      <c r="E669" s="54" t="s">
        <v>2618</v>
      </c>
      <c r="F669" s="55" t="s">
        <v>2619</v>
      </c>
      <c r="G669" s="56" t="s">
        <v>55</v>
      </c>
      <c r="H669" s="57">
        <v>6</v>
      </c>
      <c r="I669" s="58"/>
      <c r="J669" s="59" t="s">
        <v>0</v>
      </c>
      <c r="K669" s="60" t="s">
        <v>8</v>
      </c>
      <c r="L669" s="61"/>
      <c r="M669" s="62">
        <f t="shared" si="48"/>
        <v>0</v>
      </c>
      <c r="N669" s="62">
        <v>0</v>
      </c>
      <c r="O669" s="62">
        <f t="shared" si="49"/>
        <v>0</v>
      </c>
      <c r="P669" s="62">
        <v>0</v>
      </c>
      <c r="Q669" s="63">
        <f t="shared" si="50"/>
        <v>0</v>
      </c>
      <c r="R669" s="22"/>
      <c r="S669" s="22"/>
      <c r="T669" s="7"/>
      <c r="U669" s="7"/>
      <c r="V669" s="7"/>
      <c r="W669" s="7"/>
      <c r="X669" s="7"/>
      <c r="Y669" s="7"/>
      <c r="Z669" s="7"/>
      <c r="AA669" s="7"/>
      <c r="AB669" s="7"/>
      <c r="AO669" s="13" t="s">
        <v>206</v>
      </c>
      <c r="AQ669" s="13" t="s">
        <v>34</v>
      </c>
      <c r="AR669" s="13" t="s">
        <v>14</v>
      </c>
      <c r="AV669" s="6" t="s">
        <v>33</v>
      </c>
      <c r="BB669" s="14" t="e">
        <f>IF(K669="základní",#REF!,0)</f>
        <v>#REF!</v>
      </c>
      <c r="BC669" s="14">
        <f>IF(K669="snížená",#REF!,0)</f>
        <v>0</v>
      </c>
      <c r="BD669" s="14">
        <f>IF(K669="zákl. přenesená",#REF!,0)</f>
        <v>0</v>
      </c>
      <c r="BE669" s="14">
        <f>IF(K669="sníž. přenesená",#REF!,0)</f>
        <v>0</v>
      </c>
      <c r="BF669" s="14">
        <f>IF(K669="nulová",#REF!,0)</f>
        <v>0</v>
      </c>
      <c r="BG669" s="6" t="s">
        <v>14</v>
      </c>
      <c r="BH669" s="14" t="e">
        <f>ROUND(#REF!*H669,2)</f>
        <v>#REF!</v>
      </c>
      <c r="BI669" s="6" t="s">
        <v>206</v>
      </c>
      <c r="BJ669" s="13" t="s">
        <v>2620</v>
      </c>
    </row>
    <row r="670" spans="1:62" s="2" customFormat="1" ht="33" customHeight="1" x14ac:dyDescent="0.2">
      <c r="A670" s="22"/>
      <c r="B670" s="27"/>
      <c r="C670" s="64" t="s">
        <v>2621</v>
      </c>
      <c r="D670" s="64" t="s">
        <v>182</v>
      </c>
      <c r="E670" s="65" t="s">
        <v>2622</v>
      </c>
      <c r="F670" s="66" t="s">
        <v>2623</v>
      </c>
      <c r="G670" s="67" t="s">
        <v>55</v>
      </c>
      <c r="H670" s="68">
        <v>3</v>
      </c>
      <c r="I670" s="27"/>
      <c r="J670" s="69" t="s">
        <v>0</v>
      </c>
      <c r="K670" s="70" t="s">
        <v>8</v>
      </c>
      <c r="L670" s="61"/>
      <c r="M670" s="62">
        <f t="shared" si="48"/>
        <v>0</v>
      </c>
      <c r="N670" s="62">
        <v>0</v>
      </c>
      <c r="O670" s="62">
        <f t="shared" si="49"/>
        <v>0</v>
      </c>
      <c r="P670" s="62">
        <v>0</v>
      </c>
      <c r="Q670" s="63">
        <f t="shared" si="50"/>
        <v>0</v>
      </c>
      <c r="R670" s="22"/>
      <c r="S670" s="22"/>
      <c r="T670" s="7"/>
      <c r="U670" s="7"/>
      <c r="V670" s="7"/>
      <c r="W670" s="7"/>
      <c r="X670" s="7"/>
      <c r="Y670" s="7"/>
      <c r="Z670" s="7"/>
      <c r="AA670" s="7"/>
      <c r="AB670" s="7"/>
      <c r="AO670" s="13" t="s">
        <v>185</v>
      </c>
      <c r="AQ670" s="13" t="s">
        <v>182</v>
      </c>
      <c r="AR670" s="13" t="s">
        <v>14</v>
      </c>
      <c r="AV670" s="6" t="s">
        <v>33</v>
      </c>
      <c r="BB670" s="14" t="e">
        <f>IF(K670="základní",#REF!,0)</f>
        <v>#REF!</v>
      </c>
      <c r="BC670" s="14">
        <f>IF(K670="snížená",#REF!,0)</f>
        <v>0</v>
      </c>
      <c r="BD670" s="14">
        <f>IF(K670="zákl. přenesená",#REF!,0)</f>
        <v>0</v>
      </c>
      <c r="BE670" s="14">
        <f>IF(K670="sníž. přenesená",#REF!,0)</f>
        <v>0</v>
      </c>
      <c r="BF670" s="14">
        <f>IF(K670="nulová",#REF!,0)</f>
        <v>0</v>
      </c>
      <c r="BG670" s="6" t="s">
        <v>14</v>
      </c>
      <c r="BH670" s="14" t="e">
        <f>ROUND(#REF!*H670,2)</f>
        <v>#REF!</v>
      </c>
      <c r="BI670" s="6" t="s">
        <v>185</v>
      </c>
      <c r="BJ670" s="13" t="s">
        <v>2624</v>
      </c>
    </row>
    <row r="671" spans="1:62" s="2" customFormat="1" ht="24.2" customHeight="1" x14ac:dyDescent="0.2">
      <c r="A671" s="22"/>
      <c r="B671" s="27"/>
      <c r="C671" s="53" t="s">
        <v>2625</v>
      </c>
      <c r="D671" s="53" t="s">
        <v>34</v>
      </c>
      <c r="E671" s="54" t="s">
        <v>2626</v>
      </c>
      <c r="F671" s="55" t="s">
        <v>2627</v>
      </c>
      <c r="G671" s="56" t="s">
        <v>37</v>
      </c>
      <c r="H671" s="57">
        <v>30</v>
      </c>
      <c r="I671" s="58"/>
      <c r="J671" s="59" t="s">
        <v>0</v>
      </c>
      <c r="K671" s="60" t="s">
        <v>8</v>
      </c>
      <c r="L671" s="61"/>
      <c r="M671" s="62">
        <f t="shared" si="48"/>
        <v>0</v>
      </c>
      <c r="N671" s="62">
        <v>0</v>
      </c>
      <c r="O671" s="62">
        <f t="shared" si="49"/>
        <v>0</v>
      </c>
      <c r="P671" s="62">
        <v>0</v>
      </c>
      <c r="Q671" s="63">
        <f t="shared" si="50"/>
        <v>0</v>
      </c>
      <c r="R671" s="22"/>
      <c r="S671" s="22"/>
      <c r="T671" s="7"/>
      <c r="U671" s="7"/>
      <c r="V671" s="7"/>
      <c r="W671" s="7"/>
      <c r="X671" s="7"/>
      <c r="Y671" s="7"/>
      <c r="Z671" s="7"/>
      <c r="AA671" s="7"/>
      <c r="AB671" s="7"/>
      <c r="AO671" s="13" t="s">
        <v>206</v>
      </c>
      <c r="AQ671" s="13" t="s">
        <v>34</v>
      </c>
      <c r="AR671" s="13" t="s">
        <v>14</v>
      </c>
      <c r="AV671" s="6" t="s">
        <v>33</v>
      </c>
      <c r="BB671" s="14" t="e">
        <f>IF(K671="základní",#REF!,0)</f>
        <v>#REF!</v>
      </c>
      <c r="BC671" s="14">
        <f>IF(K671="snížená",#REF!,0)</f>
        <v>0</v>
      </c>
      <c r="BD671" s="14">
        <f>IF(K671="zákl. přenesená",#REF!,0)</f>
        <v>0</v>
      </c>
      <c r="BE671" s="14">
        <f>IF(K671="sníž. přenesená",#REF!,0)</f>
        <v>0</v>
      </c>
      <c r="BF671" s="14">
        <f>IF(K671="nulová",#REF!,0)</f>
        <v>0</v>
      </c>
      <c r="BG671" s="6" t="s">
        <v>14</v>
      </c>
      <c r="BH671" s="14" t="e">
        <f>ROUND(#REF!*H671,2)</f>
        <v>#REF!</v>
      </c>
      <c r="BI671" s="6" t="s">
        <v>206</v>
      </c>
      <c r="BJ671" s="13" t="s">
        <v>2628</v>
      </c>
    </row>
    <row r="672" spans="1:62" s="2" customFormat="1" ht="55.5" customHeight="1" x14ac:dyDescent="0.2">
      <c r="A672" s="22"/>
      <c r="B672" s="27"/>
      <c r="C672" s="64" t="s">
        <v>2629</v>
      </c>
      <c r="D672" s="64" t="s">
        <v>182</v>
      </c>
      <c r="E672" s="65" t="s">
        <v>2630</v>
      </c>
      <c r="F672" s="66" t="s">
        <v>2631</v>
      </c>
      <c r="G672" s="67" t="s">
        <v>55</v>
      </c>
      <c r="H672" s="68">
        <v>3</v>
      </c>
      <c r="I672" s="27"/>
      <c r="J672" s="69" t="s">
        <v>0</v>
      </c>
      <c r="K672" s="70" t="s">
        <v>8</v>
      </c>
      <c r="L672" s="61"/>
      <c r="M672" s="62">
        <f t="shared" si="48"/>
        <v>0</v>
      </c>
      <c r="N672" s="62">
        <v>0</v>
      </c>
      <c r="O672" s="62">
        <f t="shared" si="49"/>
        <v>0</v>
      </c>
      <c r="P672" s="62">
        <v>0</v>
      </c>
      <c r="Q672" s="63">
        <f t="shared" si="50"/>
        <v>0</v>
      </c>
      <c r="R672" s="22"/>
      <c r="S672" s="22"/>
      <c r="T672" s="7"/>
      <c r="U672" s="7"/>
      <c r="V672" s="7"/>
      <c r="W672" s="7"/>
      <c r="X672" s="7"/>
      <c r="Y672" s="7"/>
      <c r="Z672" s="7"/>
      <c r="AA672" s="7"/>
      <c r="AB672" s="7"/>
      <c r="AO672" s="13" t="s">
        <v>185</v>
      </c>
      <c r="AQ672" s="13" t="s">
        <v>182</v>
      </c>
      <c r="AR672" s="13" t="s">
        <v>14</v>
      </c>
      <c r="AV672" s="6" t="s">
        <v>33</v>
      </c>
      <c r="BB672" s="14" t="e">
        <f>IF(K672="základní",#REF!,0)</f>
        <v>#REF!</v>
      </c>
      <c r="BC672" s="14">
        <f>IF(K672="snížená",#REF!,0)</f>
        <v>0</v>
      </c>
      <c r="BD672" s="14">
        <f>IF(K672="zákl. přenesená",#REF!,0)</f>
        <v>0</v>
      </c>
      <c r="BE672" s="14">
        <f>IF(K672="sníž. přenesená",#REF!,0)</f>
        <v>0</v>
      </c>
      <c r="BF672" s="14">
        <f>IF(K672="nulová",#REF!,0)</f>
        <v>0</v>
      </c>
      <c r="BG672" s="6" t="s">
        <v>14</v>
      </c>
      <c r="BH672" s="14" t="e">
        <f>ROUND(#REF!*H672,2)</f>
        <v>#REF!</v>
      </c>
      <c r="BI672" s="6" t="s">
        <v>185</v>
      </c>
      <c r="BJ672" s="13" t="s">
        <v>2632</v>
      </c>
    </row>
    <row r="673" spans="1:62" s="2" customFormat="1" ht="55.5" customHeight="1" x14ac:dyDescent="0.2">
      <c r="A673" s="22"/>
      <c r="B673" s="27"/>
      <c r="C673" s="64" t="s">
        <v>2633</v>
      </c>
      <c r="D673" s="64" t="s">
        <v>182</v>
      </c>
      <c r="E673" s="65" t="s">
        <v>2634</v>
      </c>
      <c r="F673" s="66" t="s">
        <v>2635</v>
      </c>
      <c r="G673" s="67" t="s">
        <v>55</v>
      </c>
      <c r="H673" s="68">
        <v>132</v>
      </c>
      <c r="I673" s="27"/>
      <c r="J673" s="69" t="s">
        <v>0</v>
      </c>
      <c r="K673" s="70" t="s">
        <v>8</v>
      </c>
      <c r="L673" s="61"/>
      <c r="M673" s="62">
        <f t="shared" si="48"/>
        <v>0</v>
      </c>
      <c r="N673" s="62">
        <v>0</v>
      </c>
      <c r="O673" s="62">
        <f t="shared" si="49"/>
        <v>0</v>
      </c>
      <c r="P673" s="62">
        <v>0</v>
      </c>
      <c r="Q673" s="63">
        <f t="shared" si="50"/>
        <v>0</v>
      </c>
      <c r="R673" s="22"/>
      <c r="S673" s="22"/>
      <c r="T673" s="7"/>
      <c r="U673" s="7"/>
      <c r="V673" s="7"/>
      <c r="W673" s="7"/>
      <c r="X673" s="7"/>
      <c r="Y673" s="7"/>
      <c r="Z673" s="7"/>
      <c r="AA673" s="7"/>
      <c r="AB673" s="7"/>
      <c r="AO673" s="13" t="s">
        <v>185</v>
      </c>
      <c r="AQ673" s="13" t="s">
        <v>182</v>
      </c>
      <c r="AR673" s="13" t="s">
        <v>14</v>
      </c>
      <c r="AV673" s="6" t="s">
        <v>33</v>
      </c>
      <c r="BB673" s="14" t="e">
        <f>IF(K673="základní",#REF!,0)</f>
        <v>#REF!</v>
      </c>
      <c r="BC673" s="14">
        <f>IF(K673="snížená",#REF!,0)</f>
        <v>0</v>
      </c>
      <c r="BD673" s="14">
        <f>IF(K673="zákl. přenesená",#REF!,0)</f>
        <v>0</v>
      </c>
      <c r="BE673" s="14">
        <f>IF(K673="sníž. přenesená",#REF!,0)</f>
        <v>0</v>
      </c>
      <c r="BF673" s="14">
        <f>IF(K673="nulová",#REF!,0)</f>
        <v>0</v>
      </c>
      <c r="BG673" s="6" t="s">
        <v>14</v>
      </c>
      <c r="BH673" s="14" t="e">
        <f>ROUND(#REF!*H673,2)</f>
        <v>#REF!</v>
      </c>
      <c r="BI673" s="6" t="s">
        <v>185</v>
      </c>
      <c r="BJ673" s="13" t="s">
        <v>2636</v>
      </c>
    </row>
    <row r="674" spans="1:62" s="2" customFormat="1" ht="62.65" customHeight="1" x14ac:dyDescent="0.2">
      <c r="A674" s="22"/>
      <c r="B674" s="27"/>
      <c r="C674" s="64" t="s">
        <v>2637</v>
      </c>
      <c r="D674" s="64" t="s">
        <v>182</v>
      </c>
      <c r="E674" s="65" t="s">
        <v>2638</v>
      </c>
      <c r="F674" s="66" t="s">
        <v>2639</v>
      </c>
      <c r="G674" s="67" t="s">
        <v>55</v>
      </c>
      <c r="H674" s="68">
        <v>57</v>
      </c>
      <c r="I674" s="27"/>
      <c r="J674" s="69" t="s">
        <v>0</v>
      </c>
      <c r="K674" s="70" t="s">
        <v>8</v>
      </c>
      <c r="L674" s="61"/>
      <c r="M674" s="62">
        <f t="shared" si="48"/>
        <v>0</v>
      </c>
      <c r="N674" s="62">
        <v>0</v>
      </c>
      <c r="O674" s="62">
        <f t="shared" si="49"/>
        <v>0</v>
      </c>
      <c r="P674" s="62">
        <v>0</v>
      </c>
      <c r="Q674" s="63">
        <f t="shared" si="50"/>
        <v>0</v>
      </c>
      <c r="R674" s="22"/>
      <c r="S674" s="22"/>
      <c r="T674" s="7"/>
      <c r="U674" s="7"/>
      <c r="V674" s="7"/>
      <c r="W674" s="7"/>
      <c r="X674" s="7"/>
      <c r="Y674" s="7"/>
      <c r="Z674" s="7"/>
      <c r="AA674" s="7"/>
      <c r="AB674" s="7"/>
      <c r="AO674" s="13" t="s">
        <v>185</v>
      </c>
      <c r="AQ674" s="13" t="s">
        <v>182</v>
      </c>
      <c r="AR674" s="13" t="s">
        <v>14</v>
      </c>
      <c r="AV674" s="6" t="s">
        <v>33</v>
      </c>
      <c r="BB674" s="14" t="e">
        <f>IF(K674="základní",#REF!,0)</f>
        <v>#REF!</v>
      </c>
      <c r="BC674" s="14">
        <f>IF(K674="snížená",#REF!,0)</f>
        <v>0</v>
      </c>
      <c r="BD674" s="14">
        <f>IF(K674="zákl. přenesená",#REF!,0)</f>
        <v>0</v>
      </c>
      <c r="BE674" s="14">
        <f>IF(K674="sníž. přenesená",#REF!,0)</f>
        <v>0</v>
      </c>
      <c r="BF674" s="14">
        <f>IF(K674="nulová",#REF!,0)</f>
        <v>0</v>
      </c>
      <c r="BG674" s="6" t="s">
        <v>14</v>
      </c>
      <c r="BH674" s="14" t="e">
        <f>ROUND(#REF!*H674,2)</f>
        <v>#REF!</v>
      </c>
      <c r="BI674" s="6" t="s">
        <v>185</v>
      </c>
      <c r="BJ674" s="13" t="s">
        <v>2640</v>
      </c>
    </row>
    <row r="675" spans="1:62" s="2" customFormat="1" ht="66.75" customHeight="1" x14ac:dyDescent="0.2">
      <c r="A675" s="22"/>
      <c r="B675" s="27"/>
      <c r="C675" s="64" t="s">
        <v>2641</v>
      </c>
      <c r="D675" s="64" t="s">
        <v>182</v>
      </c>
      <c r="E675" s="65" t="s">
        <v>2642</v>
      </c>
      <c r="F675" s="66" t="s">
        <v>2643</v>
      </c>
      <c r="G675" s="67" t="s">
        <v>55</v>
      </c>
      <c r="H675" s="68">
        <v>16</v>
      </c>
      <c r="I675" s="27"/>
      <c r="J675" s="69" t="s">
        <v>0</v>
      </c>
      <c r="K675" s="70" t="s">
        <v>8</v>
      </c>
      <c r="L675" s="61"/>
      <c r="M675" s="62">
        <f t="shared" si="48"/>
        <v>0</v>
      </c>
      <c r="N675" s="62">
        <v>0</v>
      </c>
      <c r="O675" s="62">
        <f t="shared" si="49"/>
        <v>0</v>
      </c>
      <c r="P675" s="62">
        <v>0</v>
      </c>
      <c r="Q675" s="63">
        <f t="shared" si="50"/>
        <v>0</v>
      </c>
      <c r="R675" s="22"/>
      <c r="S675" s="22"/>
      <c r="T675" s="7"/>
      <c r="U675" s="7"/>
      <c r="V675" s="7"/>
      <c r="W675" s="7"/>
      <c r="X675" s="7"/>
      <c r="Y675" s="7"/>
      <c r="Z675" s="7"/>
      <c r="AA675" s="7"/>
      <c r="AB675" s="7"/>
      <c r="AO675" s="13" t="s">
        <v>185</v>
      </c>
      <c r="AQ675" s="13" t="s">
        <v>182</v>
      </c>
      <c r="AR675" s="13" t="s">
        <v>14</v>
      </c>
      <c r="AV675" s="6" t="s">
        <v>33</v>
      </c>
      <c r="BB675" s="14" t="e">
        <f>IF(K675="základní",#REF!,0)</f>
        <v>#REF!</v>
      </c>
      <c r="BC675" s="14">
        <f>IF(K675="snížená",#REF!,0)</f>
        <v>0</v>
      </c>
      <c r="BD675" s="14">
        <f>IF(K675="zákl. přenesená",#REF!,0)</f>
        <v>0</v>
      </c>
      <c r="BE675" s="14">
        <f>IF(K675="sníž. přenesená",#REF!,0)</f>
        <v>0</v>
      </c>
      <c r="BF675" s="14">
        <f>IF(K675="nulová",#REF!,0)</f>
        <v>0</v>
      </c>
      <c r="BG675" s="6" t="s">
        <v>14</v>
      </c>
      <c r="BH675" s="14" t="e">
        <f>ROUND(#REF!*H675,2)</f>
        <v>#REF!</v>
      </c>
      <c r="BI675" s="6" t="s">
        <v>185</v>
      </c>
      <c r="BJ675" s="13" t="s">
        <v>2644</v>
      </c>
    </row>
    <row r="676" spans="1:62" s="2" customFormat="1" ht="24.2" customHeight="1" x14ac:dyDescent="0.2">
      <c r="A676" s="22"/>
      <c r="B676" s="27"/>
      <c r="C676" s="64" t="s">
        <v>2645</v>
      </c>
      <c r="D676" s="64" t="s">
        <v>182</v>
      </c>
      <c r="E676" s="65" t="s">
        <v>2646</v>
      </c>
      <c r="F676" s="66" t="s">
        <v>2647</v>
      </c>
      <c r="G676" s="67" t="s">
        <v>55</v>
      </c>
      <c r="H676" s="68">
        <v>114</v>
      </c>
      <c r="I676" s="27"/>
      <c r="J676" s="69" t="s">
        <v>0</v>
      </c>
      <c r="K676" s="70" t="s">
        <v>8</v>
      </c>
      <c r="L676" s="61"/>
      <c r="M676" s="62">
        <f t="shared" si="48"/>
        <v>0</v>
      </c>
      <c r="N676" s="62">
        <v>0</v>
      </c>
      <c r="O676" s="62">
        <f t="shared" si="49"/>
        <v>0</v>
      </c>
      <c r="P676" s="62">
        <v>0</v>
      </c>
      <c r="Q676" s="63">
        <f t="shared" si="50"/>
        <v>0</v>
      </c>
      <c r="R676" s="22"/>
      <c r="S676" s="22"/>
      <c r="T676" s="7"/>
      <c r="U676" s="7"/>
      <c r="V676" s="7"/>
      <c r="W676" s="7"/>
      <c r="X676" s="7"/>
      <c r="Y676" s="7"/>
      <c r="Z676" s="7"/>
      <c r="AA676" s="7"/>
      <c r="AB676" s="7"/>
      <c r="AO676" s="13" t="s">
        <v>185</v>
      </c>
      <c r="AQ676" s="13" t="s">
        <v>182</v>
      </c>
      <c r="AR676" s="13" t="s">
        <v>14</v>
      </c>
      <c r="AV676" s="6" t="s">
        <v>33</v>
      </c>
      <c r="BB676" s="14" t="e">
        <f>IF(K676="základní",#REF!,0)</f>
        <v>#REF!</v>
      </c>
      <c r="BC676" s="14">
        <f>IF(K676="snížená",#REF!,0)</f>
        <v>0</v>
      </c>
      <c r="BD676" s="14">
        <f>IF(K676="zákl. přenesená",#REF!,0)</f>
        <v>0</v>
      </c>
      <c r="BE676" s="14">
        <f>IF(K676="sníž. přenesená",#REF!,0)</f>
        <v>0</v>
      </c>
      <c r="BF676" s="14">
        <f>IF(K676="nulová",#REF!,0)</f>
        <v>0</v>
      </c>
      <c r="BG676" s="6" t="s">
        <v>14</v>
      </c>
      <c r="BH676" s="14" t="e">
        <f>ROUND(#REF!*H676,2)</f>
        <v>#REF!</v>
      </c>
      <c r="BI676" s="6" t="s">
        <v>185</v>
      </c>
      <c r="BJ676" s="13" t="s">
        <v>2648</v>
      </c>
    </row>
    <row r="677" spans="1:62" s="2" customFormat="1" ht="21.75" customHeight="1" x14ac:dyDescent="0.2">
      <c r="A677" s="22"/>
      <c r="B677" s="27"/>
      <c r="C677" s="64" t="s">
        <v>2649</v>
      </c>
      <c r="D677" s="64" t="s">
        <v>182</v>
      </c>
      <c r="E677" s="65" t="s">
        <v>2650</v>
      </c>
      <c r="F677" s="66" t="s">
        <v>2651</v>
      </c>
      <c r="G677" s="67" t="s">
        <v>55</v>
      </c>
      <c r="H677" s="68">
        <v>132</v>
      </c>
      <c r="I677" s="27"/>
      <c r="J677" s="69" t="s">
        <v>0</v>
      </c>
      <c r="K677" s="70" t="s">
        <v>8</v>
      </c>
      <c r="L677" s="61"/>
      <c r="M677" s="62">
        <f t="shared" ref="M677:M686" si="51">L677*H677</f>
        <v>0</v>
      </c>
      <c r="N677" s="62">
        <v>0</v>
      </c>
      <c r="O677" s="62">
        <f t="shared" ref="O677:O686" si="52">N677*H677</f>
        <v>0</v>
      </c>
      <c r="P677" s="62">
        <v>0</v>
      </c>
      <c r="Q677" s="63">
        <f t="shared" ref="Q677:Q686" si="53">P677*H677</f>
        <v>0</v>
      </c>
      <c r="R677" s="22"/>
      <c r="S677" s="22"/>
      <c r="T677" s="7"/>
      <c r="U677" s="7"/>
      <c r="V677" s="7"/>
      <c r="W677" s="7"/>
      <c r="X677" s="7"/>
      <c r="Y677" s="7"/>
      <c r="Z677" s="7"/>
      <c r="AA677" s="7"/>
      <c r="AB677" s="7"/>
      <c r="AO677" s="13" t="s">
        <v>185</v>
      </c>
      <c r="AQ677" s="13" t="s">
        <v>182</v>
      </c>
      <c r="AR677" s="13" t="s">
        <v>14</v>
      </c>
      <c r="AV677" s="6" t="s">
        <v>33</v>
      </c>
      <c r="BB677" s="14" t="e">
        <f>IF(K677="základní",#REF!,0)</f>
        <v>#REF!</v>
      </c>
      <c r="BC677" s="14">
        <f>IF(K677="snížená",#REF!,0)</f>
        <v>0</v>
      </c>
      <c r="BD677" s="14">
        <f>IF(K677="zákl. přenesená",#REF!,0)</f>
        <v>0</v>
      </c>
      <c r="BE677" s="14">
        <f>IF(K677="sníž. přenesená",#REF!,0)</f>
        <v>0</v>
      </c>
      <c r="BF677" s="14">
        <f>IF(K677="nulová",#REF!,0)</f>
        <v>0</v>
      </c>
      <c r="BG677" s="6" t="s">
        <v>14</v>
      </c>
      <c r="BH677" s="14" t="e">
        <f>ROUND(#REF!*H677,2)</f>
        <v>#REF!</v>
      </c>
      <c r="BI677" s="6" t="s">
        <v>185</v>
      </c>
      <c r="BJ677" s="13" t="s">
        <v>2652</v>
      </c>
    </row>
    <row r="678" spans="1:62" s="2" customFormat="1" ht="24.2" customHeight="1" x14ac:dyDescent="0.2">
      <c r="A678" s="22"/>
      <c r="B678" s="27"/>
      <c r="C678" s="64" t="s">
        <v>2653</v>
      </c>
      <c r="D678" s="64" t="s">
        <v>182</v>
      </c>
      <c r="E678" s="65" t="s">
        <v>2654</v>
      </c>
      <c r="F678" s="66" t="s">
        <v>2655</v>
      </c>
      <c r="G678" s="67" t="s">
        <v>55</v>
      </c>
      <c r="H678" s="68">
        <v>96</v>
      </c>
      <c r="I678" s="27"/>
      <c r="J678" s="69" t="s">
        <v>0</v>
      </c>
      <c r="K678" s="70" t="s">
        <v>8</v>
      </c>
      <c r="L678" s="61"/>
      <c r="M678" s="62">
        <f t="shared" si="51"/>
        <v>0</v>
      </c>
      <c r="N678" s="62">
        <v>0</v>
      </c>
      <c r="O678" s="62">
        <f t="shared" si="52"/>
        <v>0</v>
      </c>
      <c r="P678" s="62">
        <v>0</v>
      </c>
      <c r="Q678" s="63">
        <f t="shared" si="53"/>
        <v>0</v>
      </c>
      <c r="R678" s="22"/>
      <c r="S678" s="22"/>
      <c r="T678" s="7"/>
      <c r="U678" s="7"/>
      <c r="V678" s="7"/>
      <c r="W678" s="7"/>
      <c r="X678" s="7"/>
      <c r="Y678" s="7"/>
      <c r="Z678" s="7"/>
      <c r="AA678" s="7"/>
      <c r="AB678" s="7"/>
      <c r="AO678" s="13" t="s">
        <v>185</v>
      </c>
      <c r="AQ678" s="13" t="s">
        <v>182</v>
      </c>
      <c r="AR678" s="13" t="s">
        <v>14</v>
      </c>
      <c r="AV678" s="6" t="s">
        <v>33</v>
      </c>
      <c r="BB678" s="14" t="e">
        <f>IF(K678="základní",#REF!,0)</f>
        <v>#REF!</v>
      </c>
      <c r="BC678" s="14">
        <f>IF(K678="snížená",#REF!,0)</f>
        <v>0</v>
      </c>
      <c r="BD678" s="14">
        <f>IF(K678="zákl. přenesená",#REF!,0)</f>
        <v>0</v>
      </c>
      <c r="BE678" s="14">
        <f>IF(K678="sníž. přenesená",#REF!,0)</f>
        <v>0</v>
      </c>
      <c r="BF678" s="14">
        <f>IF(K678="nulová",#REF!,0)</f>
        <v>0</v>
      </c>
      <c r="BG678" s="6" t="s">
        <v>14</v>
      </c>
      <c r="BH678" s="14" t="e">
        <f>ROUND(#REF!*H678,2)</f>
        <v>#REF!</v>
      </c>
      <c r="BI678" s="6" t="s">
        <v>185</v>
      </c>
      <c r="BJ678" s="13" t="s">
        <v>2656</v>
      </c>
    </row>
    <row r="679" spans="1:62" s="2" customFormat="1" ht="33" customHeight="1" x14ac:dyDescent="0.2">
      <c r="A679" s="22"/>
      <c r="B679" s="27"/>
      <c r="C679" s="64" t="s">
        <v>2657</v>
      </c>
      <c r="D679" s="64" t="s">
        <v>182</v>
      </c>
      <c r="E679" s="65" t="s">
        <v>2658</v>
      </c>
      <c r="F679" s="66" t="s">
        <v>2659</v>
      </c>
      <c r="G679" s="67" t="s">
        <v>55</v>
      </c>
      <c r="H679" s="68">
        <v>3</v>
      </c>
      <c r="I679" s="27"/>
      <c r="J679" s="69" t="s">
        <v>0</v>
      </c>
      <c r="K679" s="70" t="s">
        <v>8</v>
      </c>
      <c r="L679" s="61"/>
      <c r="M679" s="62">
        <f t="shared" si="51"/>
        <v>0</v>
      </c>
      <c r="N679" s="62">
        <v>0</v>
      </c>
      <c r="O679" s="62">
        <f t="shared" si="52"/>
        <v>0</v>
      </c>
      <c r="P679" s="62">
        <v>0</v>
      </c>
      <c r="Q679" s="63">
        <f t="shared" si="53"/>
        <v>0</v>
      </c>
      <c r="R679" s="22"/>
      <c r="S679" s="22"/>
      <c r="T679" s="7"/>
      <c r="U679" s="7"/>
      <c r="V679" s="7"/>
      <c r="W679" s="7"/>
      <c r="X679" s="7"/>
      <c r="Y679" s="7"/>
      <c r="Z679" s="7"/>
      <c r="AA679" s="7"/>
      <c r="AB679" s="7"/>
      <c r="AO679" s="13" t="s">
        <v>185</v>
      </c>
      <c r="AQ679" s="13" t="s">
        <v>182</v>
      </c>
      <c r="AR679" s="13" t="s">
        <v>14</v>
      </c>
      <c r="AV679" s="6" t="s">
        <v>33</v>
      </c>
      <c r="BB679" s="14" t="e">
        <f>IF(K679="základní",#REF!,0)</f>
        <v>#REF!</v>
      </c>
      <c r="BC679" s="14">
        <f>IF(K679="snížená",#REF!,0)</f>
        <v>0</v>
      </c>
      <c r="BD679" s="14">
        <f>IF(K679="zákl. přenesená",#REF!,0)</f>
        <v>0</v>
      </c>
      <c r="BE679" s="14">
        <f>IF(K679="sníž. přenesená",#REF!,0)</f>
        <v>0</v>
      </c>
      <c r="BF679" s="14">
        <f>IF(K679="nulová",#REF!,0)</f>
        <v>0</v>
      </c>
      <c r="BG679" s="6" t="s">
        <v>14</v>
      </c>
      <c r="BH679" s="14" t="e">
        <f>ROUND(#REF!*H679,2)</f>
        <v>#REF!</v>
      </c>
      <c r="BI679" s="6" t="s">
        <v>185</v>
      </c>
      <c r="BJ679" s="13" t="s">
        <v>2660</v>
      </c>
    </row>
    <row r="680" spans="1:62" s="2" customFormat="1" ht="24.2" customHeight="1" x14ac:dyDescent="0.2">
      <c r="A680" s="22"/>
      <c r="B680" s="27"/>
      <c r="C680" s="64" t="s">
        <v>2661</v>
      </c>
      <c r="D680" s="64" t="s">
        <v>182</v>
      </c>
      <c r="E680" s="65" t="s">
        <v>2662</v>
      </c>
      <c r="F680" s="66" t="s">
        <v>2663</v>
      </c>
      <c r="G680" s="67" t="s">
        <v>55</v>
      </c>
      <c r="H680" s="68">
        <v>3</v>
      </c>
      <c r="I680" s="27"/>
      <c r="J680" s="69" t="s">
        <v>0</v>
      </c>
      <c r="K680" s="70" t="s">
        <v>8</v>
      </c>
      <c r="L680" s="61"/>
      <c r="M680" s="62">
        <f t="shared" si="51"/>
        <v>0</v>
      </c>
      <c r="N680" s="62">
        <v>0</v>
      </c>
      <c r="O680" s="62">
        <f t="shared" si="52"/>
        <v>0</v>
      </c>
      <c r="P680" s="62">
        <v>0</v>
      </c>
      <c r="Q680" s="63">
        <f t="shared" si="53"/>
        <v>0</v>
      </c>
      <c r="R680" s="22"/>
      <c r="S680" s="22"/>
      <c r="T680" s="7"/>
      <c r="U680" s="7"/>
      <c r="V680" s="7"/>
      <c r="W680" s="7"/>
      <c r="X680" s="7"/>
      <c r="Y680" s="7"/>
      <c r="Z680" s="7"/>
      <c r="AA680" s="7"/>
      <c r="AB680" s="7"/>
      <c r="AO680" s="13" t="s">
        <v>185</v>
      </c>
      <c r="AQ680" s="13" t="s">
        <v>182</v>
      </c>
      <c r="AR680" s="13" t="s">
        <v>14</v>
      </c>
      <c r="AV680" s="6" t="s">
        <v>33</v>
      </c>
      <c r="BB680" s="14" t="e">
        <f>IF(K680="základní",#REF!,0)</f>
        <v>#REF!</v>
      </c>
      <c r="BC680" s="14">
        <f>IF(K680="snížená",#REF!,0)</f>
        <v>0</v>
      </c>
      <c r="BD680" s="14">
        <f>IF(K680="zákl. přenesená",#REF!,0)</f>
        <v>0</v>
      </c>
      <c r="BE680" s="14">
        <f>IF(K680="sníž. přenesená",#REF!,0)</f>
        <v>0</v>
      </c>
      <c r="BF680" s="14">
        <f>IF(K680="nulová",#REF!,0)</f>
        <v>0</v>
      </c>
      <c r="BG680" s="6" t="s">
        <v>14</v>
      </c>
      <c r="BH680" s="14" t="e">
        <f>ROUND(#REF!*H680,2)</f>
        <v>#REF!</v>
      </c>
      <c r="BI680" s="6" t="s">
        <v>185</v>
      </c>
      <c r="BJ680" s="13" t="s">
        <v>2664</v>
      </c>
    </row>
    <row r="681" spans="1:62" s="2" customFormat="1" ht="33" customHeight="1" x14ac:dyDescent="0.2">
      <c r="A681" s="22"/>
      <c r="B681" s="27"/>
      <c r="C681" s="64" t="s">
        <v>2665</v>
      </c>
      <c r="D681" s="64" t="s">
        <v>182</v>
      </c>
      <c r="E681" s="65" t="s">
        <v>2666</v>
      </c>
      <c r="F681" s="66" t="s">
        <v>2667</v>
      </c>
      <c r="G681" s="67" t="s">
        <v>55</v>
      </c>
      <c r="H681" s="68">
        <v>3</v>
      </c>
      <c r="I681" s="27"/>
      <c r="J681" s="69" t="s">
        <v>0</v>
      </c>
      <c r="K681" s="70" t="s">
        <v>8</v>
      </c>
      <c r="L681" s="61"/>
      <c r="M681" s="62">
        <f t="shared" si="51"/>
        <v>0</v>
      </c>
      <c r="N681" s="62">
        <v>0</v>
      </c>
      <c r="O681" s="62">
        <f t="shared" si="52"/>
        <v>0</v>
      </c>
      <c r="P681" s="62">
        <v>0</v>
      </c>
      <c r="Q681" s="63">
        <f t="shared" si="53"/>
        <v>0</v>
      </c>
      <c r="R681" s="22"/>
      <c r="S681" s="22"/>
      <c r="T681" s="7"/>
      <c r="U681" s="7"/>
      <c r="V681" s="7"/>
      <c r="W681" s="7"/>
      <c r="X681" s="7"/>
      <c r="Y681" s="7"/>
      <c r="Z681" s="7"/>
      <c r="AA681" s="7"/>
      <c r="AB681" s="7"/>
      <c r="AO681" s="13" t="s">
        <v>185</v>
      </c>
      <c r="AQ681" s="13" t="s">
        <v>182</v>
      </c>
      <c r="AR681" s="13" t="s">
        <v>14</v>
      </c>
      <c r="AV681" s="6" t="s">
        <v>33</v>
      </c>
      <c r="BB681" s="14" t="e">
        <f>IF(K681="základní",#REF!,0)</f>
        <v>#REF!</v>
      </c>
      <c r="BC681" s="14">
        <f>IF(K681="snížená",#REF!,0)</f>
        <v>0</v>
      </c>
      <c r="BD681" s="14">
        <f>IF(K681="zákl. přenesená",#REF!,0)</f>
        <v>0</v>
      </c>
      <c r="BE681" s="14">
        <f>IF(K681="sníž. přenesená",#REF!,0)</f>
        <v>0</v>
      </c>
      <c r="BF681" s="14">
        <f>IF(K681="nulová",#REF!,0)</f>
        <v>0</v>
      </c>
      <c r="BG681" s="6" t="s">
        <v>14</v>
      </c>
      <c r="BH681" s="14" t="e">
        <f>ROUND(#REF!*H681,2)</f>
        <v>#REF!</v>
      </c>
      <c r="BI681" s="6" t="s">
        <v>185</v>
      </c>
      <c r="BJ681" s="13" t="s">
        <v>2668</v>
      </c>
    </row>
    <row r="682" spans="1:62" s="2" customFormat="1" ht="24.2" customHeight="1" x14ac:dyDescent="0.2">
      <c r="A682" s="22"/>
      <c r="B682" s="27"/>
      <c r="C682" s="64" t="s">
        <v>2669</v>
      </c>
      <c r="D682" s="64" t="s">
        <v>182</v>
      </c>
      <c r="E682" s="65" t="s">
        <v>2670</v>
      </c>
      <c r="F682" s="66" t="s">
        <v>2671</v>
      </c>
      <c r="G682" s="67" t="s">
        <v>55</v>
      </c>
      <c r="H682" s="68">
        <v>3</v>
      </c>
      <c r="I682" s="27"/>
      <c r="J682" s="69" t="s">
        <v>0</v>
      </c>
      <c r="K682" s="70" t="s">
        <v>8</v>
      </c>
      <c r="L682" s="61"/>
      <c r="M682" s="62">
        <f t="shared" si="51"/>
        <v>0</v>
      </c>
      <c r="N682" s="62">
        <v>0</v>
      </c>
      <c r="O682" s="62">
        <f t="shared" si="52"/>
        <v>0</v>
      </c>
      <c r="P682" s="62">
        <v>0</v>
      </c>
      <c r="Q682" s="63">
        <f t="shared" si="53"/>
        <v>0</v>
      </c>
      <c r="R682" s="22"/>
      <c r="S682" s="22"/>
      <c r="T682" s="7"/>
      <c r="U682" s="7"/>
      <c r="V682" s="7"/>
      <c r="W682" s="7"/>
      <c r="X682" s="7"/>
      <c r="Y682" s="7"/>
      <c r="Z682" s="7"/>
      <c r="AA682" s="7"/>
      <c r="AB682" s="7"/>
      <c r="AO682" s="13" t="s">
        <v>185</v>
      </c>
      <c r="AQ682" s="13" t="s">
        <v>182</v>
      </c>
      <c r="AR682" s="13" t="s">
        <v>14</v>
      </c>
      <c r="AV682" s="6" t="s">
        <v>33</v>
      </c>
      <c r="BB682" s="14" t="e">
        <f>IF(K682="základní",#REF!,0)</f>
        <v>#REF!</v>
      </c>
      <c r="BC682" s="14">
        <f>IF(K682="snížená",#REF!,0)</f>
        <v>0</v>
      </c>
      <c r="BD682" s="14">
        <f>IF(K682="zákl. přenesená",#REF!,0)</f>
        <v>0</v>
      </c>
      <c r="BE682" s="14">
        <f>IF(K682="sníž. přenesená",#REF!,0)</f>
        <v>0</v>
      </c>
      <c r="BF682" s="14">
        <f>IF(K682="nulová",#REF!,0)</f>
        <v>0</v>
      </c>
      <c r="BG682" s="6" t="s">
        <v>14</v>
      </c>
      <c r="BH682" s="14" t="e">
        <f>ROUND(#REF!*H682,2)</f>
        <v>#REF!</v>
      </c>
      <c r="BI682" s="6" t="s">
        <v>185</v>
      </c>
      <c r="BJ682" s="13" t="s">
        <v>2672</v>
      </c>
    </row>
    <row r="683" spans="1:62" s="2" customFormat="1" ht="62.65" customHeight="1" x14ac:dyDescent="0.2">
      <c r="A683" s="22"/>
      <c r="B683" s="27"/>
      <c r="C683" s="64" t="s">
        <v>2673</v>
      </c>
      <c r="D683" s="64" t="s">
        <v>182</v>
      </c>
      <c r="E683" s="65" t="s">
        <v>2674</v>
      </c>
      <c r="F683" s="66" t="s">
        <v>2675</v>
      </c>
      <c r="G683" s="67" t="s">
        <v>55</v>
      </c>
      <c r="H683" s="68">
        <v>6</v>
      </c>
      <c r="I683" s="27"/>
      <c r="J683" s="69" t="s">
        <v>0</v>
      </c>
      <c r="K683" s="70" t="s">
        <v>8</v>
      </c>
      <c r="L683" s="61"/>
      <c r="M683" s="62">
        <f t="shared" si="51"/>
        <v>0</v>
      </c>
      <c r="N683" s="62">
        <v>0</v>
      </c>
      <c r="O683" s="62">
        <f t="shared" si="52"/>
        <v>0</v>
      </c>
      <c r="P683" s="62">
        <v>0</v>
      </c>
      <c r="Q683" s="63">
        <f t="shared" si="53"/>
        <v>0</v>
      </c>
      <c r="R683" s="22"/>
      <c r="S683" s="22"/>
      <c r="T683" s="7"/>
      <c r="U683" s="7"/>
      <c r="V683" s="7"/>
      <c r="W683" s="7"/>
      <c r="X683" s="7"/>
      <c r="Y683" s="7"/>
      <c r="Z683" s="7"/>
      <c r="AA683" s="7"/>
      <c r="AB683" s="7"/>
      <c r="AO683" s="13" t="s">
        <v>185</v>
      </c>
      <c r="AQ683" s="13" t="s">
        <v>182</v>
      </c>
      <c r="AR683" s="13" t="s">
        <v>14</v>
      </c>
      <c r="AV683" s="6" t="s">
        <v>33</v>
      </c>
      <c r="BB683" s="14" t="e">
        <f>IF(K683="základní",#REF!,0)</f>
        <v>#REF!</v>
      </c>
      <c r="BC683" s="14">
        <f>IF(K683="snížená",#REF!,0)</f>
        <v>0</v>
      </c>
      <c r="BD683" s="14">
        <f>IF(K683="zákl. přenesená",#REF!,0)</f>
        <v>0</v>
      </c>
      <c r="BE683" s="14">
        <f>IF(K683="sníž. přenesená",#REF!,0)</f>
        <v>0</v>
      </c>
      <c r="BF683" s="14">
        <f>IF(K683="nulová",#REF!,0)</f>
        <v>0</v>
      </c>
      <c r="BG683" s="6" t="s">
        <v>14</v>
      </c>
      <c r="BH683" s="14" t="e">
        <f>ROUND(#REF!*H683,2)</f>
        <v>#REF!</v>
      </c>
      <c r="BI683" s="6" t="s">
        <v>185</v>
      </c>
      <c r="BJ683" s="13" t="s">
        <v>2676</v>
      </c>
    </row>
    <row r="684" spans="1:62" s="2" customFormat="1" ht="66.75" customHeight="1" x14ac:dyDescent="0.2">
      <c r="A684" s="22"/>
      <c r="B684" s="27"/>
      <c r="C684" s="53" t="s">
        <v>2677</v>
      </c>
      <c r="D684" s="53" t="s">
        <v>34</v>
      </c>
      <c r="E684" s="54" t="s">
        <v>2678</v>
      </c>
      <c r="F684" s="55" t="s">
        <v>2679</v>
      </c>
      <c r="G684" s="56" t="s">
        <v>55</v>
      </c>
      <c r="H684" s="57">
        <v>6</v>
      </c>
      <c r="I684" s="58"/>
      <c r="J684" s="59" t="s">
        <v>0</v>
      </c>
      <c r="K684" s="60" t="s">
        <v>8</v>
      </c>
      <c r="L684" s="61"/>
      <c r="M684" s="62">
        <f t="shared" si="51"/>
        <v>0</v>
      </c>
      <c r="N684" s="62">
        <v>0</v>
      </c>
      <c r="O684" s="62">
        <f t="shared" si="52"/>
        <v>0</v>
      </c>
      <c r="P684" s="62">
        <v>0</v>
      </c>
      <c r="Q684" s="63">
        <f t="shared" si="53"/>
        <v>0</v>
      </c>
      <c r="R684" s="22"/>
      <c r="S684" s="22"/>
      <c r="T684" s="7"/>
      <c r="U684" s="7"/>
      <c r="V684" s="7"/>
      <c r="W684" s="7"/>
      <c r="X684" s="7"/>
      <c r="Y684" s="7"/>
      <c r="Z684" s="7"/>
      <c r="AA684" s="7"/>
      <c r="AB684" s="7"/>
      <c r="AO684" s="13" t="s">
        <v>206</v>
      </c>
      <c r="AQ684" s="13" t="s">
        <v>34</v>
      </c>
      <c r="AR684" s="13" t="s">
        <v>14</v>
      </c>
      <c r="AV684" s="6" t="s">
        <v>33</v>
      </c>
      <c r="BB684" s="14" t="e">
        <f>IF(K684="základní",#REF!,0)</f>
        <v>#REF!</v>
      </c>
      <c r="BC684" s="14">
        <f>IF(K684="snížená",#REF!,0)</f>
        <v>0</v>
      </c>
      <c r="BD684" s="14">
        <f>IF(K684="zákl. přenesená",#REF!,0)</f>
        <v>0</v>
      </c>
      <c r="BE684" s="14">
        <f>IF(K684="sníž. přenesená",#REF!,0)</f>
        <v>0</v>
      </c>
      <c r="BF684" s="14">
        <f>IF(K684="nulová",#REF!,0)</f>
        <v>0</v>
      </c>
      <c r="BG684" s="6" t="s">
        <v>14</v>
      </c>
      <c r="BH684" s="14" t="e">
        <f>ROUND(#REF!*H684,2)</f>
        <v>#REF!</v>
      </c>
      <c r="BI684" s="6" t="s">
        <v>206</v>
      </c>
      <c r="BJ684" s="13" t="s">
        <v>2680</v>
      </c>
    </row>
    <row r="685" spans="1:62" s="2" customFormat="1" ht="44.25" customHeight="1" x14ac:dyDescent="0.2">
      <c r="A685" s="22"/>
      <c r="B685" s="27"/>
      <c r="C685" s="64" t="s">
        <v>2681</v>
      </c>
      <c r="D685" s="64" t="s">
        <v>182</v>
      </c>
      <c r="E685" s="65" t="s">
        <v>2682</v>
      </c>
      <c r="F685" s="66" t="s">
        <v>2683</v>
      </c>
      <c r="G685" s="67" t="s">
        <v>55</v>
      </c>
      <c r="H685" s="68">
        <v>6</v>
      </c>
      <c r="I685" s="27"/>
      <c r="J685" s="69" t="s">
        <v>0</v>
      </c>
      <c r="K685" s="70" t="s">
        <v>8</v>
      </c>
      <c r="L685" s="61"/>
      <c r="M685" s="62">
        <f t="shared" si="51"/>
        <v>0</v>
      </c>
      <c r="N685" s="62">
        <v>0</v>
      </c>
      <c r="O685" s="62">
        <f t="shared" si="52"/>
        <v>0</v>
      </c>
      <c r="P685" s="62">
        <v>0</v>
      </c>
      <c r="Q685" s="63">
        <f t="shared" si="53"/>
        <v>0</v>
      </c>
      <c r="R685" s="22"/>
      <c r="S685" s="22"/>
      <c r="T685" s="7"/>
      <c r="U685" s="7"/>
      <c r="V685" s="7"/>
      <c r="W685" s="7"/>
      <c r="X685" s="7"/>
      <c r="Y685" s="7"/>
      <c r="Z685" s="7"/>
      <c r="AA685" s="7"/>
      <c r="AB685" s="7"/>
      <c r="AO685" s="13" t="s">
        <v>185</v>
      </c>
      <c r="AQ685" s="13" t="s">
        <v>182</v>
      </c>
      <c r="AR685" s="13" t="s">
        <v>14</v>
      </c>
      <c r="AV685" s="6" t="s">
        <v>33</v>
      </c>
      <c r="BB685" s="14" t="e">
        <f>IF(K685="základní",#REF!,0)</f>
        <v>#REF!</v>
      </c>
      <c r="BC685" s="14">
        <f>IF(K685="snížená",#REF!,0)</f>
        <v>0</v>
      </c>
      <c r="BD685" s="14">
        <f>IF(K685="zákl. přenesená",#REF!,0)</f>
        <v>0</v>
      </c>
      <c r="BE685" s="14">
        <f>IF(K685="sníž. přenesená",#REF!,0)</f>
        <v>0</v>
      </c>
      <c r="BF685" s="14">
        <f>IF(K685="nulová",#REF!,0)</f>
        <v>0</v>
      </c>
      <c r="BG685" s="6" t="s">
        <v>14</v>
      </c>
      <c r="BH685" s="14" t="e">
        <f>ROUND(#REF!*H685,2)</f>
        <v>#REF!</v>
      </c>
      <c r="BI685" s="6" t="s">
        <v>185</v>
      </c>
      <c r="BJ685" s="13" t="s">
        <v>2684</v>
      </c>
    </row>
    <row r="686" spans="1:62" s="2" customFormat="1" ht="66.75" customHeight="1" x14ac:dyDescent="0.2">
      <c r="A686" s="22"/>
      <c r="B686" s="27"/>
      <c r="C686" s="53" t="s">
        <v>2685</v>
      </c>
      <c r="D686" s="53" t="s">
        <v>34</v>
      </c>
      <c r="E686" s="54" t="s">
        <v>2686</v>
      </c>
      <c r="F686" s="55" t="s">
        <v>2687</v>
      </c>
      <c r="G686" s="56" t="s">
        <v>55</v>
      </c>
      <c r="H686" s="57">
        <v>6</v>
      </c>
      <c r="I686" s="58"/>
      <c r="J686" s="59" t="s">
        <v>0</v>
      </c>
      <c r="K686" s="60" t="s">
        <v>8</v>
      </c>
      <c r="L686" s="61"/>
      <c r="M686" s="62">
        <f t="shared" si="51"/>
        <v>0</v>
      </c>
      <c r="N686" s="62">
        <v>0</v>
      </c>
      <c r="O686" s="62">
        <f t="shared" si="52"/>
        <v>0</v>
      </c>
      <c r="P686" s="62">
        <v>0</v>
      </c>
      <c r="Q686" s="63">
        <f t="shared" si="53"/>
        <v>0</v>
      </c>
      <c r="R686" s="22"/>
      <c r="S686" s="22"/>
      <c r="T686" s="7"/>
      <c r="U686" s="7"/>
      <c r="V686" s="7"/>
      <c r="W686" s="7"/>
      <c r="X686" s="7"/>
      <c r="Y686" s="7"/>
      <c r="Z686" s="7"/>
      <c r="AA686" s="7"/>
      <c r="AB686" s="7"/>
      <c r="AO686" s="13" t="s">
        <v>206</v>
      </c>
      <c r="AQ686" s="13" t="s">
        <v>34</v>
      </c>
      <c r="AR686" s="13" t="s">
        <v>14</v>
      </c>
      <c r="AV686" s="6" t="s">
        <v>33</v>
      </c>
      <c r="BB686" s="14" t="e">
        <f>IF(K686="základní",#REF!,0)</f>
        <v>#REF!</v>
      </c>
      <c r="BC686" s="14">
        <f>IF(K686="snížená",#REF!,0)</f>
        <v>0</v>
      </c>
      <c r="BD686" s="14">
        <f>IF(K686="zákl. přenesená",#REF!,0)</f>
        <v>0</v>
      </c>
      <c r="BE686" s="14">
        <f>IF(K686="sníž. přenesená",#REF!,0)</f>
        <v>0</v>
      </c>
      <c r="BF686" s="14">
        <f>IF(K686="nulová",#REF!,0)</f>
        <v>0</v>
      </c>
      <c r="BG686" s="6" t="s">
        <v>14</v>
      </c>
      <c r="BH686" s="14" t="e">
        <f>ROUND(#REF!*H686,2)</f>
        <v>#REF!</v>
      </c>
      <c r="BI686" s="6" t="s">
        <v>206</v>
      </c>
      <c r="BJ686" s="13" t="s">
        <v>2688</v>
      </c>
    </row>
    <row r="687" spans="1:62" s="2" customFormat="1" ht="68.25" x14ac:dyDescent="0.2">
      <c r="A687" s="22"/>
      <c r="B687" s="27"/>
      <c r="C687" s="22"/>
      <c r="D687" s="77" t="s">
        <v>187</v>
      </c>
      <c r="E687" s="22"/>
      <c r="F687" s="78" t="s">
        <v>737</v>
      </c>
      <c r="G687" s="22"/>
      <c r="H687" s="22"/>
      <c r="I687" s="27"/>
      <c r="J687" s="73"/>
      <c r="K687" s="74"/>
      <c r="L687" s="61"/>
      <c r="M687" s="61"/>
      <c r="N687" s="61"/>
      <c r="O687" s="61"/>
      <c r="P687" s="61"/>
      <c r="Q687" s="75"/>
      <c r="R687" s="22"/>
      <c r="S687" s="22"/>
      <c r="T687" s="7"/>
      <c r="U687" s="7"/>
      <c r="V687" s="7"/>
      <c r="W687" s="7"/>
      <c r="X687" s="7"/>
      <c r="Y687" s="7"/>
      <c r="Z687" s="7"/>
      <c r="AA687" s="7"/>
      <c r="AB687" s="7"/>
      <c r="AQ687" s="6" t="s">
        <v>187</v>
      </c>
      <c r="AR687" s="6" t="s">
        <v>14</v>
      </c>
    </row>
    <row r="688" spans="1:62" s="2" customFormat="1" ht="66.75" customHeight="1" x14ac:dyDescent="0.2">
      <c r="A688" s="22"/>
      <c r="B688" s="27"/>
      <c r="C688" s="53" t="s">
        <v>2689</v>
      </c>
      <c r="D688" s="53" t="s">
        <v>34</v>
      </c>
      <c r="E688" s="54" t="s">
        <v>2690</v>
      </c>
      <c r="F688" s="55" t="s">
        <v>2691</v>
      </c>
      <c r="G688" s="56" t="s">
        <v>55</v>
      </c>
      <c r="H688" s="57">
        <v>15</v>
      </c>
      <c r="I688" s="58"/>
      <c r="J688" s="59" t="s">
        <v>0</v>
      </c>
      <c r="K688" s="60" t="s">
        <v>8</v>
      </c>
      <c r="L688" s="61"/>
      <c r="M688" s="62">
        <f>L688*H688</f>
        <v>0</v>
      </c>
      <c r="N688" s="62">
        <v>0</v>
      </c>
      <c r="O688" s="62">
        <f>N688*H688</f>
        <v>0</v>
      </c>
      <c r="P688" s="62">
        <v>0</v>
      </c>
      <c r="Q688" s="63">
        <f>P688*H688</f>
        <v>0</v>
      </c>
      <c r="R688" s="22"/>
      <c r="S688" s="22"/>
      <c r="T688" s="7"/>
      <c r="U688" s="7"/>
      <c r="V688" s="7"/>
      <c r="W688" s="7"/>
      <c r="X688" s="7"/>
      <c r="Y688" s="7"/>
      <c r="Z688" s="7"/>
      <c r="AA688" s="7"/>
      <c r="AB688" s="7"/>
      <c r="AO688" s="13" t="s">
        <v>185</v>
      </c>
      <c r="AQ688" s="13" t="s">
        <v>34</v>
      </c>
      <c r="AR688" s="13" t="s">
        <v>14</v>
      </c>
      <c r="AV688" s="6" t="s">
        <v>33</v>
      </c>
      <c r="BB688" s="14" t="e">
        <f>IF(K688="základní",#REF!,0)</f>
        <v>#REF!</v>
      </c>
      <c r="BC688" s="14">
        <f>IF(K688="snížená",#REF!,0)</f>
        <v>0</v>
      </c>
      <c r="BD688" s="14">
        <f>IF(K688="zákl. přenesená",#REF!,0)</f>
        <v>0</v>
      </c>
      <c r="BE688" s="14">
        <f>IF(K688="sníž. přenesená",#REF!,0)</f>
        <v>0</v>
      </c>
      <c r="BF688" s="14">
        <f>IF(K688="nulová",#REF!,0)</f>
        <v>0</v>
      </c>
      <c r="BG688" s="6" t="s">
        <v>14</v>
      </c>
      <c r="BH688" s="14" t="e">
        <f>ROUND(#REF!*H688,2)</f>
        <v>#REF!</v>
      </c>
      <c r="BI688" s="6" t="s">
        <v>185</v>
      </c>
      <c r="BJ688" s="13" t="s">
        <v>2692</v>
      </c>
    </row>
    <row r="689" spans="1:62" s="2" customFormat="1" ht="68.25" x14ac:dyDescent="0.2">
      <c r="A689" s="22"/>
      <c r="B689" s="27"/>
      <c r="C689" s="22"/>
      <c r="D689" s="77" t="s">
        <v>187</v>
      </c>
      <c r="E689" s="22"/>
      <c r="F689" s="78" t="s">
        <v>737</v>
      </c>
      <c r="G689" s="22"/>
      <c r="H689" s="22"/>
      <c r="I689" s="27"/>
      <c r="J689" s="73"/>
      <c r="K689" s="74"/>
      <c r="L689" s="61"/>
      <c r="M689" s="61"/>
      <c r="N689" s="61"/>
      <c r="O689" s="61"/>
      <c r="P689" s="61"/>
      <c r="Q689" s="75"/>
      <c r="R689" s="22"/>
      <c r="S689" s="22"/>
      <c r="T689" s="7"/>
      <c r="U689" s="7"/>
      <c r="V689" s="7"/>
      <c r="W689" s="7"/>
      <c r="X689" s="7"/>
      <c r="Y689" s="7"/>
      <c r="Z689" s="7"/>
      <c r="AA689" s="7"/>
      <c r="AB689" s="7"/>
      <c r="AQ689" s="6" t="s">
        <v>187</v>
      </c>
      <c r="AR689" s="6" t="s">
        <v>14</v>
      </c>
    </row>
    <row r="690" spans="1:62" s="2" customFormat="1" ht="37.9" customHeight="1" x14ac:dyDescent="0.2">
      <c r="A690" s="22"/>
      <c r="B690" s="27"/>
      <c r="C690" s="64" t="s">
        <v>2693</v>
      </c>
      <c r="D690" s="64" t="s">
        <v>182</v>
      </c>
      <c r="E690" s="65" t="s">
        <v>2694</v>
      </c>
      <c r="F690" s="66" t="s">
        <v>2695</v>
      </c>
      <c r="G690" s="67" t="s">
        <v>55</v>
      </c>
      <c r="H690" s="68">
        <v>6</v>
      </c>
      <c r="I690" s="27"/>
      <c r="J690" s="69" t="s">
        <v>0</v>
      </c>
      <c r="K690" s="70" t="s">
        <v>8</v>
      </c>
      <c r="L690" s="61"/>
      <c r="M690" s="62">
        <f t="shared" ref="M690:M721" si="54">L690*H690</f>
        <v>0</v>
      </c>
      <c r="N690" s="62">
        <v>0</v>
      </c>
      <c r="O690" s="62">
        <f t="shared" ref="O690:O721" si="55">N690*H690</f>
        <v>0</v>
      </c>
      <c r="P690" s="62">
        <v>0</v>
      </c>
      <c r="Q690" s="63">
        <f t="shared" ref="Q690:Q721" si="56">P690*H690</f>
        <v>0</v>
      </c>
      <c r="R690" s="22"/>
      <c r="S690" s="22"/>
      <c r="T690" s="7"/>
      <c r="U690" s="7"/>
      <c r="V690" s="7"/>
      <c r="W690" s="7"/>
      <c r="X690" s="7"/>
      <c r="Y690" s="7"/>
      <c r="Z690" s="7"/>
      <c r="AA690" s="7"/>
      <c r="AB690" s="7"/>
      <c r="AO690" s="13" t="s">
        <v>185</v>
      </c>
      <c r="AQ690" s="13" t="s">
        <v>182</v>
      </c>
      <c r="AR690" s="13" t="s">
        <v>14</v>
      </c>
      <c r="AV690" s="6" t="s">
        <v>33</v>
      </c>
      <c r="BB690" s="14" t="e">
        <f>IF(K690="základní",#REF!,0)</f>
        <v>#REF!</v>
      </c>
      <c r="BC690" s="14">
        <f>IF(K690="snížená",#REF!,0)</f>
        <v>0</v>
      </c>
      <c r="BD690" s="14">
        <f>IF(K690="zákl. přenesená",#REF!,0)</f>
        <v>0</v>
      </c>
      <c r="BE690" s="14">
        <f>IF(K690="sníž. přenesená",#REF!,0)</f>
        <v>0</v>
      </c>
      <c r="BF690" s="14">
        <f>IF(K690="nulová",#REF!,0)</f>
        <v>0</v>
      </c>
      <c r="BG690" s="6" t="s">
        <v>14</v>
      </c>
      <c r="BH690" s="14" t="e">
        <f>ROUND(#REF!*H690,2)</f>
        <v>#REF!</v>
      </c>
      <c r="BI690" s="6" t="s">
        <v>185</v>
      </c>
      <c r="BJ690" s="13" t="s">
        <v>2696</v>
      </c>
    </row>
    <row r="691" spans="1:62" s="2" customFormat="1" ht="66.75" customHeight="1" x14ac:dyDescent="0.2">
      <c r="A691" s="22"/>
      <c r="B691" s="27"/>
      <c r="C691" s="53" t="s">
        <v>2697</v>
      </c>
      <c r="D691" s="53" t="s">
        <v>34</v>
      </c>
      <c r="E691" s="54" t="s">
        <v>2698</v>
      </c>
      <c r="F691" s="55" t="s">
        <v>2699</v>
      </c>
      <c r="G691" s="56" t="s">
        <v>55</v>
      </c>
      <c r="H691" s="57">
        <v>6</v>
      </c>
      <c r="I691" s="58"/>
      <c r="J691" s="59" t="s">
        <v>0</v>
      </c>
      <c r="K691" s="60" t="s">
        <v>8</v>
      </c>
      <c r="L691" s="61"/>
      <c r="M691" s="62">
        <f t="shared" si="54"/>
        <v>0</v>
      </c>
      <c r="N691" s="62">
        <v>0</v>
      </c>
      <c r="O691" s="62">
        <f t="shared" si="55"/>
        <v>0</v>
      </c>
      <c r="P691" s="62">
        <v>0</v>
      </c>
      <c r="Q691" s="63">
        <f t="shared" si="56"/>
        <v>0</v>
      </c>
      <c r="R691" s="22"/>
      <c r="S691" s="22"/>
      <c r="T691" s="7"/>
      <c r="U691" s="7"/>
      <c r="V691" s="7"/>
      <c r="W691" s="7"/>
      <c r="X691" s="7"/>
      <c r="Y691" s="7"/>
      <c r="Z691" s="7"/>
      <c r="AA691" s="7"/>
      <c r="AB691" s="7"/>
      <c r="AO691" s="13" t="s">
        <v>206</v>
      </c>
      <c r="AQ691" s="13" t="s">
        <v>34</v>
      </c>
      <c r="AR691" s="13" t="s">
        <v>14</v>
      </c>
      <c r="AV691" s="6" t="s">
        <v>33</v>
      </c>
      <c r="BB691" s="14" t="e">
        <f>IF(K691="základní",#REF!,0)</f>
        <v>#REF!</v>
      </c>
      <c r="BC691" s="14">
        <f>IF(K691="snížená",#REF!,0)</f>
        <v>0</v>
      </c>
      <c r="BD691" s="14">
        <f>IF(K691="zákl. přenesená",#REF!,0)</f>
        <v>0</v>
      </c>
      <c r="BE691" s="14">
        <f>IF(K691="sníž. přenesená",#REF!,0)</f>
        <v>0</v>
      </c>
      <c r="BF691" s="14">
        <f>IF(K691="nulová",#REF!,0)</f>
        <v>0</v>
      </c>
      <c r="BG691" s="6" t="s">
        <v>14</v>
      </c>
      <c r="BH691" s="14" t="e">
        <f>ROUND(#REF!*H691,2)</f>
        <v>#REF!</v>
      </c>
      <c r="BI691" s="6" t="s">
        <v>206</v>
      </c>
      <c r="BJ691" s="13" t="s">
        <v>2700</v>
      </c>
    </row>
    <row r="692" spans="1:62" s="2" customFormat="1" ht="37.9" customHeight="1" x14ac:dyDescent="0.2">
      <c r="A692" s="22"/>
      <c r="B692" s="27"/>
      <c r="C692" s="53" t="s">
        <v>2701</v>
      </c>
      <c r="D692" s="53" t="s">
        <v>34</v>
      </c>
      <c r="E692" s="54" t="s">
        <v>2702</v>
      </c>
      <c r="F692" s="55" t="s">
        <v>2703</v>
      </c>
      <c r="G692" s="56" t="s">
        <v>55</v>
      </c>
      <c r="H692" s="57">
        <v>3</v>
      </c>
      <c r="I692" s="58"/>
      <c r="J692" s="59" t="s">
        <v>0</v>
      </c>
      <c r="K692" s="60" t="s">
        <v>8</v>
      </c>
      <c r="L692" s="61"/>
      <c r="M692" s="62">
        <f t="shared" si="54"/>
        <v>0</v>
      </c>
      <c r="N692" s="62">
        <v>0</v>
      </c>
      <c r="O692" s="62">
        <f t="shared" si="55"/>
        <v>0</v>
      </c>
      <c r="P692" s="62">
        <v>0</v>
      </c>
      <c r="Q692" s="63">
        <f t="shared" si="56"/>
        <v>0</v>
      </c>
      <c r="R692" s="22"/>
      <c r="S692" s="22"/>
      <c r="T692" s="7"/>
      <c r="U692" s="7"/>
      <c r="V692" s="7"/>
      <c r="W692" s="7"/>
      <c r="X692" s="7"/>
      <c r="Y692" s="7"/>
      <c r="Z692" s="7"/>
      <c r="AA692" s="7"/>
      <c r="AB692" s="7"/>
      <c r="AO692" s="13" t="s">
        <v>206</v>
      </c>
      <c r="AQ692" s="13" t="s">
        <v>34</v>
      </c>
      <c r="AR692" s="13" t="s">
        <v>14</v>
      </c>
      <c r="AV692" s="6" t="s">
        <v>33</v>
      </c>
      <c r="BB692" s="14" t="e">
        <f>IF(K692="základní",#REF!,0)</f>
        <v>#REF!</v>
      </c>
      <c r="BC692" s="14">
        <f>IF(K692="snížená",#REF!,0)</f>
        <v>0</v>
      </c>
      <c r="BD692" s="14">
        <f>IF(K692="zákl. přenesená",#REF!,0)</f>
        <v>0</v>
      </c>
      <c r="BE692" s="14">
        <f>IF(K692="sníž. přenesená",#REF!,0)</f>
        <v>0</v>
      </c>
      <c r="BF692" s="14">
        <f>IF(K692="nulová",#REF!,0)</f>
        <v>0</v>
      </c>
      <c r="BG692" s="6" t="s">
        <v>14</v>
      </c>
      <c r="BH692" s="14" t="e">
        <f>ROUND(#REF!*H692,2)</f>
        <v>#REF!</v>
      </c>
      <c r="BI692" s="6" t="s">
        <v>206</v>
      </c>
      <c r="BJ692" s="13" t="s">
        <v>2704</v>
      </c>
    </row>
    <row r="693" spans="1:62" s="2" customFormat="1" ht="24.2" customHeight="1" x14ac:dyDescent="0.2">
      <c r="A693" s="22"/>
      <c r="B693" s="27"/>
      <c r="C693" s="53" t="s">
        <v>2705</v>
      </c>
      <c r="D693" s="53" t="s">
        <v>34</v>
      </c>
      <c r="E693" s="54" t="s">
        <v>2706</v>
      </c>
      <c r="F693" s="55" t="s">
        <v>2707</v>
      </c>
      <c r="G693" s="56" t="s">
        <v>55</v>
      </c>
      <c r="H693" s="57">
        <v>3</v>
      </c>
      <c r="I693" s="58"/>
      <c r="J693" s="59" t="s">
        <v>0</v>
      </c>
      <c r="K693" s="60" t="s">
        <v>8</v>
      </c>
      <c r="L693" s="61"/>
      <c r="M693" s="62">
        <f t="shared" si="54"/>
        <v>0</v>
      </c>
      <c r="N693" s="62">
        <v>0</v>
      </c>
      <c r="O693" s="62">
        <f t="shared" si="55"/>
        <v>0</v>
      </c>
      <c r="P693" s="62">
        <v>0</v>
      </c>
      <c r="Q693" s="63">
        <f t="shared" si="56"/>
        <v>0</v>
      </c>
      <c r="R693" s="22"/>
      <c r="S693" s="22"/>
      <c r="T693" s="7"/>
      <c r="U693" s="7"/>
      <c r="V693" s="7"/>
      <c r="W693" s="7"/>
      <c r="X693" s="7"/>
      <c r="Y693" s="7"/>
      <c r="Z693" s="7"/>
      <c r="AA693" s="7"/>
      <c r="AB693" s="7"/>
      <c r="AO693" s="13" t="s">
        <v>206</v>
      </c>
      <c r="AQ693" s="13" t="s">
        <v>34</v>
      </c>
      <c r="AR693" s="13" t="s">
        <v>14</v>
      </c>
      <c r="AV693" s="6" t="s">
        <v>33</v>
      </c>
      <c r="BB693" s="14" t="e">
        <f>IF(K693="základní",#REF!,0)</f>
        <v>#REF!</v>
      </c>
      <c r="BC693" s="14">
        <f>IF(K693="snížená",#REF!,0)</f>
        <v>0</v>
      </c>
      <c r="BD693" s="14">
        <f>IF(K693="zákl. přenesená",#REF!,0)</f>
        <v>0</v>
      </c>
      <c r="BE693" s="14">
        <f>IF(K693="sníž. přenesená",#REF!,0)</f>
        <v>0</v>
      </c>
      <c r="BF693" s="14">
        <f>IF(K693="nulová",#REF!,0)</f>
        <v>0</v>
      </c>
      <c r="BG693" s="6" t="s">
        <v>14</v>
      </c>
      <c r="BH693" s="14" t="e">
        <f>ROUND(#REF!*H693,2)</f>
        <v>#REF!</v>
      </c>
      <c r="BI693" s="6" t="s">
        <v>206</v>
      </c>
      <c r="BJ693" s="13" t="s">
        <v>2708</v>
      </c>
    </row>
    <row r="694" spans="1:62" s="2" customFormat="1" ht="37.9" customHeight="1" x14ac:dyDescent="0.2">
      <c r="A694" s="22"/>
      <c r="B694" s="27"/>
      <c r="C694" s="64" t="s">
        <v>2709</v>
      </c>
      <c r="D694" s="64" t="s">
        <v>182</v>
      </c>
      <c r="E694" s="65" t="s">
        <v>2710</v>
      </c>
      <c r="F694" s="66" t="s">
        <v>2711</v>
      </c>
      <c r="G694" s="67" t="s">
        <v>55</v>
      </c>
      <c r="H694" s="68">
        <v>3</v>
      </c>
      <c r="I694" s="27"/>
      <c r="J694" s="69" t="s">
        <v>0</v>
      </c>
      <c r="K694" s="70" t="s">
        <v>8</v>
      </c>
      <c r="L694" s="61"/>
      <c r="M694" s="62">
        <f t="shared" si="54"/>
        <v>0</v>
      </c>
      <c r="N694" s="62">
        <v>0</v>
      </c>
      <c r="O694" s="62">
        <f t="shared" si="55"/>
        <v>0</v>
      </c>
      <c r="P694" s="62">
        <v>0</v>
      </c>
      <c r="Q694" s="63">
        <f t="shared" si="56"/>
        <v>0</v>
      </c>
      <c r="R694" s="22"/>
      <c r="S694" s="22"/>
      <c r="T694" s="7"/>
      <c r="U694" s="7"/>
      <c r="V694" s="7"/>
      <c r="W694" s="7"/>
      <c r="X694" s="7"/>
      <c r="Y694" s="7"/>
      <c r="Z694" s="7"/>
      <c r="AA694" s="7"/>
      <c r="AB694" s="7"/>
      <c r="AO694" s="13" t="s">
        <v>185</v>
      </c>
      <c r="AQ694" s="13" t="s">
        <v>182</v>
      </c>
      <c r="AR694" s="13" t="s">
        <v>14</v>
      </c>
      <c r="AV694" s="6" t="s">
        <v>33</v>
      </c>
      <c r="BB694" s="14" t="e">
        <f>IF(K694="základní",#REF!,0)</f>
        <v>#REF!</v>
      </c>
      <c r="BC694" s="14">
        <f>IF(K694="snížená",#REF!,0)</f>
        <v>0</v>
      </c>
      <c r="BD694" s="14">
        <f>IF(K694="zákl. přenesená",#REF!,0)</f>
        <v>0</v>
      </c>
      <c r="BE694" s="14">
        <f>IF(K694="sníž. přenesená",#REF!,0)</f>
        <v>0</v>
      </c>
      <c r="BF694" s="14">
        <f>IF(K694="nulová",#REF!,0)</f>
        <v>0</v>
      </c>
      <c r="BG694" s="6" t="s">
        <v>14</v>
      </c>
      <c r="BH694" s="14" t="e">
        <f>ROUND(#REF!*H694,2)</f>
        <v>#REF!</v>
      </c>
      <c r="BI694" s="6" t="s">
        <v>185</v>
      </c>
      <c r="BJ694" s="13" t="s">
        <v>2712</v>
      </c>
    </row>
    <row r="695" spans="1:62" s="2" customFormat="1" ht="21.75" customHeight="1" x14ac:dyDescent="0.2">
      <c r="A695" s="22"/>
      <c r="B695" s="27"/>
      <c r="C695" s="64" t="s">
        <v>2713</v>
      </c>
      <c r="D695" s="64" t="s">
        <v>182</v>
      </c>
      <c r="E695" s="65" t="s">
        <v>2714</v>
      </c>
      <c r="F695" s="66" t="s">
        <v>2715</v>
      </c>
      <c r="G695" s="67" t="s">
        <v>55</v>
      </c>
      <c r="H695" s="68">
        <v>3</v>
      </c>
      <c r="I695" s="27"/>
      <c r="J695" s="69" t="s">
        <v>0</v>
      </c>
      <c r="K695" s="70" t="s">
        <v>8</v>
      </c>
      <c r="L695" s="61"/>
      <c r="M695" s="62">
        <f t="shared" si="54"/>
        <v>0</v>
      </c>
      <c r="N695" s="62">
        <v>0</v>
      </c>
      <c r="O695" s="62">
        <f t="shared" si="55"/>
        <v>0</v>
      </c>
      <c r="P695" s="62">
        <v>0</v>
      </c>
      <c r="Q695" s="63">
        <f t="shared" si="56"/>
        <v>0</v>
      </c>
      <c r="R695" s="22"/>
      <c r="S695" s="22"/>
      <c r="T695" s="7"/>
      <c r="U695" s="7"/>
      <c r="V695" s="7"/>
      <c r="W695" s="7"/>
      <c r="X695" s="7"/>
      <c r="Y695" s="7"/>
      <c r="Z695" s="7"/>
      <c r="AA695" s="7"/>
      <c r="AB695" s="7"/>
      <c r="AO695" s="13" t="s">
        <v>185</v>
      </c>
      <c r="AQ695" s="13" t="s">
        <v>182</v>
      </c>
      <c r="AR695" s="13" t="s">
        <v>14</v>
      </c>
      <c r="AV695" s="6" t="s">
        <v>33</v>
      </c>
      <c r="BB695" s="14" t="e">
        <f>IF(K695="základní",#REF!,0)</f>
        <v>#REF!</v>
      </c>
      <c r="BC695" s="14">
        <f>IF(K695="snížená",#REF!,0)</f>
        <v>0</v>
      </c>
      <c r="BD695" s="14">
        <f>IF(K695="zákl. přenesená",#REF!,0)</f>
        <v>0</v>
      </c>
      <c r="BE695" s="14">
        <f>IF(K695="sníž. přenesená",#REF!,0)</f>
        <v>0</v>
      </c>
      <c r="BF695" s="14">
        <f>IF(K695="nulová",#REF!,0)</f>
        <v>0</v>
      </c>
      <c r="BG695" s="6" t="s">
        <v>14</v>
      </c>
      <c r="BH695" s="14" t="e">
        <f>ROUND(#REF!*H695,2)</f>
        <v>#REF!</v>
      </c>
      <c r="BI695" s="6" t="s">
        <v>185</v>
      </c>
      <c r="BJ695" s="13" t="s">
        <v>2716</v>
      </c>
    </row>
    <row r="696" spans="1:62" s="2" customFormat="1" ht="24.2" customHeight="1" x14ac:dyDescent="0.2">
      <c r="A696" s="22"/>
      <c r="B696" s="27"/>
      <c r="C696" s="53" t="s">
        <v>2717</v>
      </c>
      <c r="D696" s="53" t="s">
        <v>34</v>
      </c>
      <c r="E696" s="54" t="s">
        <v>2718</v>
      </c>
      <c r="F696" s="55" t="s">
        <v>2719</v>
      </c>
      <c r="G696" s="56" t="s">
        <v>55</v>
      </c>
      <c r="H696" s="57">
        <v>3</v>
      </c>
      <c r="I696" s="58"/>
      <c r="J696" s="59" t="s">
        <v>0</v>
      </c>
      <c r="K696" s="60" t="s">
        <v>8</v>
      </c>
      <c r="L696" s="61"/>
      <c r="M696" s="62">
        <f t="shared" si="54"/>
        <v>0</v>
      </c>
      <c r="N696" s="62">
        <v>0</v>
      </c>
      <c r="O696" s="62">
        <f t="shared" si="55"/>
        <v>0</v>
      </c>
      <c r="P696" s="62">
        <v>0</v>
      </c>
      <c r="Q696" s="63">
        <f t="shared" si="56"/>
        <v>0</v>
      </c>
      <c r="R696" s="22"/>
      <c r="S696" s="22"/>
      <c r="T696" s="7"/>
      <c r="U696" s="7"/>
      <c r="V696" s="7"/>
      <c r="W696" s="7"/>
      <c r="X696" s="7"/>
      <c r="Y696" s="7"/>
      <c r="Z696" s="7"/>
      <c r="AA696" s="7"/>
      <c r="AB696" s="7"/>
      <c r="AO696" s="13" t="s">
        <v>206</v>
      </c>
      <c r="AQ696" s="13" t="s">
        <v>34</v>
      </c>
      <c r="AR696" s="13" t="s">
        <v>14</v>
      </c>
      <c r="AV696" s="6" t="s">
        <v>33</v>
      </c>
      <c r="BB696" s="14" t="e">
        <f>IF(K696="základní",#REF!,0)</f>
        <v>#REF!</v>
      </c>
      <c r="BC696" s="14">
        <f>IF(K696="snížená",#REF!,0)</f>
        <v>0</v>
      </c>
      <c r="BD696" s="14">
        <f>IF(K696="zákl. přenesená",#REF!,0)</f>
        <v>0</v>
      </c>
      <c r="BE696" s="14">
        <f>IF(K696="sníž. přenesená",#REF!,0)</f>
        <v>0</v>
      </c>
      <c r="BF696" s="14">
        <f>IF(K696="nulová",#REF!,0)</f>
        <v>0</v>
      </c>
      <c r="BG696" s="6" t="s">
        <v>14</v>
      </c>
      <c r="BH696" s="14" t="e">
        <f>ROUND(#REF!*H696,2)</f>
        <v>#REF!</v>
      </c>
      <c r="BI696" s="6" t="s">
        <v>206</v>
      </c>
      <c r="BJ696" s="13" t="s">
        <v>2720</v>
      </c>
    </row>
    <row r="697" spans="1:62" s="2" customFormat="1" ht="24.2" customHeight="1" x14ac:dyDescent="0.2">
      <c r="A697" s="22"/>
      <c r="B697" s="27"/>
      <c r="C697" s="64" t="s">
        <v>2721</v>
      </c>
      <c r="D697" s="64" t="s">
        <v>182</v>
      </c>
      <c r="E697" s="65" t="s">
        <v>2722</v>
      </c>
      <c r="F697" s="66" t="s">
        <v>2723</v>
      </c>
      <c r="G697" s="67" t="s">
        <v>55</v>
      </c>
      <c r="H697" s="68">
        <v>6</v>
      </c>
      <c r="I697" s="27"/>
      <c r="J697" s="69" t="s">
        <v>0</v>
      </c>
      <c r="K697" s="70" t="s">
        <v>8</v>
      </c>
      <c r="L697" s="61"/>
      <c r="M697" s="62">
        <f t="shared" si="54"/>
        <v>0</v>
      </c>
      <c r="N697" s="62">
        <v>0</v>
      </c>
      <c r="O697" s="62">
        <f t="shared" si="55"/>
        <v>0</v>
      </c>
      <c r="P697" s="62">
        <v>0</v>
      </c>
      <c r="Q697" s="63">
        <f t="shared" si="56"/>
        <v>0</v>
      </c>
      <c r="R697" s="22"/>
      <c r="S697" s="22"/>
      <c r="T697" s="7"/>
      <c r="U697" s="7"/>
      <c r="V697" s="7"/>
      <c r="W697" s="7"/>
      <c r="X697" s="7"/>
      <c r="Y697" s="7"/>
      <c r="Z697" s="7"/>
      <c r="AA697" s="7"/>
      <c r="AB697" s="7"/>
      <c r="AO697" s="13" t="s">
        <v>185</v>
      </c>
      <c r="AQ697" s="13" t="s">
        <v>182</v>
      </c>
      <c r="AR697" s="13" t="s">
        <v>14</v>
      </c>
      <c r="AV697" s="6" t="s">
        <v>33</v>
      </c>
      <c r="BB697" s="14" t="e">
        <f>IF(K697="základní",#REF!,0)</f>
        <v>#REF!</v>
      </c>
      <c r="BC697" s="14">
        <f>IF(K697="snížená",#REF!,0)</f>
        <v>0</v>
      </c>
      <c r="BD697" s="14">
        <f>IF(K697="zákl. přenesená",#REF!,0)</f>
        <v>0</v>
      </c>
      <c r="BE697" s="14">
        <f>IF(K697="sníž. přenesená",#REF!,0)</f>
        <v>0</v>
      </c>
      <c r="BF697" s="14">
        <f>IF(K697="nulová",#REF!,0)</f>
        <v>0</v>
      </c>
      <c r="BG697" s="6" t="s">
        <v>14</v>
      </c>
      <c r="BH697" s="14" t="e">
        <f>ROUND(#REF!*H697,2)</f>
        <v>#REF!</v>
      </c>
      <c r="BI697" s="6" t="s">
        <v>185</v>
      </c>
      <c r="BJ697" s="13" t="s">
        <v>2724</v>
      </c>
    </row>
    <row r="698" spans="1:62" s="2" customFormat="1" ht="24.2" customHeight="1" x14ac:dyDescent="0.2">
      <c r="A698" s="22"/>
      <c r="B698" s="27"/>
      <c r="C698" s="53" t="s">
        <v>2725</v>
      </c>
      <c r="D698" s="53" t="s">
        <v>34</v>
      </c>
      <c r="E698" s="54" t="s">
        <v>2726</v>
      </c>
      <c r="F698" s="55" t="s">
        <v>2727</v>
      </c>
      <c r="G698" s="56" t="s">
        <v>55</v>
      </c>
      <c r="H698" s="57">
        <v>3</v>
      </c>
      <c r="I698" s="58"/>
      <c r="J698" s="59" t="s">
        <v>0</v>
      </c>
      <c r="K698" s="60" t="s">
        <v>8</v>
      </c>
      <c r="L698" s="61"/>
      <c r="M698" s="62">
        <f t="shared" si="54"/>
        <v>0</v>
      </c>
      <c r="N698" s="62">
        <v>0</v>
      </c>
      <c r="O698" s="62">
        <f t="shared" si="55"/>
        <v>0</v>
      </c>
      <c r="P698" s="62">
        <v>0</v>
      </c>
      <c r="Q698" s="63">
        <f t="shared" si="56"/>
        <v>0</v>
      </c>
      <c r="R698" s="22"/>
      <c r="S698" s="22"/>
      <c r="T698" s="7"/>
      <c r="U698" s="7"/>
      <c r="V698" s="7"/>
      <c r="W698" s="7"/>
      <c r="X698" s="7"/>
      <c r="Y698" s="7"/>
      <c r="Z698" s="7"/>
      <c r="AA698" s="7"/>
      <c r="AB698" s="7"/>
      <c r="AO698" s="13" t="s">
        <v>206</v>
      </c>
      <c r="AQ698" s="13" t="s">
        <v>34</v>
      </c>
      <c r="AR698" s="13" t="s">
        <v>14</v>
      </c>
      <c r="AV698" s="6" t="s">
        <v>33</v>
      </c>
      <c r="BB698" s="14" t="e">
        <f>IF(K698="základní",#REF!,0)</f>
        <v>#REF!</v>
      </c>
      <c r="BC698" s="14">
        <f>IF(K698="snížená",#REF!,0)</f>
        <v>0</v>
      </c>
      <c r="BD698" s="14">
        <f>IF(K698="zákl. přenesená",#REF!,0)</f>
        <v>0</v>
      </c>
      <c r="BE698" s="14">
        <f>IF(K698="sníž. přenesená",#REF!,0)</f>
        <v>0</v>
      </c>
      <c r="BF698" s="14">
        <f>IF(K698="nulová",#REF!,0)</f>
        <v>0</v>
      </c>
      <c r="BG698" s="6" t="s">
        <v>14</v>
      </c>
      <c r="BH698" s="14" t="e">
        <f>ROUND(#REF!*H698,2)</f>
        <v>#REF!</v>
      </c>
      <c r="BI698" s="6" t="s">
        <v>206</v>
      </c>
      <c r="BJ698" s="13" t="s">
        <v>2728</v>
      </c>
    </row>
    <row r="699" spans="1:62" s="2" customFormat="1" ht="62.65" customHeight="1" x14ac:dyDescent="0.2">
      <c r="A699" s="22"/>
      <c r="B699" s="27"/>
      <c r="C699" s="53" t="s">
        <v>2729</v>
      </c>
      <c r="D699" s="53" t="s">
        <v>34</v>
      </c>
      <c r="E699" s="54" t="s">
        <v>2730</v>
      </c>
      <c r="F699" s="55" t="s">
        <v>2731</v>
      </c>
      <c r="G699" s="56" t="s">
        <v>55</v>
      </c>
      <c r="H699" s="57">
        <v>3</v>
      </c>
      <c r="I699" s="58"/>
      <c r="J699" s="59" t="s">
        <v>0</v>
      </c>
      <c r="K699" s="60" t="s">
        <v>8</v>
      </c>
      <c r="L699" s="61"/>
      <c r="M699" s="62">
        <f t="shared" si="54"/>
        <v>0</v>
      </c>
      <c r="N699" s="62">
        <v>0</v>
      </c>
      <c r="O699" s="62">
        <f t="shared" si="55"/>
        <v>0</v>
      </c>
      <c r="P699" s="62">
        <v>0</v>
      </c>
      <c r="Q699" s="63">
        <f t="shared" si="56"/>
        <v>0</v>
      </c>
      <c r="R699" s="22"/>
      <c r="S699" s="22"/>
      <c r="T699" s="7"/>
      <c r="U699" s="7"/>
      <c r="V699" s="7"/>
      <c r="W699" s="7"/>
      <c r="X699" s="7"/>
      <c r="Y699" s="7"/>
      <c r="Z699" s="7"/>
      <c r="AA699" s="7"/>
      <c r="AB699" s="7"/>
      <c r="AO699" s="13" t="s">
        <v>206</v>
      </c>
      <c r="AQ699" s="13" t="s">
        <v>34</v>
      </c>
      <c r="AR699" s="13" t="s">
        <v>14</v>
      </c>
      <c r="AV699" s="6" t="s">
        <v>33</v>
      </c>
      <c r="BB699" s="14" t="e">
        <f>IF(K699="základní",#REF!,0)</f>
        <v>#REF!</v>
      </c>
      <c r="BC699" s="14">
        <f>IF(K699="snížená",#REF!,0)</f>
        <v>0</v>
      </c>
      <c r="BD699" s="14">
        <f>IF(K699="zákl. přenesená",#REF!,0)</f>
        <v>0</v>
      </c>
      <c r="BE699" s="14">
        <f>IF(K699="sníž. přenesená",#REF!,0)</f>
        <v>0</v>
      </c>
      <c r="BF699" s="14">
        <f>IF(K699="nulová",#REF!,0)</f>
        <v>0</v>
      </c>
      <c r="BG699" s="6" t="s">
        <v>14</v>
      </c>
      <c r="BH699" s="14" t="e">
        <f>ROUND(#REF!*H699,2)</f>
        <v>#REF!</v>
      </c>
      <c r="BI699" s="6" t="s">
        <v>206</v>
      </c>
      <c r="BJ699" s="13" t="s">
        <v>2732</v>
      </c>
    </row>
    <row r="700" spans="1:62" s="2" customFormat="1" ht="24.2" customHeight="1" x14ac:dyDescent="0.2">
      <c r="A700" s="22"/>
      <c r="B700" s="27"/>
      <c r="C700" s="64" t="s">
        <v>2733</v>
      </c>
      <c r="D700" s="64" t="s">
        <v>182</v>
      </c>
      <c r="E700" s="65" t="s">
        <v>2734</v>
      </c>
      <c r="F700" s="66" t="s">
        <v>2735</v>
      </c>
      <c r="G700" s="67" t="s">
        <v>55</v>
      </c>
      <c r="H700" s="68">
        <v>3</v>
      </c>
      <c r="I700" s="27"/>
      <c r="J700" s="69" t="s">
        <v>0</v>
      </c>
      <c r="K700" s="70" t="s">
        <v>8</v>
      </c>
      <c r="L700" s="61"/>
      <c r="M700" s="62">
        <f t="shared" si="54"/>
        <v>0</v>
      </c>
      <c r="N700" s="62">
        <v>0</v>
      </c>
      <c r="O700" s="62">
        <f t="shared" si="55"/>
        <v>0</v>
      </c>
      <c r="P700" s="62">
        <v>0</v>
      </c>
      <c r="Q700" s="63">
        <f t="shared" si="56"/>
        <v>0</v>
      </c>
      <c r="R700" s="22"/>
      <c r="S700" s="22"/>
      <c r="T700" s="7"/>
      <c r="U700" s="7"/>
      <c r="V700" s="7"/>
      <c r="W700" s="7"/>
      <c r="X700" s="7"/>
      <c r="Y700" s="7"/>
      <c r="Z700" s="7"/>
      <c r="AA700" s="7"/>
      <c r="AB700" s="7"/>
      <c r="AO700" s="13" t="s">
        <v>185</v>
      </c>
      <c r="AQ700" s="13" t="s">
        <v>182</v>
      </c>
      <c r="AR700" s="13" t="s">
        <v>14</v>
      </c>
      <c r="AV700" s="6" t="s">
        <v>33</v>
      </c>
      <c r="BB700" s="14" t="e">
        <f>IF(K700="základní",#REF!,0)</f>
        <v>#REF!</v>
      </c>
      <c r="BC700" s="14">
        <f>IF(K700="snížená",#REF!,0)</f>
        <v>0</v>
      </c>
      <c r="BD700" s="14">
        <f>IF(K700="zákl. přenesená",#REF!,0)</f>
        <v>0</v>
      </c>
      <c r="BE700" s="14">
        <f>IF(K700="sníž. přenesená",#REF!,0)</f>
        <v>0</v>
      </c>
      <c r="BF700" s="14">
        <f>IF(K700="nulová",#REF!,0)</f>
        <v>0</v>
      </c>
      <c r="BG700" s="6" t="s">
        <v>14</v>
      </c>
      <c r="BH700" s="14" t="e">
        <f>ROUND(#REF!*H700,2)</f>
        <v>#REF!</v>
      </c>
      <c r="BI700" s="6" t="s">
        <v>185</v>
      </c>
      <c r="BJ700" s="13" t="s">
        <v>2736</v>
      </c>
    </row>
    <row r="701" spans="1:62" s="2" customFormat="1" ht="37.9" customHeight="1" x14ac:dyDescent="0.2">
      <c r="A701" s="22"/>
      <c r="B701" s="27"/>
      <c r="C701" s="53" t="s">
        <v>2737</v>
      </c>
      <c r="D701" s="53" t="s">
        <v>34</v>
      </c>
      <c r="E701" s="54" t="s">
        <v>2738</v>
      </c>
      <c r="F701" s="55" t="s">
        <v>2739</v>
      </c>
      <c r="G701" s="56" t="s">
        <v>55</v>
      </c>
      <c r="H701" s="57">
        <v>3</v>
      </c>
      <c r="I701" s="58"/>
      <c r="J701" s="59" t="s">
        <v>0</v>
      </c>
      <c r="K701" s="60" t="s">
        <v>8</v>
      </c>
      <c r="L701" s="61"/>
      <c r="M701" s="62">
        <f t="shared" si="54"/>
        <v>0</v>
      </c>
      <c r="N701" s="62">
        <v>0</v>
      </c>
      <c r="O701" s="62">
        <f t="shared" si="55"/>
        <v>0</v>
      </c>
      <c r="P701" s="62">
        <v>0</v>
      </c>
      <c r="Q701" s="63">
        <f t="shared" si="56"/>
        <v>0</v>
      </c>
      <c r="R701" s="22"/>
      <c r="S701" s="22"/>
      <c r="T701" s="7"/>
      <c r="U701" s="7"/>
      <c r="V701" s="7"/>
      <c r="W701" s="7"/>
      <c r="X701" s="7"/>
      <c r="Y701" s="7"/>
      <c r="Z701" s="7"/>
      <c r="AA701" s="7"/>
      <c r="AB701" s="7"/>
      <c r="AO701" s="13" t="s">
        <v>206</v>
      </c>
      <c r="AQ701" s="13" t="s">
        <v>34</v>
      </c>
      <c r="AR701" s="13" t="s">
        <v>14</v>
      </c>
      <c r="AV701" s="6" t="s">
        <v>33</v>
      </c>
      <c r="BB701" s="14" t="e">
        <f>IF(K701="základní",#REF!,0)</f>
        <v>#REF!</v>
      </c>
      <c r="BC701" s="14">
        <f>IF(K701="snížená",#REF!,0)</f>
        <v>0</v>
      </c>
      <c r="BD701" s="14">
        <f>IF(K701="zákl. přenesená",#REF!,0)</f>
        <v>0</v>
      </c>
      <c r="BE701" s="14">
        <f>IF(K701="sníž. přenesená",#REF!,0)</f>
        <v>0</v>
      </c>
      <c r="BF701" s="14">
        <f>IF(K701="nulová",#REF!,0)</f>
        <v>0</v>
      </c>
      <c r="BG701" s="6" t="s">
        <v>14</v>
      </c>
      <c r="BH701" s="14" t="e">
        <f>ROUND(#REF!*H701,2)</f>
        <v>#REF!</v>
      </c>
      <c r="BI701" s="6" t="s">
        <v>206</v>
      </c>
      <c r="BJ701" s="13" t="s">
        <v>2740</v>
      </c>
    </row>
    <row r="702" spans="1:62" s="2" customFormat="1" ht="33" customHeight="1" x14ac:dyDescent="0.2">
      <c r="A702" s="22"/>
      <c r="B702" s="27"/>
      <c r="C702" s="53" t="s">
        <v>2741</v>
      </c>
      <c r="D702" s="53" t="s">
        <v>34</v>
      </c>
      <c r="E702" s="54" t="s">
        <v>2742</v>
      </c>
      <c r="F702" s="55" t="s">
        <v>2743</v>
      </c>
      <c r="G702" s="56" t="s">
        <v>55</v>
      </c>
      <c r="H702" s="57">
        <v>30</v>
      </c>
      <c r="I702" s="58"/>
      <c r="J702" s="59" t="s">
        <v>0</v>
      </c>
      <c r="K702" s="60" t="s">
        <v>8</v>
      </c>
      <c r="L702" s="61"/>
      <c r="M702" s="62">
        <f t="shared" si="54"/>
        <v>0</v>
      </c>
      <c r="N702" s="62">
        <v>0</v>
      </c>
      <c r="O702" s="62">
        <f t="shared" si="55"/>
        <v>0</v>
      </c>
      <c r="P702" s="62">
        <v>0</v>
      </c>
      <c r="Q702" s="63">
        <f t="shared" si="56"/>
        <v>0</v>
      </c>
      <c r="R702" s="22"/>
      <c r="S702" s="22"/>
      <c r="T702" s="7"/>
      <c r="U702" s="7"/>
      <c r="V702" s="7"/>
      <c r="W702" s="7"/>
      <c r="X702" s="7"/>
      <c r="Y702" s="7"/>
      <c r="Z702" s="7"/>
      <c r="AA702" s="7"/>
      <c r="AB702" s="7"/>
      <c r="AO702" s="13" t="s">
        <v>206</v>
      </c>
      <c r="AQ702" s="13" t="s">
        <v>34</v>
      </c>
      <c r="AR702" s="13" t="s">
        <v>14</v>
      </c>
      <c r="AV702" s="6" t="s">
        <v>33</v>
      </c>
      <c r="BB702" s="14" t="e">
        <f>IF(K702="základní",#REF!,0)</f>
        <v>#REF!</v>
      </c>
      <c r="BC702" s="14">
        <f>IF(K702="snížená",#REF!,0)</f>
        <v>0</v>
      </c>
      <c r="BD702" s="14">
        <f>IF(K702="zákl. přenesená",#REF!,0)</f>
        <v>0</v>
      </c>
      <c r="BE702" s="14">
        <f>IF(K702="sníž. přenesená",#REF!,0)</f>
        <v>0</v>
      </c>
      <c r="BF702" s="14">
        <f>IF(K702="nulová",#REF!,0)</f>
        <v>0</v>
      </c>
      <c r="BG702" s="6" t="s">
        <v>14</v>
      </c>
      <c r="BH702" s="14" t="e">
        <f>ROUND(#REF!*H702,2)</f>
        <v>#REF!</v>
      </c>
      <c r="BI702" s="6" t="s">
        <v>206</v>
      </c>
      <c r="BJ702" s="13" t="s">
        <v>2744</v>
      </c>
    </row>
    <row r="703" spans="1:62" s="2" customFormat="1" ht="49.15" customHeight="1" x14ac:dyDescent="0.2">
      <c r="A703" s="22"/>
      <c r="B703" s="27"/>
      <c r="C703" s="53" t="s">
        <v>2745</v>
      </c>
      <c r="D703" s="53" t="s">
        <v>34</v>
      </c>
      <c r="E703" s="54" t="s">
        <v>2746</v>
      </c>
      <c r="F703" s="55" t="s">
        <v>2747</v>
      </c>
      <c r="G703" s="56" t="s">
        <v>55</v>
      </c>
      <c r="H703" s="57">
        <v>6</v>
      </c>
      <c r="I703" s="58"/>
      <c r="J703" s="59" t="s">
        <v>0</v>
      </c>
      <c r="K703" s="60" t="s">
        <v>8</v>
      </c>
      <c r="L703" s="61"/>
      <c r="M703" s="62">
        <f t="shared" si="54"/>
        <v>0</v>
      </c>
      <c r="N703" s="62">
        <v>0</v>
      </c>
      <c r="O703" s="62">
        <f t="shared" si="55"/>
        <v>0</v>
      </c>
      <c r="P703" s="62">
        <v>0</v>
      </c>
      <c r="Q703" s="63">
        <f t="shared" si="56"/>
        <v>0</v>
      </c>
      <c r="R703" s="22"/>
      <c r="S703" s="22"/>
      <c r="T703" s="7"/>
      <c r="U703" s="7"/>
      <c r="V703" s="7"/>
      <c r="W703" s="7"/>
      <c r="X703" s="7"/>
      <c r="Y703" s="7"/>
      <c r="Z703" s="7"/>
      <c r="AA703" s="7"/>
      <c r="AB703" s="7"/>
      <c r="AO703" s="13" t="s">
        <v>206</v>
      </c>
      <c r="AQ703" s="13" t="s">
        <v>34</v>
      </c>
      <c r="AR703" s="13" t="s">
        <v>14</v>
      </c>
      <c r="AV703" s="6" t="s">
        <v>33</v>
      </c>
      <c r="BB703" s="14" t="e">
        <f>IF(K703="základní",#REF!,0)</f>
        <v>#REF!</v>
      </c>
      <c r="BC703" s="14">
        <f>IF(K703="snížená",#REF!,0)</f>
        <v>0</v>
      </c>
      <c r="BD703" s="14">
        <f>IF(K703="zákl. přenesená",#REF!,0)</f>
        <v>0</v>
      </c>
      <c r="BE703" s="14">
        <f>IF(K703="sníž. přenesená",#REF!,0)</f>
        <v>0</v>
      </c>
      <c r="BF703" s="14">
        <f>IF(K703="nulová",#REF!,0)</f>
        <v>0</v>
      </c>
      <c r="BG703" s="6" t="s">
        <v>14</v>
      </c>
      <c r="BH703" s="14" t="e">
        <f>ROUND(#REF!*H703,2)</f>
        <v>#REF!</v>
      </c>
      <c r="BI703" s="6" t="s">
        <v>206</v>
      </c>
      <c r="BJ703" s="13" t="s">
        <v>2748</v>
      </c>
    </row>
    <row r="704" spans="1:62" s="2" customFormat="1" ht="24.2" customHeight="1" x14ac:dyDescent="0.2">
      <c r="A704" s="22"/>
      <c r="B704" s="27"/>
      <c r="C704" s="64" t="s">
        <v>2749</v>
      </c>
      <c r="D704" s="64" t="s">
        <v>182</v>
      </c>
      <c r="E704" s="65" t="s">
        <v>2750</v>
      </c>
      <c r="F704" s="66" t="s">
        <v>2751</v>
      </c>
      <c r="G704" s="67" t="s">
        <v>55</v>
      </c>
      <c r="H704" s="68">
        <v>3</v>
      </c>
      <c r="I704" s="27"/>
      <c r="J704" s="69" t="s">
        <v>0</v>
      </c>
      <c r="K704" s="70" t="s">
        <v>8</v>
      </c>
      <c r="L704" s="61"/>
      <c r="M704" s="62">
        <f t="shared" si="54"/>
        <v>0</v>
      </c>
      <c r="N704" s="62">
        <v>0</v>
      </c>
      <c r="O704" s="62">
        <f t="shared" si="55"/>
        <v>0</v>
      </c>
      <c r="P704" s="62">
        <v>0</v>
      </c>
      <c r="Q704" s="63">
        <f t="shared" si="56"/>
        <v>0</v>
      </c>
      <c r="R704" s="22"/>
      <c r="S704" s="22"/>
      <c r="T704" s="7"/>
      <c r="U704" s="7"/>
      <c r="V704" s="7"/>
      <c r="W704" s="7"/>
      <c r="X704" s="7"/>
      <c r="Y704" s="7"/>
      <c r="Z704" s="7"/>
      <c r="AA704" s="7"/>
      <c r="AB704" s="7"/>
      <c r="AO704" s="13" t="s">
        <v>185</v>
      </c>
      <c r="AQ704" s="13" t="s">
        <v>182</v>
      </c>
      <c r="AR704" s="13" t="s">
        <v>14</v>
      </c>
      <c r="AV704" s="6" t="s">
        <v>33</v>
      </c>
      <c r="BB704" s="14" t="e">
        <f>IF(K704="základní",#REF!,0)</f>
        <v>#REF!</v>
      </c>
      <c r="BC704" s="14">
        <f>IF(K704="snížená",#REF!,0)</f>
        <v>0</v>
      </c>
      <c r="BD704" s="14">
        <f>IF(K704="zákl. přenesená",#REF!,0)</f>
        <v>0</v>
      </c>
      <c r="BE704" s="14">
        <f>IF(K704="sníž. přenesená",#REF!,0)</f>
        <v>0</v>
      </c>
      <c r="BF704" s="14">
        <f>IF(K704="nulová",#REF!,0)</f>
        <v>0</v>
      </c>
      <c r="BG704" s="6" t="s">
        <v>14</v>
      </c>
      <c r="BH704" s="14" t="e">
        <f>ROUND(#REF!*H704,2)</f>
        <v>#REF!</v>
      </c>
      <c r="BI704" s="6" t="s">
        <v>185</v>
      </c>
      <c r="BJ704" s="13" t="s">
        <v>2752</v>
      </c>
    </row>
    <row r="705" spans="1:62" s="2" customFormat="1" ht="37.9" customHeight="1" x14ac:dyDescent="0.2">
      <c r="A705" s="22"/>
      <c r="B705" s="27"/>
      <c r="C705" s="53" t="s">
        <v>2753</v>
      </c>
      <c r="D705" s="53" t="s">
        <v>34</v>
      </c>
      <c r="E705" s="54" t="s">
        <v>2754</v>
      </c>
      <c r="F705" s="55" t="s">
        <v>2755</v>
      </c>
      <c r="G705" s="56" t="s">
        <v>55</v>
      </c>
      <c r="H705" s="57">
        <v>3</v>
      </c>
      <c r="I705" s="58"/>
      <c r="J705" s="59" t="s">
        <v>0</v>
      </c>
      <c r="K705" s="60" t="s">
        <v>8</v>
      </c>
      <c r="L705" s="61"/>
      <c r="M705" s="62">
        <f t="shared" si="54"/>
        <v>0</v>
      </c>
      <c r="N705" s="62">
        <v>0</v>
      </c>
      <c r="O705" s="62">
        <f t="shared" si="55"/>
        <v>0</v>
      </c>
      <c r="P705" s="62">
        <v>0</v>
      </c>
      <c r="Q705" s="63">
        <f t="shared" si="56"/>
        <v>0</v>
      </c>
      <c r="R705" s="22"/>
      <c r="S705" s="22"/>
      <c r="T705" s="7"/>
      <c r="U705" s="7"/>
      <c r="V705" s="7"/>
      <c r="W705" s="7"/>
      <c r="X705" s="7"/>
      <c r="Y705" s="7"/>
      <c r="Z705" s="7"/>
      <c r="AA705" s="7"/>
      <c r="AB705" s="7"/>
      <c r="AO705" s="13" t="s">
        <v>206</v>
      </c>
      <c r="AQ705" s="13" t="s">
        <v>34</v>
      </c>
      <c r="AR705" s="13" t="s">
        <v>14</v>
      </c>
      <c r="AV705" s="6" t="s">
        <v>33</v>
      </c>
      <c r="BB705" s="14" t="e">
        <f>IF(K705="základní",#REF!,0)</f>
        <v>#REF!</v>
      </c>
      <c r="BC705" s="14">
        <f>IF(K705="snížená",#REF!,0)</f>
        <v>0</v>
      </c>
      <c r="BD705" s="14">
        <f>IF(K705="zákl. přenesená",#REF!,0)</f>
        <v>0</v>
      </c>
      <c r="BE705" s="14">
        <f>IF(K705="sníž. přenesená",#REF!,0)</f>
        <v>0</v>
      </c>
      <c r="BF705" s="14">
        <f>IF(K705="nulová",#REF!,0)</f>
        <v>0</v>
      </c>
      <c r="BG705" s="6" t="s">
        <v>14</v>
      </c>
      <c r="BH705" s="14" t="e">
        <f>ROUND(#REF!*H705,2)</f>
        <v>#REF!</v>
      </c>
      <c r="BI705" s="6" t="s">
        <v>206</v>
      </c>
      <c r="BJ705" s="13" t="s">
        <v>2756</v>
      </c>
    </row>
    <row r="706" spans="1:62" s="2" customFormat="1" ht="16.5" customHeight="1" x14ac:dyDescent="0.2">
      <c r="A706" s="22"/>
      <c r="B706" s="27"/>
      <c r="C706" s="64" t="s">
        <v>2757</v>
      </c>
      <c r="D706" s="64" t="s">
        <v>182</v>
      </c>
      <c r="E706" s="65" t="s">
        <v>2758</v>
      </c>
      <c r="F706" s="66" t="s">
        <v>2759</v>
      </c>
      <c r="G706" s="67" t="s">
        <v>55</v>
      </c>
      <c r="H706" s="68">
        <v>3</v>
      </c>
      <c r="I706" s="27"/>
      <c r="J706" s="69" t="s">
        <v>0</v>
      </c>
      <c r="K706" s="70" t="s">
        <v>8</v>
      </c>
      <c r="L706" s="61"/>
      <c r="M706" s="62">
        <f t="shared" si="54"/>
        <v>0</v>
      </c>
      <c r="N706" s="62">
        <v>0</v>
      </c>
      <c r="O706" s="62">
        <f t="shared" si="55"/>
        <v>0</v>
      </c>
      <c r="P706" s="62">
        <v>0</v>
      </c>
      <c r="Q706" s="63">
        <f t="shared" si="56"/>
        <v>0</v>
      </c>
      <c r="R706" s="22"/>
      <c r="S706" s="22"/>
      <c r="T706" s="7"/>
      <c r="U706" s="7"/>
      <c r="V706" s="7"/>
      <c r="W706" s="7"/>
      <c r="X706" s="7"/>
      <c r="Y706" s="7"/>
      <c r="Z706" s="7"/>
      <c r="AA706" s="7"/>
      <c r="AB706" s="7"/>
      <c r="AO706" s="13" t="s">
        <v>185</v>
      </c>
      <c r="AQ706" s="13" t="s">
        <v>182</v>
      </c>
      <c r="AR706" s="13" t="s">
        <v>14</v>
      </c>
      <c r="AV706" s="6" t="s">
        <v>33</v>
      </c>
      <c r="BB706" s="14" t="e">
        <f>IF(K706="základní",#REF!,0)</f>
        <v>#REF!</v>
      </c>
      <c r="BC706" s="14">
        <f>IF(K706="snížená",#REF!,0)</f>
        <v>0</v>
      </c>
      <c r="BD706" s="14">
        <f>IF(K706="zákl. přenesená",#REF!,0)</f>
        <v>0</v>
      </c>
      <c r="BE706" s="14">
        <f>IF(K706="sníž. přenesená",#REF!,0)</f>
        <v>0</v>
      </c>
      <c r="BF706" s="14">
        <f>IF(K706="nulová",#REF!,0)</f>
        <v>0</v>
      </c>
      <c r="BG706" s="6" t="s">
        <v>14</v>
      </c>
      <c r="BH706" s="14" t="e">
        <f>ROUND(#REF!*H706,2)</f>
        <v>#REF!</v>
      </c>
      <c r="BI706" s="6" t="s">
        <v>185</v>
      </c>
      <c r="BJ706" s="13" t="s">
        <v>2760</v>
      </c>
    </row>
    <row r="707" spans="1:62" s="2" customFormat="1" ht="55.5" customHeight="1" x14ac:dyDescent="0.2">
      <c r="A707" s="22"/>
      <c r="B707" s="27"/>
      <c r="C707" s="53" t="s">
        <v>2761</v>
      </c>
      <c r="D707" s="53" t="s">
        <v>34</v>
      </c>
      <c r="E707" s="54" t="s">
        <v>2762</v>
      </c>
      <c r="F707" s="55" t="s">
        <v>2763</v>
      </c>
      <c r="G707" s="56" t="s">
        <v>55</v>
      </c>
      <c r="H707" s="57">
        <v>3</v>
      </c>
      <c r="I707" s="58"/>
      <c r="J707" s="59" t="s">
        <v>0</v>
      </c>
      <c r="K707" s="60" t="s">
        <v>8</v>
      </c>
      <c r="L707" s="61"/>
      <c r="M707" s="62">
        <f t="shared" si="54"/>
        <v>0</v>
      </c>
      <c r="N707" s="62">
        <v>0</v>
      </c>
      <c r="O707" s="62">
        <f t="shared" si="55"/>
        <v>0</v>
      </c>
      <c r="P707" s="62">
        <v>0</v>
      </c>
      <c r="Q707" s="63">
        <f t="shared" si="56"/>
        <v>0</v>
      </c>
      <c r="R707" s="22"/>
      <c r="S707" s="22"/>
      <c r="T707" s="7"/>
      <c r="U707" s="7"/>
      <c r="V707" s="7"/>
      <c r="W707" s="7"/>
      <c r="X707" s="7"/>
      <c r="Y707" s="7"/>
      <c r="Z707" s="7"/>
      <c r="AA707" s="7"/>
      <c r="AB707" s="7"/>
      <c r="AO707" s="13" t="s">
        <v>206</v>
      </c>
      <c r="AQ707" s="13" t="s">
        <v>34</v>
      </c>
      <c r="AR707" s="13" t="s">
        <v>14</v>
      </c>
      <c r="AV707" s="6" t="s">
        <v>33</v>
      </c>
      <c r="BB707" s="14" t="e">
        <f>IF(K707="základní",#REF!,0)</f>
        <v>#REF!</v>
      </c>
      <c r="BC707" s="14">
        <f>IF(K707="snížená",#REF!,0)</f>
        <v>0</v>
      </c>
      <c r="BD707" s="14">
        <f>IF(K707="zákl. přenesená",#REF!,0)</f>
        <v>0</v>
      </c>
      <c r="BE707" s="14">
        <f>IF(K707="sníž. přenesená",#REF!,0)</f>
        <v>0</v>
      </c>
      <c r="BF707" s="14">
        <f>IF(K707="nulová",#REF!,0)</f>
        <v>0</v>
      </c>
      <c r="BG707" s="6" t="s">
        <v>14</v>
      </c>
      <c r="BH707" s="14" t="e">
        <f>ROUND(#REF!*H707,2)</f>
        <v>#REF!</v>
      </c>
      <c r="BI707" s="6" t="s">
        <v>206</v>
      </c>
      <c r="BJ707" s="13" t="s">
        <v>2764</v>
      </c>
    </row>
    <row r="708" spans="1:62" s="2" customFormat="1" ht="16.5" customHeight="1" x14ac:dyDescent="0.2">
      <c r="A708" s="22"/>
      <c r="B708" s="27"/>
      <c r="C708" s="64" t="s">
        <v>2765</v>
      </c>
      <c r="D708" s="64" t="s">
        <v>182</v>
      </c>
      <c r="E708" s="65" t="s">
        <v>2766</v>
      </c>
      <c r="F708" s="66" t="s">
        <v>2767</v>
      </c>
      <c r="G708" s="67" t="s">
        <v>55</v>
      </c>
      <c r="H708" s="68">
        <v>3</v>
      </c>
      <c r="I708" s="27"/>
      <c r="J708" s="69" t="s">
        <v>0</v>
      </c>
      <c r="K708" s="70" t="s">
        <v>8</v>
      </c>
      <c r="L708" s="61"/>
      <c r="M708" s="62">
        <f t="shared" si="54"/>
        <v>0</v>
      </c>
      <c r="N708" s="62">
        <v>0</v>
      </c>
      <c r="O708" s="62">
        <f t="shared" si="55"/>
        <v>0</v>
      </c>
      <c r="P708" s="62">
        <v>0</v>
      </c>
      <c r="Q708" s="63">
        <f t="shared" si="56"/>
        <v>0</v>
      </c>
      <c r="R708" s="22"/>
      <c r="S708" s="22"/>
      <c r="T708" s="7"/>
      <c r="U708" s="7"/>
      <c r="V708" s="7"/>
      <c r="W708" s="7"/>
      <c r="X708" s="7"/>
      <c r="Y708" s="7"/>
      <c r="Z708" s="7"/>
      <c r="AA708" s="7"/>
      <c r="AB708" s="7"/>
      <c r="AO708" s="13" t="s">
        <v>185</v>
      </c>
      <c r="AQ708" s="13" t="s">
        <v>182</v>
      </c>
      <c r="AR708" s="13" t="s">
        <v>14</v>
      </c>
      <c r="AV708" s="6" t="s">
        <v>33</v>
      </c>
      <c r="BB708" s="14" t="e">
        <f>IF(K708="základní",#REF!,0)</f>
        <v>#REF!</v>
      </c>
      <c r="BC708" s="14">
        <f>IF(K708="snížená",#REF!,0)</f>
        <v>0</v>
      </c>
      <c r="BD708" s="14">
        <f>IF(K708="zákl. přenesená",#REF!,0)</f>
        <v>0</v>
      </c>
      <c r="BE708" s="14">
        <f>IF(K708="sníž. přenesená",#REF!,0)</f>
        <v>0</v>
      </c>
      <c r="BF708" s="14">
        <f>IF(K708="nulová",#REF!,0)</f>
        <v>0</v>
      </c>
      <c r="BG708" s="6" t="s">
        <v>14</v>
      </c>
      <c r="BH708" s="14" t="e">
        <f>ROUND(#REF!*H708,2)</f>
        <v>#REF!</v>
      </c>
      <c r="BI708" s="6" t="s">
        <v>185</v>
      </c>
      <c r="BJ708" s="13" t="s">
        <v>2768</v>
      </c>
    </row>
    <row r="709" spans="1:62" s="2" customFormat="1" ht="44.25" customHeight="1" x14ac:dyDescent="0.2">
      <c r="A709" s="22"/>
      <c r="B709" s="27"/>
      <c r="C709" s="53" t="s">
        <v>2769</v>
      </c>
      <c r="D709" s="53" t="s">
        <v>34</v>
      </c>
      <c r="E709" s="54" t="s">
        <v>2770</v>
      </c>
      <c r="F709" s="55" t="s">
        <v>2771</v>
      </c>
      <c r="G709" s="56" t="s">
        <v>55</v>
      </c>
      <c r="H709" s="57">
        <v>3</v>
      </c>
      <c r="I709" s="58"/>
      <c r="J709" s="59" t="s">
        <v>0</v>
      </c>
      <c r="K709" s="60" t="s">
        <v>8</v>
      </c>
      <c r="L709" s="61"/>
      <c r="M709" s="62">
        <f t="shared" si="54"/>
        <v>0</v>
      </c>
      <c r="N709" s="62">
        <v>0</v>
      </c>
      <c r="O709" s="62">
        <f t="shared" si="55"/>
        <v>0</v>
      </c>
      <c r="P709" s="62">
        <v>0</v>
      </c>
      <c r="Q709" s="63">
        <f t="shared" si="56"/>
        <v>0</v>
      </c>
      <c r="R709" s="22"/>
      <c r="S709" s="22"/>
      <c r="T709" s="7"/>
      <c r="U709" s="7"/>
      <c r="V709" s="7"/>
      <c r="W709" s="7"/>
      <c r="X709" s="7"/>
      <c r="Y709" s="7"/>
      <c r="Z709" s="7"/>
      <c r="AA709" s="7"/>
      <c r="AB709" s="7"/>
      <c r="AO709" s="13" t="s">
        <v>206</v>
      </c>
      <c r="AQ709" s="13" t="s">
        <v>34</v>
      </c>
      <c r="AR709" s="13" t="s">
        <v>14</v>
      </c>
      <c r="AV709" s="6" t="s">
        <v>33</v>
      </c>
      <c r="BB709" s="14" t="e">
        <f>IF(K709="základní",#REF!,0)</f>
        <v>#REF!</v>
      </c>
      <c r="BC709" s="14">
        <f>IF(K709="snížená",#REF!,0)</f>
        <v>0</v>
      </c>
      <c r="BD709" s="14">
        <f>IF(K709="zákl. přenesená",#REF!,0)</f>
        <v>0</v>
      </c>
      <c r="BE709" s="14">
        <f>IF(K709="sníž. přenesená",#REF!,0)</f>
        <v>0</v>
      </c>
      <c r="BF709" s="14">
        <f>IF(K709="nulová",#REF!,0)</f>
        <v>0</v>
      </c>
      <c r="BG709" s="6" t="s">
        <v>14</v>
      </c>
      <c r="BH709" s="14" t="e">
        <f>ROUND(#REF!*H709,2)</f>
        <v>#REF!</v>
      </c>
      <c r="BI709" s="6" t="s">
        <v>206</v>
      </c>
      <c r="BJ709" s="13" t="s">
        <v>2772</v>
      </c>
    </row>
    <row r="710" spans="1:62" s="2" customFormat="1" ht="24.2" customHeight="1" x14ac:dyDescent="0.2">
      <c r="A710" s="22"/>
      <c r="B710" s="27"/>
      <c r="C710" s="64" t="s">
        <v>2773</v>
      </c>
      <c r="D710" s="64" t="s">
        <v>182</v>
      </c>
      <c r="E710" s="65" t="s">
        <v>2774</v>
      </c>
      <c r="F710" s="66" t="s">
        <v>2775</v>
      </c>
      <c r="G710" s="67" t="s">
        <v>55</v>
      </c>
      <c r="H710" s="68">
        <v>3</v>
      </c>
      <c r="I710" s="27"/>
      <c r="J710" s="69" t="s">
        <v>0</v>
      </c>
      <c r="K710" s="70" t="s">
        <v>8</v>
      </c>
      <c r="L710" s="61"/>
      <c r="M710" s="62">
        <f t="shared" si="54"/>
        <v>0</v>
      </c>
      <c r="N710" s="62">
        <v>0</v>
      </c>
      <c r="O710" s="62">
        <f t="shared" si="55"/>
        <v>0</v>
      </c>
      <c r="P710" s="62">
        <v>0</v>
      </c>
      <c r="Q710" s="63">
        <f t="shared" si="56"/>
        <v>0</v>
      </c>
      <c r="R710" s="22"/>
      <c r="S710" s="22"/>
      <c r="T710" s="7"/>
      <c r="U710" s="7"/>
      <c r="V710" s="7"/>
      <c r="W710" s="7"/>
      <c r="X710" s="7"/>
      <c r="Y710" s="7"/>
      <c r="Z710" s="7"/>
      <c r="AA710" s="7"/>
      <c r="AB710" s="7"/>
      <c r="AO710" s="13" t="s">
        <v>185</v>
      </c>
      <c r="AQ710" s="13" t="s">
        <v>182</v>
      </c>
      <c r="AR710" s="13" t="s">
        <v>14</v>
      </c>
      <c r="AV710" s="6" t="s">
        <v>33</v>
      </c>
      <c r="BB710" s="14" t="e">
        <f>IF(K710="základní",#REF!,0)</f>
        <v>#REF!</v>
      </c>
      <c r="BC710" s="14">
        <f>IF(K710="snížená",#REF!,0)</f>
        <v>0</v>
      </c>
      <c r="BD710" s="14">
        <f>IF(K710="zákl. přenesená",#REF!,0)</f>
        <v>0</v>
      </c>
      <c r="BE710" s="14">
        <f>IF(K710="sníž. přenesená",#REF!,0)</f>
        <v>0</v>
      </c>
      <c r="BF710" s="14">
        <f>IF(K710="nulová",#REF!,0)</f>
        <v>0</v>
      </c>
      <c r="BG710" s="6" t="s">
        <v>14</v>
      </c>
      <c r="BH710" s="14" t="e">
        <f>ROUND(#REF!*H710,2)</f>
        <v>#REF!</v>
      </c>
      <c r="BI710" s="6" t="s">
        <v>185</v>
      </c>
      <c r="BJ710" s="13" t="s">
        <v>2776</v>
      </c>
    </row>
    <row r="711" spans="1:62" s="2" customFormat="1" ht="24.2" customHeight="1" x14ac:dyDescent="0.2">
      <c r="A711" s="22"/>
      <c r="B711" s="27"/>
      <c r="C711" s="64" t="s">
        <v>2777</v>
      </c>
      <c r="D711" s="64" t="s">
        <v>182</v>
      </c>
      <c r="E711" s="65" t="s">
        <v>2778</v>
      </c>
      <c r="F711" s="66" t="s">
        <v>2779</v>
      </c>
      <c r="G711" s="67" t="s">
        <v>55</v>
      </c>
      <c r="H711" s="68">
        <v>30</v>
      </c>
      <c r="I711" s="27"/>
      <c r="J711" s="69" t="s">
        <v>0</v>
      </c>
      <c r="K711" s="70" t="s">
        <v>8</v>
      </c>
      <c r="L711" s="61"/>
      <c r="M711" s="62">
        <f t="shared" si="54"/>
        <v>0</v>
      </c>
      <c r="N711" s="62">
        <v>0</v>
      </c>
      <c r="O711" s="62">
        <f t="shared" si="55"/>
        <v>0</v>
      </c>
      <c r="P711" s="62">
        <v>0</v>
      </c>
      <c r="Q711" s="63">
        <f t="shared" si="56"/>
        <v>0</v>
      </c>
      <c r="R711" s="22"/>
      <c r="S711" s="22"/>
      <c r="T711" s="7"/>
      <c r="U711" s="7"/>
      <c r="V711" s="7"/>
      <c r="W711" s="7"/>
      <c r="X711" s="7"/>
      <c r="Y711" s="7"/>
      <c r="Z711" s="7"/>
      <c r="AA711" s="7"/>
      <c r="AB711" s="7"/>
      <c r="AO711" s="13" t="s">
        <v>185</v>
      </c>
      <c r="AQ711" s="13" t="s">
        <v>182</v>
      </c>
      <c r="AR711" s="13" t="s">
        <v>14</v>
      </c>
      <c r="AV711" s="6" t="s">
        <v>33</v>
      </c>
      <c r="BB711" s="14" t="e">
        <f>IF(K711="základní",#REF!,0)</f>
        <v>#REF!</v>
      </c>
      <c r="BC711" s="14">
        <f>IF(K711="snížená",#REF!,0)</f>
        <v>0</v>
      </c>
      <c r="BD711" s="14">
        <f>IF(K711="zákl. přenesená",#REF!,0)</f>
        <v>0</v>
      </c>
      <c r="BE711" s="14">
        <f>IF(K711="sníž. přenesená",#REF!,0)</f>
        <v>0</v>
      </c>
      <c r="BF711" s="14">
        <f>IF(K711="nulová",#REF!,0)</f>
        <v>0</v>
      </c>
      <c r="BG711" s="6" t="s">
        <v>14</v>
      </c>
      <c r="BH711" s="14" t="e">
        <f>ROUND(#REF!*H711,2)</f>
        <v>#REF!</v>
      </c>
      <c r="BI711" s="6" t="s">
        <v>185</v>
      </c>
      <c r="BJ711" s="13" t="s">
        <v>2780</v>
      </c>
    </row>
    <row r="712" spans="1:62" s="2" customFormat="1" ht="37.9" customHeight="1" x14ac:dyDescent="0.2">
      <c r="A712" s="22"/>
      <c r="B712" s="27"/>
      <c r="C712" s="64" t="s">
        <v>2781</v>
      </c>
      <c r="D712" s="64" t="s">
        <v>182</v>
      </c>
      <c r="E712" s="65" t="s">
        <v>2782</v>
      </c>
      <c r="F712" s="66" t="s">
        <v>2783</v>
      </c>
      <c r="G712" s="67" t="s">
        <v>55</v>
      </c>
      <c r="H712" s="68">
        <v>3</v>
      </c>
      <c r="I712" s="27"/>
      <c r="J712" s="69" t="s">
        <v>0</v>
      </c>
      <c r="K712" s="70" t="s">
        <v>8</v>
      </c>
      <c r="L712" s="61"/>
      <c r="M712" s="62">
        <f t="shared" si="54"/>
        <v>0</v>
      </c>
      <c r="N712" s="62">
        <v>0</v>
      </c>
      <c r="O712" s="62">
        <f t="shared" si="55"/>
        <v>0</v>
      </c>
      <c r="P712" s="62">
        <v>0</v>
      </c>
      <c r="Q712" s="63">
        <f t="shared" si="56"/>
        <v>0</v>
      </c>
      <c r="R712" s="22"/>
      <c r="S712" s="22"/>
      <c r="T712" s="7"/>
      <c r="U712" s="7"/>
      <c r="V712" s="7"/>
      <c r="W712" s="7"/>
      <c r="X712" s="7"/>
      <c r="Y712" s="7"/>
      <c r="Z712" s="7"/>
      <c r="AA712" s="7"/>
      <c r="AB712" s="7"/>
      <c r="AO712" s="13" t="s">
        <v>185</v>
      </c>
      <c r="AQ712" s="13" t="s">
        <v>182</v>
      </c>
      <c r="AR712" s="13" t="s">
        <v>14</v>
      </c>
      <c r="AV712" s="6" t="s">
        <v>33</v>
      </c>
      <c r="BB712" s="14" t="e">
        <f>IF(K712="základní",#REF!,0)</f>
        <v>#REF!</v>
      </c>
      <c r="BC712" s="14">
        <f>IF(K712="snížená",#REF!,0)</f>
        <v>0</v>
      </c>
      <c r="BD712" s="14">
        <f>IF(K712="zákl. přenesená",#REF!,0)</f>
        <v>0</v>
      </c>
      <c r="BE712" s="14">
        <f>IF(K712="sníž. přenesená",#REF!,0)</f>
        <v>0</v>
      </c>
      <c r="BF712" s="14">
        <f>IF(K712="nulová",#REF!,0)</f>
        <v>0</v>
      </c>
      <c r="BG712" s="6" t="s">
        <v>14</v>
      </c>
      <c r="BH712" s="14" t="e">
        <f>ROUND(#REF!*H712,2)</f>
        <v>#REF!</v>
      </c>
      <c r="BI712" s="6" t="s">
        <v>185</v>
      </c>
      <c r="BJ712" s="13" t="s">
        <v>2784</v>
      </c>
    </row>
    <row r="713" spans="1:62" s="2" customFormat="1" ht="55.5" customHeight="1" x14ac:dyDescent="0.2">
      <c r="A713" s="22"/>
      <c r="B713" s="27"/>
      <c r="C713" s="53" t="s">
        <v>2785</v>
      </c>
      <c r="D713" s="53" t="s">
        <v>34</v>
      </c>
      <c r="E713" s="54" t="s">
        <v>2786</v>
      </c>
      <c r="F713" s="55" t="s">
        <v>2787</v>
      </c>
      <c r="G713" s="56" t="s">
        <v>55</v>
      </c>
      <c r="H713" s="57">
        <v>3</v>
      </c>
      <c r="I713" s="58"/>
      <c r="J713" s="59" t="s">
        <v>0</v>
      </c>
      <c r="K713" s="60" t="s">
        <v>8</v>
      </c>
      <c r="L713" s="61"/>
      <c r="M713" s="62">
        <f t="shared" si="54"/>
        <v>0</v>
      </c>
      <c r="N713" s="62">
        <v>0</v>
      </c>
      <c r="O713" s="62">
        <f t="shared" si="55"/>
        <v>0</v>
      </c>
      <c r="P713" s="62">
        <v>0</v>
      </c>
      <c r="Q713" s="63">
        <f t="shared" si="56"/>
        <v>0</v>
      </c>
      <c r="R713" s="22"/>
      <c r="S713" s="22"/>
      <c r="T713" s="7"/>
      <c r="U713" s="7"/>
      <c r="V713" s="7"/>
      <c r="W713" s="7"/>
      <c r="X713" s="7"/>
      <c r="Y713" s="7"/>
      <c r="Z713" s="7"/>
      <c r="AA713" s="7"/>
      <c r="AB713" s="7"/>
      <c r="AO713" s="13" t="s">
        <v>185</v>
      </c>
      <c r="AQ713" s="13" t="s">
        <v>34</v>
      </c>
      <c r="AR713" s="13" t="s">
        <v>14</v>
      </c>
      <c r="AV713" s="6" t="s">
        <v>33</v>
      </c>
      <c r="BB713" s="14" t="e">
        <f>IF(K713="základní",#REF!,0)</f>
        <v>#REF!</v>
      </c>
      <c r="BC713" s="14">
        <f>IF(K713="snížená",#REF!,0)</f>
        <v>0</v>
      </c>
      <c r="BD713" s="14">
        <f>IF(K713="zákl. přenesená",#REF!,0)</f>
        <v>0</v>
      </c>
      <c r="BE713" s="14">
        <f>IF(K713="sníž. přenesená",#REF!,0)</f>
        <v>0</v>
      </c>
      <c r="BF713" s="14">
        <f>IF(K713="nulová",#REF!,0)</f>
        <v>0</v>
      </c>
      <c r="BG713" s="6" t="s">
        <v>14</v>
      </c>
      <c r="BH713" s="14" t="e">
        <f>ROUND(#REF!*H713,2)</f>
        <v>#REF!</v>
      </c>
      <c r="BI713" s="6" t="s">
        <v>185</v>
      </c>
      <c r="BJ713" s="13" t="s">
        <v>2788</v>
      </c>
    </row>
    <row r="714" spans="1:62" s="2" customFormat="1" ht="33" customHeight="1" x14ac:dyDescent="0.2">
      <c r="A714" s="22"/>
      <c r="B714" s="27"/>
      <c r="C714" s="53" t="s">
        <v>2789</v>
      </c>
      <c r="D714" s="53" t="s">
        <v>34</v>
      </c>
      <c r="E714" s="54" t="s">
        <v>2790</v>
      </c>
      <c r="F714" s="55" t="s">
        <v>2791</v>
      </c>
      <c r="G714" s="56" t="s">
        <v>55</v>
      </c>
      <c r="H714" s="57">
        <v>3</v>
      </c>
      <c r="I714" s="58"/>
      <c r="J714" s="59" t="s">
        <v>0</v>
      </c>
      <c r="K714" s="60" t="s">
        <v>8</v>
      </c>
      <c r="L714" s="61"/>
      <c r="M714" s="62">
        <f t="shared" si="54"/>
        <v>0</v>
      </c>
      <c r="N714" s="62">
        <v>0</v>
      </c>
      <c r="O714" s="62">
        <f t="shared" si="55"/>
        <v>0</v>
      </c>
      <c r="P714" s="62">
        <v>0</v>
      </c>
      <c r="Q714" s="63">
        <f t="shared" si="56"/>
        <v>0</v>
      </c>
      <c r="R714" s="22"/>
      <c r="S714" s="22"/>
      <c r="T714" s="7"/>
      <c r="U714" s="7"/>
      <c r="V714" s="7"/>
      <c r="W714" s="7"/>
      <c r="X714" s="7"/>
      <c r="Y714" s="7"/>
      <c r="Z714" s="7"/>
      <c r="AA714" s="7"/>
      <c r="AB714" s="7"/>
      <c r="AO714" s="13" t="s">
        <v>206</v>
      </c>
      <c r="AQ714" s="13" t="s">
        <v>34</v>
      </c>
      <c r="AR714" s="13" t="s">
        <v>14</v>
      </c>
      <c r="AV714" s="6" t="s">
        <v>33</v>
      </c>
      <c r="BB714" s="14" t="e">
        <f>IF(K714="základní",#REF!,0)</f>
        <v>#REF!</v>
      </c>
      <c r="BC714" s="14">
        <f>IF(K714="snížená",#REF!,0)</f>
        <v>0</v>
      </c>
      <c r="BD714" s="14">
        <f>IF(K714="zákl. přenesená",#REF!,0)</f>
        <v>0</v>
      </c>
      <c r="BE714" s="14">
        <f>IF(K714="sníž. přenesená",#REF!,0)</f>
        <v>0</v>
      </c>
      <c r="BF714" s="14">
        <f>IF(K714="nulová",#REF!,0)</f>
        <v>0</v>
      </c>
      <c r="BG714" s="6" t="s">
        <v>14</v>
      </c>
      <c r="BH714" s="14" t="e">
        <f>ROUND(#REF!*H714,2)</f>
        <v>#REF!</v>
      </c>
      <c r="BI714" s="6" t="s">
        <v>206</v>
      </c>
      <c r="BJ714" s="13" t="s">
        <v>2792</v>
      </c>
    </row>
    <row r="715" spans="1:62" s="2" customFormat="1" ht="24.2" customHeight="1" x14ac:dyDescent="0.2">
      <c r="A715" s="22"/>
      <c r="B715" s="27"/>
      <c r="C715" s="64" t="s">
        <v>2793</v>
      </c>
      <c r="D715" s="64" t="s">
        <v>182</v>
      </c>
      <c r="E715" s="65" t="s">
        <v>2794</v>
      </c>
      <c r="F715" s="66" t="s">
        <v>2795</v>
      </c>
      <c r="G715" s="67" t="s">
        <v>55</v>
      </c>
      <c r="H715" s="68">
        <v>3</v>
      </c>
      <c r="I715" s="27"/>
      <c r="J715" s="69" t="s">
        <v>0</v>
      </c>
      <c r="K715" s="70" t="s">
        <v>8</v>
      </c>
      <c r="L715" s="61"/>
      <c r="M715" s="62">
        <f t="shared" si="54"/>
        <v>0</v>
      </c>
      <c r="N715" s="62">
        <v>0</v>
      </c>
      <c r="O715" s="62">
        <f t="shared" si="55"/>
        <v>0</v>
      </c>
      <c r="P715" s="62">
        <v>0</v>
      </c>
      <c r="Q715" s="63">
        <f t="shared" si="56"/>
        <v>0</v>
      </c>
      <c r="R715" s="22"/>
      <c r="S715" s="22"/>
      <c r="T715" s="7"/>
      <c r="U715" s="7"/>
      <c r="V715" s="7"/>
      <c r="W715" s="7"/>
      <c r="X715" s="7"/>
      <c r="Y715" s="7"/>
      <c r="Z715" s="7"/>
      <c r="AA715" s="7"/>
      <c r="AB715" s="7"/>
      <c r="AO715" s="13" t="s">
        <v>185</v>
      </c>
      <c r="AQ715" s="13" t="s">
        <v>182</v>
      </c>
      <c r="AR715" s="13" t="s">
        <v>14</v>
      </c>
      <c r="AV715" s="6" t="s">
        <v>33</v>
      </c>
      <c r="BB715" s="14" t="e">
        <f>IF(K715="základní",#REF!,0)</f>
        <v>#REF!</v>
      </c>
      <c r="BC715" s="14">
        <f>IF(K715="snížená",#REF!,0)</f>
        <v>0</v>
      </c>
      <c r="BD715" s="14">
        <f>IF(K715="zákl. přenesená",#REF!,0)</f>
        <v>0</v>
      </c>
      <c r="BE715" s="14">
        <f>IF(K715="sníž. přenesená",#REF!,0)</f>
        <v>0</v>
      </c>
      <c r="BF715" s="14">
        <f>IF(K715="nulová",#REF!,0)</f>
        <v>0</v>
      </c>
      <c r="BG715" s="6" t="s">
        <v>14</v>
      </c>
      <c r="BH715" s="14" t="e">
        <f>ROUND(#REF!*H715,2)</f>
        <v>#REF!</v>
      </c>
      <c r="BI715" s="6" t="s">
        <v>185</v>
      </c>
      <c r="BJ715" s="13" t="s">
        <v>2796</v>
      </c>
    </row>
    <row r="716" spans="1:62" s="2" customFormat="1" ht="33" customHeight="1" x14ac:dyDescent="0.2">
      <c r="A716" s="22"/>
      <c r="B716" s="27"/>
      <c r="C716" s="53" t="s">
        <v>2797</v>
      </c>
      <c r="D716" s="53" t="s">
        <v>34</v>
      </c>
      <c r="E716" s="54" t="s">
        <v>2798</v>
      </c>
      <c r="F716" s="55" t="s">
        <v>2799</v>
      </c>
      <c r="G716" s="56" t="s">
        <v>55</v>
      </c>
      <c r="H716" s="57">
        <v>3</v>
      </c>
      <c r="I716" s="58"/>
      <c r="J716" s="59" t="s">
        <v>0</v>
      </c>
      <c r="K716" s="60" t="s">
        <v>8</v>
      </c>
      <c r="L716" s="61"/>
      <c r="M716" s="62">
        <f t="shared" si="54"/>
        <v>0</v>
      </c>
      <c r="N716" s="62">
        <v>0</v>
      </c>
      <c r="O716" s="62">
        <f t="shared" si="55"/>
        <v>0</v>
      </c>
      <c r="P716" s="62">
        <v>0</v>
      </c>
      <c r="Q716" s="63">
        <f t="shared" si="56"/>
        <v>0</v>
      </c>
      <c r="R716" s="22"/>
      <c r="S716" s="22"/>
      <c r="T716" s="7"/>
      <c r="U716" s="7"/>
      <c r="V716" s="7"/>
      <c r="W716" s="7"/>
      <c r="X716" s="7"/>
      <c r="Y716" s="7"/>
      <c r="Z716" s="7"/>
      <c r="AA716" s="7"/>
      <c r="AB716" s="7"/>
      <c r="AO716" s="13" t="s">
        <v>206</v>
      </c>
      <c r="AQ716" s="13" t="s">
        <v>34</v>
      </c>
      <c r="AR716" s="13" t="s">
        <v>14</v>
      </c>
      <c r="AV716" s="6" t="s">
        <v>33</v>
      </c>
      <c r="BB716" s="14" t="e">
        <f>IF(K716="základní",#REF!,0)</f>
        <v>#REF!</v>
      </c>
      <c r="BC716" s="14">
        <f>IF(K716="snížená",#REF!,0)</f>
        <v>0</v>
      </c>
      <c r="BD716" s="14">
        <f>IF(K716="zákl. přenesená",#REF!,0)</f>
        <v>0</v>
      </c>
      <c r="BE716" s="14">
        <f>IF(K716="sníž. přenesená",#REF!,0)</f>
        <v>0</v>
      </c>
      <c r="BF716" s="14">
        <f>IF(K716="nulová",#REF!,0)</f>
        <v>0</v>
      </c>
      <c r="BG716" s="6" t="s">
        <v>14</v>
      </c>
      <c r="BH716" s="14" t="e">
        <f>ROUND(#REF!*H716,2)</f>
        <v>#REF!</v>
      </c>
      <c r="BI716" s="6" t="s">
        <v>206</v>
      </c>
      <c r="BJ716" s="13" t="s">
        <v>2800</v>
      </c>
    </row>
    <row r="717" spans="1:62" s="2" customFormat="1" ht="37.9" customHeight="1" x14ac:dyDescent="0.2">
      <c r="A717" s="22"/>
      <c r="B717" s="27"/>
      <c r="C717" s="53" t="s">
        <v>2801</v>
      </c>
      <c r="D717" s="53" t="s">
        <v>34</v>
      </c>
      <c r="E717" s="54" t="s">
        <v>2802</v>
      </c>
      <c r="F717" s="55" t="s">
        <v>2803</v>
      </c>
      <c r="G717" s="56" t="s">
        <v>55</v>
      </c>
      <c r="H717" s="57">
        <v>2</v>
      </c>
      <c r="I717" s="58"/>
      <c r="J717" s="59" t="s">
        <v>0</v>
      </c>
      <c r="K717" s="60" t="s">
        <v>8</v>
      </c>
      <c r="L717" s="61"/>
      <c r="M717" s="62">
        <f t="shared" si="54"/>
        <v>0</v>
      </c>
      <c r="N717" s="62">
        <v>0</v>
      </c>
      <c r="O717" s="62">
        <f t="shared" si="55"/>
        <v>0</v>
      </c>
      <c r="P717" s="62">
        <v>0</v>
      </c>
      <c r="Q717" s="63">
        <f t="shared" si="56"/>
        <v>0</v>
      </c>
      <c r="R717" s="22"/>
      <c r="S717" s="22"/>
      <c r="T717" s="7"/>
      <c r="U717" s="7"/>
      <c r="V717" s="7"/>
      <c r="W717" s="7"/>
      <c r="X717" s="7"/>
      <c r="Y717" s="7"/>
      <c r="Z717" s="7"/>
      <c r="AA717" s="7"/>
      <c r="AB717" s="7"/>
      <c r="AO717" s="13" t="s">
        <v>185</v>
      </c>
      <c r="AQ717" s="13" t="s">
        <v>34</v>
      </c>
      <c r="AR717" s="13" t="s">
        <v>14</v>
      </c>
      <c r="AV717" s="6" t="s">
        <v>33</v>
      </c>
      <c r="BB717" s="14" t="e">
        <f>IF(K717="základní",#REF!,0)</f>
        <v>#REF!</v>
      </c>
      <c r="BC717" s="14">
        <f>IF(K717="snížená",#REF!,0)</f>
        <v>0</v>
      </c>
      <c r="BD717" s="14">
        <f>IF(K717="zákl. přenesená",#REF!,0)</f>
        <v>0</v>
      </c>
      <c r="BE717" s="14">
        <f>IF(K717="sníž. přenesená",#REF!,0)</f>
        <v>0</v>
      </c>
      <c r="BF717" s="14">
        <f>IF(K717="nulová",#REF!,0)</f>
        <v>0</v>
      </c>
      <c r="BG717" s="6" t="s">
        <v>14</v>
      </c>
      <c r="BH717" s="14" t="e">
        <f>ROUND(#REF!*H717,2)</f>
        <v>#REF!</v>
      </c>
      <c r="BI717" s="6" t="s">
        <v>185</v>
      </c>
      <c r="BJ717" s="13" t="s">
        <v>2804</v>
      </c>
    </row>
    <row r="718" spans="1:62" s="2" customFormat="1" ht="44.25" customHeight="1" x14ac:dyDescent="0.2">
      <c r="A718" s="22"/>
      <c r="B718" s="27"/>
      <c r="C718" s="53" t="s">
        <v>2805</v>
      </c>
      <c r="D718" s="53" t="s">
        <v>34</v>
      </c>
      <c r="E718" s="54" t="s">
        <v>2806</v>
      </c>
      <c r="F718" s="55" t="s">
        <v>2807</v>
      </c>
      <c r="G718" s="56" t="s">
        <v>55</v>
      </c>
      <c r="H718" s="57">
        <v>3</v>
      </c>
      <c r="I718" s="58"/>
      <c r="J718" s="59" t="s">
        <v>0</v>
      </c>
      <c r="K718" s="60" t="s">
        <v>8</v>
      </c>
      <c r="L718" s="61"/>
      <c r="M718" s="62">
        <f t="shared" si="54"/>
        <v>0</v>
      </c>
      <c r="N718" s="62">
        <v>0</v>
      </c>
      <c r="O718" s="62">
        <f t="shared" si="55"/>
        <v>0</v>
      </c>
      <c r="P718" s="62">
        <v>0</v>
      </c>
      <c r="Q718" s="63">
        <f t="shared" si="56"/>
        <v>0</v>
      </c>
      <c r="R718" s="22"/>
      <c r="S718" s="22"/>
      <c r="T718" s="7"/>
      <c r="U718" s="7"/>
      <c r="V718" s="7"/>
      <c r="W718" s="7"/>
      <c r="X718" s="7"/>
      <c r="Y718" s="7"/>
      <c r="Z718" s="7"/>
      <c r="AA718" s="7"/>
      <c r="AB718" s="7"/>
      <c r="AO718" s="13" t="s">
        <v>185</v>
      </c>
      <c r="AQ718" s="13" t="s">
        <v>34</v>
      </c>
      <c r="AR718" s="13" t="s">
        <v>14</v>
      </c>
      <c r="AV718" s="6" t="s">
        <v>33</v>
      </c>
      <c r="BB718" s="14" t="e">
        <f>IF(K718="základní",#REF!,0)</f>
        <v>#REF!</v>
      </c>
      <c r="BC718" s="14">
        <f>IF(K718="snížená",#REF!,0)</f>
        <v>0</v>
      </c>
      <c r="BD718" s="14">
        <f>IF(K718="zákl. přenesená",#REF!,0)</f>
        <v>0</v>
      </c>
      <c r="BE718" s="14">
        <f>IF(K718="sníž. přenesená",#REF!,0)</f>
        <v>0</v>
      </c>
      <c r="BF718" s="14">
        <f>IF(K718="nulová",#REF!,0)</f>
        <v>0</v>
      </c>
      <c r="BG718" s="6" t="s">
        <v>14</v>
      </c>
      <c r="BH718" s="14" t="e">
        <f>ROUND(#REF!*H718,2)</f>
        <v>#REF!</v>
      </c>
      <c r="BI718" s="6" t="s">
        <v>185</v>
      </c>
      <c r="BJ718" s="13" t="s">
        <v>2808</v>
      </c>
    </row>
    <row r="719" spans="1:62" s="2" customFormat="1" ht="37.9" customHeight="1" x14ac:dyDescent="0.2">
      <c r="A719" s="22"/>
      <c r="B719" s="27"/>
      <c r="C719" s="53" t="s">
        <v>2809</v>
      </c>
      <c r="D719" s="53" t="s">
        <v>34</v>
      </c>
      <c r="E719" s="54" t="s">
        <v>2810</v>
      </c>
      <c r="F719" s="55" t="s">
        <v>2811</v>
      </c>
      <c r="G719" s="56" t="s">
        <v>55</v>
      </c>
      <c r="H719" s="57">
        <v>130</v>
      </c>
      <c r="I719" s="58"/>
      <c r="J719" s="59" t="s">
        <v>0</v>
      </c>
      <c r="K719" s="60" t="s">
        <v>8</v>
      </c>
      <c r="L719" s="61"/>
      <c r="M719" s="62">
        <f t="shared" si="54"/>
        <v>0</v>
      </c>
      <c r="N719" s="62">
        <v>0</v>
      </c>
      <c r="O719" s="62">
        <f t="shared" si="55"/>
        <v>0</v>
      </c>
      <c r="P719" s="62">
        <v>0</v>
      </c>
      <c r="Q719" s="63">
        <f t="shared" si="56"/>
        <v>0</v>
      </c>
      <c r="R719" s="22"/>
      <c r="S719" s="22"/>
      <c r="T719" s="7"/>
      <c r="U719" s="7"/>
      <c r="V719" s="7"/>
      <c r="W719" s="7"/>
      <c r="X719" s="7"/>
      <c r="Y719" s="7"/>
      <c r="Z719" s="7"/>
      <c r="AA719" s="7"/>
      <c r="AB719" s="7"/>
      <c r="AO719" s="13" t="s">
        <v>185</v>
      </c>
      <c r="AQ719" s="13" t="s">
        <v>34</v>
      </c>
      <c r="AR719" s="13" t="s">
        <v>14</v>
      </c>
      <c r="AV719" s="6" t="s">
        <v>33</v>
      </c>
      <c r="BB719" s="14" t="e">
        <f>IF(K719="základní",#REF!,0)</f>
        <v>#REF!</v>
      </c>
      <c r="BC719" s="14">
        <f>IF(K719="snížená",#REF!,0)</f>
        <v>0</v>
      </c>
      <c r="BD719" s="14">
        <f>IF(K719="zákl. přenesená",#REF!,0)</f>
        <v>0</v>
      </c>
      <c r="BE719" s="14">
        <f>IF(K719="sníž. přenesená",#REF!,0)</f>
        <v>0</v>
      </c>
      <c r="BF719" s="14">
        <f>IF(K719="nulová",#REF!,0)</f>
        <v>0</v>
      </c>
      <c r="BG719" s="6" t="s">
        <v>14</v>
      </c>
      <c r="BH719" s="14" t="e">
        <f>ROUND(#REF!*H719,2)</f>
        <v>#REF!</v>
      </c>
      <c r="BI719" s="6" t="s">
        <v>185</v>
      </c>
      <c r="BJ719" s="13" t="s">
        <v>2812</v>
      </c>
    </row>
    <row r="720" spans="1:62" s="2" customFormat="1" ht="37.9" customHeight="1" x14ac:dyDescent="0.2">
      <c r="A720" s="22"/>
      <c r="B720" s="27"/>
      <c r="C720" s="53" t="s">
        <v>2813</v>
      </c>
      <c r="D720" s="53" t="s">
        <v>34</v>
      </c>
      <c r="E720" s="54" t="s">
        <v>2814</v>
      </c>
      <c r="F720" s="55" t="s">
        <v>2815</v>
      </c>
      <c r="G720" s="56" t="s">
        <v>55</v>
      </c>
      <c r="H720" s="57">
        <v>60</v>
      </c>
      <c r="I720" s="58"/>
      <c r="J720" s="59" t="s">
        <v>0</v>
      </c>
      <c r="K720" s="60" t="s">
        <v>8</v>
      </c>
      <c r="L720" s="61"/>
      <c r="M720" s="62">
        <f t="shared" si="54"/>
        <v>0</v>
      </c>
      <c r="N720" s="62">
        <v>0</v>
      </c>
      <c r="O720" s="62">
        <f t="shared" si="55"/>
        <v>0</v>
      </c>
      <c r="P720" s="62">
        <v>0</v>
      </c>
      <c r="Q720" s="63">
        <f t="shared" si="56"/>
        <v>0</v>
      </c>
      <c r="R720" s="22"/>
      <c r="S720" s="22"/>
      <c r="T720" s="7"/>
      <c r="U720" s="7"/>
      <c r="V720" s="7"/>
      <c r="W720" s="7"/>
      <c r="X720" s="7"/>
      <c r="Y720" s="7"/>
      <c r="Z720" s="7"/>
      <c r="AA720" s="7"/>
      <c r="AB720" s="7"/>
      <c r="AO720" s="13" t="s">
        <v>185</v>
      </c>
      <c r="AQ720" s="13" t="s">
        <v>34</v>
      </c>
      <c r="AR720" s="13" t="s">
        <v>14</v>
      </c>
      <c r="AV720" s="6" t="s">
        <v>33</v>
      </c>
      <c r="BB720" s="14" t="e">
        <f>IF(K720="základní",#REF!,0)</f>
        <v>#REF!</v>
      </c>
      <c r="BC720" s="14">
        <f>IF(K720="snížená",#REF!,0)</f>
        <v>0</v>
      </c>
      <c r="BD720" s="14">
        <f>IF(K720="zákl. přenesená",#REF!,0)</f>
        <v>0</v>
      </c>
      <c r="BE720" s="14">
        <f>IF(K720="sníž. přenesená",#REF!,0)</f>
        <v>0</v>
      </c>
      <c r="BF720" s="14">
        <f>IF(K720="nulová",#REF!,0)</f>
        <v>0</v>
      </c>
      <c r="BG720" s="6" t="s">
        <v>14</v>
      </c>
      <c r="BH720" s="14" t="e">
        <f>ROUND(#REF!*H720,2)</f>
        <v>#REF!</v>
      </c>
      <c r="BI720" s="6" t="s">
        <v>185</v>
      </c>
      <c r="BJ720" s="13" t="s">
        <v>2816</v>
      </c>
    </row>
    <row r="721" spans="1:62" s="2" customFormat="1" ht="33" customHeight="1" x14ac:dyDescent="0.2">
      <c r="A721" s="22"/>
      <c r="B721" s="27"/>
      <c r="C721" s="53" t="s">
        <v>2817</v>
      </c>
      <c r="D721" s="53" t="s">
        <v>34</v>
      </c>
      <c r="E721" s="54" t="s">
        <v>2818</v>
      </c>
      <c r="F721" s="55" t="s">
        <v>2819</v>
      </c>
      <c r="G721" s="56" t="s">
        <v>55</v>
      </c>
      <c r="H721" s="57">
        <v>60</v>
      </c>
      <c r="I721" s="58"/>
      <c r="J721" s="59" t="s">
        <v>0</v>
      </c>
      <c r="K721" s="60" t="s">
        <v>8</v>
      </c>
      <c r="L721" s="61"/>
      <c r="M721" s="62">
        <f t="shared" si="54"/>
        <v>0</v>
      </c>
      <c r="N721" s="62">
        <v>0</v>
      </c>
      <c r="O721" s="62">
        <f t="shared" si="55"/>
        <v>0</v>
      </c>
      <c r="P721" s="62">
        <v>0</v>
      </c>
      <c r="Q721" s="63">
        <f t="shared" si="56"/>
        <v>0</v>
      </c>
      <c r="R721" s="22"/>
      <c r="S721" s="22"/>
      <c r="T721" s="7"/>
      <c r="U721" s="7"/>
      <c r="V721" s="7"/>
      <c r="W721" s="7"/>
      <c r="X721" s="7"/>
      <c r="Y721" s="7"/>
      <c r="Z721" s="7"/>
      <c r="AA721" s="7"/>
      <c r="AB721" s="7"/>
      <c r="AO721" s="13" t="s">
        <v>185</v>
      </c>
      <c r="AQ721" s="13" t="s">
        <v>34</v>
      </c>
      <c r="AR721" s="13" t="s">
        <v>14</v>
      </c>
      <c r="AV721" s="6" t="s">
        <v>33</v>
      </c>
      <c r="BB721" s="14" t="e">
        <f>IF(K721="základní",#REF!,0)</f>
        <v>#REF!</v>
      </c>
      <c r="BC721" s="14">
        <f>IF(K721="snížená",#REF!,0)</f>
        <v>0</v>
      </c>
      <c r="BD721" s="14">
        <f>IF(K721="zákl. přenesená",#REF!,0)</f>
        <v>0</v>
      </c>
      <c r="BE721" s="14">
        <f>IF(K721="sníž. přenesená",#REF!,0)</f>
        <v>0</v>
      </c>
      <c r="BF721" s="14">
        <f>IF(K721="nulová",#REF!,0)</f>
        <v>0</v>
      </c>
      <c r="BG721" s="6" t="s">
        <v>14</v>
      </c>
      <c r="BH721" s="14" t="e">
        <f>ROUND(#REF!*H721,2)</f>
        <v>#REF!</v>
      </c>
      <c r="BI721" s="6" t="s">
        <v>185</v>
      </c>
      <c r="BJ721" s="13" t="s">
        <v>2820</v>
      </c>
    </row>
    <row r="722" spans="1:62" s="2" customFormat="1" ht="24.2" customHeight="1" x14ac:dyDescent="0.2">
      <c r="A722" s="22"/>
      <c r="B722" s="27"/>
      <c r="C722" s="64" t="s">
        <v>2821</v>
      </c>
      <c r="D722" s="64" t="s">
        <v>182</v>
      </c>
      <c r="E722" s="65" t="s">
        <v>2822</v>
      </c>
      <c r="F722" s="66" t="s">
        <v>2823</v>
      </c>
      <c r="G722" s="67" t="s">
        <v>55</v>
      </c>
      <c r="H722" s="68">
        <v>3</v>
      </c>
      <c r="I722" s="27"/>
      <c r="J722" s="69" t="s">
        <v>0</v>
      </c>
      <c r="K722" s="70" t="s">
        <v>8</v>
      </c>
      <c r="L722" s="61"/>
      <c r="M722" s="62">
        <f t="shared" ref="M722:M753" si="57">L722*H722</f>
        <v>0</v>
      </c>
      <c r="N722" s="62">
        <v>0</v>
      </c>
      <c r="O722" s="62">
        <f t="shared" ref="O722:O753" si="58">N722*H722</f>
        <v>0</v>
      </c>
      <c r="P722" s="62">
        <v>0</v>
      </c>
      <c r="Q722" s="63">
        <f t="shared" ref="Q722:Q753" si="59">P722*H722</f>
        <v>0</v>
      </c>
      <c r="R722" s="22"/>
      <c r="S722" s="22"/>
      <c r="T722" s="7"/>
      <c r="U722" s="7"/>
      <c r="V722" s="7"/>
      <c r="W722" s="7"/>
      <c r="X722" s="7"/>
      <c r="Y722" s="7"/>
      <c r="Z722" s="7"/>
      <c r="AA722" s="7"/>
      <c r="AB722" s="7"/>
      <c r="AO722" s="13" t="s">
        <v>185</v>
      </c>
      <c r="AQ722" s="13" t="s">
        <v>182</v>
      </c>
      <c r="AR722" s="13" t="s">
        <v>14</v>
      </c>
      <c r="AV722" s="6" t="s">
        <v>33</v>
      </c>
      <c r="BB722" s="14" t="e">
        <f>IF(K722="základní",#REF!,0)</f>
        <v>#REF!</v>
      </c>
      <c r="BC722" s="14">
        <f>IF(K722="snížená",#REF!,0)</f>
        <v>0</v>
      </c>
      <c r="BD722" s="14">
        <f>IF(K722="zákl. přenesená",#REF!,0)</f>
        <v>0</v>
      </c>
      <c r="BE722" s="14">
        <f>IF(K722="sníž. přenesená",#REF!,0)</f>
        <v>0</v>
      </c>
      <c r="BF722" s="14">
        <f>IF(K722="nulová",#REF!,0)</f>
        <v>0</v>
      </c>
      <c r="BG722" s="6" t="s">
        <v>14</v>
      </c>
      <c r="BH722" s="14" t="e">
        <f>ROUND(#REF!*H722,2)</f>
        <v>#REF!</v>
      </c>
      <c r="BI722" s="6" t="s">
        <v>185</v>
      </c>
      <c r="BJ722" s="13" t="s">
        <v>2824</v>
      </c>
    </row>
    <row r="723" spans="1:62" s="2" customFormat="1" ht="37.9" customHeight="1" x14ac:dyDescent="0.2">
      <c r="A723" s="22"/>
      <c r="B723" s="27"/>
      <c r="C723" s="53" t="s">
        <v>2825</v>
      </c>
      <c r="D723" s="53" t="s">
        <v>34</v>
      </c>
      <c r="E723" s="54" t="s">
        <v>2826</v>
      </c>
      <c r="F723" s="55" t="s">
        <v>2827</v>
      </c>
      <c r="G723" s="56" t="s">
        <v>55</v>
      </c>
      <c r="H723" s="57">
        <v>3</v>
      </c>
      <c r="I723" s="58"/>
      <c r="J723" s="59" t="s">
        <v>0</v>
      </c>
      <c r="K723" s="60" t="s">
        <v>8</v>
      </c>
      <c r="L723" s="61"/>
      <c r="M723" s="62">
        <f t="shared" si="57"/>
        <v>0</v>
      </c>
      <c r="N723" s="62">
        <v>0</v>
      </c>
      <c r="O723" s="62">
        <f t="shared" si="58"/>
        <v>0</v>
      </c>
      <c r="P723" s="62">
        <v>0</v>
      </c>
      <c r="Q723" s="63">
        <f t="shared" si="59"/>
        <v>0</v>
      </c>
      <c r="R723" s="22"/>
      <c r="S723" s="22"/>
      <c r="T723" s="7"/>
      <c r="U723" s="7"/>
      <c r="V723" s="7"/>
      <c r="W723" s="7"/>
      <c r="X723" s="7"/>
      <c r="Y723" s="7"/>
      <c r="Z723" s="7"/>
      <c r="AA723" s="7"/>
      <c r="AB723" s="7"/>
      <c r="AO723" s="13" t="s">
        <v>185</v>
      </c>
      <c r="AQ723" s="13" t="s">
        <v>34</v>
      </c>
      <c r="AR723" s="13" t="s">
        <v>14</v>
      </c>
      <c r="AV723" s="6" t="s">
        <v>33</v>
      </c>
      <c r="BB723" s="14" t="e">
        <f>IF(K723="základní",#REF!,0)</f>
        <v>#REF!</v>
      </c>
      <c r="BC723" s="14">
        <f>IF(K723="snížená",#REF!,0)</f>
        <v>0</v>
      </c>
      <c r="BD723" s="14">
        <f>IF(K723="zákl. přenesená",#REF!,0)</f>
        <v>0</v>
      </c>
      <c r="BE723" s="14">
        <f>IF(K723="sníž. přenesená",#REF!,0)</f>
        <v>0</v>
      </c>
      <c r="BF723" s="14">
        <f>IF(K723="nulová",#REF!,0)</f>
        <v>0</v>
      </c>
      <c r="BG723" s="6" t="s">
        <v>14</v>
      </c>
      <c r="BH723" s="14" t="e">
        <f>ROUND(#REF!*H723,2)</f>
        <v>#REF!</v>
      </c>
      <c r="BI723" s="6" t="s">
        <v>185</v>
      </c>
      <c r="BJ723" s="13" t="s">
        <v>2828</v>
      </c>
    </row>
    <row r="724" spans="1:62" s="2" customFormat="1" ht="33" customHeight="1" x14ac:dyDescent="0.2">
      <c r="A724" s="22"/>
      <c r="B724" s="27"/>
      <c r="C724" s="53" t="s">
        <v>2829</v>
      </c>
      <c r="D724" s="53" t="s">
        <v>34</v>
      </c>
      <c r="E724" s="54" t="s">
        <v>2830</v>
      </c>
      <c r="F724" s="55" t="s">
        <v>2831</v>
      </c>
      <c r="G724" s="56" t="s">
        <v>55</v>
      </c>
      <c r="H724" s="57">
        <v>3</v>
      </c>
      <c r="I724" s="58"/>
      <c r="J724" s="59" t="s">
        <v>0</v>
      </c>
      <c r="K724" s="60" t="s">
        <v>8</v>
      </c>
      <c r="L724" s="61"/>
      <c r="M724" s="62">
        <f t="shared" si="57"/>
        <v>0</v>
      </c>
      <c r="N724" s="62">
        <v>0</v>
      </c>
      <c r="O724" s="62">
        <f t="shared" si="58"/>
        <v>0</v>
      </c>
      <c r="P724" s="62">
        <v>0</v>
      </c>
      <c r="Q724" s="63">
        <f t="shared" si="59"/>
        <v>0</v>
      </c>
      <c r="R724" s="22"/>
      <c r="S724" s="22"/>
      <c r="T724" s="7"/>
      <c r="U724" s="7"/>
      <c r="V724" s="7"/>
      <c r="W724" s="7"/>
      <c r="X724" s="7"/>
      <c r="Y724" s="7"/>
      <c r="Z724" s="7"/>
      <c r="AA724" s="7"/>
      <c r="AB724" s="7"/>
      <c r="AO724" s="13" t="s">
        <v>206</v>
      </c>
      <c r="AQ724" s="13" t="s">
        <v>34</v>
      </c>
      <c r="AR724" s="13" t="s">
        <v>14</v>
      </c>
      <c r="AV724" s="6" t="s">
        <v>33</v>
      </c>
      <c r="BB724" s="14" t="e">
        <f>IF(K724="základní",#REF!,0)</f>
        <v>#REF!</v>
      </c>
      <c r="BC724" s="14">
        <f>IF(K724="snížená",#REF!,0)</f>
        <v>0</v>
      </c>
      <c r="BD724" s="14">
        <f>IF(K724="zákl. přenesená",#REF!,0)</f>
        <v>0</v>
      </c>
      <c r="BE724" s="14">
        <f>IF(K724="sníž. přenesená",#REF!,0)</f>
        <v>0</v>
      </c>
      <c r="BF724" s="14">
        <f>IF(K724="nulová",#REF!,0)</f>
        <v>0</v>
      </c>
      <c r="BG724" s="6" t="s">
        <v>14</v>
      </c>
      <c r="BH724" s="14" t="e">
        <f>ROUND(#REF!*H724,2)</f>
        <v>#REF!</v>
      </c>
      <c r="BI724" s="6" t="s">
        <v>206</v>
      </c>
      <c r="BJ724" s="13" t="s">
        <v>2832</v>
      </c>
    </row>
    <row r="725" spans="1:62" s="2" customFormat="1" ht="37.9" customHeight="1" x14ac:dyDescent="0.2">
      <c r="A725" s="22"/>
      <c r="B725" s="27"/>
      <c r="C725" s="53" t="s">
        <v>2833</v>
      </c>
      <c r="D725" s="53" t="s">
        <v>34</v>
      </c>
      <c r="E725" s="54" t="s">
        <v>2834</v>
      </c>
      <c r="F725" s="55" t="s">
        <v>2835</v>
      </c>
      <c r="G725" s="56" t="s">
        <v>55</v>
      </c>
      <c r="H725" s="57">
        <v>3</v>
      </c>
      <c r="I725" s="58"/>
      <c r="J725" s="59" t="s">
        <v>0</v>
      </c>
      <c r="K725" s="60" t="s">
        <v>8</v>
      </c>
      <c r="L725" s="61"/>
      <c r="M725" s="62">
        <f t="shared" si="57"/>
        <v>0</v>
      </c>
      <c r="N725" s="62">
        <v>0</v>
      </c>
      <c r="O725" s="62">
        <f t="shared" si="58"/>
        <v>0</v>
      </c>
      <c r="P725" s="62">
        <v>0</v>
      </c>
      <c r="Q725" s="63">
        <f t="shared" si="59"/>
        <v>0</v>
      </c>
      <c r="R725" s="22"/>
      <c r="S725" s="22"/>
      <c r="T725" s="7"/>
      <c r="U725" s="7"/>
      <c r="V725" s="7"/>
      <c r="W725" s="7"/>
      <c r="X725" s="7"/>
      <c r="Y725" s="7"/>
      <c r="Z725" s="7"/>
      <c r="AA725" s="7"/>
      <c r="AB725" s="7"/>
      <c r="AO725" s="13" t="s">
        <v>206</v>
      </c>
      <c r="AQ725" s="13" t="s">
        <v>34</v>
      </c>
      <c r="AR725" s="13" t="s">
        <v>14</v>
      </c>
      <c r="AV725" s="6" t="s">
        <v>33</v>
      </c>
      <c r="BB725" s="14" t="e">
        <f>IF(K725="základní",#REF!,0)</f>
        <v>#REF!</v>
      </c>
      <c r="BC725" s="14">
        <f>IF(K725="snížená",#REF!,0)</f>
        <v>0</v>
      </c>
      <c r="BD725" s="14">
        <f>IF(K725="zákl. přenesená",#REF!,0)</f>
        <v>0</v>
      </c>
      <c r="BE725" s="14">
        <f>IF(K725="sníž. přenesená",#REF!,0)</f>
        <v>0</v>
      </c>
      <c r="BF725" s="14">
        <f>IF(K725="nulová",#REF!,0)</f>
        <v>0</v>
      </c>
      <c r="BG725" s="6" t="s">
        <v>14</v>
      </c>
      <c r="BH725" s="14" t="e">
        <f>ROUND(#REF!*H725,2)</f>
        <v>#REF!</v>
      </c>
      <c r="BI725" s="6" t="s">
        <v>206</v>
      </c>
      <c r="BJ725" s="13" t="s">
        <v>2836</v>
      </c>
    </row>
    <row r="726" spans="1:62" s="2" customFormat="1" ht="55.5" customHeight="1" x14ac:dyDescent="0.2">
      <c r="A726" s="22"/>
      <c r="B726" s="27"/>
      <c r="C726" s="53" t="s">
        <v>2837</v>
      </c>
      <c r="D726" s="53" t="s">
        <v>34</v>
      </c>
      <c r="E726" s="54" t="s">
        <v>2838</v>
      </c>
      <c r="F726" s="55" t="s">
        <v>2839</v>
      </c>
      <c r="G726" s="56" t="s">
        <v>55</v>
      </c>
      <c r="H726" s="57">
        <v>3</v>
      </c>
      <c r="I726" s="58"/>
      <c r="J726" s="59" t="s">
        <v>0</v>
      </c>
      <c r="K726" s="60" t="s">
        <v>8</v>
      </c>
      <c r="L726" s="61"/>
      <c r="M726" s="62">
        <f t="shared" si="57"/>
        <v>0</v>
      </c>
      <c r="N726" s="62">
        <v>0</v>
      </c>
      <c r="O726" s="62">
        <f t="shared" si="58"/>
        <v>0</v>
      </c>
      <c r="P726" s="62">
        <v>0</v>
      </c>
      <c r="Q726" s="63">
        <f t="shared" si="59"/>
        <v>0</v>
      </c>
      <c r="R726" s="22"/>
      <c r="S726" s="22"/>
      <c r="T726" s="7"/>
      <c r="U726" s="7"/>
      <c r="V726" s="7"/>
      <c r="W726" s="7"/>
      <c r="X726" s="7"/>
      <c r="Y726" s="7"/>
      <c r="Z726" s="7"/>
      <c r="AA726" s="7"/>
      <c r="AB726" s="7"/>
      <c r="AO726" s="13" t="s">
        <v>185</v>
      </c>
      <c r="AQ726" s="13" t="s">
        <v>34</v>
      </c>
      <c r="AR726" s="13" t="s">
        <v>14</v>
      </c>
      <c r="AV726" s="6" t="s">
        <v>33</v>
      </c>
      <c r="BB726" s="14" t="e">
        <f>IF(K726="základní",#REF!,0)</f>
        <v>#REF!</v>
      </c>
      <c r="BC726" s="14">
        <f>IF(K726="snížená",#REF!,0)</f>
        <v>0</v>
      </c>
      <c r="BD726" s="14">
        <f>IF(K726="zákl. přenesená",#REF!,0)</f>
        <v>0</v>
      </c>
      <c r="BE726" s="14">
        <f>IF(K726="sníž. přenesená",#REF!,0)</f>
        <v>0</v>
      </c>
      <c r="BF726" s="14">
        <f>IF(K726="nulová",#REF!,0)</f>
        <v>0</v>
      </c>
      <c r="BG726" s="6" t="s">
        <v>14</v>
      </c>
      <c r="BH726" s="14" t="e">
        <f>ROUND(#REF!*H726,2)</f>
        <v>#REF!</v>
      </c>
      <c r="BI726" s="6" t="s">
        <v>185</v>
      </c>
      <c r="BJ726" s="13" t="s">
        <v>2840</v>
      </c>
    </row>
    <row r="727" spans="1:62" s="2" customFormat="1" ht="55.5" customHeight="1" x14ac:dyDescent="0.2">
      <c r="A727" s="22"/>
      <c r="B727" s="27"/>
      <c r="C727" s="53" t="s">
        <v>2841</v>
      </c>
      <c r="D727" s="53" t="s">
        <v>34</v>
      </c>
      <c r="E727" s="54" t="s">
        <v>2842</v>
      </c>
      <c r="F727" s="55" t="s">
        <v>2843</v>
      </c>
      <c r="G727" s="56" t="s">
        <v>55</v>
      </c>
      <c r="H727" s="57">
        <v>3</v>
      </c>
      <c r="I727" s="58"/>
      <c r="J727" s="59" t="s">
        <v>0</v>
      </c>
      <c r="K727" s="60" t="s">
        <v>8</v>
      </c>
      <c r="L727" s="61"/>
      <c r="M727" s="62">
        <f t="shared" si="57"/>
        <v>0</v>
      </c>
      <c r="N727" s="62">
        <v>0</v>
      </c>
      <c r="O727" s="62">
        <f t="shared" si="58"/>
        <v>0</v>
      </c>
      <c r="P727" s="62">
        <v>0</v>
      </c>
      <c r="Q727" s="63">
        <f t="shared" si="59"/>
        <v>0</v>
      </c>
      <c r="R727" s="22"/>
      <c r="S727" s="22"/>
      <c r="T727" s="7"/>
      <c r="U727" s="7"/>
      <c r="V727" s="7"/>
      <c r="W727" s="7"/>
      <c r="X727" s="7"/>
      <c r="Y727" s="7"/>
      <c r="Z727" s="7"/>
      <c r="AA727" s="7"/>
      <c r="AB727" s="7"/>
      <c r="AO727" s="13" t="s">
        <v>185</v>
      </c>
      <c r="AQ727" s="13" t="s">
        <v>34</v>
      </c>
      <c r="AR727" s="13" t="s">
        <v>14</v>
      </c>
      <c r="AV727" s="6" t="s">
        <v>33</v>
      </c>
      <c r="BB727" s="14" t="e">
        <f>IF(K727="základní",#REF!,0)</f>
        <v>#REF!</v>
      </c>
      <c r="BC727" s="14">
        <f>IF(K727="snížená",#REF!,0)</f>
        <v>0</v>
      </c>
      <c r="BD727" s="14">
        <f>IF(K727="zákl. přenesená",#REF!,0)</f>
        <v>0</v>
      </c>
      <c r="BE727" s="14">
        <f>IF(K727="sníž. přenesená",#REF!,0)</f>
        <v>0</v>
      </c>
      <c r="BF727" s="14">
        <f>IF(K727="nulová",#REF!,0)</f>
        <v>0</v>
      </c>
      <c r="BG727" s="6" t="s">
        <v>14</v>
      </c>
      <c r="BH727" s="14" t="e">
        <f>ROUND(#REF!*H727,2)</f>
        <v>#REF!</v>
      </c>
      <c r="BI727" s="6" t="s">
        <v>185</v>
      </c>
      <c r="BJ727" s="13" t="s">
        <v>2844</v>
      </c>
    </row>
    <row r="728" spans="1:62" s="2" customFormat="1" ht="49.15" customHeight="1" x14ac:dyDescent="0.2">
      <c r="A728" s="22"/>
      <c r="B728" s="27"/>
      <c r="C728" s="53" t="s">
        <v>2845</v>
      </c>
      <c r="D728" s="53" t="s">
        <v>34</v>
      </c>
      <c r="E728" s="54" t="s">
        <v>2846</v>
      </c>
      <c r="F728" s="55" t="s">
        <v>2847</v>
      </c>
      <c r="G728" s="56" t="s">
        <v>55</v>
      </c>
      <c r="H728" s="57">
        <v>9</v>
      </c>
      <c r="I728" s="58"/>
      <c r="J728" s="59" t="s">
        <v>0</v>
      </c>
      <c r="K728" s="60" t="s">
        <v>8</v>
      </c>
      <c r="L728" s="61"/>
      <c r="M728" s="62">
        <f t="shared" si="57"/>
        <v>0</v>
      </c>
      <c r="N728" s="62">
        <v>0</v>
      </c>
      <c r="O728" s="62">
        <f t="shared" si="58"/>
        <v>0</v>
      </c>
      <c r="P728" s="62">
        <v>0</v>
      </c>
      <c r="Q728" s="63">
        <f t="shared" si="59"/>
        <v>0</v>
      </c>
      <c r="R728" s="22"/>
      <c r="S728" s="22"/>
      <c r="T728" s="7"/>
      <c r="U728" s="7"/>
      <c r="V728" s="7"/>
      <c r="W728" s="7"/>
      <c r="X728" s="7"/>
      <c r="Y728" s="7"/>
      <c r="Z728" s="7"/>
      <c r="AA728" s="7"/>
      <c r="AB728" s="7"/>
      <c r="AO728" s="13" t="s">
        <v>206</v>
      </c>
      <c r="AQ728" s="13" t="s">
        <v>34</v>
      </c>
      <c r="AR728" s="13" t="s">
        <v>14</v>
      </c>
      <c r="AV728" s="6" t="s">
        <v>33</v>
      </c>
      <c r="BB728" s="14" t="e">
        <f>IF(K728="základní",#REF!,0)</f>
        <v>#REF!</v>
      </c>
      <c r="BC728" s="14">
        <f>IF(K728="snížená",#REF!,0)</f>
        <v>0</v>
      </c>
      <c r="BD728" s="14">
        <f>IF(K728="zákl. přenesená",#REF!,0)</f>
        <v>0</v>
      </c>
      <c r="BE728" s="14">
        <f>IF(K728="sníž. přenesená",#REF!,0)</f>
        <v>0</v>
      </c>
      <c r="BF728" s="14">
        <f>IF(K728="nulová",#REF!,0)</f>
        <v>0</v>
      </c>
      <c r="BG728" s="6" t="s">
        <v>14</v>
      </c>
      <c r="BH728" s="14" t="e">
        <f>ROUND(#REF!*H728,2)</f>
        <v>#REF!</v>
      </c>
      <c r="BI728" s="6" t="s">
        <v>206</v>
      </c>
      <c r="BJ728" s="13" t="s">
        <v>2848</v>
      </c>
    </row>
    <row r="729" spans="1:62" s="2" customFormat="1" ht="37.9" customHeight="1" x14ac:dyDescent="0.2">
      <c r="A729" s="22"/>
      <c r="B729" s="27"/>
      <c r="C729" s="53" t="s">
        <v>2849</v>
      </c>
      <c r="D729" s="53" t="s">
        <v>34</v>
      </c>
      <c r="E729" s="54" t="s">
        <v>2850</v>
      </c>
      <c r="F729" s="55" t="s">
        <v>2851</v>
      </c>
      <c r="G729" s="56" t="s">
        <v>55</v>
      </c>
      <c r="H729" s="57">
        <v>3</v>
      </c>
      <c r="I729" s="58"/>
      <c r="J729" s="59" t="s">
        <v>0</v>
      </c>
      <c r="K729" s="60" t="s">
        <v>8</v>
      </c>
      <c r="L729" s="61"/>
      <c r="M729" s="62">
        <f t="shared" si="57"/>
        <v>0</v>
      </c>
      <c r="N729" s="62">
        <v>0</v>
      </c>
      <c r="O729" s="62">
        <f t="shared" si="58"/>
        <v>0</v>
      </c>
      <c r="P729" s="62">
        <v>0</v>
      </c>
      <c r="Q729" s="63">
        <f t="shared" si="59"/>
        <v>0</v>
      </c>
      <c r="R729" s="22"/>
      <c r="S729" s="22"/>
      <c r="T729" s="7"/>
      <c r="U729" s="7"/>
      <c r="V729" s="7"/>
      <c r="W729" s="7"/>
      <c r="X729" s="7"/>
      <c r="Y729" s="7"/>
      <c r="Z729" s="7"/>
      <c r="AA729" s="7"/>
      <c r="AB729" s="7"/>
      <c r="AO729" s="13" t="s">
        <v>206</v>
      </c>
      <c r="AQ729" s="13" t="s">
        <v>34</v>
      </c>
      <c r="AR729" s="13" t="s">
        <v>14</v>
      </c>
      <c r="AV729" s="6" t="s">
        <v>33</v>
      </c>
      <c r="BB729" s="14" t="e">
        <f>IF(K729="základní",#REF!,0)</f>
        <v>#REF!</v>
      </c>
      <c r="BC729" s="14">
        <f>IF(K729="snížená",#REF!,0)</f>
        <v>0</v>
      </c>
      <c r="BD729" s="14">
        <f>IF(K729="zákl. přenesená",#REF!,0)</f>
        <v>0</v>
      </c>
      <c r="BE729" s="14">
        <f>IF(K729="sníž. přenesená",#REF!,0)</f>
        <v>0</v>
      </c>
      <c r="BF729" s="14">
        <f>IF(K729="nulová",#REF!,0)</f>
        <v>0</v>
      </c>
      <c r="BG729" s="6" t="s">
        <v>14</v>
      </c>
      <c r="BH729" s="14" t="e">
        <f>ROUND(#REF!*H729,2)</f>
        <v>#REF!</v>
      </c>
      <c r="BI729" s="6" t="s">
        <v>206</v>
      </c>
      <c r="BJ729" s="13" t="s">
        <v>2852</v>
      </c>
    </row>
    <row r="730" spans="1:62" s="2" customFormat="1" ht="62.65" customHeight="1" x14ac:dyDescent="0.2">
      <c r="A730" s="22"/>
      <c r="B730" s="27"/>
      <c r="C730" s="64" t="s">
        <v>2853</v>
      </c>
      <c r="D730" s="64" t="s">
        <v>182</v>
      </c>
      <c r="E730" s="65" t="s">
        <v>2854</v>
      </c>
      <c r="F730" s="66" t="s">
        <v>2855</v>
      </c>
      <c r="G730" s="67" t="s">
        <v>55</v>
      </c>
      <c r="H730" s="68">
        <v>3</v>
      </c>
      <c r="I730" s="27"/>
      <c r="J730" s="69" t="s">
        <v>0</v>
      </c>
      <c r="K730" s="70" t="s">
        <v>8</v>
      </c>
      <c r="L730" s="61"/>
      <c r="M730" s="62">
        <f t="shared" si="57"/>
        <v>0</v>
      </c>
      <c r="N730" s="62">
        <v>0</v>
      </c>
      <c r="O730" s="62">
        <f t="shared" si="58"/>
        <v>0</v>
      </c>
      <c r="P730" s="62">
        <v>0</v>
      </c>
      <c r="Q730" s="63">
        <f t="shared" si="59"/>
        <v>0</v>
      </c>
      <c r="R730" s="22"/>
      <c r="S730" s="22"/>
      <c r="T730" s="7"/>
      <c r="U730" s="7"/>
      <c r="V730" s="7"/>
      <c r="W730" s="7"/>
      <c r="X730" s="7"/>
      <c r="Y730" s="7"/>
      <c r="Z730" s="7"/>
      <c r="AA730" s="7"/>
      <c r="AB730" s="7"/>
      <c r="AO730" s="13" t="s">
        <v>185</v>
      </c>
      <c r="AQ730" s="13" t="s">
        <v>182</v>
      </c>
      <c r="AR730" s="13" t="s">
        <v>14</v>
      </c>
      <c r="AV730" s="6" t="s">
        <v>33</v>
      </c>
      <c r="BB730" s="14" t="e">
        <f>IF(K730="základní",#REF!,0)</f>
        <v>#REF!</v>
      </c>
      <c r="BC730" s="14">
        <f>IF(K730="snížená",#REF!,0)</f>
        <v>0</v>
      </c>
      <c r="BD730" s="14">
        <f>IF(K730="zákl. přenesená",#REF!,0)</f>
        <v>0</v>
      </c>
      <c r="BE730" s="14">
        <f>IF(K730="sníž. přenesená",#REF!,0)</f>
        <v>0</v>
      </c>
      <c r="BF730" s="14">
        <f>IF(K730="nulová",#REF!,0)</f>
        <v>0</v>
      </c>
      <c r="BG730" s="6" t="s">
        <v>14</v>
      </c>
      <c r="BH730" s="14" t="e">
        <f>ROUND(#REF!*H730,2)</f>
        <v>#REF!</v>
      </c>
      <c r="BI730" s="6" t="s">
        <v>185</v>
      </c>
      <c r="BJ730" s="13" t="s">
        <v>2856</v>
      </c>
    </row>
    <row r="731" spans="1:62" s="2" customFormat="1" ht="21.75" customHeight="1" x14ac:dyDescent="0.2">
      <c r="A731" s="22"/>
      <c r="B731" s="27"/>
      <c r="C731" s="64" t="s">
        <v>2857</v>
      </c>
      <c r="D731" s="64" t="s">
        <v>182</v>
      </c>
      <c r="E731" s="65" t="s">
        <v>2858</v>
      </c>
      <c r="F731" s="66" t="s">
        <v>2859</v>
      </c>
      <c r="G731" s="67" t="s">
        <v>55</v>
      </c>
      <c r="H731" s="68">
        <v>6</v>
      </c>
      <c r="I731" s="27"/>
      <c r="J731" s="69" t="s">
        <v>0</v>
      </c>
      <c r="K731" s="70" t="s">
        <v>8</v>
      </c>
      <c r="L731" s="61"/>
      <c r="M731" s="62">
        <f t="shared" si="57"/>
        <v>0</v>
      </c>
      <c r="N731" s="62">
        <v>0</v>
      </c>
      <c r="O731" s="62">
        <f t="shared" si="58"/>
        <v>0</v>
      </c>
      <c r="P731" s="62">
        <v>0</v>
      </c>
      <c r="Q731" s="63">
        <f t="shared" si="59"/>
        <v>0</v>
      </c>
      <c r="R731" s="22"/>
      <c r="S731" s="22"/>
      <c r="T731" s="7"/>
      <c r="U731" s="7"/>
      <c r="V731" s="7"/>
      <c r="W731" s="7"/>
      <c r="X731" s="7"/>
      <c r="Y731" s="7"/>
      <c r="Z731" s="7"/>
      <c r="AA731" s="7"/>
      <c r="AB731" s="7"/>
      <c r="AO731" s="13" t="s">
        <v>185</v>
      </c>
      <c r="AQ731" s="13" t="s">
        <v>182</v>
      </c>
      <c r="AR731" s="13" t="s">
        <v>14</v>
      </c>
      <c r="AV731" s="6" t="s">
        <v>33</v>
      </c>
      <c r="BB731" s="14" t="e">
        <f>IF(K731="základní",#REF!,0)</f>
        <v>#REF!</v>
      </c>
      <c r="BC731" s="14">
        <f>IF(K731="snížená",#REF!,0)</f>
        <v>0</v>
      </c>
      <c r="BD731" s="14">
        <f>IF(K731="zákl. přenesená",#REF!,0)</f>
        <v>0</v>
      </c>
      <c r="BE731" s="14">
        <f>IF(K731="sníž. přenesená",#REF!,0)</f>
        <v>0</v>
      </c>
      <c r="BF731" s="14">
        <f>IF(K731="nulová",#REF!,0)</f>
        <v>0</v>
      </c>
      <c r="BG731" s="6" t="s">
        <v>14</v>
      </c>
      <c r="BH731" s="14" t="e">
        <f>ROUND(#REF!*H731,2)</f>
        <v>#REF!</v>
      </c>
      <c r="BI731" s="6" t="s">
        <v>185</v>
      </c>
      <c r="BJ731" s="13" t="s">
        <v>2860</v>
      </c>
    </row>
    <row r="732" spans="1:62" s="2" customFormat="1" ht="101.25" customHeight="1" x14ac:dyDescent="0.2">
      <c r="A732" s="22"/>
      <c r="B732" s="27"/>
      <c r="C732" s="64" t="s">
        <v>2861</v>
      </c>
      <c r="D732" s="64" t="s">
        <v>182</v>
      </c>
      <c r="E732" s="65" t="s">
        <v>2862</v>
      </c>
      <c r="F732" s="66" t="s">
        <v>2863</v>
      </c>
      <c r="G732" s="67" t="s">
        <v>55</v>
      </c>
      <c r="H732" s="68">
        <v>3</v>
      </c>
      <c r="I732" s="27"/>
      <c r="J732" s="69" t="s">
        <v>0</v>
      </c>
      <c r="K732" s="70" t="s">
        <v>8</v>
      </c>
      <c r="L732" s="61"/>
      <c r="M732" s="62">
        <f t="shared" si="57"/>
        <v>0</v>
      </c>
      <c r="N732" s="62">
        <v>0</v>
      </c>
      <c r="O732" s="62">
        <f t="shared" si="58"/>
        <v>0</v>
      </c>
      <c r="P732" s="62">
        <v>0</v>
      </c>
      <c r="Q732" s="63">
        <f t="shared" si="59"/>
        <v>0</v>
      </c>
      <c r="R732" s="22"/>
      <c r="S732" s="22"/>
      <c r="T732" s="7"/>
      <c r="U732" s="7"/>
      <c r="V732" s="7"/>
      <c r="W732" s="7"/>
      <c r="X732" s="7"/>
      <c r="Y732" s="7"/>
      <c r="Z732" s="7"/>
      <c r="AA732" s="7"/>
      <c r="AB732" s="7"/>
      <c r="AO732" s="13" t="s">
        <v>185</v>
      </c>
      <c r="AQ732" s="13" t="s">
        <v>182</v>
      </c>
      <c r="AR732" s="13" t="s">
        <v>14</v>
      </c>
      <c r="AV732" s="6" t="s">
        <v>33</v>
      </c>
      <c r="BB732" s="14" t="e">
        <f>IF(K732="základní",#REF!,0)</f>
        <v>#REF!</v>
      </c>
      <c r="BC732" s="14">
        <f>IF(K732="snížená",#REF!,0)</f>
        <v>0</v>
      </c>
      <c r="BD732" s="14">
        <f>IF(K732="zákl. přenesená",#REF!,0)</f>
        <v>0</v>
      </c>
      <c r="BE732" s="14">
        <f>IF(K732="sníž. přenesená",#REF!,0)</f>
        <v>0</v>
      </c>
      <c r="BF732" s="14">
        <f>IF(K732="nulová",#REF!,0)</f>
        <v>0</v>
      </c>
      <c r="BG732" s="6" t="s">
        <v>14</v>
      </c>
      <c r="BH732" s="14" t="e">
        <f>ROUND(#REF!*H732,2)</f>
        <v>#REF!</v>
      </c>
      <c r="BI732" s="6" t="s">
        <v>185</v>
      </c>
      <c r="BJ732" s="13" t="s">
        <v>2864</v>
      </c>
    </row>
    <row r="733" spans="1:62" s="2" customFormat="1" ht="62.65" customHeight="1" x14ac:dyDescent="0.2">
      <c r="A733" s="22"/>
      <c r="B733" s="27"/>
      <c r="C733" s="64" t="s">
        <v>2865</v>
      </c>
      <c r="D733" s="64" t="s">
        <v>182</v>
      </c>
      <c r="E733" s="65" t="s">
        <v>2866</v>
      </c>
      <c r="F733" s="66" t="s">
        <v>2867</v>
      </c>
      <c r="G733" s="67" t="s">
        <v>55</v>
      </c>
      <c r="H733" s="68">
        <v>3</v>
      </c>
      <c r="I733" s="27"/>
      <c r="J733" s="69" t="s">
        <v>0</v>
      </c>
      <c r="K733" s="70" t="s">
        <v>8</v>
      </c>
      <c r="L733" s="61"/>
      <c r="M733" s="62">
        <f t="shared" si="57"/>
        <v>0</v>
      </c>
      <c r="N733" s="62">
        <v>0</v>
      </c>
      <c r="O733" s="62">
        <f t="shared" si="58"/>
        <v>0</v>
      </c>
      <c r="P733" s="62">
        <v>0</v>
      </c>
      <c r="Q733" s="63">
        <f t="shared" si="59"/>
        <v>0</v>
      </c>
      <c r="R733" s="22"/>
      <c r="S733" s="22"/>
      <c r="T733" s="7"/>
      <c r="U733" s="7"/>
      <c r="V733" s="7"/>
      <c r="W733" s="7"/>
      <c r="X733" s="7"/>
      <c r="Y733" s="7"/>
      <c r="Z733" s="7"/>
      <c r="AA733" s="7"/>
      <c r="AB733" s="7"/>
      <c r="AO733" s="13" t="s">
        <v>185</v>
      </c>
      <c r="AQ733" s="13" t="s">
        <v>182</v>
      </c>
      <c r="AR733" s="13" t="s">
        <v>14</v>
      </c>
      <c r="AV733" s="6" t="s">
        <v>33</v>
      </c>
      <c r="BB733" s="14" t="e">
        <f>IF(K733="základní",#REF!,0)</f>
        <v>#REF!</v>
      </c>
      <c r="BC733" s="14">
        <f>IF(K733="snížená",#REF!,0)</f>
        <v>0</v>
      </c>
      <c r="BD733" s="14">
        <f>IF(K733="zákl. přenesená",#REF!,0)</f>
        <v>0</v>
      </c>
      <c r="BE733" s="14">
        <f>IF(K733="sníž. přenesená",#REF!,0)</f>
        <v>0</v>
      </c>
      <c r="BF733" s="14">
        <f>IF(K733="nulová",#REF!,0)</f>
        <v>0</v>
      </c>
      <c r="BG733" s="6" t="s">
        <v>14</v>
      </c>
      <c r="BH733" s="14" t="e">
        <f>ROUND(#REF!*H733,2)</f>
        <v>#REF!</v>
      </c>
      <c r="BI733" s="6" t="s">
        <v>185</v>
      </c>
      <c r="BJ733" s="13" t="s">
        <v>2868</v>
      </c>
    </row>
    <row r="734" spans="1:62" s="2" customFormat="1" ht="44.25" customHeight="1" x14ac:dyDescent="0.2">
      <c r="A734" s="22"/>
      <c r="B734" s="27"/>
      <c r="C734" s="64" t="s">
        <v>2869</v>
      </c>
      <c r="D734" s="64" t="s">
        <v>182</v>
      </c>
      <c r="E734" s="65" t="s">
        <v>2870</v>
      </c>
      <c r="F734" s="66" t="s">
        <v>2871</v>
      </c>
      <c r="G734" s="67" t="s">
        <v>55</v>
      </c>
      <c r="H734" s="68">
        <v>3</v>
      </c>
      <c r="I734" s="27"/>
      <c r="J734" s="69" t="s">
        <v>0</v>
      </c>
      <c r="K734" s="70" t="s">
        <v>8</v>
      </c>
      <c r="L734" s="61"/>
      <c r="M734" s="62">
        <f t="shared" si="57"/>
        <v>0</v>
      </c>
      <c r="N734" s="62">
        <v>0</v>
      </c>
      <c r="O734" s="62">
        <f t="shared" si="58"/>
        <v>0</v>
      </c>
      <c r="P734" s="62">
        <v>0</v>
      </c>
      <c r="Q734" s="63">
        <f t="shared" si="59"/>
        <v>0</v>
      </c>
      <c r="R734" s="22"/>
      <c r="S734" s="22"/>
      <c r="T734" s="7"/>
      <c r="U734" s="7"/>
      <c r="V734" s="7"/>
      <c r="W734" s="7"/>
      <c r="X734" s="7"/>
      <c r="Y734" s="7"/>
      <c r="Z734" s="7"/>
      <c r="AA734" s="7"/>
      <c r="AB734" s="7"/>
      <c r="AO734" s="13" t="s">
        <v>185</v>
      </c>
      <c r="AQ734" s="13" t="s">
        <v>182</v>
      </c>
      <c r="AR734" s="13" t="s">
        <v>14</v>
      </c>
      <c r="AV734" s="6" t="s">
        <v>33</v>
      </c>
      <c r="BB734" s="14" t="e">
        <f>IF(K734="základní",#REF!,0)</f>
        <v>#REF!</v>
      </c>
      <c r="BC734" s="14">
        <f>IF(K734="snížená",#REF!,0)</f>
        <v>0</v>
      </c>
      <c r="BD734" s="14">
        <f>IF(K734="zákl. přenesená",#REF!,0)</f>
        <v>0</v>
      </c>
      <c r="BE734" s="14">
        <f>IF(K734="sníž. přenesená",#REF!,0)</f>
        <v>0</v>
      </c>
      <c r="BF734" s="14">
        <f>IF(K734="nulová",#REF!,0)</f>
        <v>0</v>
      </c>
      <c r="BG734" s="6" t="s">
        <v>14</v>
      </c>
      <c r="BH734" s="14" t="e">
        <f>ROUND(#REF!*H734,2)</f>
        <v>#REF!</v>
      </c>
      <c r="BI734" s="6" t="s">
        <v>185</v>
      </c>
      <c r="BJ734" s="13" t="s">
        <v>2872</v>
      </c>
    </row>
    <row r="735" spans="1:62" s="2" customFormat="1" ht="33" customHeight="1" x14ac:dyDescent="0.2">
      <c r="A735" s="22"/>
      <c r="B735" s="27"/>
      <c r="C735" s="64" t="s">
        <v>2873</v>
      </c>
      <c r="D735" s="64" t="s">
        <v>182</v>
      </c>
      <c r="E735" s="65" t="s">
        <v>2874</v>
      </c>
      <c r="F735" s="66" t="s">
        <v>2875</v>
      </c>
      <c r="G735" s="67" t="s">
        <v>55</v>
      </c>
      <c r="H735" s="68">
        <v>6</v>
      </c>
      <c r="I735" s="27"/>
      <c r="J735" s="69" t="s">
        <v>0</v>
      </c>
      <c r="K735" s="70" t="s">
        <v>8</v>
      </c>
      <c r="L735" s="61"/>
      <c r="M735" s="62">
        <f t="shared" si="57"/>
        <v>0</v>
      </c>
      <c r="N735" s="62">
        <v>0</v>
      </c>
      <c r="O735" s="62">
        <f t="shared" si="58"/>
        <v>0</v>
      </c>
      <c r="P735" s="62">
        <v>0</v>
      </c>
      <c r="Q735" s="63">
        <f t="shared" si="59"/>
        <v>0</v>
      </c>
      <c r="R735" s="22"/>
      <c r="S735" s="22"/>
      <c r="T735" s="7"/>
      <c r="U735" s="7"/>
      <c r="V735" s="7"/>
      <c r="W735" s="7"/>
      <c r="X735" s="7"/>
      <c r="Y735" s="7"/>
      <c r="Z735" s="7"/>
      <c r="AA735" s="7"/>
      <c r="AB735" s="7"/>
      <c r="AO735" s="13" t="s">
        <v>185</v>
      </c>
      <c r="AQ735" s="13" t="s">
        <v>182</v>
      </c>
      <c r="AR735" s="13" t="s">
        <v>14</v>
      </c>
      <c r="AV735" s="6" t="s">
        <v>33</v>
      </c>
      <c r="BB735" s="14" t="e">
        <f>IF(K735="základní",#REF!,0)</f>
        <v>#REF!</v>
      </c>
      <c r="BC735" s="14">
        <f>IF(K735="snížená",#REF!,0)</f>
        <v>0</v>
      </c>
      <c r="BD735" s="14">
        <f>IF(K735="zákl. přenesená",#REF!,0)</f>
        <v>0</v>
      </c>
      <c r="BE735" s="14">
        <f>IF(K735="sníž. přenesená",#REF!,0)</f>
        <v>0</v>
      </c>
      <c r="BF735" s="14">
        <f>IF(K735="nulová",#REF!,0)</f>
        <v>0</v>
      </c>
      <c r="BG735" s="6" t="s">
        <v>14</v>
      </c>
      <c r="BH735" s="14" t="e">
        <f>ROUND(#REF!*H735,2)</f>
        <v>#REF!</v>
      </c>
      <c r="BI735" s="6" t="s">
        <v>185</v>
      </c>
      <c r="BJ735" s="13" t="s">
        <v>2876</v>
      </c>
    </row>
    <row r="736" spans="1:62" s="2" customFormat="1" ht="44.25" customHeight="1" x14ac:dyDescent="0.2">
      <c r="A736" s="22"/>
      <c r="B736" s="27"/>
      <c r="C736" s="53" t="s">
        <v>2877</v>
      </c>
      <c r="D736" s="53" t="s">
        <v>34</v>
      </c>
      <c r="E736" s="54" t="s">
        <v>2878</v>
      </c>
      <c r="F736" s="55" t="s">
        <v>2879</v>
      </c>
      <c r="G736" s="56" t="s">
        <v>55</v>
      </c>
      <c r="H736" s="57">
        <v>3</v>
      </c>
      <c r="I736" s="58"/>
      <c r="J736" s="59" t="s">
        <v>0</v>
      </c>
      <c r="K736" s="60" t="s">
        <v>8</v>
      </c>
      <c r="L736" s="61"/>
      <c r="M736" s="62">
        <f t="shared" si="57"/>
        <v>0</v>
      </c>
      <c r="N736" s="62">
        <v>0</v>
      </c>
      <c r="O736" s="62">
        <f t="shared" si="58"/>
        <v>0</v>
      </c>
      <c r="P736" s="62">
        <v>0</v>
      </c>
      <c r="Q736" s="63">
        <f t="shared" si="59"/>
        <v>0</v>
      </c>
      <c r="R736" s="22"/>
      <c r="S736" s="22"/>
      <c r="T736" s="7"/>
      <c r="U736" s="7"/>
      <c r="V736" s="7"/>
      <c r="W736" s="7"/>
      <c r="X736" s="7"/>
      <c r="Y736" s="7"/>
      <c r="Z736" s="7"/>
      <c r="AA736" s="7"/>
      <c r="AB736" s="7"/>
      <c r="AO736" s="13" t="s">
        <v>65</v>
      </c>
      <c r="AQ736" s="13" t="s">
        <v>34</v>
      </c>
      <c r="AR736" s="13" t="s">
        <v>14</v>
      </c>
      <c r="AV736" s="6" t="s">
        <v>33</v>
      </c>
      <c r="BB736" s="14" t="e">
        <f>IF(K736="základní",#REF!,0)</f>
        <v>#REF!</v>
      </c>
      <c r="BC736" s="14">
        <f>IF(K736="snížená",#REF!,0)</f>
        <v>0</v>
      </c>
      <c r="BD736" s="14">
        <f>IF(K736="zákl. přenesená",#REF!,0)</f>
        <v>0</v>
      </c>
      <c r="BE736" s="14">
        <f>IF(K736="sníž. přenesená",#REF!,0)</f>
        <v>0</v>
      </c>
      <c r="BF736" s="14">
        <f>IF(K736="nulová",#REF!,0)</f>
        <v>0</v>
      </c>
      <c r="BG736" s="6" t="s">
        <v>14</v>
      </c>
      <c r="BH736" s="14" t="e">
        <f>ROUND(#REF!*H736,2)</f>
        <v>#REF!</v>
      </c>
      <c r="BI736" s="6" t="s">
        <v>48</v>
      </c>
      <c r="BJ736" s="13" t="s">
        <v>2880</v>
      </c>
    </row>
    <row r="737" spans="1:62" s="2" customFormat="1" ht="49.15" customHeight="1" x14ac:dyDescent="0.2">
      <c r="A737" s="22"/>
      <c r="B737" s="27"/>
      <c r="C737" s="53" t="s">
        <v>2881</v>
      </c>
      <c r="D737" s="53" t="s">
        <v>34</v>
      </c>
      <c r="E737" s="54" t="s">
        <v>2882</v>
      </c>
      <c r="F737" s="55" t="s">
        <v>2883</v>
      </c>
      <c r="G737" s="56" t="s">
        <v>55</v>
      </c>
      <c r="H737" s="57">
        <v>12</v>
      </c>
      <c r="I737" s="58"/>
      <c r="J737" s="59" t="s">
        <v>0</v>
      </c>
      <c r="K737" s="60" t="s">
        <v>8</v>
      </c>
      <c r="L737" s="61"/>
      <c r="M737" s="62">
        <f t="shared" si="57"/>
        <v>0</v>
      </c>
      <c r="N737" s="62">
        <v>0</v>
      </c>
      <c r="O737" s="62">
        <f t="shared" si="58"/>
        <v>0</v>
      </c>
      <c r="P737" s="62">
        <v>0</v>
      </c>
      <c r="Q737" s="63">
        <f t="shared" si="59"/>
        <v>0</v>
      </c>
      <c r="R737" s="22"/>
      <c r="S737" s="22"/>
      <c r="T737" s="7"/>
      <c r="U737" s="7"/>
      <c r="V737" s="7"/>
      <c r="W737" s="7"/>
      <c r="X737" s="7"/>
      <c r="Y737" s="7"/>
      <c r="Z737" s="7"/>
      <c r="AA737" s="7"/>
      <c r="AB737" s="7"/>
      <c r="AO737" s="13" t="s">
        <v>65</v>
      </c>
      <c r="AQ737" s="13" t="s">
        <v>34</v>
      </c>
      <c r="AR737" s="13" t="s">
        <v>14</v>
      </c>
      <c r="AV737" s="6" t="s">
        <v>33</v>
      </c>
      <c r="BB737" s="14" t="e">
        <f>IF(K737="základní",#REF!,0)</f>
        <v>#REF!</v>
      </c>
      <c r="BC737" s="14">
        <f>IF(K737="snížená",#REF!,0)</f>
        <v>0</v>
      </c>
      <c r="BD737" s="14">
        <f>IF(K737="zákl. přenesená",#REF!,0)</f>
        <v>0</v>
      </c>
      <c r="BE737" s="14">
        <f>IF(K737="sníž. přenesená",#REF!,0)</f>
        <v>0</v>
      </c>
      <c r="BF737" s="14">
        <f>IF(K737="nulová",#REF!,0)</f>
        <v>0</v>
      </c>
      <c r="BG737" s="6" t="s">
        <v>14</v>
      </c>
      <c r="BH737" s="14" t="e">
        <f>ROUND(#REF!*H737,2)</f>
        <v>#REF!</v>
      </c>
      <c r="BI737" s="6" t="s">
        <v>48</v>
      </c>
      <c r="BJ737" s="13" t="s">
        <v>2884</v>
      </c>
    </row>
    <row r="738" spans="1:62" s="2" customFormat="1" ht="37.9" customHeight="1" x14ac:dyDescent="0.2">
      <c r="A738" s="22"/>
      <c r="B738" s="27"/>
      <c r="C738" s="64" t="s">
        <v>2885</v>
      </c>
      <c r="D738" s="64" t="s">
        <v>182</v>
      </c>
      <c r="E738" s="65" t="s">
        <v>2886</v>
      </c>
      <c r="F738" s="66" t="s">
        <v>2887</v>
      </c>
      <c r="G738" s="67" t="s">
        <v>55</v>
      </c>
      <c r="H738" s="68">
        <v>9</v>
      </c>
      <c r="I738" s="27"/>
      <c r="J738" s="69" t="s">
        <v>0</v>
      </c>
      <c r="K738" s="70" t="s">
        <v>8</v>
      </c>
      <c r="L738" s="61"/>
      <c r="M738" s="62">
        <f t="shared" si="57"/>
        <v>0</v>
      </c>
      <c r="N738" s="62">
        <v>0</v>
      </c>
      <c r="O738" s="62">
        <f t="shared" si="58"/>
        <v>0</v>
      </c>
      <c r="P738" s="62">
        <v>0</v>
      </c>
      <c r="Q738" s="63">
        <f t="shared" si="59"/>
        <v>0</v>
      </c>
      <c r="R738" s="22"/>
      <c r="S738" s="22"/>
      <c r="T738" s="7"/>
      <c r="U738" s="7"/>
      <c r="V738" s="7"/>
      <c r="W738" s="7"/>
      <c r="X738" s="7"/>
      <c r="Y738" s="7"/>
      <c r="Z738" s="7"/>
      <c r="AA738" s="7"/>
      <c r="AB738" s="7"/>
      <c r="AO738" s="13" t="s">
        <v>185</v>
      </c>
      <c r="AQ738" s="13" t="s">
        <v>182</v>
      </c>
      <c r="AR738" s="13" t="s">
        <v>14</v>
      </c>
      <c r="AV738" s="6" t="s">
        <v>33</v>
      </c>
      <c r="BB738" s="14" t="e">
        <f>IF(K738="základní",#REF!,0)</f>
        <v>#REF!</v>
      </c>
      <c r="BC738" s="14">
        <f>IF(K738="snížená",#REF!,0)</f>
        <v>0</v>
      </c>
      <c r="BD738" s="14">
        <f>IF(K738="zákl. přenesená",#REF!,0)</f>
        <v>0</v>
      </c>
      <c r="BE738" s="14">
        <f>IF(K738="sníž. přenesená",#REF!,0)</f>
        <v>0</v>
      </c>
      <c r="BF738" s="14">
        <f>IF(K738="nulová",#REF!,0)</f>
        <v>0</v>
      </c>
      <c r="BG738" s="6" t="s">
        <v>14</v>
      </c>
      <c r="BH738" s="14" t="e">
        <f>ROUND(#REF!*H738,2)</f>
        <v>#REF!</v>
      </c>
      <c r="BI738" s="6" t="s">
        <v>185</v>
      </c>
      <c r="BJ738" s="13" t="s">
        <v>2888</v>
      </c>
    </row>
    <row r="739" spans="1:62" s="2" customFormat="1" ht="37.9" customHeight="1" x14ac:dyDescent="0.2">
      <c r="A739" s="22"/>
      <c r="B739" s="27"/>
      <c r="C739" s="53" t="s">
        <v>2889</v>
      </c>
      <c r="D739" s="53" t="s">
        <v>34</v>
      </c>
      <c r="E739" s="54" t="s">
        <v>2890</v>
      </c>
      <c r="F739" s="55" t="s">
        <v>2891</v>
      </c>
      <c r="G739" s="56" t="s">
        <v>55</v>
      </c>
      <c r="H739" s="57">
        <v>3</v>
      </c>
      <c r="I739" s="58"/>
      <c r="J739" s="59" t="s">
        <v>0</v>
      </c>
      <c r="K739" s="60" t="s">
        <v>8</v>
      </c>
      <c r="L739" s="61"/>
      <c r="M739" s="62">
        <f t="shared" si="57"/>
        <v>0</v>
      </c>
      <c r="N739" s="62">
        <v>0</v>
      </c>
      <c r="O739" s="62">
        <f t="shared" si="58"/>
        <v>0</v>
      </c>
      <c r="P739" s="62">
        <v>0</v>
      </c>
      <c r="Q739" s="63">
        <f t="shared" si="59"/>
        <v>0</v>
      </c>
      <c r="R739" s="22"/>
      <c r="S739" s="22"/>
      <c r="T739" s="7"/>
      <c r="U739" s="7"/>
      <c r="V739" s="7"/>
      <c r="W739" s="7"/>
      <c r="X739" s="7"/>
      <c r="Y739" s="7"/>
      <c r="Z739" s="7"/>
      <c r="AA739" s="7"/>
      <c r="AB739" s="7"/>
      <c r="AO739" s="13" t="s">
        <v>206</v>
      </c>
      <c r="AQ739" s="13" t="s">
        <v>34</v>
      </c>
      <c r="AR739" s="13" t="s">
        <v>14</v>
      </c>
      <c r="AV739" s="6" t="s">
        <v>33</v>
      </c>
      <c r="BB739" s="14" t="e">
        <f>IF(K739="základní",#REF!,0)</f>
        <v>#REF!</v>
      </c>
      <c r="BC739" s="14">
        <f>IF(K739="snížená",#REF!,0)</f>
        <v>0</v>
      </c>
      <c r="BD739" s="14">
        <f>IF(K739="zákl. přenesená",#REF!,0)</f>
        <v>0</v>
      </c>
      <c r="BE739" s="14">
        <f>IF(K739="sníž. přenesená",#REF!,0)</f>
        <v>0</v>
      </c>
      <c r="BF739" s="14">
        <f>IF(K739="nulová",#REF!,0)</f>
        <v>0</v>
      </c>
      <c r="BG739" s="6" t="s">
        <v>14</v>
      </c>
      <c r="BH739" s="14" t="e">
        <f>ROUND(#REF!*H739,2)</f>
        <v>#REF!</v>
      </c>
      <c r="BI739" s="6" t="s">
        <v>206</v>
      </c>
      <c r="BJ739" s="13" t="s">
        <v>2892</v>
      </c>
    </row>
    <row r="740" spans="1:62" s="2" customFormat="1" ht="90" customHeight="1" x14ac:dyDescent="0.2">
      <c r="A740" s="22"/>
      <c r="B740" s="27"/>
      <c r="C740" s="64" t="s">
        <v>2893</v>
      </c>
      <c r="D740" s="64" t="s">
        <v>182</v>
      </c>
      <c r="E740" s="65" t="s">
        <v>2894</v>
      </c>
      <c r="F740" s="66" t="s">
        <v>2895</v>
      </c>
      <c r="G740" s="67" t="s">
        <v>55</v>
      </c>
      <c r="H740" s="68">
        <v>3</v>
      </c>
      <c r="I740" s="27"/>
      <c r="J740" s="69" t="s">
        <v>0</v>
      </c>
      <c r="K740" s="70" t="s">
        <v>8</v>
      </c>
      <c r="L740" s="61"/>
      <c r="M740" s="62">
        <f t="shared" si="57"/>
        <v>0</v>
      </c>
      <c r="N740" s="62">
        <v>0</v>
      </c>
      <c r="O740" s="62">
        <f t="shared" si="58"/>
        <v>0</v>
      </c>
      <c r="P740" s="62">
        <v>0</v>
      </c>
      <c r="Q740" s="63">
        <f t="shared" si="59"/>
        <v>0</v>
      </c>
      <c r="R740" s="22"/>
      <c r="S740" s="22"/>
      <c r="T740" s="7"/>
      <c r="U740" s="7"/>
      <c r="V740" s="7"/>
      <c r="W740" s="7"/>
      <c r="X740" s="7"/>
      <c r="Y740" s="7"/>
      <c r="Z740" s="7"/>
      <c r="AA740" s="7"/>
      <c r="AB740" s="7"/>
      <c r="AO740" s="13" t="s">
        <v>185</v>
      </c>
      <c r="AQ740" s="13" t="s">
        <v>182</v>
      </c>
      <c r="AR740" s="13" t="s">
        <v>14</v>
      </c>
      <c r="AV740" s="6" t="s">
        <v>33</v>
      </c>
      <c r="BB740" s="14" t="e">
        <f>IF(K740="základní",#REF!,0)</f>
        <v>#REF!</v>
      </c>
      <c r="BC740" s="14">
        <f>IF(K740="snížená",#REF!,0)</f>
        <v>0</v>
      </c>
      <c r="BD740" s="14">
        <f>IF(K740="zákl. přenesená",#REF!,0)</f>
        <v>0</v>
      </c>
      <c r="BE740" s="14">
        <f>IF(K740="sníž. přenesená",#REF!,0)</f>
        <v>0</v>
      </c>
      <c r="BF740" s="14">
        <f>IF(K740="nulová",#REF!,0)</f>
        <v>0</v>
      </c>
      <c r="BG740" s="6" t="s">
        <v>14</v>
      </c>
      <c r="BH740" s="14" t="e">
        <f>ROUND(#REF!*H740,2)</f>
        <v>#REF!</v>
      </c>
      <c r="BI740" s="6" t="s">
        <v>185</v>
      </c>
      <c r="BJ740" s="13" t="s">
        <v>2896</v>
      </c>
    </row>
    <row r="741" spans="1:62" s="2" customFormat="1" ht="49.15" customHeight="1" x14ac:dyDescent="0.2">
      <c r="A741" s="22"/>
      <c r="B741" s="27"/>
      <c r="C741" s="64" t="s">
        <v>2897</v>
      </c>
      <c r="D741" s="64" t="s">
        <v>182</v>
      </c>
      <c r="E741" s="65" t="s">
        <v>2898</v>
      </c>
      <c r="F741" s="66" t="s">
        <v>2899</v>
      </c>
      <c r="G741" s="67" t="s">
        <v>55</v>
      </c>
      <c r="H741" s="68">
        <v>3</v>
      </c>
      <c r="I741" s="27"/>
      <c r="J741" s="69" t="s">
        <v>0</v>
      </c>
      <c r="K741" s="70" t="s">
        <v>8</v>
      </c>
      <c r="L741" s="61"/>
      <c r="M741" s="62">
        <f t="shared" si="57"/>
        <v>0</v>
      </c>
      <c r="N741" s="62">
        <v>0</v>
      </c>
      <c r="O741" s="62">
        <f t="shared" si="58"/>
        <v>0</v>
      </c>
      <c r="P741" s="62">
        <v>0</v>
      </c>
      <c r="Q741" s="63">
        <f t="shared" si="59"/>
        <v>0</v>
      </c>
      <c r="R741" s="22"/>
      <c r="S741" s="22"/>
      <c r="T741" s="7"/>
      <c r="U741" s="7"/>
      <c r="V741" s="7"/>
      <c r="W741" s="7"/>
      <c r="X741" s="7"/>
      <c r="Y741" s="7"/>
      <c r="Z741" s="7"/>
      <c r="AA741" s="7"/>
      <c r="AB741" s="7"/>
      <c r="AO741" s="13" t="s">
        <v>185</v>
      </c>
      <c r="AQ741" s="13" t="s">
        <v>182</v>
      </c>
      <c r="AR741" s="13" t="s">
        <v>14</v>
      </c>
      <c r="AV741" s="6" t="s">
        <v>33</v>
      </c>
      <c r="BB741" s="14" t="e">
        <f>IF(K741="základní",#REF!,0)</f>
        <v>#REF!</v>
      </c>
      <c r="BC741" s="14">
        <f>IF(K741="snížená",#REF!,0)</f>
        <v>0</v>
      </c>
      <c r="BD741" s="14">
        <f>IF(K741="zákl. přenesená",#REF!,0)</f>
        <v>0</v>
      </c>
      <c r="BE741" s="14">
        <f>IF(K741="sníž. přenesená",#REF!,0)</f>
        <v>0</v>
      </c>
      <c r="BF741" s="14">
        <f>IF(K741="nulová",#REF!,0)</f>
        <v>0</v>
      </c>
      <c r="BG741" s="6" t="s">
        <v>14</v>
      </c>
      <c r="BH741" s="14" t="e">
        <f>ROUND(#REF!*H741,2)</f>
        <v>#REF!</v>
      </c>
      <c r="BI741" s="6" t="s">
        <v>185</v>
      </c>
      <c r="BJ741" s="13" t="s">
        <v>2900</v>
      </c>
    </row>
    <row r="742" spans="1:62" s="2" customFormat="1" ht="55.5" customHeight="1" x14ac:dyDescent="0.2">
      <c r="A742" s="22"/>
      <c r="B742" s="27"/>
      <c r="C742" s="64" t="s">
        <v>2901</v>
      </c>
      <c r="D742" s="64" t="s">
        <v>182</v>
      </c>
      <c r="E742" s="65" t="s">
        <v>2902</v>
      </c>
      <c r="F742" s="66" t="s">
        <v>2903</v>
      </c>
      <c r="G742" s="67" t="s">
        <v>55</v>
      </c>
      <c r="H742" s="68">
        <v>3</v>
      </c>
      <c r="I742" s="27"/>
      <c r="J742" s="69" t="s">
        <v>0</v>
      </c>
      <c r="K742" s="70" t="s">
        <v>8</v>
      </c>
      <c r="L742" s="61"/>
      <c r="M742" s="62">
        <f t="shared" si="57"/>
        <v>0</v>
      </c>
      <c r="N742" s="62">
        <v>0</v>
      </c>
      <c r="O742" s="62">
        <f t="shared" si="58"/>
        <v>0</v>
      </c>
      <c r="P742" s="62">
        <v>0</v>
      </c>
      <c r="Q742" s="63">
        <f t="shared" si="59"/>
        <v>0</v>
      </c>
      <c r="R742" s="22"/>
      <c r="S742" s="22"/>
      <c r="T742" s="7"/>
      <c r="U742" s="7"/>
      <c r="V742" s="7"/>
      <c r="W742" s="7"/>
      <c r="X742" s="7"/>
      <c r="Y742" s="7"/>
      <c r="Z742" s="7"/>
      <c r="AA742" s="7"/>
      <c r="AB742" s="7"/>
      <c r="AO742" s="13" t="s">
        <v>185</v>
      </c>
      <c r="AQ742" s="13" t="s">
        <v>182</v>
      </c>
      <c r="AR742" s="13" t="s">
        <v>14</v>
      </c>
      <c r="AV742" s="6" t="s">
        <v>33</v>
      </c>
      <c r="BB742" s="14" t="e">
        <f>IF(K742="základní",#REF!,0)</f>
        <v>#REF!</v>
      </c>
      <c r="BC742" s="14">
        <f>IF(K742="snížená",#REF!,0)</f>
        <v>0</v>
      </c>
      <c r="BD742" s="14">
        <f>IF(K742="zákl. přenesená",#REF!,0)</f>
        <v>0</v>
      </c>
      <c r="BE742" s="14">
        <f>IF(K742="sníž. přenesená",#REF!,0)</f>
        <v>0</v>
      </c>
      <c r="BF742" s="14">
        <f>IF(K742="nulová",#REF!,0)</f>
        <v>0</v>
      </c>
      <c r="BG742" s="6" t="s">
        <v>14</v>
      </c>
      <c r="BH742" s="14" t="e">
        <f>ROUND(#REF!*H742,2)</f>
        <v>#REF!</v>
      </c>
      <c r="BI742" s="6" t="s">
        <v>185</v>
      </c>
      <c r="BJ742" s="13" t="s">
        <v>2904</v>
      </c>
    </row>
    <row r="743" spans="1:62" s="2" customFormat="1" ht="24.2" customHeight="1" x14ac:dyDescent="0.2">
      <c r="A743" s="22"/>
      <c r="B743" s="27"/>
      <c r="C743" s="53" t="s">
        <v>2905</v>
      </c>
      <c r="D743" s="53" t="s">
        <v>34</v>
      </c>
      <c r="E743" s="54" t="s">
        <v>2906</v>
      </c>
      <c r="F743" s="55" t="s">
        <v>2907</v>
      </c>
      <c r="G743" s="56" t="s">
        <v>37</v>
      </c>
      <c r="H743" s="57">
        <v>60</v>
      </c>
      <c r="I743" s="58"/>
      <c r="J743" s="59" t="s">
        <v>0</v>
      </c>
      <c r="K743" s="60" t="s">
        <v>8</v>
      </c>
      <c r="L743" s="61"/>
      <c r="M743" s="62">
        <f t="shared" si="57"/>
        <v>0</v>
      </c>
      <c r="N743" s="62">
        <v>0</v>
      </c>
      <c r="O743" s="62">
        <f t="shared" si="58"/>
        <v>0</v>
      </c>
      <c r="P743" s="62">
        <v>0</v>
      </c>
      <c r="Q743" s="63">
        <f t="shared" si="59"/>
        <v>0</v>
      </c>
      <c r="R743" s="22"/>
      <c r="S743" s="22"/>
      <c r="T743" s="7"/>
      <c r="U743" s="7"/>
      <c r="V743" s="7"/>
      <c r="W743" s="7"/>
      <c r="X743" s="7"/>
      <c r="Y743" s="7"/>
      <c r="Z743" s="7"/>
      <c r="AA743" s="7"/>
      <c r="AB743" s="7"/>
      <c r="AO743" s="13" t="s">
        <v>185</v>
      </c>
      <c r="AQ743" s="13" t="s">
        <v>34</v>
      </c>
      <c r="AR743" s="13" t="s">
        <v>14</v>
      </c>
      <c r="AV743" s="6" t="s">
        <v>33</v>
      </c>
      <c r="BB743" s="14" t="e">
        <f>IF(K743="základní",#REF!,0)</f>
        <v>#REF!</v>
      </c>
      <c r="BC743" s="14">
        <f>IF(K743="snížená",#REF!,0)</f>
        <v>0</v>
      </c>
      <c r="BD743" s="14">
        <f>IF(K743="zákl. přenesená",#REF!,0)</f>
        <v>0</v>
      </c>
      <c r="BE743" s="14">
        <f>IF(K743="sníž. přenesená",#REF!,0)</f>
        <v>0</v>
      </c>
      <c r="BF743" s="14">
        <f>IF(K743="nulová",#REF!,0)</f>
        <v>0</v>
      </c>
      <c r="BG743" s="6" t="s">
        <v>14</v>
      </c>
      <c r="BH743" s="14" t="e">
        <f>ROUND(#REF!*H743,2)</f>
        <v>#REF!</v>
      </c>
      <c r="BI743" s="6" t="s">
        <v>185</v>
      </c>
      <c r="BJ743" s="13" t="s">
        <v>2908</v>
      </c>
    </row>
    <row r="744" spans="1:62" s="2" customFormat="1" ht="24.2" customHeight="1" x14ac:dyDescent="0.2">
      <c r="A744" s="22"/>
      <c r="B744" s="27"/>
      <c r="C744" s="53" t="s">
        <v>2909</v>
      </c>
      <c r="D744" s="53" t="s">
        <v>34</v>
      </c>
      <c r="E744" s="54" t="s">
        <v>2910</v>
      </c>
      <c r="F744" s="55" t="s">
        <v>2911</v>
      </c>
      <c r="G744" s="56" t="s">
        <v>55</v>
      </c>
      <c r="H744" s="57">
        <v>12</v>
      </c>
      <c r="I744" s="58"/>
      <c r="J744" s="59" t="s">
        <v>0</v>
      </c>
      <c r="K744" s="60" t="s">
        <v>8</v>
      </c>
      <c r="L744" s="61"/>
      <c r="M744" s="62">
        <f t="shared" si="57"/>
        <v>0</v>
      </c>
      <c r="N744" s="62">
        <v>0</v>
      </c>
      <c r="O744" s="62">
        <f t="shared" si="58"/>
        <v>0</v>
      </c>
      <c r="P744" s="62">
        <v>0</v>
      </c>
      <c r="Q744" s="63">
        <f t="shared" si="59"/>
        <v>0</v>
      </c>
      <c r="R744" s="22"/>
      <c r="S744" s="22"/>
      <c r="T744" s="7"/>
      <c r="U744" s="7"/>
      <c r="V744" s="7"/>
      <c r="W744" s="7"/>
      <c r="X744" s="7"/>
      <c r="Y744" s="7"/>
      <c r="Z744" s="7"/>
      <c r="AA744" s="7"/>
      <c r="AB744" s="7"/>
      <c r="AO744" s="13" t="s">
        <v>185</v>
      </c>
      <c r="AQ744" s="13" t="s">
        <v>34</v>
      </c>
      <c r="AR744" s="13" t="s">
        <v>14</v>
      </c>
      <c r="AV744" s="6" t="s">
        <v>33</v>
      </c>
      <c r="BB744" s="14" t="e">
        <f>IF(K744="základní",#REF!,0)</f>
        <v>#REF!</v>
      </c>
      <c r="BC744" s="14">
        <f>IF(K744="snížená",#REF!,0)</f>
        <v>0</v>
      </c>
      <c r="BD744" s="14">
        <f>IF(K744="zákl. přenesená",#REF!,0)</f>
        <v>0</v>
      </c>
      <c r="BE744" s="14">
        <f>IF(K744="sníž. přenesená",#REF!,0)</f>
        <v>0</v>
      </c>
      <c r="BF744" s="14">
        <f>IF(K744="nulová",#REF!,0)</f>
        <v>0</v>
      </c>
      <c r="BG744" s="6" t="s">
        <v>14</v>
      </c>
      <c r="BH744" s="14" t="e">
        <f>ROUND(#REF!*H744,2)</f>
        <v>#REF!</v>
      </c>
      <c r="BI744" s="6" t="s">
        <v>185</v>
      </c>
      <c r="BJ744" s="13" t="s">
        <v>2912</v>
      </c>
    </row>
    <row r="745" spans="1:62" s="2" customFormat="1" ht="33" customHeight="1" x14ac:dyDescent="0.2">
      <c r="A745" s="22"/>
      <c r="B745" s="27"/>
      <c r="C745" s="53" t="s">
        <v>2913</v>
      </c>
      <c r="D745" s="53" t="s">
        <v>34</v>
      </c>
      <c r="E745" s="54" t="s">
        <v>2914</v>
      </c>
      <c r="F745" s="55" t="s">
        <v>2915</v>
      </c>
      <c r="G745" s="56" t="s">
        <v>55</v>
      </c>
      <c r="H745" s="57">
        <v>3</v>
      </c>
      <c r="I745" s="58"/>
      <c r="J745" s="59" t="s">
        <v>0</v>
      </c>
      <c r="K745" s="60" t="s">
        <v>8</v>
      </c>
      <c r="L745" s="61"/>
      <c r="M745" s="62">
        <f t="shared" si="57"/>
        <v>0</v>
      </c>
      <c r="N745" s="62">
        <v>0</v>
      </c>
      <c r="O745" s="62">
        <f t="shared" si="58"/>
        <v>0</v>
      </c>
      <c r="P745" s="62">
        <v>0</v>
      </c>
      <c r="Q745" s="63">
        <f t="shared" si="59"/>
        <v>0</v>
      </c>
      <c r="R745" s="22"/>
      <c r="S745" s="22"/>
      <c r="T745" s="7"/>
      <c r="U745" s="7"/>
      <c r="V745" s="7"/>
      <c r="W745" s="7"/>
      <c r="X745" s="7"/>
      <c r="Y745" s="7"/>
      <c r="Z745" s="7"/>
      <c r="AA745" s="7"/>
      <c r="AB745" s="7"/>
      <c r="AO745" s="13" t="s">
        <v>185</v>
      </c>
      <c r="AQ745" s="13" t="s">
        <v>34</v>
      </c>
      <c r="AR745" s="13" t="s">
        <v>14</v>
      </c>
      <c r="AV745" s="6" t="s">
        <v>33</v>
      </c>
      <c r="BB745" s="14" t="e">
        <f>IF(K745="základní",#REF!,0)</f>
        <v>#REF!</v>
      </c>
      <c r="BC745" s="14">
        <f>IF(K745="snížená",#REF!,0)</f>
        <v>0</v>
      </c>
      <c r="BD745" s="14">
        <f>IF(K745="zákl. přenesená",#REF!,0)</f>
        <v>0</v>
      </c>
      <c r="BE745" s="14">
        <f>IF(K745="sníž. přenesená",#REF!,0)</f>
        <v>0</v>
      </c>
      <c r="BF745" s="14">
        <f>IF(K745="nulová",#REF!,0)</f>
        <v>0</v>
      </c>
      <c r="BG745" s="6" t="s">
        <v>14</v>
      </c>
      <c r="BH745" s="14" t="e">
        <f>ROUND(#REF!*H745,2)</f>
        <v>#REF!</v>
      </c>
      <c r="BI745" s="6" t="s">
        <v>185</v>
      </c>
      <c r="BJ745" s="13" t="s">
        <v>2916</v>
      </c>
    </row>
    <row r="746" spans="1:62" s="2" customFormat="1" ht="33" customHeight="1" x14ac:dyDescent="0.2">
      <c r="A746" s="22"/>
      <c r="B746" s="27"/>
      <c r="C746" s="53" t="s">
        <v>2917</v>
      </c>
      <c r="D746" s="53" t="s">
        <v>34</v>
      </c>
      <c r="E746" s="54" t="s">
        <v>2918</v>
      </c>
      <c r="F746" s="55" t="s">
        <v>2919</v>
      </c>
      <c r="G746" s="56" t="s">
        <v>55</v>
      </c>
      <c r="H746" s="57">
        <v>3</v>
      </c>
      <c r="I746" s="58"/>
      <c r="J746" s="59" t="s">
        <v>0</v>
      </c>
      <c r="K746" s="60" t="s">
        <v>8</v>
      </c>
      <c r="L746" s="61"/>
      <c r="M746" s="62">
        <f t="shared" si="57"/>
        <v>0</v>
      </c>
      <c r="N746" s="62">
        <v>0</v>
      </c>
      <c r="O746" s="62">
        <f t="shared" si="58"/>
        <v>0</v>
      </c>
      <c r="P746" s="62">
        <v>0</v>
      </c>
      <c r="Q746" s="63">
        <f t="shared" si="59"/>
        <v>0</v>
      </c>
      <c r="R746" s="22"/>
      <c r="S746" s="22"/>
      <c r="T746" s="7"/>
      <c r="U746" s="7"/>
      <c r="V746" s="7"/>
      <c r="W746" s="7"/>
      <c r="X746" s="7"/>
      <c r="Y746" s="7"/>
      <c r="Z746" s="7"/>
      <c r="AA746" s="7"/>
      <c r="AB746" s="7"/>
      <c r="AO746" s="13" t="s">
        <v>185</v>
      </c>
      <c r="AQ746" s="13" t="s">
        <v>34</v>
      </c>
      <c r="AR746" s="13" t="s">
        <v>14</v>
      </c>
      <c r="AV746" s="6" t="s">
        <v>33</v>
      </c>
      <c r="BB746" s="14" t="e">
        <f>IF(K746="základní",#REF!,0)</f>
        <v>#REF!</v>
      </c>
      <c r="BC746" s="14">
        <f>IF(K746="snížená",#REF!,0)</f>
        <v>0</v>
      </c>
      <c r="BD746" s="14">
        <f>IF(K746="zákl. přenesená",#REF!,0)</f>
        <v>0</v>
      </c>
      <c r="BE746" s="14">
        <f>IF(K746="sníž. přenesená",#REF!,0)</f>
        <v>0</v>
      </c>
      <c r="BF746" s="14">
        <f>IF(K746="nulová",#REF!,0)</f>
        <v>0</v>
      </c>
      <c r="BG746" s="6" t="s">
        <v>14</v>
      </c>
      <c r="BH746" s="14" t="e">
        <f>ROUND(#REF!*H746,2)</f>
        <v>#REF!</v>
      </c>
      <c r="BI746" s="6" t="s">
        <v>185</v>
      </c>
      <c r="BJ746" s="13" t="s">
        <v>2920</v>
      </c>
    </row>
    <row r="747" spans="1:62" s="2" customFormat="1" ht="44.25" customHeight="1" x14ac:dyDescent="0.2">
      <c r="A747" s="22"/>
      <c r="B747" s="27"/>
      <c r="C747" s="64" t="s">
        <v>2921</v>
      </c>
      <c r="D747" s="64" t="s">
        <v>182</v>
      </c>
      <c r="E747" s="65" t="s">
        <v>2922</v>
      </c>
      <c r="F747" s="66" t="s">
        <v>2923</v>
      </c>
      <c r="G747" s="67" t="s">
        <v>55</v>
      </c>
      <c r="H747" s="68">
        <v>6</v>
      </c>
      <c r="I747" s="27"/>
      <c r="J747" s="69" t="s">
        <v>0</v>
      </c>
      <c r="K747" s="70" t="s">
        <v>8</v>
      </c>
      <c r="L747" s="61"/>
      <c r="M747" s="62">
        <f t="shared" si="57"/>
        <v>0</v>
      </c>
      <c r="N747" s="62">
        <v>0</v>
      </c>
      <c r="O747" s="62">
        <f t="shared" si="58"/>
        <v>0</v>
      </c>
      <c r="P747" s="62">
        <v>0</v>
      </c>
      <c r="Q747" s="63">
        <f t="shared" si="59"/>
        <v>0</v>
      </c>
      <c r="R747" s="22"/>
      <c r="S747" s="22"/>
      <c r="T747" s="7"/>
      <c r="U747" s="7"/>
      <c r="V747" s="7"/>
      <c r="W747" s="7"/>
      <c r="X747" s="7"/>
      <c r="Y747" s="7"/>
      <c r="Z747" s="7"/>
      <c r="AA747" s="7"/>
      <c r="AB747" s="7"/>
      <c r="AO747" s="13" t="s">
        <v>185</v>
      </c>
      <c r="AQ747" s="13" t="s">
        <v>182</v>
      </c>
      <c r="AR747" s="13" t="s">
        <v>14</v>
      </c>
      <c r="AV747" s="6" t="s">
        <v>33</v>
      </c>
      <c r="BB747" s="14" t="e">
        <f>IF(K747="základní",#REF!,0)</f>
        <v>#REF!</v>
      </c>
      <c r="BC747" s="14">
        <f>IF(K747="snížená",#REF!,0)</f>
        <v>0</v>
      </c>
      <c r="BD747" s="14">
        <f>IF(K747="zákl. přenesená",#REF!,0)</f>
        <v>0</v>
      </c>
      <c r="BE747" s="14">
        <f>IF(K747="sníž. přenesená",#REF!,0)</f>
        <v>0</v>
      </c>
      <c r="BF747" s="14">
        <f>IF(K747="nulová",#REF!,0)</f>
        <v>0</v>
      </c>
      <c r="BG747" s="6" t="s">
        <v>14</v>
      </c>
      <c r="BH747" s="14" t="e">
        <f>ROUND(#REF!*H747,2)</f>
        <v>#REF!</v>
      </c>
      <c r="BI747" s="6" t="s">
        <v>185</v>
      </c>
      <c r="BJ747" s="13" t="s">
        <v>2924</v>
      </c>
    </row>
    <row r="748" spans="1:62" s="2" customFormat="1" ht="16.5" customHeight="1" x14ac:dyDescent="0.2">
      <c r="A748" s="22"/>
      <c r="B748" s="27"/>
      <c r="C748" s="64" t="s">
        <v>2925</v>
      </c>
      <c r="D748" s="64" t="s">
        <v>182</v>
      </c>
      <c r="E748" s="65" t="s">
        <v>2926</v>
      </c>
      <c r="F748" s="66" t="s">
        <v>2927</v>
      </c>
      <c r="G748" s="67" t="s">
        <v>789</v>
      </c>
      <c r="H748" s="68">
        <v>150</v>
      </c>
      <c r="I748" s="27"/>
      <c r="J748" s="69" t="s">
        <v>0</v>
      </c>
      <c r="K748" s="70" t="s">
        <v>8</v>
      </c>
      <c r="L748" s="61"/>
      <c r="M748" s="62">
        <f t="shared" si="57"/>
        <v>0</v>
      </c>
      <c r="N748" s="62">
        <v>0</v>
      </c>
      <c r="O748" s="62">
        <f t="shared" si="58"/>
        <v>0</v>
      </c>
      <c r="P748" s="62">
        <v>0</v>
      </c>
      <c r="Q748" s="63">
        <f t="shared" si="59"/>
        <v>0</v>
      </c>
      <c r="R748" s="22"/>
      <c r="S748" s="22"/>
      <c r="T748" s="7"/>
      <c r="U748" s="7"/>
      <c r="V748" s="7"/>
      <c r="W748" s="7"/>
      <c r="X748" s="7"/>
      <c r="Y748" s="7"/>
      <c r="Z748" s="7"/>
      <c r="AA748" s="7"/>
      <c r="AB748" s="7"/>
      <c r="AO748" s="13" t="s">
        <v>185</v>
      </c>
      <c r="AQ748" s="13" t="s">
        <v>182</v>
      </c>
      <c r="AR748" s="13" t="s">
        <v>14</v>
      </c>
      <c r="AV748" s="6" t="s">
        <v>33</v>
      </c>
      <c r="BB748" s="14" t="e">
        <f>IF(K748="základní",#REF!,0)</f>
        <v>#REF!</v>
      </c>
      <c r="BC748" s="14">
        <f>IF(K748="snížená",#REF!,0)</f>
        <v>0</v>
      </c>
      <c r="BD748" s="14">
        <f>IF(K748="zákl. přenesená",#REF!,0)</f>
        <v>0</v>
      </c>
      <c r="BE748" s="14">
        <f>IF(K748="sníž. přenesená",#REF!,0)</f>
        <v>0</v>
      </c>
      <c r="BF748" s="14">
        <f>IF(K748="nulová",#REF!,0)</f>
        <v>0</v>
      </c>
      <c r="BG748" s="6" t="s">
        <v>14</v>
      </c>
      <c r="BH748" s="14" t="e">
        <f>ROUND(#REF!*H748,2)</f>
        <v>#REF!</v>
      </c>
      <c r="BI748" s="6" t="s">
        <v>185</v>
      </c>
      <c r="BJ748" s="13" t="s">
        <v>2928</v>
      </c>
    </row>
    <row r="749" spans="1:62" s="2" customFormat="1" ht="44.25" customHeight="1" x14ac:dyDescent="0.2">
      <c r="A749" s="22"/>
      <c r="B749" s="27"/>
      <c r="C749" s="64" t="s">
        <v>2929</v>
      </c>
      <c r="D749" s="64" t="s">
        <v>182</v>
      </c>
      <c r="E749" s="65" t="s">
        <v>2930</v>
      </c>
      <c r="F749" s="66" t="s">
        <v>2931</v>
      </c>
      <c r="G749" s="67" t="s">
        <v>55</v>
      </c>
      <c r="H749" s="68">
        <v>3</v>
      </c>
      <c r="I749" s="27"/>
      <c r="J749" s="69" t="s">
        <v>0</v>
      </c>
      <c r="K749" s="70" t="s">
        <v>8</v>
      </c>
      <c r="L749" s="61"/>
      <c r="M749" s="62">
        <f t="shared" si="57"/>
        <v>0</v>
      </c>
      <c r="N749" s="62">
        <v>0</v>
      </c>
      <c r="O749" s="62">
        <f t="shared" si="58"/>
        <v>0</v>
      </c>
      <c r="P749" s="62">
        <v>0</v>
      </c>
      <c r="Q749" s="63">
        <f t="shared" si="59"/>
        <v>0</v>
      </c>
      <c r="R749" s="22"/>
      <c r="S749" s="22"/>
      <c r="T749" s="7"/>
      <c r="U749" s="7"/>
      <c r="V749" s="7"/>
      <c r="W749" s="7"/>
      <c r="X749" s="7"/>
      <c r="Y749" s="7"/>
      <c r="Z749" s="7"/>
      <c r="AA749" s="7"/>
      <c r="AB749" s="7"/>
      <c r="AO749" s="13" t="s">
        <v>185</v>
      </c>
      <c r="AQ749" s="13" t="s">
        <v>182</v>
      </c>
      <c r="AR749" s="13" t="s">
        <v>14</v>
      </c>
      <c r="AV749" s="6" t="s">
        <v>33</v>
      </c>
      <c r="BB749" s="14" t="e">
        <f>IF(K749="základní",#REF!,0)</f>
        <v>#REF!</v>
      </c>
      <c r="BC749" s="14">
        <f>IF(K749="snížená",#REF!,0)</f>
        <v>0</v>
      </c>
      <c r="BD749" s="14">
        <f>IF(K749="zákl. přenesená",#REF!,0)</f>
        <v>0</v>
      </c>
      <c r="BE749" s="14">
        <f>IF(K749="sníž. přenesená",#REF!,0)</f>
        <v>0</v>
      </c>
      <c r="BF749" s="14">
        <f>IF(K749="nulová",#REF!,0)</f>
        <v>0</v>
      </c>
      <c r="BG749" s="6" t="s">
        <v>14</v>
      </c>
      <c r="BH749" s="14" t="e">
        <f>ROUND(#REF!*H749,2)</f>
        <v>#REF!</v>
      </c>
      <c r="BI749" s="6" t="s">
        <v>185</v>
      </c>
      <c r="BJ749" s="13" t="s">
        <v>2932</v>
      </c>
    </row>
    <row r="750" spans="1:62" s="2" customFormat="1" ht="44.25" customHeight="1" x14ac:dyDescent="0.2">
      <c r="A750" s="22"/>
      <c r="B750" s="27"/>
      <c r="C750" s="64" t="s">
        <v>2933</v>
      </c>
      <c r="D750" s="64" t="s">
        <v>182</v>
      </c>
      <c r="E750" s="65" t="s">
        <v>2934</v>
      </c>
      <c r="F750" s="66" t="s">
        <v>2935</v>
      </c>
      <c r="G750" s="67" t="s">
        <v>55</v>
      </c>
      <c r="H750" s="68">
        <v>3</v>
      </c>
      <c r="I750" s="27"/>
      <c r="J750" s="69" t="s">
        <v>0</v>
      </c>
      <c r="K750" s="70" t="s">
        <v>8</v>
      </c>
      <c r="L750" s="61"/>
      <c r="M750" s="62">
        <f t="shared" si="57"/>
        <v>0</v>
      </c>
      <c r="N750" s="62">
        <v>0</v>
      </c>
      <c r="O750" s="62">
        <f t="shared" si="58"/>
        <v>0</v>
      </c>
      <c r="P750" s="62">
        <v>0</v>
      </c>
      <c r="Q750" s="63">
        <f t="shared" si="59"/>
        <v>0</v>
      </c>
      <c r="R750" s="22"/>
      <c r="S750" s="22"/>
      <c r="T750" s="7"/>
      <c r="U750" s="7"/>
      <c r="V750" s="7"/>
      <c r="W750" s="7"/>
      <c r="X750" s="7"/>
      <c r="Y750" s="7"/>
      <c r="Z750" s="7"/>
      <c r="AA750" s="7"/>
      <c r="AB750" s="7"/>
      <c r="AO750" s="13" t="s">
        <v>14</v>
      </c>
      <c r="AQ750" s="13" t="s">
        <v>182</v>
      </c>
      <c r="AR750" s="13" t="s">
        <v>14</v>
      </c>
      <c r="AV750" s="6" t="s">
        <v>33</v>
      </c>
      <c r="BB750" s="14" t="e">
        <f>IF(K750="základní",#REF!,0)</f>
        <v>#REF!</v>
      </c>
      <c r="BC750" s="14">
        <f>IF(K750="snížená",#REF!,0)</f>
        <v>0</v>
      </c>
      <c r="BD750" s="14">
        <f>IF(K750="zákl. přenesená",#REF!,0)</f>
        <v>0</v>
      </c>
      <c r="BE750" s="14">
        <f>IF(K750="sníž. přenesená",#REF!,0)</f>
        <v>0</v>
      </c>
      <c r="BF750" s="14">
        <f>IF(K750="nulová",#REF!,0)</f>
        <v>0</v>
      </c>
      <c r="BG750" s="6" t="s">
        <v>14</v>
      </c>
      <c r="BH750" s="14" t="e">
        <f>ROUND(#REF!*H750,2)</f>
        <v>#REF!</v>
      </c>
      <c r="BI750" s="6" t="s">
        <v>14</v>
      </c>
      <c r="BJ750" s="13" t="s">
        <v>2936</v>
      </c>
    </row>
    <row r="751" spans="1:62" s="2" customFormat="1" ht="21.75" customHeight="1" x14ac:dyDescent="0.2">
      <c r="A751" s="22"/>
      <c r="B751" s="27"/>
      <c r="C751" s="64" t="s">
        <v>2937</v>
      </c>
      <c r="D751" s="64" t="s">
        <v>182</v>
      </c>
      <c r="E751" s="65" t="s">
        <v>2938</v>
      </c>
      <c r="F751" s="66" t="s">
        <v>2939</v>
      </c>
      <c r="G751" s="67" t="s">
        <v>55</v>
      </c>
      <c r="H751" s="68">
        <v>45</v>
      </c>
      <c r="I751" s="27"/>
      <c r="J751" s="69" t="s">
        <v>0</v>
      </c>
      <c r="K751" s="70" t="s">
        <v>8</v>
      </c>
      <c r="L751" s="61"/>
      <c r="M751" s="62">
        <f t="shared" si="57"/>
        <v>0</v>
      </c>
      <c r="N751" s="62">
        <v>0</v>
      </c>
      <c r="O751" s="62">
        <f t="shared" si="58"/>
        <v>0</v>
      </c>
      <c r="P751" s="62">
        <v>0</v>
      </c>
      <c r="Q751" s="63">
        <f t="shared" si="59"/>
        <v>0</v>
      </c>
      <c r="R751" s="22"/>
      <c r="S751" s="22"/>
      <c r="T751" s="7"/>
      <c r="U751" s="7"/>
      <c r="V751" s="7"/>
      <c r="W751" s="7"/>
      <c r="X751" s="7"/>
      <c r="Y751" s="7"/>
      <c r="Z751" s="7"/>
      <c r="AA751" s="7"/>
      <c r="AB751" s="7"/>
      <c r="AO751" s="13" t="s">
        <v>185</v>
      </c>
      <c r="AQ751" s="13" t="s">
        <v>182</v>
      </c>
      <c r="AR751" s="13" t="s">
        <v>14</v>
      </c>
      <c r="AV751" s="6" t="s">
        <v>33</v>
      </c>
      <c r="BB751" s="14" t="e">
        <f>IF(K751="základní",#REF!,0)</f>
        <v>#REF!</v>
      </c>
      <c r="BC751" s="14">
        <f>IF(K751="snížená",#REF!,0)</f>
        <v>0</v>
      </c>
      <c r="BD751" s="14">
        <f>IF(K751="zákl. přenesená",#REF!,0)</f>
        <v>0</v>
      </c>
      <c r="BE751" s="14">
        <f>IF(K751="sníž. přenesená",#REF!,0)</f>
        <v>0</v>
      </c>
      <c r="BF751" s="14">
        <f>IF(K751="nulová",#REF!,0)</f>
        <v>0</v>
      </c>
      <c r="BG751" s="6" t="s">
        <v>14</v>
      </c>
      <c r="BH751" s="14" t="e">
        <f>ROUND(#REF!*H751,2)</f>
        <v>#REF!</v>
      </c>
      <c r="BI751" s="6" t="s">
        <v>185</v>
      </c>
      <c r="BJ751" s="13" t="s">
        <v>2940</v>
      </c>
    </row>
    <row r="752" spans="1:62" s="2" customFormat="1" ht="21.75" customHeight="1" x14ac:dyDescent="0.2">
      <c r="A752" s="22"/>
      <c r="B752" s="27"/>
      <c r="C752" s="64" t="s">
        <v>2941</v>
      </c>
      <c r="D752" s="64" t="s">
        <v>182</v>
      </c>
      <c r="E752" s="65" t="s">
        <v>2942</v>
      </c>
      <c r="F752" s="66" t="s">
        <v>2943</v>
      </c>
      <c r="G752" s="67" t="s">
        <v>55</v>
      </c>
      <c r="H752" s="68">
        <v>126</v>
      </c>
      <c r="I752" s="27"/>
      <c r="J752" s="69" t="s">
        <v>0</v>
      </c>
      <c r="K752" s="70" t="s">
        <v>8</v>
      </c>
      <c r="L752" s="61"/>
      <c r="M752" s="62">
        <f t="shared" si="57"/>
        <v>0</v>
      </c>
      <c r="N752" s="62">
        <v>0</v>
      </c>
      <c r="O752" s="62">
        <f t="shared" si="58"/>
        <v>0</v>
      </c>
      <c r="P752" s="62">
        <v>0</v>
      </c>
      <c r="Q752" s="63">
        <f t="shared" si="59"/>
        <v>0</v>
      </c>
      <c r="R752" s="22"/>
      <c r="S752" s="22"/>
      <c r="T752" s="7"/>
      <c r="U752" s="7"/>
      <c r="V752" s="7"/>
      <c r="W752" s="7"/>
      <c r="X752" s="7"/>
      <c r="Y752" s="7"/>
      <c r="Z752" s="7"/>
      <c r="AA752" s="7"/>
      <c r="AB752" s="7"/>
      <c r="AO752" s="13" t="s">
        <v>185</v>
      </c>
      <c r="AQ752" s="13" t="s">
        <v>182</v>
      </c>
      <c r="AR752" s="13" t="s">
        <v>14</v>
      </c>
      <c r="AV752" s="6" t="s">
        <v>33</v>
      </c>
      <c r="BB752" s="14" t="e">
        <f>IF(K752="základní",#REF!,0)</f>
        <v>#REF!</v>
      </c>
      <c r="BC752" s="14">
        <f>IF(K752="snížená",#REF!,0)</f>
        <v>0</v>
      </c>
      <c r="BD752" s="14">
        <f>IF(K752="zákl. přenesená",#REF!,0)</f>
        <v>0</v>
      </c>
      <c r="BE752" s="14">
        <f>IF(K752="sníž. přenesená",#REF!,0)</f>
        <v>0</v>
      </c>
      <c r="BF752" s="14">
        <f>IF(K752="nulová",#REF!,0)</f>
        <v>0</v>
      </c>
      <c r="BG752" s="6" t="s">
        <v>14</v>
      </c>
      <c r="BH752" s="14" t="e">
        <f>ROUND(#REF!*H752,2)</f>
        <v>#REF!</v>
      </c>
      <c r="BI752" s="6" t="s">
        <v>185</v>
      </c>
      <c r="BJ752" s="13" t="s">
        <v>2944</v>
      </c>
    </row>
    <row r="753" spans="1:62" s="2" customFormat="1" ht="16.5" customHeight="1" x14ac:dyDescent="0.2">
      <c r="A753" s="22"/>
      <c r="B753" s="27"/>
      <c r="C753" s="64" t="s">
        <v>2945</v>
      </c>
      <c r="D753" s="64" t="s">
        <v>182</v>
      </c>
      <c r="E753" s="65" t="s">
        <v>2946</v>
      </c>
      <c r="F753" s="66" t="s">
        <v>2947</v>
      </c>
      <c r="G753" s="67" t="s">
        <v>55</v>
      </c>
      <c r="H753" s="68">
        <v>45</v>
      </c>
      <c r="I753" s="27"/>
      <c r="J753" s="69" t="s">
        <v>0</v>
      </c>
      <c r="K753" s="70" t="s">
        <v>8</v>
      </c>
      <c r="L753" s="61"/>
      <c r="M753" s="62">
        <f t="shared" si="57"/>
        <v>0</v>
      </c>
      <c r="N753" s="62">
        <v>0</v>
      </c>
      <c r="O753" s="62">
        <f t="shared" si="58"/>
        <v>0</v>
      </c>
      <c r="P753" s="62">
        <v>0</v>
      </c>
      <c r="Q753" s="63">
        <f t="shared" si="59"/>
        <v>0</v>
      </c>
      <c r="R753" s="22"/>
      <c r="S753" s="22"/>
      <c r="T753" s="7"/>
      <c r="U753" s="7"/>
      <c r="V753" s="7"/>
      <c r="W753" s="7"/>
      <c r="X753" s="7"/>
      <c r="Y753" s="7"/>
      <c r="Z753" s="7"/>
      <c r="AA753" s="7"/>
      <c r="AB753" s="7"/>
      <c r="AO753" s="13" t="s">
        <v>185</v>
      </c>
      <c r="AQ753" s="13" t="s">
        <v>182</v>
      </c>
      <c r="AR753" s="13" t="s">
        <v>14</v>
      </c>
      <c r="AV753" s="6" t="s">
        <v>33</v>
      </c>
      <c r="BB753" s="14" t="e">
        <f>IF(K753="základní",#REF!,0)</f>
        <v>#REF!</v>
      </c>
      <c r="BC753" s="14">
        <f>IF(K753="snížená",#REF!,0)</f>
        <v>0</v>
      </c>
      <c r="BD753" s="14">
        <f>IF(K753="zákl. přenesená",#REF!,0)</f>
        <v>0</v>
      </c>
      <c r="BE753" s="14">
        <f>IF(K753="sníž. přenesená",#REF!,0)</f>
        <v>0</v>
      </c>
      <c r="BF753" s="14">
        <f>IF(K753="nulová",#REF!,0)</f>
        <v>0</v>
      </c>
      <c r="BG753" s="6" t="s">
        <v>14</v>
      </c>
      <c r="BH753" s="14" t="e">
        <f>ROUND(#REF!*H753,2)</f>
        <v>#REF!</v>
      </c>
      <c r="BI753" s="6" t="s">
        <v>185</v>
      </c>
      <c r="BJ753" s="13" t="s">
        <v>2948</v>
      </c>
    </row>
    <row r="754" spans="1:62" s="2" customFormat="1" ht="24.2" customHeight="1" x14ac:dyDescent="0.2">
      <c r="A754" s="22"/>
      <c r="B754" s="27"/>
      <c r="C754" s="64" t="s">
        <v>2949</v>
      </c>
      <c r="D754" s="64" t="s">
        <v>182</v>
      </c>
      <c r="E754" s="65" t="s">
        <v>2950</v>
      </c>
      <c r="F754" s="66" t="s">
        <v>2951</v>
      </c>
      <c r="G754" s="67" t="s">
        <v>55</v>
      </c>
      <c r="H754" s="68">
        <v>12</v>
      </c>
      <c r="I754" s="27"/>
      <c r="J754" s="69" t="s">
        <v>0</v>
      </c>
      <c r="K754" s="70" t="s">
        <v>8</v>
      </c>
      <c r="L754" s="61"/>
      <c r="M754" s="62">
        <f t="shared" ref="M754:M785" si="60">L754*H754</f>
        <v>0</v>
      </c>
      <c r="N754" s="62">
        <v>0</v>
      </c>
      <c r="O754" s="62">
        <f t="shared" ref="O754:O785" si="61">N754*H754</f>
        <v>0</v>
      </c>
      <c r="P754" s="62">
        <v>0</v>
      </c>
      <c r="Q754" s="63">
        <f t="shared" ref="Q754:Q785" si="62">P754*H754</f>
        <v>0</v>
      </c>
      <c r="R754" s="22"/>
      <c r="S754" s="22"/>
      <c r="T754" s="7"/>
      <c r="U754" s="7"/>
      <c r="V754" s="7"/>
      <c r="W754" s="7"/>
      <c r="X754" s="7"/>
      <c r="Y754" s="7"/>
      <c r="Z754" s="7"/>
      <c r="AA754" s="7"/>
      <c r="AB754" s="7"/>
      <c r="AO754" s="13" t="s">
        <v>185</v>
      </c>
      <c r="AQ754" s="13" t="s">
        <v>182</v>
      </c>
      <c r="AR754" s="13" t="s">
        <v>14</v>
      </c>
      <c r="AV754" s="6" t="s">
        <v>33</v>
      </c>
      <c r="BB754" s="14" t="e">
        <f>IF(K754="základní",#REF!,0)</f>
        <v>#REF!</v>
      </c>
      <c r="BC754" s="14">
        <f>IF(K754="snížená",#REF!,0)</f>
        <v>0</v>
      </c>
      <c r="BD754" s="14">
        <f>IF(K754="zákl. přenesená",#REF!,0)</f>
        <v>0</v>
      </c>
      <c r="BE754" s="14">
        <f>IF(K754="sníž. přenesená",#REF!,0)</f>
        <v>0</v>
      </c>
      <c r="BF754" s="14">
        <f>IF(K754="nulová",#REF!,0)</f>
        <v>0</v>
      </c>
      <c r="BG754" s="6" t="s">
        <v>14</v>
      </c>
      <c r="BH754" s="14" t="e">
        <f>ROUND(#REF!*H754,2)</f>
        <v>#REF!</v>
      </c>
      <c r="BI754" s="6" t="s">
        <v>185</v>
      </c>
      <c r="BJ754" s="13" t="s">
        <v>2952</v>
      </c>
    </row>
    <row r="755" spans="1:62" s="2" customFormat="1" ht="37.9" customHeight="1" x14ac:dyDescent="0.2">
      <c r="A755" s="22"/>
      <c r="B755" s="27"/>
      <c r="C755" s="64" t="s">
        <v>2953</v>
      </c>
      <c r="D755" s="64" t="s">
        <v>182</v>
      </c>
      <c r="E755" s="65" t="s">
        <v>2954</v>
      </c>
      <c r="F755" s="66" t="s">
        <v>2955</v>
      </c>
      <c r="G755" s="67" t="s">
        <v>55</v>
      </c>
      <c r="H755" s="68">
        <v>66</v>
      </c>
      <c r="I755" s="27"/>
      <c r="J755" s="69" t="s">
        <v>0</v>
      </c>
      <c r="K755" s="70" t="s">
        <v>8</v>
      </c>
      <c r="L755" s="61"/>
      <c r="M755" s="62">
        <f t="shared" si="60"/>
        <v>0</v>
      </c>
      <c r="N755" s="62">
        <v>0</v>
      </c>
      <c r="O755" s="62">
        <f t="shared" si="61"/>
        <v>0</v>
      </c>
      <c r="P755" s="62">
        <v>0</v>
      </c>
      <c r="Q755" s="63">
        <f t="shared" si="62"/>
        <v>0</v>
      </c>
      <c r="R755" s="22"/>
      <c r="S755" s="22"/>
      <c r="T755" s="7"/>
      <c r="U755" s="7"/>
      <c r="V755" s="7"/>
      <c r="W755" s="7"/>
      <c r="X755" s="7"/>
      <c r="Y755" s="7"/>
      <c r="Z755" s="7"/>
      <c r="AA755" s="7"/>
      <c r="AB755" s="7"/>
      <c r="AO755" s="13" t="s">
        <v>185</v>
      </c>
      <c r="AQ755" s="13" t="s">
        <v>182</v>
      </c>
      <c r="AR755" s="13" t="s">
        <v>14</v>
      </c>
      <c r="AV755" s="6" t="s">
        <v>33</v>
      </c>
      <c r="BB755" s="14" t="e">
        <f>IF(K755="základní",#REF!,0)</f>
        <v>#REF!</v>
      </c>
      <c r="BC755" s="14">
        <f>IF(K755="snížená",#REF!,0)</f>
        <v>0</v>
      </c>
      <c r="BD755" s="14">
        <f>IF(K755="zákl. přenesená",#REF!,0)</f>
        <v>0</v>
      </c>
      <c r="BE755" s="14">
        <f>IF(K755="sníž. přenesená",#REF!,0)</f>
        <v>0</v>
      </c>
      <c r="BF755" s="14">
        <f>IF(K755="nulová",#REF!,0)</f>
        <v>0</v>
      </c>
      <c r="BG755" s="6" t="s">
        <v>14</v>
      </c>
      <c r="BH755" s="14" t="e">
        <f>ROUND(#REF!*H755,2)</f>
        <v>#REF!</v>
      </c>
      <c r="BI755" s="6" t="s">
        <v>185</v>
      </c>
      <c r="BJ755" s="13" t="s">
        <v>2956</v>
      </c>
    </row>
    <row r="756" spans="1:62" s="2" customFormat="1" ht="49.15" customHeight="1" x14ac:dyDescent="0.2">
      <c r="A756" s="22"/>
      <c r="B756" s="27"/>
      <c r="C756" s="64" t="s">
        <v>2957</v>
      </c>
      <c r="D756" s="64" t="s">
        <v>182</v>
      </c>
      <c r="E756" s="65" t="s">
        <v>2958</v>
      </c>
      <c r="F756" s="66" t="s">
        <v>2959</v>
      </c>
      <c r="G756" s="67" t="s">
        <v>55</v>
      </c>
      <c r="H756" s="68">
        <v>65</v>
      </c>
      <c r="I756" s="27"/>
      <c r="J756" s="69" t="s">
        <v>0</v>
      </c>
      <c r="K756" s="70" t="s">
        <v>8</v>
      </c>
      <c r="L756" s="61"/>
      <c r="M756" s="62">
        <f t="shared" si="60"/>
        <v>0</v>
      </c>
      <c r="N756" s="62">
        <v>0</v>
      </c>
      <c r="O756" s="62">
        <f t="shared" si="61"/>
        <v>0</v>
      </c>
      <c r="P756" s="62">
        <v>0</v>
      </c>
      <c r="Q756" s="63">
        <f t="shared" si="62"/>
        <v>0</v>
      </c>
      <c r="R756" s="22"/>
      <c r="S756" s="22"/>
      <c r="T756" s="7"/>
      <c r="U756" s="7"/>
      <c r="V756" s="7"/>
      <c r="W756" s="7"/>
      <c r="X756" s="7"/>
      <c r="Y756" s="7"/>
      <c r="Z756" s="7"/>
      <c r="AA756" s="7"/>
      <c r="AB756" s="7"/>
      <c r="AO756" s="13" t="s">
        <v>185</v>
      </c>
      <c r="AQ756" s="13" t="s">
        <v>182</v>
      </c>
      <c r="AR756" s="13" t="s">
        <v>14</v>
      </c>
      <c r="AV756" s="6" t="s">
        <v>33</v>
      </c>
      <c r="BB756" s="14" t="e">
        <f>IF(K756="základní",#REF!,0)</f>
        <v>#REF!</v>
      </c>
      <c r="BC756" s="14">
        <f>IF(K756="snížená",#REF!,0)</f>
        <v>0</v>
      </c>
      <c r="BD756" s="14">
        <f>IF(K756="zákl. přenesená",#REF!,0)</f>
        <v>0</v>
      </c>
      <c r="BE756" s="14">
        <f>IF(K756="sníž. přenesená",#REF!,0)</f>
        <v>0</v>
      </c>
      <c r="BF756" s="14">
        <f>IF(K756="nulová",#REF!,0)</f>
        <v>0</v>
      </c>
      <c r="BG756" s="6" t="s">
        <v>14</v>
      </c>
      <c r="BH756" s="14" t="e">
        <f>ROUND(#REF!*H756,2)</f>
        <v>#REF!</v>
      </c>
      <c r="BI756" s="6" t="s">
        <v>185</v>
      </c>
      <c r="BJ756" s="13" t="s">
        <v>2960</v>
      </c>
    </row>
    <row r="757" spans="1:62" s="2" customFormat="1" ht="37.9" customHeight="1" x14ac:dyDescent="0.2">
      <c r="A757" s="22"/>
      <c r="B757" s="27"/>
      <c r="C757" s="64" t="s">
        <v>2961</v>
      </c>
      <c r="D757" s="64" t="s">
        <v>182</v>
      </c>
      <c r="E757" s="65" t="s">
        <v>2962</v>
      </c>
      <c r="F757" s="66" t="s">
        <v>2963</v>
      </c>
      <c r="G757" s="67" t="s">
        <v>55</v>
      </c>
      <c r="H757" s="68">
        <v>60</v>
      </c>
      <c r="I757" s="27"/>
      <c r="J757" s="69" t="s">
        <v>0</v>
      </c>
      <c r="K757" s="70" t="s">
        <v>8</v>
      </c>
      <c r="L757" s="61"/>
      <c r="M757" s="62">
        <f t="shared" si="60"/>
        <v>0</v>
      </c>
      <c r="N757" s="62">
        <v>0</v>
      </c>
      <c r="O757" s="62">
        <f t="shared" si="61"/>
        <v>0</v>
      </c>
      <c r="P757" s="62">
        <v>0</v>
      </c>
      <c r="Q757" s="63">
        <f t="shared" si="62"/>
        <v>0</v>
      </c>
      <c r="R757" s="22"/>
      <c r="S757" s="22"/>
      <c r="T757" s="7"/>
      <c r="U757" s="7"/>
      <c r="V757" s="7"/>
      <c r="W757" s="7"/>
      <c r="X757" s="7"/>
      <c r="Y757" s="7"/>
      <c r="Z757" s="7"/>
      <c r="AA757" s="7"/>
      <c r="AB757" s="7"/>
      <c r="AO757" s="13" t="s">
        <v>185</v>
      </c>
      <c r="AQ757" s="13" t="s">
        <v>182</v>
      </c>
      <c r="AR757" s="13" t="s">
        <v>14</v>
      </c>
      <c r="AV757" s="6" t="s">
        <v>33</v>
      </c>
      <c r="BB757" s="14" t="e">
        <f>IF(K757="základní",#REF!,0)</f>
        <v>#REF!</v>
      </c>
      <c r="BC757" s="14">
        <f>IF(K757="snížená",#REF!,0)</f>
        <v>0</v>
      </c>
      <c r="BD757" s="14">
        <f>IF(K757="zákl. přenesená",#REF!,0)</f>
        <v>0</v>
      </c>
      <c r="BE757" s="14">
        <f>IF(K757="sníž. přenesená",#REF!,0)</f>
        <v>0</v>
      </c>
      <c r="BF757" s="14">
        <f>IF(K757="nulová",#REF!,0)</f>
        <v>0</v>
      </c>
      <c r="BG757" s="6" t="s">
        <v>14</v>
      </c>
      <c r="BH757" s="14" t="e">
        <f>ROUND(#REF!*H757,2)</f>
        <v>#REF!</v>
      </c>
      <c r="BI757" s="6" t="s">
        <v>185</v>
      </c>
      <c r="BJ757" s="13" t="s">
        <v>2964</v>
      </c>
    </row>
    <row r="758" spans="1:62" s="2" customFormat="1" ht="21.75" customHeight="1" x14ac:dyDescent="0.2">
      <c r="A758" s="22"/>
      <c r="B758" s="27"/>
      <c r="C758" s="53" t="s">
        <v>2965</v>
      </c>
      <c r="D758" s="53" t="s">
        <v>34</v>
      </c>
      <c r="E758" s="54" t="s">
        <v>2966</v>
      </c>
      <c r="F758" s="55" t="s">
        <v>2967</v>
      </c>
      <c r="G758" s="56" t="s">
        <v>55</v>
      </c>
      <c r="H758" s="57">
        <v>2</v>
      </c>
      <c r="I758" s="58"/>
      <c r="J758" s="59" t="s">
        <v>0</v>
      </c>
      <c r="K758" s="60" t="s">
        <v>8</v>
      </c>
      <c r="L758" s="61"/>
      <c r="M758" s="62">
        <f t="shared" si="60"/>
        <v>0</v>
      </c>
      <c r="N758" s="62">
        <v>0</v>
      </c>
      <c r="O758" s="62">
        <f t="shared" si="61"/>
        <v>0</v>
      </c>
      <c r="P758" s="62">
        <v>0</v>
      </c>
      <c r="Q758" s="63">
        <f t="shared" si="62"/>
        <v>0</v>
      </c>
      <c r="R758" s="22"/>
      <c r="S758" s="22"/>
      <c r="T758" s="7"/>
      <c r="U758" s="7"/>
      <c r="V758" s="7"/>
      <c r="W758" s="7"/>
      <c r="X758" s="7"/>
      <c r="Y758" s="7"/>
      <c r="Z758" s="7"/>
      <c r="AA758" s="7"/>
      <c r="AB758" s="7"/>
      <c r="AO758" s="13" t="s">
        <v>65</v>
      </c>
      <c r="AQ758" s="13" t="s">
        <v>34</v>
      </c>
      <c r="AR758" s="13" t="s">
        <v>14</v>
      </c>
      <c r="AV758" s="6" t="s">
        <v>33</v>
      </c>
      <c r="BB758" s="14" t="e">
        <f>IF(K758="základní",#REF!,0)</f>
        <v>#REF!</v>
      </c>
      <c r="BC758" s="14">
        <f>IF(K758="snížená",#REF!,0)</f>
        <v>0</v>
      </c>
      <c r="BD758" s="14">
        <f>IF(K758="zákl. přenesená",#REF!,0)</f>
        <v>0</v>
      </c>
      <c r="BE758" s="14">
        <f>IF(K758="sníž. přenesená",#REF!,0)</f>
        <v>0</v>
      </c>
      <c r="BF758" s="14">
        <f>IF(K758="nulová",#REF!,0)</f>
        <v>0</v>
      </c>
      <c r="BG758" s="6" t="s">
        <v>14</v>
      </c>
      <c r="BH758" s="14" t="e">
        <f>ROUND(#REF!*H758,2)</f>
        <v>#REF!</v>
      </c>
      <c r="BI758" s="6" t="s">
        <v>48</v>
      </c>
      <c r="BJ758" s="13" t="s">
        <v>2968</v>
      </c>
    </row>
    <row r="759" spans="1:62" s="2" customFormat="1" ht="33" customHeight="1" x14ac:dyDescent="0.2">
      <c r="A759" s="22"/>
      <c r="B759" s="27"/>
      <c r="C759" s="64" t="s">
        <v>2969</v>
      </c>
      <c r="D759" s="64" t="s">
        <v>182</v>
      </c>
      <c r="E759" s="65" t="s">
        <v>2970</v>
      </c>
      <c r="F759" s="66" t="s">
        <v>2971</v>
      </c>
      <c r="G759" s="67" t="s">
        <v>55</v>
      </c>
      <c r="H759" s="68">
        <v>3</v>
      </c>
      <c r="I759" s="27"/>
      <c r="J759" s="69" t="s">
        <v>0</v>
      </c>
      <c r="K759" s="70" t="s">
        <v>8</v>
      </c>
      <c r="L759" s="61"/>
      <c r="M759" s="62">
        <f t="shared" si="60"/>
        <v>0</v>
      </c>
      <c r="N759" s="62">
        <v>0</v>
      </c>
      <c r="O759" s="62">
        <f t="shared" si="61"/>
        <v>0</v>
      </c>
      <c r="P759" s="62">
        <v>0</v>
      </c>
      <c r="Q759" s="63">
        <f t="shared" si="62"/>
        <v>0</v>
      </c>
      <c r="R759" s="22"/>
      <c r="S759" s="22"/>
      <c r="T759" s="7"/>
      <c r="U759" s="7"/>
      <c r="V759" s="7"/>
      <c r="W759" s="7"/>
      <c r="X759" s="7"/>
      <c r="Y759" s="7"/>
      <c r="Z759" s="7"/>
      <c r="AA759" s="7"/>
      <c r="AB759" s="7"/>
      <c r="AO759" s="13" t="s">
        <v>48</v>
      </c>
      <c r="AQ759" s="13" t="s">
        <v>182</v>
      </c>
      <c r="AR759" s="13" t="s">
        <v>14</v>
      </c>
      <c r="AV759" s="6" t="s">
        <v>33</v>
      </c>
      <c r="BB759" s="14" t="e">
        <f>IF(K759="základní",#REF!,0)</f>
        <v>#REF!</v>
      </c>
      <c r="BC759" s="14">
        <f>IF(K759="snížená",#REF!,0)</f>
        <v>0</v>
      </c>
      <c r="BD759" s="14">
        <f>IF(K759="zákl. přenesená",#REF!,0)</f>
        <v>0</v>
      </c>
      <c r="BE759" s="14">
        <f>IF(K759="sníž. přenesená",#REF!,0)</f>
        <v>0</v>
      </c>
      <c r="BF759" s="14">
        <f>IF(K759="nulová",#REF!,0)</f>
        <v>0</v>
      </c>
      <c r="BG759" s="6" t="s">
        <v>14</v>
      </c>
      <c r="BH759" s="14" t="e">
        <f>ROUND(#REF!*H759,2)</f>
        <v>#REF!</v>
      </c>
      <c r="BI759" s="6" t="s">
        <v>48</v>
      </c>
      <c r="BJ759" s="13" t="s">
        <v>2972</v>
      </c>
    </row>
    <row r="760" spans="1:62" s="2" customFormat="1" ht="21.75" customHeight="1" x14ac:dyDescent="0.2">
      <c r="A760" s="22"/>
      <c r="B760" s="27"/>
      <c r="C760" s="53" t="s">
        <v>2973</v>
      </c>
      <c r="D760" s="53" t="s">
        <v>34</v>
      </c>
      <c r="E760" s="54" t="s">
        <v>2974</v>
      </c>
      <c r="F760" s="55" t="s">
        <v>2975</v>
      </c>
      <c r="G760" s="56" t="s">
        <v>55</v>
      </c>
      <c r="H760" s="57">
        <v>3</v>
      </c>
      <c r="I760" s="58"/>
      <c r="J760" s="59" t="s">
        <v>0</v>
      </c>
      <c r="K760" s="60" t="s">
        <v>8</v>
      </c>
      <c r="L760" s="61"/>
      <c r="M760" s="62">
        <f t="shared" si="60"/>
        <v>0</v>
      </c>
      <c r="N760" s="62">
        <v>0</v>
      </c>
      <c r="O760" s="62">
        <f t="shared" si="61"/>
        <v>0</v>
      </c>
      <c r="P760" s="62">
        <v>0</v>
      </c>
      <c r="Q760" s="63">
        <f t="shared" si="62"/>
        <v>0</v>
      </c>
      <c r="R760" s="22"/>
      <c r="S760" s="22"/>
      <c r="T760" s="7"/>
      <c r="U760" s="7"/>
      <c r="V760" s="7"/>
      <c r="W760" s="7"/>
      <c r="X760" s="7"/>
      <c r="Y760" s="7"/>
      <c r="Z760" s="7"/>
      <c r="AA760" s="7"/>
      <c r="AB760" s="7"/>
      <c r="AO760" s="13" t="s">
        <v>65</v>
      </c>
      <c r="AQ760" s="13" t="s">
        <v>34</v>
      </c>
      <c r="AR760" s="13" t="s">
        <v>14</v>
      </c>
      <c r="AV760" s="6" t="s">
        <v>33</v>
      </c>
      <c r="BB760" s="14" t="e">
        <f>IF(K760="základní",#REF!,0)</f>
        <v>#REF!</v>
      </c>
      <c r="BC760" s="14">
        <f>IF(K760="snížená",#REF!,0)</f>
        <v>0</v>
      </c>
      <c r="BD760" s="14">
        <f>IF(K760="zákl. přenesená",#REF!,0)</f>
        <v>0</v>
      </c>
      <c r="BE760" s="14">
        <f>IF(K760="sníž. přenesená",#REF!,0)</f>
        <v>0</v>
      </c>
      <c r="BF760" s="14">
        <f>IF(K760="nulová",#REF!,0)</f>
        <v>0</v>
      </c>
      <c r="BG760" s="6" t="s">
        <v>14</v>
      </c>
      <c r="BH760" s="14" t="e">
        <f>ROUND(#REF!*H760,2)</f>
        <v>#REF!</v>
      </c>
      <c r="BI760" s="6" t="s">
        <v>48</v>
      </c>
      <c r="BJ760" s="13" t="s">
        <v>2976</v>
      </c>
    </row>
    <row r="761" spans="1:62" s="2" customFormat="1" ht="24.2" customHeight="1" x14ac:dyDescent="0.2">
      <c r="A761" s="22"/>
      <c r="B761" s="27"/>
      <c r="C761" s="53" t="s">
        <v>2977</v>
      </c>
      <c r="D761" s="53" t="s">
        <v>34</v>
      </c>
      <c r="E761" s="54" t="s">
        <v>2978</v>
      </c>
      <c r="F761" s="55" t="s">
        <v>2979</v>
      </c>
      <c r="G761" s="56" t="s">
        <v>55</v>
      </c>
      <c r="H761" s="57">
        <v>3</v>
      </c>
      <c r="I761" s="58"/>
      <c r="J761" s="59" t="s">
        <v>0</v>
      </c>
      <c r="K761" s="60" t="s">
        <v>8</v>
      </c>
      <c r="L761" s="61"/>
      <c r="M761" s="62">
        <f t="shared" si="60"/>
        <v>0</v>
      </c>
      <c r="N761" s="62">
        <v>0</v>
      </c>
      <c r="O761" s="62">
        <f t="shared" si="61"/>
        <v>0</v>
      </c>
      <c r="P761" s="62">
        <v>0</v>
      </c>
      <c r="Q761" s="63">
        <f t="shared" si="62"/>
        <v>0</v>
      </c>
      <c r="R761" s="22"/>
      <c r="S761" s="22"/>
      <c r="T761" s="7"/>
      <c r="U761" s="7"/>
      <c r="V761" s="7"/>
      <c r="W761" s="7"/>
      <c r="X761" s="7"/>
      <c r="Y761" s="7"/>
      <c r="Z761" s="7"/>
      <c r="AA761" s="7"/>
      <c r="AB761" s="7"/>
      <c r="AO761" s="13" t="s">
        <v>65</v>
      </c>
      <c r="AQ761" s="13" t="s">
        <v>34</v>
      </c>
      <c r="AR761" s="13" t="s">
        <v>14</v>
      </c>
      <c r="AV761" s="6" t="s">
        <v>33</v>
      </c>
      <c r="BB761" s="14" t="e">
        <f>IF(K761="základní",#REF!,0)</f>
        <v>#REF!</v>
      </c>
      <c r="BC761" s="14">
        <f>IF(K761="snížená",#REF!,0)</f>
        <v>0</v>
      </c>
      <c r="BD761" s="14">
        <f>IF(K761="zákl. přenesená",#REF!,0)</f>
        <v>0</v>
      </c>
      <c r="BE761" s="14">
        <f>IF(K761="sníž. přenesená",#REF!,0)</f>
        <v>0</v>
      </c>
      <c r="BF761" s="14">
        <f>IF(K761="nulová",#REF!,0)</f>
        <v>0</v>
      </c>
      <c r="BG761" s="6" t="s">
        <v>14</v>
      </c>
      <c r="BH761" s="14" t="e">
        <f>ROUND(#REF!*H761,2)</f>
        <v>#REF!</v>
      </c>
      <c r="BI761" s="6" t="s">
        <v>48</v>
      </c>
      <c r="BJ761" s="13" t="s">
        <v>2980</v>
      </c>
    </row>
    <row r="762" spans="1:62" s="2" customFormat="1" ht="62.65" customHeight="1" x14ac:dyDescent="0.2">
      <c r="A762" s="22"/>
      <c r="B762" s="27"/>
      <c r="C762" s="53" t="s">
        <v>2981</v>
      </c>
      <c r="D762" s="53" t="s">
        <v>34</v>
      </c>
      <c r="E762" s="54" t="s">
        <v>2982</v>
      </c>
      <c r="F762" s="55" t="s">
        <v>2983</v>
      </c>
      <c r="G762" s="56" t="s">
        <v>55</v>
      </c>
      <c r="H762" s="57">
        <v>3</v>
      </c>
      <c r="I762" s="58"/>
      <c r="J762" s="59" t="s">
        <v>0</v>
      </c>
      <c r="K762" s="60" t="s">
        <v>8</v>
      </c>
      <c r="L762" s="61"/>
      <c r="M762" s="62">
        <f t="shared" si="60"/>
        <v>0</v>
      </c>
      <c r="N762" s="62">
        <v>0</v>
      </c>
      <c r="O762" s="62">
        <f t="shared" si="61"/>
        <v>0</v>
      </c>
      <c r="P762" s="62">
        <v>0</v>
      </c>
      <c r="Q762" s="63">
        <f t="shared" si="62"/>
        <v>0</v>
      </c>
      <c r="R762" s="22"/>
      <c r="S762" s="22"/>
      <c r="T762" s="7"/>
      <c r="U762" s="7"/>
      <c r="V762" s="7"/>
      <c r="W762" s="7"/>
      <c r="X762" s="7"/>
      <c r="Y762" s="7"/>
      <c r="Z762" s="7"/>
      <c r="AA762" s="7"/>
      <c r="AB762" s="7"/>
      <c r="AO762" s="13" t="s">
        <v>206</v>
      </c>
      <c r="AQ762" s="13" t="s">
        <v>34</v>
      </c>
      <c r="AR762" s="13" t="s">
        <v>14</v>
      </c>
      <c r="AV762" s="6" t="s">
        <v>33</v>
      </c>
      <c r="BB762" s="14" t="e">
        <f>IF(K762="základní",#REF!,0)</f>
        <v>#REF!</v>
      </c>
      <c r="BC762" s="14">
        <f>IF(K762="snížená",#REF!,0)</f>
        <v>0</v>
      </c>
      <c r="BD762" s="14">
        <f>IF(K762="zákl. přenesená",#REF!,0)</f>
        <v>0</v>
      </c>
      <c r="BE762" s="14">
        <f>IF(K762="sníž. přenesená",#REF!,0)</f>
        <v>0</v>
      </c>
      <c r="BF762" s="14">
        <f>IF(K762="nulová",#REF!,0)</f>
        <v>0</v>
      </c>
      <c r="BG762" s="6" t="s">
        <v>14</v>
      </c>
      <c r="BH762" s="14" t="e">
        <f>ROUND(#REF!*H762,2)</f>
        <v>#REF!</v>
      </c>
      <c r="BI762" s="6" t="s">
        <v>206</v>
      </c>
      <c r="BJ762" s="13" t="s">
        <v>2984</v>
      </c>
    </row>
    <row r="763" spans="1:62" s="2" customFormat="1" ht="37.9" customHeight="1" x14ac:dyDescent="0.2">
      <c r="A763" s="22"/>
      <c r="B763" s="27"/>
      <c r="C763" s="53" t="s">
        <v>2985</v>
      </c>
      <c r="D763" s="53" t="s">
        <v>34</v>
      </c>
      <c r="E763" s="54" t="s">
        <v>2986</v>
      </c>
      <c r="F763" s="55" t="s">
        <v>2987</v>
      </c>
      <c r="G763" s="56" t="s">
        <v>37</v>
      </c>
      <c r="H763" s="57">
        <v>54</v>
      </c>
      <c r="I763" s="58"/>
      <c r="J763" s="59" t="s">
        <v>0</v>
      </c>
      <c r="K763" s="60" t="s">
        <v>8</v>
      </c>
      <c r="L763" s="61"/>
      <c r="M763" s="62">
        <f t="shared" si="60"/>
        <v>0</v>
      </c>
      <c r="N763" s="62">
        <v>0</v>
      </c>
      <c r="O763" s="62">
        <f t="shared" si="61"/>
        <v>0</v>
      </c>
      <c r="P763" s="62">
        <v>0</v>
      </c>
      <c r="Q763" s="63">
        <f t="shared" si="62"/>
        <v>0</v>
      </c>
      <c r="R763" s="22"/>
      <c r="S763" s="22"/>
      <c r="T763" s="7"/>
      <c r="U763" s="7"/>
      <c r="V763" s="7"/>
      <c r="W763" s="7"/>
      <c r="X763" s="7"/>
      <c r="Y763" s="7"/>
      <c r="Z763" s="7"/>
      <c r="AA763" s="7"/>
      <c r="AB763" s="7"/>
      <c r="AO763" s="13" t="s">
        <v>206</v>
      </c>
      <c r="AQ763" s="13" t="s">
        <v>34</v>
      </c>
      <c r="AR763" s="13" t="s">
        <v>14</v>
      </c>
      <c r="AV763" s="6" t="s">
        <v>33</v>
      </c>
      <c r="BB763" s="14" t="e">
        <f>IF(K763="základní",#REF!,0)</f>
        <v>#REF!</v>
      </c>
      <c r="BC763" s="14">
        <f>IF(K763="snížená",#REF!,0)</f>
        <v>0</v>
      </c>
      <c r="BD763" s="14">
        <f>IF(K763="zákl. přenesená",#REF!,0)</f>
        <v>0</v>
      </c>
      <c r="BE763" s="14">
        <f>IF(K763="sníž. přenesená",#REF!,0)</f>
        <v>0</v>
      </c>
      <c r="BF763" s="14">
        <f>IF(K763="nulová",#REF!,0)</f>
        <v>0</v>
      </c>
      <c r="BG763" s="6" t="s">
        <v>14</v>
      </c>
      <c r="BH763" s="14" t="e">
        <f>ROUND(#REF!*H763,2)</f>
        <v>#REF!</v>
      </c>
      <c r="BI763" s="6" t="s">
        <v>206</v>
      </c>
      <c r="BJ763" s="13" t="s">
        <v>2988</v>
      </c>
    </row>
    <row r="764" spans="1:62" s="2" customFormat="1" ht="24.2" customHeight="1" x14ac:dyDescent="0.2">
      <c r="A764" s="22"/>
      <c r="B764" s="27"/>
      <c r="C764" s="64" t="s">
        <v>2989</v>
      </c>
      <c r="D764" s="64" t="s">
        <v>182</v>
      </c>
      <c r="E764" s="65" t="s">
        <v>2990</v>
      </c>
      <c r="F764" s="66" t="s">
        <v>2991</v>
      </c>
      <c r="G764" s="67" t="s">
        <v>55</v>
      </c>
      <c r="H764" s="68">
        <v>3</v>
      </c>
      <c r="I764" s="27"/>
      <c r="J764" s="69" t="s">
        <v>0</v>
      </c>
      <c r="K764" s="70" t="s">
        <v>8</v>
      </c>
      <c r="L764" s="61"/>
      <c r="M764" s="62">
        <f t="shared" si="60"/>
        <v>0</v>
      </c>
      <c r="N764" s="62">
        <v>0</v>
      </c>
      <c r="O764" s="62">
        <f t="shared" si="61"/>
        <v>0</v>
      </c>
      <c r="P764" s="62">
        <v>0</v>
      </c>
      <c r="Q764" s="63">
        <f t="shared" si="62"/>
        <v>0</v>
      </c>
      <c r="R764" s="22"/>
      <c r="S764" s="22"/>
      <c r="T764" s="7"/>
      <c r="U764" s="7"/>
      <c r="V764" s="7"/>
      <c r="W764" s="7"/>
      <c r="X764" s="7"/>
      <c r="Y764" s="7"/>
      <c r="Z764" s="7"/>
      <c r="AA764" s="7"/>
      <c r="AB764" s="7"/>
      <c r="AO764" s="13" t="s">
        <v>48</v>
      </c>
      <c r="AQ764" s="13" t="s">
        <v>182</v>
      </c>
      <c r="AR764" s="13" t="s">
        <v>14</v>
      </c>
      <c r="AV764" s="6" t="s">
        <v>33</v>
      </c>
      <c r="BB764" s="14" t="e">
        <f>IF(K764="základní",#REF!,0)</f>
        <v>#REF!</v>
      </c>
      <c r="BC764" s="14">
        <f>IF(K764="snížená",#REF!,0)</f>
        <v>0</v>
      </c>
      <c r="BD764" s="14">
        <f>IF(K764="zákl. přenesená",#REF!,0)</f>
        <v>0</v>
      </c>
      <c r="BE764" s="14">
        <f>IF(K764="sníž. přenesená",#REF!,0)</f>
        <v>0</v>
      </c>
      <c r="BF764" s="14">
        <f>IF(K764="nulová",#REF!,0)</f>
        <v>0</v>
      </c>
      <c r="BG764" s="6" t="s">
        <v>14</v>
      </c>
      <c r="BH764" s="14" t="e">
        <f>ROUND(#REF!*H764,2)</f>
        <v>#REF!</v>
      </c>
      <c r="BI764" s="6" t="s">
        <v>48</v>
      </c>
      <c r="BJ764" s="13" t="s">
        <v>2992</v>
      </c>
    </row>
    <row r="765" spans="1:62" s="2" customFormat="1" ht="37.9" customHeight="1" x14ac:dyDescent="0.2">
      <c r="A765" s="22"/>
      <c r="B765" s="27"/>
      <c r="C765" s="53" t="s">
        <v>2993</v>
      </c>
      <c r="D765" s="53" t="s">
        <v>34</v>
      </c>
      <c r="E765" s="54" t="s">
        <v>2994</v>
      </c>
      <c r="F765" s="55" t="s">
        <v>2995</v>
      </c>
      <c r="G765" s="56" t="s">
        <v>55</v>
      </c>
      <c r="H765" s="57">
        <v>1</v>
      </c>
      <c r="I765" s="58"/>
      <c r="J765" s="59" t="s">
        <v>0</v>
      </c>
      <c r="K765" s="60" t="s">
        <v>8</v>
      </c>
      <c r="L765" s="61"/>
      <c r="M765" s="62">
        <f t="shared" si="60"/>
        <v>0</v>
      </c>
      <c r="N765" s="62">
        <v>0</v>
      </c>
      <c r="O765" s="62">
        <f t="shared" si="61"/>
        <v>0</v>
      </c>
      <c r="P765" s="62">
        <v>0</v>
      </c>
      <c r="Q765" s="63">
        <f t="shared" si="62"/>
        <v>0</v>
      </c>
      <c r="R765" s="22"/>
      <c r="S765" s="22"/>
      <c r="T765" s="7"/>
      <c r="U765" s="7"/>
      <c r="V765" s="7"/>
      <c r="W765" s="7"/>
      <c r="X765" s="7"/>
      <c r="Y765" s="7"/>
      <c r="Z765" s="7"/>
      <c r="AA765" s="7"/>
      <c r="AB765" s="7"/>
      <c r="AO765" s="13" t="s">
        <v>38</v>
      </c>
      <c r="AQ765" s="13" t="s">
        <v>34</v>
      </c>
      <c r="AR765" s="13" t="s">
        <v>14</v>
      </c>
      <c r="AV765" s="6" t="s">
        <v>33</v>
      </c>
      <c r="BB765" s="14" t="e">
        <f>IF(K765="základní",#REF!,0)</f>
        <v>#REF!</v>
      </c>
      <c r="BC765" s="14">
        <f>IF(K765="snížená",#REF!,0)</f>
        <v>0</v>
      </c>
      <c r="BD765" s="14">
        <f>IF(K765="zákl. přenesená",#REF!,0)</f>
        <v>0</v>
      </c>
      <c r="BE765" s="14">
        <f>IF(K765="sníž. přenesená",#REF!,0)</f>
        <v>0</v>
      </c>
      <c r="BF765" s="14">
        <f>IF(K765="nulová",#REF!,0)</f>
        <v>0</v>
      </c>
      <c r="BG765" s="6" t="s">
        <v>14</v>
      </c>
      <c r="BH765" s="14" t="e">
        <f>ROUND(#REF!*H765,2)</f>
        <v>#REF!</v>
      </c>
      <c r="BI765" s="6" t="s">
        <v>39</v>
      </c>
      <c r="BJ765" s="13" t="s">
        <v>2996</v>
      </c>
    </row>
    <row r="766" spans="1:62" s="2" customFormat="1" ht="76.349999999999994" customHeight="1" x14ac:dyDescent="0.2">
      <c r="A766" s="22"/>
      <c r="B766" s="27"/>
      <c r="C766" s="64" t="s">
        <v>2997</v>
      </c>
      <c r="D766" s="64" t="s">
        <v>182</v>
      </c>
      <c r="E766" s="65" t="s">
        <v>2998</v>
      </c>
      <c r="F766" s="66" t="s">
        <v>2999</v>
      </c>
      <c r="G766" s="67" t="s">
        <v>55</v>
      </c>
      <c r="H766" s="68">
        <v>3</v>
      </c>
      <c r="I766" s="27"/>
      <c r="J766" s="69" t="s">
        <v>0</v>
      </c>
      <c r="K766" s="70" t="s">
        <v>8</v>
      </c>
      <c r="L766" s="61"/>
      <c r="M766" s="62">
        <f t="shared" si="60"/>
        <v>0</v>
      </c>
      <c r="N766" s="62">
        <v>0</v>
      </c>
      <c r="O766" s="62">
        <f t="shared" si="61"/>
        <v>0</v>
      </c>
      <c r="P766" s="62">
        <v>0</v>
      </c>
      <c r="Q766" s="63">
        <f t="shared" si="62"/>
        <v>0</v>
      </c>
      <c r="R766" s="22"/>
      <c r="S766" s="22"/>
      <c r="T766" s="7"/>
      <c r="U766" s="7"/>
      <c r="V766" s="7"/>
      <c r="W766" s="7"/>
      <c r="X766" s="7"/>
      <c r="Y766" s="7"/>
      <c r="Z766" s="7"/>
      <c r="AA766" s="7"/>
      <c r="AB766" s="7"/>
      <c r="AO766" s="13" t="s">
        <v>39</v>
      </c>
      <c r="AQ766" s="13" t="s">
        <v>182</v>
      </c>
      <c r="AR766" s="13" t="s">
        <v>14</v>
      </c>
      <c r="AV766" s="6" t="s">
        <v>33</v>
      </c>
      <c r="BB766" s="14" t="e">
        <f>IF(K766="základní",#REF!,0)</f>
        <v>#REF!</v>
      </c>
      <c r="BC766" s="14">
        <f>IF(K766="snížená",#REF!,0)</f>
        <v>0</v>
      </c>
      <c r="BD766" s="14">
        <f>IF(K766="zákl. přenesená",#REF!,0)</f>
        <v>0</v>
      </c>
      <c r="BE766" s="14">
        <f>IF(K766="sníž. přenesená",#REF!,0)</f>
        <v>0</v>
      </c>
      <c r="BF766" s="14">
        <f>IF(K766="nulová",#REF!,0)</f>
        <v>0</v>
      </c>
      <c r="BG766" s="6" t="s">
        <v>14</v>
      </c>
      <c r="BH766" s="14" t="e">
        <f>ROUND(#REF!*H766,2)</f>
        <v>#REF!</v>
      </c>
      <c r="BI766" s="6" t="s">
        <v>39</v>
      </c>
      <c r="BJ766" s="13" t="s">
        <v>3000</v>
      </c>
    </row>
    <row r="767" spans="1:62" s="2" customFormat="1" ht="21.75" customHeight="1" x14ac:dyDescent="0.2">
      <c r="A767" s="22"/>
      <c r="B767" s="27"/>
      <c r="C767" s="64" t="s">
        <v>3001</v>
      </c>
      <c r="D767" s="64" t="s">
        <v>182</v>
      </c>
      <c r="E767" s="65" t="s">
        <v>3002</v>
      </c>
      <c r="F767" s="66" t="s">
        <v>3003</v>
      </c>
      <c r="G767" s="67" t="s">
        <v>55</v>
      </c>
      <c r="H767" s="68">
        <v>3</v>
      </c>
      <c r="I767" s="27"/>
      <c r="J767" s="69" t="s">
        <v>0</v>
      </c>
      <c r="K767" s="70" t="s">
        <v>8</v>
      </c>
      <c r="L767" s="61"/>
      <c r="M767" s="62">
        <f t="shared" si="60"/>
        <v>0</v>
      </c>
      <c r="N767" s="62">
        <v>0</v>
      </c>
      <c r="O767" s="62">
        <f t="shared" si="61"/>
        <v>0</v>
      </c>
      <c r="P767" s="62">
        <v>0</v>
      </c>
      <c r="Q767" s="63">
        <f t="shared" si="62"/>
        <v>0</v>
      </c>
      <c r="R767" s="22"/>
      <c r="S767" s="22"/>
      <c r="T767" s="7"/>
      <c r="U767" s="7"/>
      <c r="V767" s="7"/>
      <c r="W767" s="7"/>
      <c r="X767" s="7"/>
      <c r="Y767" s="7"/>
      <c r="Z767" s="7"/>
      <c r="AA767" s="7"/>
      <c r="AB767" s="7"/>
      <c r="AO767" s="13" t="s">
        <v>185</v>
      </c>
      <c r="AQ767" s="13" t="s">
        <v>182</v>
      </c>
      <c r="AR767" s="13" t="s">
        <v>14</v>
      </c>
      <c r="AV767" s="6" t="s">
        <v>33</v>
      </c>
      <c r="BB767" s="14" t="e">
        <f>IF(K767="základní",#REF!,0)</f>
        <v>#REF!</v>
      </c>
      <c r="BC767" s="14">
        <f>IF(K767="snížená",#REF!,0)</f>
        <v>0</v>
      </c>
      <c r="BD767" s="14">
        <f>IF(K767="zákl. přenesená",#REF!,0)</f>
        <v>0</v>
      </c>
      <c r="BE767" s="14">
        <f>IF(K767="sníž. přenesená",#REF!,0)</f>
        <v>0</v>
      </c>
      <c r="BF767" s="14">
        <f>IF(K767="nulová",#REF!,0)</f>
        <v>0</v>
      </c>
      <c r="BG767" s="6" t="s">
        <v>14</v>
      </c>
      <c r="BH767" s="14" t="e">
        <f>ROUND(#REF!*H767,2)</f>
        <v>#REF!</v>
      </c>
      <c r="BI767" s="6" t="s">
        <v>185</v>
      </c>
      <c r="BJ767" s="13" t="s">
        <v>3004</v>
      </c>
    </row>
    <row r="768" spans="1:62" s="2" customFormat="1" ht="37.9" customHeight="1" x14ac:dyDescent="0.2">
      <c r="A768" s="22"/>
      <c r="B768" s="27"/>
      <c r="C768" s="53" t="s">
        <v>3005</v>
      </c>
      <c r="D768" s="53" t="s">
        <v>34</v>
      </c>
      <c r="E768" s="54" t="s">
        <v>3006</v>
      </c>
      <c r="F768" s="55" t="s">
        <v>3007</v>
      </c>
      <c r="G768" s="56" t="s">
        <v>55</v>
      </c>
      <c r="H768" s="57">
        <v>9</v>
      </c>
      <c r="I768" s="58"/>
      <c r="J768" s="59" t="s">
        <v>0</v>
      </c>
      <c r="K768" s="60" t="s">
        <v>8</v>
      </c>
      <c r="L768" s="61"/>
      <c r="M768" s="62">
        <f t="shared" si="60"/>
        <v>0</v>
      </c>
      <c r="N768" s="62">
        <v>0</v>
      </c>
      <c r="O768" s="62">
        <f t="shared" si="61"/>
        <v>0</v>
      </c>
      <c r="P768" s="62">
        <v>0</v>
      </c>
      <c r="Q768" s="63">
        <f t="shared" si="62"/>
        <v>0</v>
      </c>
      <c r="R768" s="22"/>
      <c r="S768" s="22"/>
      <c r="T768" s="7"/>
      <c r="U768" s="7"/>
      <c r="V768" s="7"/>
      <c r="W768" s="7"/>
      <c r="X768" s="7"/>
      <c r="Y768" s="7"/>
      <c r="Z768" s="7"/>
      <c r="AA768" s="7"/>
      <c r="AB768" s="7"/>
      <c r="AO768" s="13" t="s">
        <v>65</v>
      </c>
      <c r="AQ768" s="13" t="s">
        <v>34</v>
      </c>
      <c r="AR768" s="13" t="s">
        <v>14</v>
      </c>
      <c r="AV768" s="6" t="s">
        <v>33</v>
      </c>
      <c r="BB768" s="14" t="e">
        <f>IF(K768="základní",#REF!,0)</f>
        <v>#REF!</v>
      </c>
      <c r="BC768" s="14">
        <f>IF(K768="snížená",#REF!,0)</f>
        <v>0</v>
      </c>
      <c r="BD768" s="14">
        <f>IF(K768="zákl. přenesená",#REF!,0)</f>
        <v>0</v>
      </c>
      <c r="BE768" s="14">
        <f>IF(K768="sníž. přenesená",#REF!,0)</f>
        <v>0</v>
      </c>
      <c r="BF768" s="14">
        <f>IF(K768="nulová",#REF!,0)</f>
        <v>0</v>
      </c>
      <c r="BG768" s="6" t="s">
        <v>14</v>
      </c>
      <c r="BH768" s="14" t="e">
        <f>ROUND(#REF!*H768,2)</f>
        <v>#REF!</v>
      </c>
      <c r="BI768" s="6" t="s">
        <v>48</v>
      </c>
      <c r="BJ768" s="13" t="s">
        <v>3008</v>
      </c>
    </row>
    <row r="769" spans="1:62" s="2" customFormat="1" ht="44.25" customHeight="1" x14ac:dyDescent="0.2">
      <c r="A769" s="22"/>
      <c r="B769" s="27"/>
      <c r="C769" s="53" t="s">
        <v>3009</v>
      </c>
      <c r="D769" s="53" t="s">
        <v>34</v>
      </c>
      <c r="E769" s="54" t="s">
        <v>3010</v>
      </c>
      <c r="F769" s="55" t="s">
        <v>3011</v>
      </c>
      <c r="G769" s="56" t="s">
        <v>55</v>
      </c>
      <c r="H769" s="57">
        <v>9</v>
      </c>
      <c r="I769" s="58"/>
      <c r="J769" s="59" t="s">
        <v>0</v>
      </c>
      <c r="K769" s="60" t="s">
        <v>8</v>
      </c>
      <c r="L769" s="61"/>
      <c r="M769" s="62">
        <f t="shared" si="60"/>
        <v>0</v>
      </c>
      <c r="N769" s="62">
        <v>0</v>
      </c>
      <c r="O769" s="62">
        <f t="shared" si="61"/>
        <v>0</v>
      </c>
      <c r="P769" s="62">
        <v>0</v>
      </c>
      <c r="Q769" s="63">
        <f t="shared" si="62"/>
        <v>0</v>
      </c>
      <c r="R769" s="22"/>
      <c r="S769" s="22"/>
      <c r="T769" s="7"/>
      <c r="U769" s="7"/>
      <c r="V769" s="7"/>
      <c r="W769" s="7"/>
      <c r="X769" s="7"/>
      <c r="Y769" s="7"/>
      <c r="Z769" s="7"/>
      <c r="AA769" s="7"/>
      <c r="AB769" s="7"/>
      <c r="AO769" s="13" t="s">
        <v>65</v>
      </c>
      <c r="AQ769" s="13" t="s">
        <v>34</v>
      </c>
      <c r="AR769" s="13" t="s">
        <v>14</v>
      </c>
      <c r="AV769" s="6" t="s">
        <v>33</v>
      </c>
      <c r="BB769" s="14" t="e">
        <f>IF(K769="základní",#REF!,0)</f>
        <v>#REF!</v>
      </c>
      <c r="BC769" s="14">
        <f>IF(K769="snížená",#REF!,0)</f>
        <v>0</v>
      </c>
      <c r="BD769" s="14">
        <f>IF(K769="zákl. přenesená",#REF!,0)</f>
        <v>0</v>
      </c>
      <c r="BE769" s="14">
        <f>IF(K769="sníž. přenesená",#REF!,0)</f>
        <v>0</v>
      </c>
      <c r="BF769" s="14">
        <f>IF(K769="nulová",#REF!,0)</f>
        <v>0</v>
      </c>
      <c r="BG769" s="6" t="s">
        <v>14</v>
      </c>
      <c r="BH769" s="14" t="e">
        <f>ROUND(#REF!*H769,2)</f>
        <v>#REF!</v>
      </c>
      <c r="BI769" s="6" t="s">
        <v>48</v>
      </c>
      <c r="BJ769" s="13" t="s">
        <v>3012</v>
      </c>
    </row>
    <row r="770" spans="1:62" s="2" customFormat="1" ht="33" customHeight="1" x14ac:dyDescent="0.2">
      <c r="A770" s="22"/>
      <c r="B770" s="27"/>
      <c r="C770" s="53" t="s">
        <v>3013</v>
      </c>
      <c r="D770" s="53" t="s">
        <v>34</v>
      </c>
      <c r="E770" s="54" t="s">
        <v>3014</v>
      </c>
      <c r="F770" s="55" t="s">
        <v>3015</v>
      </c>
      <c r="G770" s="56" t="s">
        <v>55</v>
      </c>
      <c r="H770" s="57">
        <v>9</v>
      </c>
      <c r="I770" s="58"/>
      <c r="J770" s="59" t="s">
        <v>0</v>
      </c>
      <c r="K770" s="60" t="s">
        <v>8</v>
      </c>
      <c r="L770" s="61"/>
      <c r="M770" s="62">
        <f t="shared" si="60"/>
        <v>0</v>
      </c>
      <c r="N770" s="62">
        <v>0</v>
      </c>
      <c r="O770" s="62">
        <f t="shared" si="61"/>
        <v>0</v>
      </c>
      <c r="P770" s="62">
        <v>0</v>
      </c>
      <c r="Q770" s="63">
        <f t="shared" si="62"/>
        <v>0</v>
      </c>
      <c r="R770" s="22"/>
      <c r="S770" s="22"/>
      <c r="T770" s="7"/>
      <c r="U770" s="7"/>
      <c r="V770" s="7"/>
      <c r="W770" s="7"/>
      <c r="X770" s="7"/>
      <c r="Y770" s="7"/>
      <c r="Z770" s="7"/>
      <c r="AA770" s="7"/>
      <c r="AB770" s="7"/>
      <c r="AO770" s="13" t="s">
        <v>65</v>
      </c>
      <c r="AQ770" s="13" t="s">
        <v>34</v>
      </c>
      <c r="AR770" s="13" t="s">
        <v>14</v>
      </c>
      <c r="AV770" s="6" t="s">
        <v>33</v>
      </c>
      <c r="BB770" s="14" t="e">
        <f>IF(K770="základní",#REF!,0)</f>
        <v>#REF!</v>
      </c>
      <c r="BC770" s="14">
        <f>IF(K770="snížená",#REF!,0)</f>
        <v>0</v>
      </c>
      <c r="BD770" s="14">
        <f>IF(K770="zákl. přenesená",#REF!,0)</f>
        <v>0</v>
      </c>
      <c r="BE770" s="14">
        <f>IF(K770="sníž. přenesená",#REF!,0)</f>
        <v>0</v>
      </c>
      <c r="BF770" s="14">
        <f>IF(K770="nulová",#REF!,0)</f>
        <v>0</v>
      </c>
      <c r="BG770" s="6" t="s">
        <v>14</v>
      </c>
      <c r="BH770" s="14" t="e">
        <f>ROUND(#REF!*H770,2)</f>
        <v>#REF!</v>
      </c>
      <c r="BI770" s="6" t="s">
        <v>48</v>
      </c>
      <c r="BJ770" s="13" t="s">
        <v>3016</v>
      </c>
    </row>
    <row r="771" spans="1:62" s="2" customFormat="1" ht="33" customHeight="1" x14ac:dyDescent="0.2">
      <c r="A771" s="22"/>
      <c r="B771" s="27"/>
      <c r="C771" s="53" t="s">
        <v>3017</v>
      </c>
      <c r="D771" s="53" t="s">
        <v>34</v>
      </c>
      <c r="E771" s="54" t="s">
        <v>3018</v>
      </c>
      <c r="F771" s="55" t="s">
        <v>3019</v>
      </c>
      <c r="G771" s="56" t="s">
        <v>55</v>
      </c>
      <c r="H771" s="57">
        <v>9</v>
      </c>
      <c r="I771" s="58"/>
      <c r="J771" s="59" t="s">
        <v>0</v>
      </c>
      <c r="K771" s="60" t="s">
        <v>8</v>
      </c>
      <c r="L771" s="61"/>
      <c r="M771" s="62">
        <f t="shared" si="60"/>
        <v>0</v>
      </c>
      <c r="N771" s="62">
        <v>0</v>
      </c>
      <c r="O771" s="62">
        <f t="shared" si="61"/>
        <v>0</v>
      </c>
      <c r="P771" s="62">
        <v>0</v>
      </c>
      <c r="Q771" s="63">
        <f t="shared" si="62"/>
        <v>0</v>
      </c>
      <c r="R771" s="22"/>
      <c r="S771" s="22"/>
      <c r="T771" s="7"/>
      <c r="U771" s="7"/>
      <c r="V771" s="7"/>
      <c r="W771" s="7"/>
      <c r="X771" s="7"/>
      <c r="Y771" s="7"/>
      <c r="Z771" s="7"/>
      <c r="AA771" s="7"/>
      <c r="AB771" s="7"/>
      <c r="AO771" s="13" t="s">
        <v>65</v>
      </c>
      <c r="AQ771" s="13" t="s">
        <v>34</v>
      </c>
      <c r="AR771" s="13" t="s">
        <v>14</v>
      </c>
      <c r="AV771" s="6" t="s">
        <v>33</v>
      </c>
      <c r="BB771" s="14" t="e">
        <f>IF(K771="základní",#REF!,0)</f>
        <v>#REF!</v>
      </c>
      <c r="BC771" s="14">
        <f>IF(K771="snížená",#REF!,0)</f>
        <v>0</v>
      </c>
      <c r="BD771" s="14">
        <f>IF(K771="zákl. přenesená",#REF!,0)</f>
        <v>0</v>
      </c>
      <c r="BE771" s="14">
        <f>IF(K771="sníž. přenesená",#REF!,0)</f>
        <v>0</v>
      </c>
      <c r="BF771" s="14">
        <f>IF(K771="nulová",#REF!,0)</f>
        <v>0</v>
      </c>
      <c r="BG771" s="6" t="s">
        <v>14</v>
      </c>
      <c r="BH771" s="14" t="e">
        <f>ROUND(#REF!*H771,2)</f>
        <v>#REF!</v>
      </c>
      <c r="BI771" s="6" t="s">
        <v>48</v>
      </c>
      <c r="BJ771" s="13" t="s">
        <v>3020</v>
      </c>
    </row>
    <row r="772" spans="1:62" s="2" customFormat="1" ht="44.25" customHeight="1" x14ac:dyDescent="0.2">
      <c r="A772" s="22"/>
      <c r="B772" s="27"/>
      <c r="C772" s="53" t="s">
        <v>3021</v>
      </c>
      <c r="D772" s="53" t="s">
        <v>34</v>
      </c>
      <c r="E772" s="54" t="s">
        <v>3022</v>
      </c>
      <c r="F772" s="55" t="s">
        <v>3023</v>
      </c>
      <c r="G772" s="56" t="s">
        <v>55</v>
      </c>
      <c r="H772" s="57">
        <v>9</v>
      </c>
      <c r="I772" s="58"/>
      <c r="J772" s="59" t="s">
        <v>0</v>
      </c>
      <c r="K772" s="60" t="s">
        <v>8</v>
      </c>
      <c r="L772" s="61"/>
      <c r="M772" s="62">
        <f t="shared" si="60"/>
        <v>0</v>
      </c>
      <c r="N772" s="62">
        <v>0</v>
      </c>
      <c r="O772" s="62">
        <f t="shared" si="61"/>
        <v>0</v>
      </c>
      <c r="P772" s="62">
        <v>0</v>
      </c>
      <c r="Q772" s="63">
        <f t="shared" si="62"/>
        <v>0</v>
      </c>
      <c r="R772" s="22"/>
      <c r="S772" s="22"/>
      <c r="T772" s="7"/>
      <c r="U772" s="7"/>
      <c r="V772" s="7"/>
      <c r="W772" s="7"/>
      <c r="X772" s="7"/>
      <c r="Y772" s="7"/>
      <c r="Z772" s="7"/>
      <c r="AA772" s="7"/>
      <c r="AB772" s="7"/>
      <c r="AO772" s="13" t="s">
        <v>65</v>
      </c>
      <c r="AQ772" s="13" t="s">
        <v>34</v>
      </c>
      <c r="AR772" s="13" t="s">
        <v>14</v>
      </c>
      <c r="AV772" s="6" t="s">
        <v>33</v>
      </c>
      <c r="BB772" s="14" t="e">
        <f>IF(K772="základní",#REF!,0)</f>
        <v>#REF!</v>
      </c>
      <c r="BC772" s="14">
        <f>IF(K772="snížená",#REF!,0)</f>
        <v>0</v>
      </c>
      <c r="BD772" s="14">
        <f>IF(K772="zákl. přenesená",#REF!,0)</f>
        <v>0</v>
      </c>
      <c r="BE772" s="14">
        <f>IF(K772="sníž. přenesená",#REF!,0)</f>
        <v>0</v>
      </c>
      <c r="BF772" s="14">
        <f>IF(K772="nulová",#REF!,0)</f>
        <v>0</v>
      </c>
      <c r="BG772" s="6" t="s">
        <v>14</v>
      </c>
      <c r="BH772" s="14" t="e">
        <f>ROUND(#REF!*H772,2)</f>
        <v>#REF!</v>
      </c>
      <c r="BI772" s="6" t="s">
        <v>48</v>
      </c>
      <c r="BJ772" s="13" t="s">
        <v>3024</v>
      </c>
    </row>
    <row r="773" spans="1:62" s="2" customFormat="1" ht="33" customHeight="1" x14ac:dyDescent="0.2">
      <c r="A773" s="22"/>
      <c r="B773" s="27"/>
      <c r="C773" s="53" t="s">
        <v>3025</v>
      </c>
      <c r="D773" s="53" t="s">
        <v>34</v>
      </c>
      <c r="E773" s="54" t="s">
        <v>3026</v>
      </c>
      <c r="F773" s="55" t="s">
        <v>3027</v>
      </c>
      <c r="G773" s="56" t="s">
        <v>55</v>
      </c>
      <c r="H773" s="57">
        <v>18</v>
      </c>
      <c r="I773" s="58"/>
      <c r="J773" s="59" t="s">
        <v>0</v>
      </c>
      <c r="K773" s="60" t="s">
        <v>8</v>
      </c>
      <c r="L773" s="61"/>
      <c r="M773" s="62">
        <f t="shared" si="60"/>
        <v>0</v>
      </c>
      <c r="N773" s="62">
        <v>0</v>
      </c>
      <c r="O773" s="62">
        <f t="shared" si="61"/>
        <v>0</v>
      </c>
      <c r="P773" s="62">
        <v>0</v>
      </c>
      <c r="Q773" s="63">
        <f t="shared" si="62"/>
        <v>0</v>
      </c>
      <c r="R773" s="22"/>
      <c r="S773" s="22"/>
      <c r="T773" s="7"/>
      <c r="U773" s="7"/>
      <c r="V773" s="7"/>
      <c r="W773" s="7"/>
      <c r="X773" s="7"/>
      <c r="Y773" s="7"/>
      <c r="Z773" s="7"/>
      <c r="AA773" s="7"/>
      <c r="AB773" s="7"/>
      <c r="AO773" s="13" t="s">
        <v>65</v>
      </c>
      <c r="AQ773" s="13" t="s">
        <v>34</v>
      </c>
      <c r="AR773" s="13" t="s">
        <v>14</v>
      </c>
      <c r="AV773" s="6" t="s">
        <v>33</v>
      </c>
      <c r="BB773" s="14" t="e">
        <f>IF(K773="základní",#REF!,0)</f>
        <v>#REF!</v>
      </c>
      <c r="BC773" s="14">
        <f>IF(K773="snížená",#REF!,0)</f>
        <v>0</v>
      </c>
      <c r="BD773" s="14">
        <f>IF(K773="zákl. přenesená",#REF!,0)</f>
        <v>0</v>
      </c>
      <c r="BE773" s="14">
        <f>IF(K773="sníž. přenesená",#REF!,0)</f>
        <v>0</v>
      </c>
      <c r="BF773" s="14">
        <f>IF(K773="nulová",#REF!,0)</f>
        <v>0</v>
      </c>
      <c r="BG773" s="6" t="s">
        <v>14</v>
      </c>
      <c r="BH773" s="14" t="e">
        <f>ROUND(#REF!*H773,2)</f>
        <v>#REF!</v>
      </c>
      <c r="BI773" s="6" t="s">
        <v>48</v>
      </c>
      <c r="BJ773" s="13" t="s">
        <v>3028</v>
      </c>
    </row>
    <row r="774" spans="1:62" s="2" customFormat="1" ht="24.2" customHeight="1" x14ac:dyDescent="0.2">
      <c r="A774" s="22"/>
      <c r="B774" s="27"/>
      <c r="C774" s="53" t="s">
        <v>3029</v>
      </c>
      <c r="D774" s="53" t="s">
        <v>34</v>
      </c>
      <c r="E774" s="54" t="s">
        <v>3030</v>
      </c>
      <c r="F774" s="55" t="s">
        <v>3031</v>
      </c>
      <c r="G774" s="56" t="s">
        <v>37</v>
      </c>
      <c r="H774" s="57">
        <v>2610</v>
      </c>
      <c r="I774" s="58"/>
      <c r="J774" s="59" t="s">
        <v>0</v>
      </c>
      <c r="K774" s="60" t="s">
        <v>8</v>
      </c>
      <c r="L774" s="61"/>
      <c r="M774" s="62">
        <f t="shared" si="60"/>
        <v>0</v>
      </c>
      <c r="N774" s="62">
        <v>0</v>
      </c>
      <c r="O774" s="62">
        <f t="shared" si="61"/>
        <v>0</v>
      </c>
      <c r="P774" s="62">
        <v>0</v>
      </c>
      <c r="Q774" s="63">
        <f t="shared" si="62"/>
        <v>0</v>
      </c>
      <c r="R774" s="22"/>
      <c r="S774" s="22"/>
      <c r="T774" s="7"/>
      <c r="U774" s="7"/>
      <c r="V774" s="7"/>
      <c r="W774" s="7"/>
      <c r="X774" s="7"/>
      <c r="Y774" s="7"/>
      <c r="Z774" s="7"/>
      <c r="AA774" s="7"/>
      <c r="AB774" s="7"/>
      <c r="AO774" s="13" t="s">
        <v>206</v>
      </c>
      <c r="AQ774" s="13" t="s">
        <v>34</v>
      </c>
      <c r="AR774" s="13" t="s">
        <v>14</v>
      </c>
      <c r="AV774" s="6" t="s">
        <v>33</v>
      </c>
      <c r="BB774" s="14" t="e">
        <f>IF(K774="základní",#REF!,0)</f>
        <v>#REF!</v>
      </c>
      <c r="BC774" s="14">
        <f>IF(K774="snížená",#REF!,0)</f>
        <v>0</v>
      </c>
      <c r="BD774" s="14">
        <f>IF(K774="zákl. přenesená",#REF!,0)</f>
        <v>0</v>
      </c>
      <c r="BE774" s="14">
        <f>IF(K774="sníž. přenesená",#REF!,0)</f>
        <v>0</v>
      </c>
      <c r="BF774" s="14">
        <f>IF(K774="nulová",#REF!,0)</f>
        <v>0</v>
      </c>
      <c r="BG774" s="6" t="s">
        <v>14</v>
      </c>
      <c r="BH774" s="14" t="e">
        <f>ROUND(#REF!*H774,2)</f>
        <v>#REF!</v>
      </c>
      <c r="BI774" s="6" t="s">
        <v>206</v>
      </c>
      <c r="BJ774" s="13" t="s">
        <v>3032</v>
      </c>
    </row>
    <row r="775" spans="1:62" s="2" customFormat="1" ht="55.5" customHeight="1" x14ac:dyDescent="0.2">
      <c r="A775" s="22"/>
      <c r="B775" s="27"/>
      <c r="C775" s="53" t="s">
        <v>3033</v>
      </c>
      <c r="D775" s="53" t="s">
        <v>34</v>
      </c>
      <c r="E775" s="54" t="s">
        <v>3034</v>
      </c>
      <c r="F775" s="55" t="s">
        <v>3035</v>
      </c>
      <c r="G775" s="56" t="s">
        <v>55</v>
      </c>
      <c r="H775" s="57">
        <v>3</v>
      </c>
      <c r="I775" s="58"/>
      <c r="J775" s="59" t="s">
        <v>0</v>
      </c>
      <c r="K775" s="60" t="s">
        <v>8</v>
      </c>
      <c r="L775" s="61"/>
      <c r="M775" s="62">
        <f t="shared" si="60"/>
        <v>0</v>
      </c>
      <c r="N775" s="62">
        <v>0</v>
      </c>
      <c r="O775" s="62">
        <f t="shared" si="61"/>
        <v>0</v>
      </c>
      <c r="P775" s="62">
        <v>0</v>
      </c>
      <c r="Q775" s="63">
        <f t="shared" si="62"/>
        <v>0</v>
      </c>
      <c r="R775" s="22"/>
      <c r="S775" s="22"/>
      <c r="T775" s="7"/>
      <c r="U775" s="7"/>
      <c r="V775" s="7"/>
      <c r="W775" s="7"/>
      <c r="X775" s="7"/>
      <c r="Y775" s="7"/>
      <c r="Z775" s="7"/>
      <c r="AA775" s="7"/>
      <c r="AB775" s="7"/>
      <c r="AO775" s="13" t="s">
        <v>206</v>
      </c>
      <c r="AQ775" s="13" t="s">
        <v>34</v>
      </c>
      <c r="AR775" s="13" t="s">
        <v>14</v>
      </c>
      <c r="AV775" s="6" t="s">
        <v>33</v>
      </c>
      <c r="BB775" s="14" t="e">
        <f>IF(K775="základní",#REF!,0)</f>
        <v>#REF!</v>
      </c>
      <c r="BC775" s="14">
        <f>IF(K775="snížená",#REF!,0)</f>
        <v>0</v>
      </c>
      <c r="BD775" s="14">
        <f>IF(K775="zákl. přenesená",#REF!,0)</f>
        <v>0</v>
      </c>
      <c r="BE775" s="14">
        <f>IF(K775="sníž. přenesená",#REF!,0)</f>
        <v>0</v>
      </c>
      <c r="BF775" s="14">
        <f>IF(K775="nulová",#REF!,0)</f>
        <v>0</v>
      </c>
      <c r="BG775" s="6" t="s">
        <v>14</v>
      </c>
      <c r="BH775" s="14" t="e">
        <f>ROUND(#REF!*H775,2)</f>
        <v>#REF!</v>
      </c>
      <c r="BI775" s="6" t="s">
        <v>206</v>
      </c>
      <c r="BJ775" s="13" t="s">
        <v>3036</v>
      </c>
    </row>
    <row r="776" spans="1:62" s="2" customFormat="1" ht="24.2" customHeight="1" x14ac:dyDescent="0.2">
      <c r="A776" s="22"/>
      <c r="B776" s="27"/>
      <c r="C776" s="53" t="s">
        <v>3037</v>
      </c>
      <c r="D776" s="53" t="s">
        <v>34</v>
      </c>
      <c r="E776" s="54" t="s">
        <v>3038</v>
      </c>
      <c r="F776" s="55" t="s">
        <v>3039</v>
      </c>
      <c r="G776" s="56" t="s">
        <v>37</v>
      </c>
      <c r="H776" s="57">
        <v>15</v>
      </c>
      <c r="I776" s="58"/>
      <c r="J776" s="59" t="s">
        <v>0</v>
      </c>
      <c r="K776" s="60" t="s">
        <v>8</v>
      </c>
      <c r="L776" s="61"/>
      <c r="M776" s="62">
        <f t="shared" si="60"/>
        <v>0</v>
      </c>
      <c r="N776" s="62">
        <v>0</v>
      </c>
      <c r="O776" s="62">
        <f t="shared" si="61"/>
        <v>0</v>
      </c>
      <c r="P776" s="62">
        <v>0</v>
      </c>
      <c r="Q776" s="63">
        <f t="shared" si="62"/>
        <v>0</v>
      </c>
      <c r="R776" s="22"/>
      <c r="S776" s="22"/>
      <c r="T776" s="7"/>
      <c r="U776" s="7"/>
      <c r="V776" s="7"/>
      <c r="W776" s="7"/>
      <c r="X776" s="7"/>
      <c r="Y776" s="7"/>
      <c r="Z776" s="7"/>
      <c r="AA776" s="7"/>
      <c r="AB776" s="7"/>
      <c r="AO776" s="13" t="s">
        <v>206</v>
      </c>
      <c r="AQ776" s="13" t="s">
        <v>34</v>
      </c>
      <c r="AR776" s="13" t="s">
        <v>14</v>
      </c>
      <c r="AV776" s="6" t="s">
        <v>33</v>
      </c>
      <c r="BB776" s="14" t="e">
        <f>IF(K776="základní",#REF!,0)</f>
        <v>#REF!</v>
      </c>
      <c r="BC776" s="14">
        <f>IF(K776="snížená",#REF!,0)</f>
        <v>0</v>
      </c>
      <c r="BD776" s="14">
        <f>IF(K776="zákl. přenesená",#REF!,0)</f>
        <v>0</v>
      </c>
      <c r="BE776" s="14">
        <f>IF(K776="sníž. přenesená",#REF!,0)</f>
        <v>0</v>
      </c>
      <c r="BF776" s="14">
        <f>IF(K776="nulová",#REF!,0)</f>
        <v>0</v>
      </c>
      <c r="BG776" s="6" t="s">
        <v>14</v>
      </c>
      <c r="BH776" s="14" t="e">
        <f>ROUND(#REF!*H776,2)</f>
        <v>#REF!</v>
      </c>
      <c r="BI776" s="6" t="s">
        <v>206</v>
      </c>
      <c r="BJ776" s="13" t="s">
        <v>3040</v>
      </c>
    </row>
    <row r="777" spans="1:62" s="2" customFormat="1" ht="55.5" customHeight="1" x14ac:dyDescent="0.2">
      <c r="A777" s="22"/>
      <c r="B777" s="27"/>
      <c r="C777" s="53" t="s">
        <v>31</v>
      </c>
      <c r="D777" s="53" t="s">
        <v>34</v>
      </c>
      <c r="E777" s="54" t="s">
        <v>3041</v>
      </c>
      <c r="F777" s="55" t="s">
        <v>3042</v>
      </c>
      <c r="G777" s="56" t="s">
        <v>55</v>
      </c>
      <c r="H777" s="57">
        <v>3</v>
      </c>
      <c r="I777" s="58"/>
      <c r="J777" s="59" t="s">
        <v>0</v>
      </c>
      <c r="K777" s="60" t="s">
        <v>8</v>
      </c>
      <c r="L777" s="61"/>
      <c r="M777" s="62">
        <f t="shared" si="60"/>
        <v>0</v>
      </c>
      <c r="N777" s="62">
        <v>0</v>
      </c>
      <c r="O777" s="62">
        <f t="shared" si="61"/>
        <v>0</v>
      </c>
      <c r="P777" s="62">
        <v>0</v>
      </c>
      <c r="Q777" s="63">
        <f t="shared" si="62"/>
        <v>0</v>
      </c>
      <c r="R777" s="22"/>
      <c r="S777" s="22"/>
      <c r="T777" s="7"/>
      <c r="U777" s="7"/>
      <c r="V777" s="7"/>
      <c r="W777" s="7"/>
      <c r="X777" s="7"/>
      <c r="Y777" s="7"/>
      <c r="Z777" s="7"/>
      <c r="AA777" s="7"/>
      <c r="AB777" s="7"/>
      <c r="AO777" s="13" t="s">
        <v>65</v>
      </c>
      <c r="AQ777" s="13" t="s">
        <v>34</v>
      </c>
      <c r="AR777" s="13" t="s">
        <v>14</v>
      </c>
      <c r="AV777" s="6" t="s">
        <v>33</v>
      </c>
      <c r="BB777" s="14" t="e">
        <f>IF(K777="základní",#REF!,0)</f>
        <v>#REF!</v>
      </c>
      <c r="BC777" s="14">
        <f>IF(K777="snížená",#REF!,0)</f>
        <v>0</v>
      </c>
      <c r="BD777" s="14">
        <f>IF(K777="zákl. přenesená",#REF!,0)</f>
        <v>0</v>
      </c>
      <c r="BE777" s="14">
        <f>IF(K777="sníž. přenesená",#REF!,0)</f>
        <v>0</v>
      </c>
      <c r="BF777" s="14">
        <f>IF(K777="nulová",#REF!,0)</f>
        <v>0</v>
      </c>
      <c r="BG777" s="6" t="s">
        <v>14</v>
      </c>
      <c r="BH777" s="14" t="e">
        <f>ROUND(#REF!*H777,2)</f>
        <v>#REF!</v>
      </c>
      <c r="BI777" s="6" t="s">
        <v>48</v>
      </c>
      <c r="BJ777" s="13" t="s">
        <v>3043</v>
      </c>
    </row>
    <row r="778" spans="1:62" s="2" customFormat="1" ht="49.15" customHeight="1" x14ac:dyDescent="0.2">
      <c r="A778" s="22"/>
      <c r="B778" s="27"/>
      <c r="C778" s="53" t="s">
        <v>3044</v>
      </c>
      <c r="D778" s="53" t="s">
        <v>34</v>
      </c>
      <c r="E778" s="54" t="s">
        <v>3045</v>
      </c>
      <c r="F778" s="55" t="s">
        <v>3046</v>
      </c>
      <c r="G778" s="56" t="s">
        <v>55</v>
      </c>
      <c r="H778" s="57">
        <v>9</v>
      </c>
      <c r="I778" s="58"/>
      <c r="J778" s="59" t="s">
        <v>0</v>
      </c>
      <c r="K778" s="60" t="s">
        <v>8</v>
      </c>
      <c r="L778" s="61"/>
      <c r="M778" s="62">
        <f t="shared" si="60"/>
        <v>0</v>
      </c>
      <c r="N778" s="62">
        <v>0</v>
      </c>
      <c r="O778" s="62">
        <f t="shared" si="61"/>
        <v>0</v>
      </c>
      <c r="P778" s="62">
        <v>0</v>
      </c>
      <c r="Q778" s="63">
        <f t="shared" si="62"/>
        <v>0</v>
      </c>
      <c r="R778" s="22"/>
      <c r="S778" s="22"/>
      <c r="T778" s="7"/>
      <c r="U778" s="7"/>
      <c r="V778" s="7"/>
      <c r="W778" s="7"/>
      <c r="X778" s="7"/>
      <c r="Y778" s="7"/>
      <c r="Z778" s="7"/>
      <c r="AA778" s="7"/>
      <c r="AB778" s="7"/>
      <c r="AO778" s="13" t="s">
        <v>65</v>
      </c>
      <c r="AQ778" s="13" t="s">
        <v>34</v>
      </c>
      <c r="AR778" s="13" t="s">
        <v>14</v>
      </c>
      <c r="AV778" s="6" t="s">
        <v>33</v>
      </c>
      <c r="BB778" s="14" t="e">
        <f>IF(K778="základní",#REF!,0)</f>
        <v>#REF!</v>
      </c>
      <c r="BC778" s="14">
        <f>IF(K778="snížená",#REF!,0)</f>
        <v>0</v>
      </c>
      <c r="BD778" s="14">
        <f>IF(K778="zákl. přenesená",#REF!,0)</f>
        <v>0</v>
      </c>
      <c r="BE778" s="14">
        <f>IF(K778="sníž. přenesená",#REF!,0)</f>
        <v>0</v>
      </c>
      <c r="BF778" s="14">
        <f>IF(K778="nulová",#REF!,0)</f>
        <v>0</v>
      </c>
      <c r="BG778" s="6" t="s">
        <v>14</v>
      </c>
      <c r="BH778" s="14" t="e">
        <f>ROUND(#REF!*H778,2)</f>
        <v>#REF!</v>
      </c>
      <c r="BI778" s="6" t="s">
        <v>48</v>
      </c>
      <c r="BJ778" s="13" t="s">
        <v>3047</v>
      </c>
    </row>
    <row r="779" spans="1:62" s="2" customFormat="1" ht="24.2" customHeight="1" x14ac:dyDescent="0.2">
      <c r="A779" s="22"/>
      <c r="B779" s="27"/>
      <c r="C779" s="53" t="s">
        <v>3048</v>
      </c>
      <c r="D779" s="53" t="s">
        <v>34</v>
      </c>
      <c r="E779" s="54" t="s">
        <v>3049</v>
      </c>
      <c r="F779" s="55" t="s">
        <v>3050</v>
      </c>
      <c r="G779" s="56" t="s">
        <v>37</v>
      </c>
      <c r="H779" s="57">
        <v>6</v>
      </c>
      <c r="I779" s="58"/>
      <c r="J779" s="59" t="s">
        <v>0</v>
      </c>
      <c r="K779" s="60" t="s">
        <v>8</v>
      </c>
      <c r="L779" s="61"/>
      <c r="M779" s="62">
        <f t="shared" si="60"/>
        <v>0</v>
      </c>
      <c r="N779" s="62">
        <v>0</v>
      </c>
      <c r="O779" s="62">
        <f t="shared" si="61"/>
        <v>0</v>
      </c>
      <c r="P779" s="62">
        <v>0</v>
      </c>
      <c r="Q779" s="63">
        <f t="shared" si="62"/>
        <v>0</v>
      </c>
      <c r="R779" s="22"/>
      <c r="S779" s="22"/>
      <c r="T779" s="7"/>
      <c r="U779" s="7"/>
      <c r="V779" s="7"/>
      <c r="W779" s="7"/>
      <c r="X779" s="7"/>
      <c r="Y779" s="7"/>
      <c r="Z779" s="7"/>
      <c r="AA779" s="7"/>
      <c r="AB779" s="7"/>
      <c r="AO779" s="13" t="s">
        <v>65</v>
      </c>
      <c r="AQ779" s="13" t="s">
        <v>34</v>
      </c>
      <c r="AR779" s="13" t="s">
        <v>14</v>
      </c>
      <c r="AV779" s="6" t="s">
        <v>33</v>
      </c>
      <c r="BB779" s="14" t="e">
        <f>IF(K779="základní",#REF!,0)</f>
        <v>#REF!</v>
      </c>
      <c r="BC779" s="14">
        <f>IF(K779="snížená",#REF!,0)</f>
        <v>0</v>
      </c>
      <c r="BD779" s="14">
        <f>IF(K779="zákl. přenesená",#REF!,0)</f>
        <v>0</v>
      </c>
      <c r="BE779" s="14">
        <f>IF(K779="sníž. přenesená",#REF!,0)</f>
        <v>0</v>
      </c>
      <c r="BF779" s="14">
        <f>IF(K779="nulová",#REF!,0)</f>
        <v>0</v>
      </c>
      <c r="BG779" s="6" t="s">
        <v>14</v>
      </c>
      <c r="BH779" s="14" t="e">
        <f>ROUND(#REF!*H779,2)</f>
        <v>#REF!</v>
      </c>
      <c r="BI779" s="6" t="s">
        <v>48</v>
      </c>
      <c r="BJ779" s="13" t="s">
        <v>3051</v>
      </c>
    </row>
    <row r="780" spans="1:62" s="2" customFormat="1" ht="49.15" customHeight="1" x14ac:dyDescent="0.2">
      <c r="A780" s="22"/>
      <c r="B780" s="27"/>
      <c r="C780" s="53" t="s">
        <v>3052</v>
      </c>
      <c r="D780" s="53" t="s">
        <v>34</v>
      </c>
      <c r="E780" s="54" t="s">
        <v>3053</v>
      </c>
      <c r="F780" s="55" t="s">
        <v>3054</v>
      </c>
      <c r="G780" s="56" t="s">
        <v>55</v>
      </c>
      <c r="H780" s="57">
        <v>9</v>
      </c>
      <c r="I780" s="58"/>
      <c r="J780" s="59" t="s">
        <v>0</v>
      </c>
      <c r="K780" s="60" t="s">
        <v>8</v>
      </c>
      <c r="L780" s="61"/>
      <c r="M780" s="62">
        <f t="shared" si="60"/>
        <v>0</v>
      </c>
      <c r="N780" s="62">
        <v>0</v>
      </c>
      <c r="O780" s="62">
        <f t="shared" si="61"/>
        <v>0</v>
      </c>
      <c r="P780" s="62">
        <v>0</v>
      </c>
      <c r="Q780" s="63">
        <f t="shared" si="62"/>
        <v>0</v>
      </c>
      <c r="R780" s="22"/>
      <c r="S780" s="22"/>
      <c r="T780" s="7"/>
      <c r="U780" s="7"/>
      <c r="V780" s="7"/>
      <c r="W780" s="7"/>
      <c r="X780" s="7"/>
      <c r="Y780" s="7"/>
      <c r="Z780" s="7"/>
      <c r="AA780" s="7"/>
      <c r="AB780" s="7"/>
      <c r="AO780" s="13" t="s">
        <v>65</v>
      </c>
      <c r="AQ780" s="13" t="s">
        <v>34</v>
      </c>
      <c r="AR780" s="13" t="s">
        <v>14</v>
      </c>
      <c r="AV780" s="6" t="s">
        <v>33</v>
      </c>
      <c r="BB780" s="14" t="e">
        <f>IF(K780="základní",#REF!,0)</f>
        <v>#REF!</v>
      </c>
      <c r="BC780" s="14">
        <f>IF(K780="snížená",#REF!,0)</f>
        <v>0</v>
      </c>
      <c r="BD780" s="14">
        <f>IF(K780="zákl. přenesená",#REF!,0)</f>
        <v>0</v>
      </c>
      <c r="BE780" s="14">
        <f>IF(K780="sníž. přenesená",#REF!,0)</f>
        <v>0</v>
      </c>
      <c r="BF780" s="14">
        <f>IF(K780="nulová",#REF!,0)</f>
        <v>0</v>
      </c>
      <c r="BG780" s="6" t="s">
        <v>14</v>
      </c>
      <c r="BH780" s="14" t="e">
        <f>ROUND(#REF!*H780,2)</f>
        <v>#REF!</v>
      </c>
      <c r="BI780" s="6" t="s">
        <v>48</v>
      </c>
      <c r="BJ780" s="13" t="s">
        <v>3055</v>
      </c>
    </row>
    <row r="781" spans="1:62" s="2" customFormat="1" ht="24.2" customHeight="1" x14ac:dyDescent="0.2">
      <c r="A781" s="22"/>
      <c r="B781" s="27"/>
      <c r="C781" s="53" t="s">
        <v>3056</v>
      </c>
      <c r="D781" s="53" t="s">
        <v>34</v>
      </c>
      <c r="E781" s="54" t="s">
        <v>3057</v>
      </c>
      <c r="F781" s="55" t="s">
        <v>3058</v>
      </c>
      <c r="G781" s="56" t="s">
        <v>55</v>
      </c>
      <c r="H781" s="57">
        <v>3</v>
      </c>
      <c r="I781" s="58"/>
      <c r="J781" s="59" t="s">
        <v>0</v>
      </c>
      <c r="K781" s="60" t="s">
        <v>8</v>
      </c>
      <c r="L781" s="61"/>
      <c r="M781" s="62">
        <f t="shared" si="60"/>
        <v>0</v>
      </c>
      <c r="N781" s="62">
        <v>0</v>
      </c>
      <c r="O781" s="62">
        <f t="shared" si="61"/>
        <v>0</v>
      </c>
      <c r="P781" s="62">
        <v>0</v>
      </c>
      <c r="Q781" s="63">
        <f t="shared" si="62"/>
        <v>0</v>
      </c>
      <c r="R781" s="22"/>
      <c r="S781" s="22"/>
      <c r="T781" s="7"/>
      <c r="U781" s="7"/>
      <c r="V781" s="7"/>
      <c r="W781" s="7"/>
      <c r="X781" s="7"/>
      <c r="Y781" s="7"/>
      <c r="Z781" s="7"/>
      <c r="AA781" s="7"/>
      <c r="AB781" s="7"/>
      <c r="AO781" s="13" t="s">
        <v>65</v>
      </c>
      <c r="AQ781" s="13" t="s">
        <v>34</v>
      </c>
      <c r="AR781" s="13" t="s">
        <v>14</v>
      </c>
      <c r="AV781" s="6" t="s">
        <v>33</v>
      </c>
      <c r="BB781" s="14" t="e">
        <f>IF(K781="základní",#REF!,0)</f>
        <v>#REF!</v>
      </c>
      <c r="BC781" s="14">
        <f>IF(K781="snížená",#REF!,0)</f>
        <v>0</v>
      </c>
      <c r="BD781" s="14">
        <f>IF(K781="zákl. přenesená",#REF!,0)</f>
        <v>0</v>
      </c>
      <c r="BE781" s="14">
        <f>IF(K781="sníž. přenesená",#REF!,0)</f>
        <v>0</v>
      </c>
      <c r="BF781" s="14">
        <f>IF(K781="nulová",#REF!,0)</f>
        <v>0</v>
      </c>
      <c r="BG781" s="6" t="s">
        <v>14</v>
      </c>
      <c r="BH781" s="14" t="e">
        <f>ROUND(#REF!*H781,2)</f>
        <v>#REF!</v>
      </c>
      <c r="BI781" s="6" t="s">
        <v>48</v>
      </c>
      <c r="BJ781" s="13" t="s">
        <v>3059</v>
      </c>
    </row>
    <row r="782" spans="1:62" s="2" customFormat="1" ht="33" customHeight="1" x14ac:dyDescent="0.2">
      <c r="A782" s="22"/>
      <c r="B782" s="27"/>
      <c r="C782" s="53" t="s">
        <v>3060</v>
      </c>
      <c r="D782" s="53" t="s">
        <v>34</v>
      </c>
      <c r="E782" s="54" t="s">
        <v>3061</v>
      </c>
      <c r="F782" s="55" t="s">
        <v>3062</v>
      </c>
      <c r="G782" s="56" t="s">
        <v>55</v>
      </c>
      <c r="H782" s="57">
        <v>12</v>
      </c>
      <c r="I782" s="58"/>
      <c r="J782" s="59" t="s">
        <v>0</v>
      </c>
      <c r="K782" s="60" t="s">
        <v>8</v>
      </c>
      <c r="L782" s="61"/>
      <c r="M782" s="62">
        <f t="shared" si="60"/>
        <v>0</v>
      </c>
      <c r="N782" s="62">
        <v>0</v>
      </c>
      <c r="O782" s="62">
        <f t="shared" si="61"/>
        <v>0</v>
      </c>
      <c r="P782" s="62">
        <v>0</v>
      </c>
      <c r="Q782" s="63">
        <f t="shared" si="62"/>
        <v>0</v>
      </c>
      <c r="R782" s="22"/>
      <c r="S782" s="22"/>
      <c r="T782" s="7"/>
      <c r="U782" s="7"/>
      <c r="V782" s="7"/>
      <c r="W782" s="7"/>
      <c r="X782" s="7"/>
      <c r="Y782" s="7"/>
      <c r="Z782" s="7"/>
      <c r="AA782" s="7"/>
      <c r="AB782" s="7"/>
      <c r="AO782" s="13" t="s">
        <v>65</v>
      </c>
      <c r="AQ782" s="13" t="s">
        <v>34</v>
      </c>
      <c r="AR782" s="13" t="s">
        <v>14</v>
      </c>
      <c r="AV782" s="6" t="s">
        <v>33</v>
      </c>
      <c r="BB782" s="14" t="e">
        <f>IF(K782="základní",#REF!,0)</f>
        <v>#REF!</v>
      </c>
      <c r="BC782" s="14">
        <f>IF(K782="snížená",#REF!,0)</f>
        <v>0</v>
      </c>
      <c r="BD782" s="14">
        <f>IF(K782="zákl. přenesená",#REF!,0)</f>
        <v>0</v>
      </c>
      <c r="BE782" s="14">
        <f>IF(K782="sníž. přenesená",#REF!,0)</f>
        <v>0</v>
      </c>
      <c r="BF782" s="14">
        <f>IF(K782="nulová",#REF!,0)</f>
        <v>0</v>
      </c>
      <c r="BG782" s="6" t="s">
        <v>14</v>
      </c>
      <c r="BH782" s="14" t="e">
        <f>ROUND(#REF!*H782,2)</f>
        <v>#REF!</v>
      </c>
      <c r="BI782" s="6" t="s">
        <v>48</v>
      </c>
      <c r="BJ782" s="13" t="s">
        <v>3063</v>
      </c>
    </row>
    <row r="783" spans="1:62" s="2" customFormat="1" ht="24.2" customHeight="1" x14ac:dyDescent="0.2">
      <c r="A783" s="22"/>
      <c r="B783" s="27"/>
      <c r="C783" s="53" t="s">
        <v>3064</v>
      </c>
      <c r="D783" s="53" t="s">
        <v>34</v>
      </c>
      <c r="E783" s="54" t="s">
        <v>3065</v>
      </c>
      <c r="F783" s="55" t="s">
        <v>3066</v>
      </c>
      <c r="G783" s="56" t="s">
        <v>37</v>
      </c>
      <c r="H783" s="57">
        <v>180</v>
      </c>
      <c r="I783" s="58"/>
      <c r="J783" s="59" t="s">
        <v>0</v>
      </c>
      <c r="K783" s="60" t="s">
        <v>8</v>
      </c>
      <c r="L783" s="61"/>
      <c r="M783" s="62">
        <f t="shared" si="60"/>
        <v>0</v>
      </c>
      <c r="N783" s="62">
        <v>0</v>
      </c>
      <c r="O783" s="62">
        <f t="shared" si="61"/>
        <v>0</v>
      </c>
      <c r="P783" s="62">
        <v>0</v>
      </c>
      <c r="Q783" s="63">
        <f t="shared" si="62"/>
        <v>0</v>
      </c>
      <c r="R783" s="22"/>
      <c r="S783" s="22"/>
      <c r="T783" s="7"/>
      <c r="U783" s="7"/>
      <c r="V783" s="7"/>
      <c r="W783" s="7"/>
      <c r="X783" s="7"/>
      <c r="Y783" s="7"/>
      <c r="Z783" s="7"/>
      <c r="AA783" s="7"/>
      <c r="AB783" s="7"/>
      <c r="AO783" s="13" t="s">
        <v>65</v>
      </c>
      <c r="AQ783" s="13" t="s">
        <v>34</v>
      </c>
      <c r="AR783" s="13" t="s">
        <v>14</v>
      </c>
      <c r="AV783" s="6" t="s">
        <v>33</v>
      </c>
      <c r="BB783" s="14" t="e">
        <f>IF(K783="základní",#REF!,0)</f>
        <v>#REF!</v>
      </c>
      <c r="BC783" s="14">
        <f>IF(K783="snížená",#REF!,0)</f>
        <v>0</v>
      </c>
      <c r="BD783" s="14">
        <f>IF(K783="zákl. přenesená",#REF!,0)</f>
        <v>0</v>
      </c>
      <c r="BE783" s="14">
        <f>IF(K783="sníž. přenesená",#REF!,0)</f>
        <v>0</v>
      </c>
      <c r="BF783" s="14">
        <f>IF(K783="nulová",#REF!,0)</f>
        <v>0</v>
      </c>
      <c r="BG783" s="6" t="s">
        <v>14</v>
      </c>
      <c r="BH783" s="14" t="e">
        <f>ROUND(#REF!*H783,2)</f>
        <v>#REF!</v>
      </c>
      <c r="BI783" s="6" t="s">
        <v>48</v>
      </c>
      <c r="BJ783" s="13" t="s">
        <v>3067</v>
      </c>
    </row>
    <row r="784" spans="1:62" s="2" customFormat="1" ht="55.5" customHeight="1" x14ac:dyDescent="0.2">
      <c r="A784" s="22"/>
      <c r="B784" s="27"/>
      <c r="C784" s="53" t="s">
        <v>3068</v>
      </c>
      <c r="D784" s="53" t="s">
        <v>34</v>
      </c>
      <c r="E784" s="54" t="s">
        <v>3069</v>
      </c>
      <c r="F784" s="55" t="s">
        <v>3070</v>
      </c>
      <c r="G784" s="56" t="s">
        <v>55</v>
      </c>
      <c r="H784" s="57">
        <v>6</v>
      </c>
      <c r="I784" s="58"/>
      <c r="J784" s="59" t="s">
        <v>0</v>
      </c>
      <c r="K784" s="60" t="s">
        <v>8</v>
      </c>
      <c r="L784" s="61"/>
      <c r="M784" s="62">
        <f t="shared" si="60"/>
        <v>0</v>
      </c>
      <c r="N784" s="62">
        <v>0</v>
      </c>
      <c r="O784" s="62">
        <f t="shared" si="61"/>
        <v>0</v>
      </c>
      <c r="P784" s="62">
        <v>0</v>
      </c>
      <c r="Q784" s="63">
        <f t="shared" si="62"/>
        <v>0</v>
      </c>
      <c r="R784" s="22"/>
      <c r="S784" s="22"/>
      <c r="T784" s="7"/>
      <c r="U784" s="7"/>
      <c r="V784" s="7"/>
      <c r="W784" s="7"/>
      <c r="X784" s="7"/>
      <c r="Y784" s="7"/>
      <c r="Z784" s="7"/>
      <c r="AA784" s="7"/>
      <c r="AB784" s="7"/>
      <c r="AO784" s="13" t="s">
        <v>65</v>
      </c>
      <c r="AQ784" s="13" t="s">
        <v>34</v>
      </c>
      <c r="AR784" s="13" t="s">
        <v>14</v>
      </c>
      <c r="AV784" s="6" t="s">
        <v>33</v>
      </c>
      <c r="BB784" s="14" t="e">
        <f>IF(K784="základní",#REF!,0)</f>
        <v>#REF!</v>
      </c>
      <c r="BC784" s="14">
        <f>IF(K784="snížená",#REF!,0)</f>
        <v>0</v>
      </c>
      <c r="BD784" s="14">
        <f>IF(K784="zákl. přenesená",#REF!,0)</f>
        <v>0</v>
      </c>
      <c r="BE784" s="14">
        <f>IF(K784="sníž. přenesená",#REF!,0)</f>
        <v>0</v>
      </c>
      <c r="BF784" s="14">
        <f>IF(K784="nulová",#REF!,0)</f>
        <v>0</v>
      </c>
      <c r="BG784" s="6" t="s">
        <v>14</v>
      </c>
      <c r="BH784" s="14" t="e">
        <f>ROUND(#REF!*H784,2)</f>
        <v>#REF!</v>
      </c>
      <c r="BI784" s="6" t="s">
        <v>48</v>
      </c>
      <c r="BJ784" s="13" t="s">
        <v>3071</v>
      </c>
    </row>
    <row r="785" spans="1:62" s="2" customFormat="1" ht="62.65" customHeight="1" x14ac:dyDescent="0.2">
      <c r="A785" s="22"/>
      <c r="B785" s="27"/>
      <c r="C785" s="53" t="s">
        <v>3072</v>
      </c>
      <c r="D785" s="53" t="s">
        <v>34</v>
      </c>
      <c r="E785" s="54" t="s">
        <v>3073</v>
      </c>
      <c r="F785" s="55" t="s">
        <v>3074</v>
      </c>
      <c r="G785" s="56" t="s">
        <v>55</v>
      </c>
      <c r="H785" s="57">
        <v>3</v>
      </c>
      <c r="I785" s="58"/>
      <c r="J785" s="59" t="s">
        <v>0</v>
      </c>
      <c r="K785" s="60" t="s">
        <v>8</v>
      </c>
      <c r="L785" s="61"/>
      <c r="M785" s="62">
        <f t="shared" si="60"/>
        <v>0</v>
      </c>
      <c r="N785" s="62">
        <v>0</v>
      </c>
      <c r="O785" s="62">
        <f t="shared" si="61"/>
        <v>0</v>
      </c>
      <c r="P785" s="62">
        <v>0</v>
      </c>
      <c r="Q785" s="63">
        <f t="shared" si="62"/>
        <v>0</v>
      </c>
      <c r="R785" s="22"/>
      <c r="S785" s="22"/>
      <c r="T785" s="7"/>
      <c r="U785" s="7"/>
      <c r="V785" s="7"/>
      <c r="W785" s="7"/>
      <c r="X785" s="7"/>
      <c r="Y785" s="7"/>
      <c r="Z785" s="7"/>
      <c r="AA785" s="7"/>
      <c r="AB785" s="7"/>
      <c r="AO785" s="13" t="s">
        <v>65</v>
      </c>
      <c r="AQ785" s="13" t="s">
        <v>34</v>
      </c>
      <c r="AR785" s="13" t="s">
        <v>14</v>
      </c>
      <c r="AV785" s="6" t="s">
        <v>33</v>
      </c>
      <c r="BB785" s="14" t="e">
        <f>IF(K785="základní",#REF!,0)</f>
        <v>#REF!</v>
      </c>
      <c r="BC785" s="14">
        <f>IF(K785="snížená",#REF!,0)</f>
        <v>0</v>
      </c>
      <c r="BD785" s="14">
        <f>IF(K785="zákl. přenesená",#REF!,0)</f>
        <v>0</v>
      </c>
      <c r="BE785" s="14">
        <f>IF(K785="sníž. přenesená",#REF!,0)</f>
        <v>0</v>
      </c>
      <c r="BF785" s="14">
        <f>IF(K785="nulová",#REF!,0)</f>
        <v>0</v>
      </c>
      <c r="BG785" s="6" t="s">
        <v>14</v>
      </c>
      <c r="BH785" s="14" t="e">
        <f>ROUND(#REF!*H785,2)</f>
        <v>#REF!</v>
      </c>
      <c r="BI785" s="6" t="s">
        <v>48</v>
      </c>
      <c r="BJ785" s="13" t="s">
        <v>3075</v>
      </c>
    </row>
    <row r="786" spans="1:62" s="2" customFormat="1" ht="24.2" customHeight="1" x14ac:dyDescent="0.2">
      <c r="A786" s="22"/>
      <c r="B786" s="27"/>
      <c r="C786" s="53" t="s">
        <v>3076</v>
      </c>
      <c r="D786" s="53" t="s">
        <v>34</v>
      </c>
      <c r="E786" s="54" t="s">
        <v>3077</v>
      </c>
      <c r="F786" s="55" t="s">
        <v>3078</v>
      </c>
      <c r="G786" s="56" t="s">
        <v>37</v>
      </c>
      <c r="H786" s="57">
        <v>300</v>
      </c>
      <c r="I786" s="58"/>
      <c r="J786" s="59" t="s">
        <v>0</v>
      </c>
      <c r="K786" s="60" t="s">
        <v>8</v>
      </c>
      <c r="L786" s="61"/>
      <c r="M786" s="62">
        <f t="shared" ref="M786:M790" si="63">L786*H786</f>
        <v>0</v>
      </c>
      <c r="N786" s="62">
        <v>0</v>
      </c>
      <c r="O786" s="62">
        <f t="shared" ref="O786:O790" si="64">N786*H786</f>
        <v>0</v>
      </c>
      <c r="P786" s="62">
        <v>0</v>
      </c>
      <c r="Q786" s="63">
        <f t="shared" ref="Q786:Q790" si="65">P786*H786</f>
        <v>0</v>
      </c>
      <c r="R786" s="22"/>
      <c r="S786" s="22"/>
      <c r="T786" s="7"/>
      <c r="U786" s="7"/>
      <c r="V786" s="7"/>
      <c r="W786" s="7"/>
      <c r="X786" s="7"/>
      <c r="Y786" s="7"/>
      <c r="Z786" s="7"/>
      <c r="AA786" s="7"/>
      <c r="AB786" s="7"/>
      <c r="AO786" s="13" t="s">
        <v>65</v>
      </c>
      <c r="AQ786" s="13" t="s">
        <v>34</v>
      </c>
      <c r="AR786" s="13" t="s">
        <v>14</v>
      </c>
      <c r="AV786" s="6" t="s">
        <v>33</v>
      </c>
      <c r="BB786" s="14" t="e">
        <f>IF(K786="základní",#REF!,0)</f>
        <v>#REF!</v>
      </c>
      <c r="BC786" s="14">
        <f>IF(K786="snížená",#REF!,0)</f>
        <v>0</v>
      </c>
      <c r="BD786" s="14">
        <f>IF(K786="zákl. přenesená",#REF!,0)</f>
        <v>0</v>
      </c>
      <c r="BE786" s="14">
        <f>IF(K786="sníž. přenesená",#REF!,0)</f>
        <v>0</v>
      </c>
      <c r="BF786" s="14">
        <f>IF(K786="nulová",#REF!,0)</f>
        <v>0</v>
      </c>
      <c r="BG786" s="6" t="s">
        <v>14</v>
      </c>
      <c r="BH786" s="14" t="e">
        <f>ROUND(#REF!*H786,2)</f>
        <v>#REF!</v>
      </c>
      <c r="BI786" s="6" t="s">
        <v>48</v>
      </c>
      <c r="BJ786" s="13" t="s">
        <v>3079</v>
      </c>
    </row>
    <row r="787" spans="1:62" s="2" customFormat="1" ht="24.2" customHeight="1" x14ac:dyDescent="0.2">
      <c r="A787" s="22"/>
      <c r="B787" s="27"/>
      <c r="C787" s="53" t="s">
        <v>3080</v>
      </c>
      <c r="D787" s="53" t="s">
        <v>34</v>
      </c>
      <c r="E787" s="54" t="s">
        <v>3081</v>
      </c>
      <c r="F787" s="55" t="s">
        <v>3082</v>
      </c>
      <c r="G787" s="56" t="s">
        <v>37</v>
      </c>
      <c r="H787" s="57">
        <v>180</v>
      </c>
      <c r="I787" s="58"/>
      <c r="J787" s="59" t="s">
        <v>0</v>
      </c>
      <c r="K787" s="60" t="s">
        <v>8</v>
      </c>
      <c r="L787" s="61"/>
      <c r="M787" s="62">
        <f t="shared" si="63"/>
        <v>0</v>
      </c>
      <c r="N787" s="62">
        <v>0</v>
      </c>
      <c r="O787" s="62">
        <f t="shared" si="64"/>
        <v>0</v>
      </c>
      <c r="P787" s="62">
        <v>0</v>
      </c>
      <c r="Q787" s="63">
        <f t="shared" si="65"/>
        <v>0</v>
      </c>
      <c r="R787" s="22"/>
      <c r="S787" s="22"/>
      <c r="T787" s="7"/>
      <c r="U787" s="7"/>
      <c r="V787" s="7"/>
      <c r="W787" s="7"/>
      <c r="X787" s="7"/>
      <c r="Y787" s="7"/>
      <c r="Z787" s="7"/>
      <c r="AA787" s="7"/>
      <c r="AB787" s="7"/>
      <c r="AO787" s="13" t="s">
        <v>65</v>
      </c>
      <c r="AQ787" s="13" t="s">
        <v>34</v>
      </c>
      <c r="AR787" s="13" t="s">
        <v>14</v>
      </c>
      <c r="AV787" s="6" t="s">
        <v>33</v>
      </c>
      <c r="BB787" s="14" t="e">
        <f>IF(K787="základní",#REF!,0)</f>
        <v>#REF!</v>
      </c>
      <c r="BC787" s="14">
        <f>IF(K787="snížená",#REF!,0)</f>
        <v>0</v>
      </c>
      <c r="BD787" s="14">
        <f>IF(K787="zákl. přenesená",#REF!,0)</f>
        <v>0</v>
      </c>
      <c r="BE787" s="14">
        <f>IF(K787="sníž. přenesená",#REF!,0)</f>
        <v>0</v>
      </c>
      <c r="BF787" s="14">
        <f>IF(K787="nulová",#REF!,0)</f>
        <v>0</v>
      </c>
      <c r="BG787" s="6" t="s">
        <v>14</v>
      </c>
      <c r="BH787" s="14" t="e">
        <f>ROUND(#REF!*H787,2)</f>
        <v>#REF!</v>
      </c>
      <c r="BI787" s="6" t="s">
        <v>48</v>
      </c>
      <c r="BJ787" s="13" t="s">
        <v>3083</v>
      </c>
    </row>
    <row r="788" spans="1:62" s="2" customFormat="1" ht="33" customHeight="1" x14ac:dyDescent="0.2">
      <c r="A788" s="22"/>
      <c r="B788" s="27"/>
      <c r="C788" s="53" t="s">
        <v>3084</v>
      </c>
      <c r="D788" s="53" t="s">
        <v>34</v>
      </c>
      <c r="E788" s="54" t="s">
        <v>3085</v>
      </c>
      <c r="F788" s="55" t="s">
        <v>3086</v>
      </c>
      <c r="G788" s="56" t="s">
        <v>55</v>
      </c>
      <c r="H788" s="57">
        <v>144</v>
      </c>
      <c r="I788" s="58"/>
      <c r="J788" s="59" t="s">
        <v>0</v>
      </c>
      <c r="K788" s="60" t="s">
        <v>8</v>
      </c>
      <c r="L788" s="61"/>
      <c r="M788" s="62">
        <f t="shared" si="63"/>
        <v>0</v>
      </c>
      <c r="N788" s="62">
        <v>0</v>
      </c>
      <c r="O788" s="62">
        <f t="shared" si="64"/>
        <v>0</v>
      </c>
      <c r="P788" s="62">
        <v>0</v>
      </c>
      <c r="Q788" s="63">
        <f t="shared" si="65"/>
        <v>0</v>
      </c>
      <c r="R788" s="22"/>
      <c r="S788" s="22"/>
      <c r="T788" s="7"/>
      <c r="U788" s="7"/>
      <c r="V788" s="7"/>
      <c r="W788" s="7"/>
      <c r="X788" s="7"/>
      <c r="Y788" s="7"/>
      <c r="Z788" s="7"/>
      <c r="AA788" s="7"/>
      <c r="AB788" s="7"/>
      <c r="AO788" s="13" t="s">
        <v>65</v>
      </c>
      <c r="AQ788" s="13" t="s">
        <v>34</v>
      </c>
      <c r="AR788" s="13" t="s">
        <v>14</v>
      </c>
      <c r="AV788" s="6" t="s">
        <v>33</v>
      </c>
      <c r="BB788" s="14" t="e">
        <f>IF(K788="základní",#REF!,0)</f>
        <v>#REF!</v>
      </c>
      <c r="BC788" s="14">
        <f>IF(K788="snížená",#REF!,0)</f>
        <v>0</v>
      </c>
      <c r="BD788" s="14">
        <f>IF(K788="zákl. přenesená",#REF!,0)</f>
        <v>0</v>
      </c>
      <c r="BE788" s="14">
        <f>IF(K788="sníž. přenesená",#REF!,0)</f>
        <v>0</v>
      </c>
      <c r="BF788" s="14">
        <f>IF(K788="nulová",#REF!,0)</f>
        <v>0</v>
      </c>
      <c r="BG788" s="6" t="s">
        <v>14</v>
      </c>
      <c r="BH788" s="14" t="e">
        <f>ROUND(#REF!*H788,2)</f>
        <v>#REF!</v>
      </c>
      <c r="BI788" s="6" t="s">
        <v>48</v>
      </c>
      <c r="BJ788" s="13" t="s">
        <v>3087</v>
      </c>
    </row>
    <row r="789" spans="1:62" s="2" customFormat="1" ht="212.25" customHeight="1" x14ac:dyDescent="0.2">
      <c r="A789" s="22"/>
      <c r="B789" s="27"/>
      <c r="C789" s="64" t="s">
        <v>3088</v>
      </c>
      <c r="D789" s="64" t="s">
        <v>182</v>
      </c>
      <c r="E789" s="65" t="s">
        <v>3089</v>
      </c>
      <c r="F789" s="66" t="s">
        <v>3090</v>
      </c>
      <c r="G789" s="67" t="s">
        <v>55</v>
      </c>
      <c r="H789" s="68">
        <v>3</v>
      </c>
      <c r="I789" s="27"/>
      <c r="J789" s="69" t="s">
        <v>0</v>
      </c>
      <c r="K789" s="70" t="s">
        <v>8</v>
      </c>
      <c r="L789" s="61"/>
      <c r="M789" s="62">
        <f t="shared" si="63"/>
        <v>0</v>
      </c>
      <c r="N789" s="62">
        <v>0</v>
      </c>
      <c r="O789" s="62">
        <f t="shared" si="64"/>
        <v>0</v>
      </c>
      <c r="P789" s="62">
        <v>0</v>
      </c>
      <c r="Q789" s="63">
        <f t="shared" si="65"/>
        <v>0</v>
      </c>
      <c r="R789" s="22"/>
      <c r="S789" s="22"/>
      <c r="T789" s="7"/>
      <c r="U789" s="7"/>
      <c r="V789" s="7"/>
      <c r="W789" s="7"/>
      <c r="X789" s="7"/>
      <c r="Y789" s="7"/>
      <c r="Z789" s="7"/>
      <c r="AA789" s="7"/>
      <c r="AB789" s="7"/>
      <c r="AO789" s="13" t="s">
        <v>185</v>
      </c>
      <c r="AQ789" s="13" t="s">
        <v>182</v>
      </c>
      <c r="AR789" s="13" t="s">
        <v>14</v>
      </c>
      <c r="AV789" s="6" t="s">
        <v>33</v>
      </c>
      <c r="BB789" s="14" t="e">
        <f>IF(K789="základní",#REF!,0)</f>
        <v>#REF!</v>
      </c>
      <c r="BC789" s="14">
        <f>IF(K789="snížená",#REF!,0)</f>
        <v>0</v>
      </c>
      <c r="BD789" s="14">
        <f>IF(K789="zákl. přenesená",#REF!,0)</f>
        <v>0</v>
      </c>
      <c r="BE789" s="14">
        <f>IF(K789="sníž. přenesená",#REF!,0)</f>
        <v>0</v>
      </c>
      <c r="BF789" s="14">
        <f>IF(K789="nulová",#REF!,0)</f>
        <v>0</v>
      </c>
      <c r="BG789" s="6" t="s">
        <v>14</v>
      </c>
      <c r="BH789" s="14" t="e">
        <f>ROUND(#REF!*H789,2)</f>
        <v>#REF!</v>
      </c>
      <c r="BI789" s="6" t="s">
        <v>185</v>
      </c>
      <c r="BJ789" s="13" t="s">
        <v>3091</v>
      </c>
    </row>
    <row r="790" spans="1:62" s="2" customFormat="1" ht="134.25" customHeight="1" x14ac:dyDescent="0.2">
      <c r="A790" s="22"/>
      <c r="B790" s="27"/>
      <c r="C790" s="64" t="s">
        <v>3092</v>
      </c>
      <c r="D790" s="64" t="s">
        <v>182</v>
      </c>
      <c r="E790" s="65" t="s">
        <v>3093</v>
      </c>
      <c r="F790" s="66" t="s">
        <v>3094</v>
      </c>
      <c r="G790" s="67" t="s">
        <v>3095</v>
      </c>
      <c r="H790" s="68">
        <v>30</v>
      </c>
      <c r="I790" s="27"/>
      <c r="J790" s="69" t="s">
        <v>0</v>
      </c>
      <c r="K790" s="70" t="s">
        <v>8</v>
      </c>
      <c r="L790" s="61"/>
      <c r="M790" s="62">
        <f t="shared" si="63"/>
        <v>0</v>
      </c>
      <c r="N790" s="62">
        <v>0</v>
      </c>
      <c r="O790" s="62">
        <f t="shared" si="64"/>
        <v>0</v>
      </c>
      <c r="P790" s="62">
        <v>0</v>
      </c>
      <c r="Q790" s="63">
        <f t="shared" si="65"/>
        <v>0</v>
      </c>
      <c r="R790" s="22"/>
      <c r="S790" s="22"/>
      <c r="T790" s="7"/>
      <c r="U790" s="7"/>
      <c r="V790" s="7"/>
      <c r="W790" s="7"/>
      <c r="X790" s="7"/>
      <c r="Y790" s="7"/>
      <c r="Z790" s="7"/>
      <c r="AA790" s="7"/>
      <c r="AB790" s="7"/>
      <c r="AO790" s="13" t="s">
        <v>185</v>
      </c>
      <c r="AQ790" s="13" t="s">
        <v>182</v>
      </c>
      <c r="AR790" s="13" t="s">
        <v>14</v>
      </c>
      <c r="AV790" s="6" t="s">
        <v>33</v>
      </c>
      <c r="BB790" s="14" t="e">
        <f>IF(K790="základní",#REF!,0)</f>
        <v>#REF!</v>
      </c>
      <c r="BC790" s="14">
        <f>IF(K790="snížená",#REF!,0)</f>
        <v>0</v>
      </c>
      <c r="BD790" s="14">
        <f>IF(K790="zákl. přenesená",#REF!,0)</f>
        <v>0</v>
      </c>
      <c r="BE790" s="14">
        <f>IF(K790="sníž. přenesená",#REF!,0)</f>
        <v>0</v>
      </c>
      <c r="BF790" s="14">
        <f>IF(K790="nulová",#REF!,0)</f>
        <v>0</v>
      </c>
      <c r="BG790" s="6" t="s">
        <v>14</v>
      </c>
      <c r="BH790" s="14" t="e">
        <f>ROUND(#REF!*H790,2)</f>
        <v>#REF!</v>
      </c>
      <c r="BI790" s="6" t="s">
        <v>185</v>
      </c>
      <c r="BJ790" s="13" t="s">
        <v>3096</v>
      </c>
    </row>
    <row r="791" spans="1:62" s="2" customFormat="1" ht="19.5" x14ac:dyDescent="0.2">
      <c r="A791" s="22"/>
      <c r="B791" s="27"/>
      <c r="C791" s="22"/>
      <c r="D791" s="77" t="s">
        <v>187</v>
      </c>
      <c r="E791" s="22"/>
      <c r="F791" s="78" t="s">
        <v>3097</v>
      </c>
      <c r="G791" s="22"/>
      <c r="H791" s="22"/>
      <c r="I791" s="27"/>
      <c r="J791" s="73"/>
      <c r="K791" s="74"/>
      <c r="L791" s="61"/>
      <c r="M791" s="61"/>
      <c r="N791" s="61"/>
      <c r="O791" s="61"/>
      <c r="P791" s="61"/>
      <c r="Q791" s="75"/>
      <c r="R791" s="22"/>
      <c r="S791" s="22"/>
      <c r="T791" s="7"/>
      <c r="U791" s="7"/>
      <c r="V791" s="7"/>
      <c r="W791" s="7"/>
      <c r="X791" s="7"/>
      <c r="Y791" s="7"/>
      <c r="Z791" s="7"/>
      <c r="AA791" s="7"/>
      <c r="AB791" s="7"/>
      <c r="AQ791" s="6" t="s">
        <v>187</v>
      </c>
      <c r="AR791" s="6" t="s">
        <v>14</v>
      </c>
    </row>
    <row r="792" spans="1:62" s="2" customFormat="1" ht="16.5" customHeight="1" x14ac:dyDescent="0.2">
      <c r="A792" s="22"/>
      <c r="B792" s="27"/>
      <c r="C792" s="64" t="s">
        <v>3098</v>
      </c>
      <c r="D792" s="64" t="s">
        <v>182</v>
      </c>
      <c r="E792" s="65" t="s">
        <v>3099</v>
      </c>
      <c r="F792" s="66" t="s">
        <v>3100</v>
      </c>
      <c r="G792" s="67" t="s">
        <v>55</v>
      </c>
      <c r="H792" s="68">
        <v>5</v>
      </c>
      <c r="I792" s="27"/>
      <c r="J792" s="69" t="s">
        <v>0</v>
      </c>
      <c r="K792" s="70" t="s">
        <v>8</v>
      </c>
      <c r="L792" s="61"/>
      <c r="M792" s="62">
        <f t="shared" ref="M792:M832" si="66">L792*H792</f>
        <v>0</v>
      </c>
      <c r="N792" s="62">
        <v>0</v>
      </c>
      <c r="O792" s="62">
        <f t="shared" ref="O792:O832" si="67">N792*H792</f>
        <v>0</v>
      </c>
      <c r="P792" s="62">
        <v>0</v>
      </c>
      <c r="Q792" s="63">
        <f t="shared" ref="Q792:Q832" si="68">P792*H792</f>
        <v>0</v>
      </c>
      <c r="R792" s="22"/>
      <c r="S792" s="22"/>
      <c r="T792" s="7"/>
      <c r="U792" s="7"/>
      <c r="V792" s="7"/>
      <c r="W792" s="7"/>
      <c r="X792" s="7"/>
      <c r="Y792" s="7"/>
      <c r="Z792" s="7"/>
      <c r="AA792" s="7"/>
      <c r="AB792" s="7"/>
      <c r="AO792" s="13" t="s">
        <v>185</v>
      </c>
      <c r="AQ792" s="13" t="s">
        <v>182</v>
      </c>
      <c r="AR792" s="13" t="s">
        <v>14</v>
      </c>
      <c r="AV792" s="6" t="s">
        <v>33</v>
      </c>
      <c r="BB792" s="14" t="e">
        <f>IF(K792="základní",#REF!,0)</f>
        <v>#REF!</v>
      </c>
      <c r="BC792" s="14">
        <f>IF(K792="snížená",#REF!,0)</f>
        <v>0</v>
      </c>
      <c r="BD792" s="14">
        <f>IF(K792="zákl. přenesená",#REF!,0)</f>
        <v>0</v>
      </c>
      <c r="BE792" s="14">
        <f>IF(K792="sníž. přenesená",#REF!,0)</f>
        <v>0</v>
      </c>
      <c r="BF792" s="14">
        <f>IF(K792="nulová",#REF!,0)</f>
        <v>0</v>
      </c>
      <c r="BG792" s="6" t="s">
        <v>14</v>
      </c>
      <c r="BH792" s="14" t="e">
        <f>ROUND(#REF!*H792,2)</f>
        <v>#REF!</v>
      </c>
      <c r="BI792" s="6" t="s">
        <v>185</v>
      </c>
      <c r="BJ792" s="13" t="s">
        <v>3101</v>
      </c>
    </row>
    <row r="793" spans="1:62" s="2" customFormat="1" ht="16.5" customHeight="1" x14ac:dyDescent="0.2">
      <c r="A793" s="22"/>
      <c r="B793" s="27"/>
      <c r="C793" s="64" t="s">
        <v>3102</v>
      </c>
      <c r="D793" s="64" t="s">
        <v>182</v>
      </c>
      <c r="E793" s="65" t="s">
        <v>3103</v>
      </c>
      <c r="F793" s="66" t="s">
        <v>3104</v>
      </c>
      <c r="G793" s="67" t="s">
        <v>55</v>
      </c>
      <c r="H793" s="68">
        <v>12</v>
      </c>
      <c r="I793" s="27"/>
      <c r="J793" s="69" t="s">
        <v>0</v>
      </c>
      <c r="K793" s="70" t="s">
        <v>8</v>
      </c>
      <c r="L793" s="61"/>
      <c r="M793" s="62">
        <f t="shared" si="66"/>
        <v>0</v>
      </c>
      <c r="N793" s="62">
        <v>0</v>
      </c>
      <c r="O793" s="62">
        <f t="shared" si="67"/>
        <v>0</v>
      </c>
      <c r="P793" s="62">
        <v>0</v>
      </c>
      <c r="Q793" s="63">
        <f t="shared" si="68"/>
        <v>0</v>
      </c>
      <c r="R793" s="22"/>
      <c r="S793" s="22"/>
      <c r="T793" s="7"/>
      <c r="U793" s="7"/>
      <c r="V793" s="7"/>
      <c r="W793" s="7"/>
      <c r="X793" s="7"/>
      <c r="Y793" s="7"/>
      <c r="Z793" s="7"/>
      <c r="AA793" s="7"/>
      <c r="AB793" s="7"/>
      <c r="AO793" s="13" t="s">
        <v>185</v>
      </c>
      <c r="AQ793" s="13" t="s">
        <v>182</v>
      </c>
      <c r="AR793" s="13" t="s">
        <v>14</v>
      </c>
      <c r="AV793" s="6" t="s">
        <v>33</v>
      </c>
      <c r="BB793" s="14" t="e">
        <f>IF(K793="základní",#REF!,0)</f>
        <v>#REF!</v>
      </c>
      <c r="BC793" s="14">
        <f>IF(K793="snížená",#REF!,0)</f>
        <v>0</v>
      </c>
      <c r="BD793" s="14">
        <f>IF(K793="zákl. přenesená",#REF!,0)</f>
        <v>0</v>
      </c>
      <c r="BE793" s="14">
        <f>IF(K793="sníž. přenesená",#REF!,0)</f>
        <v>0</v>
      </c>
      <c r="BF793" s="14">
        <f>IF(K793="nulová",#REF!,0)</f>
        <v>0</v>
      </c>
      <c r="BG793" s="6" t="s">
        <v>14</v>
      </c>
      <c r="BH793" s="14" t="e">
        <f>ROUND(#REF!*H793,2)</f>
        <v>#REF!</v>
      </c>
      <c r="BI793" s="6" t="s">
        <v>185</v>
      </c>
      <c r="BJ793" s="13" t="s">
        <v>3105</v>
      </c>
    </row>
    <row r="794" spans="1:62" s="2" customFormat="1" ht="16.5" customHeight="1" x14ac:dyDescent="0.2">
      <c r="A794" s="22"/>
      <c r="B794" s="27"/>
      <c r="C794" s="64" t="s">
        <v>3106</v>
      </c>
      <c r="D794" s="64" t="s">
        <v>182</v>
      </c>
      <c r="E794" s="65" t="s">
        <v>3107</v>
      </c>
      <c r="F794" s="66" t="s">
        <v>3108</v>
      </c>
      <c r="G794" s="67" t="s">
        <v>55</v>
      </c>
      <c r="H794" s="68">
        <v>6</v>
      </c>
      <c r="I794" s="27"/>
      <c r="J794" s="69" t="s">
        <v>0</v>
      </c>
      <c r="K794" s="70" t="s">
        <v>8</v>
      </c>
      <c r="L794" s="61"/>
      <c r="M794" s="62">
        <f t="shared" si="66"/>
        <v>0</v>
      </c>
      <c r="N794" s="62">
        <v>0</v>
      </c>
      <c r="O794" s="62">
        <f t="shared" si="67"/>
        <v>0</v>
      </c>
      <c r="P794" s="62">
        <v>0</v>
      </c>
      <c r="Q794" s="63">
        <f t="shared" si="68"/>
        <v>0</v>
      </c>
      <c r="R794" s="22"/>
      <c r="S794" s="22"/>
      <c r="T794" s="7"/>
      <c r="U794" s="7"/>
      <c r="V794" s="7"/>
      <c r="W794" s="7"/>
      <c r="X794" s="7"/>
      <c r="Y794" s="7"/>
      <c r="Z794" s="7"/>
      <c r="AA794" s="7"/>
      <c r="AB794" s="7"/>
      <c r="AO794" s="13" t="s">
        <v>185</v>
      </c>
      <c r="AQ794" s="13" t="s">
        <v>182</v>
      </c>
      <c r="AR794" s="13" t="s">
        <v>14</v>
      </c>
      <c r="AV794" s="6" t="s">
        <v>33</v>
      </c>
      <c r="BB794" s="14" t="e">
        <f>IF(K794="základní",#REF!,0)</f>
        <v>#REF!</v>
      </c>
      <c r="BC794" s="14">
        <f>IF(K794="snížená",#REF!,0)</f>
        <v>0</v>
      </c>
      <c r="BD794" s="14">
        <f>IF(K794="zákl. přenesená",#REF!,0)</f>
        <v>0</v>
      </c>
      <c r="BE794" s="14">
        <f>IF(K794="sníž. přenesená",#REF!,0)</f>
        <v>0</v>
      </c>
      <c r="BF794" s="14">
        <f>IF(K794="nulová",#REF!,0)</f>
        <v>0</v>
      </c>
      <c r="BG794" s="6" t="s">
        <v>14</v>
      </c>
      <c r="BH794" s="14" t="e">
        <f>ROUND(#REF!*H794,2)</f>
        <v>#REF!</v>
      </c>
      <c r="BI794" s="6" t="s">
        <v>185</v>
      </c>
      <c r="BJ794" s="13" t="s">
        <v>3109</v>
      </c>
    </row>
    <row r="795" spans="1:62" s="2" customFormat="1" ht="16.5" customHeight="1" x14ac:dyDescent="0.2">
      <c r="A795" s="22"/>
      <c r="B795" s="27"/>
      <c r="C795" s="64" t="s">
        <v>3110</v>
      </c>
      <c r="D795" s="64" t="s">
        <v>182</v>
      </c>
      <c r="E795" s="65" t="s">
        <v>3111</v>
      </c>
      <c r="F795" s="66" t="s">
        <v>3112</v>
      </c>
      <c r="G795" s="67" t="s">
        <v>37</v>
      </c>
      <c r="H795" s="68">
        <v>60</v>
      </c>
      <c r="I795" s="27"/>
      <c r="J795" s="69" t="s">
        <v>0</v>
      </c>
      <c r="K795" s="70" t="s">
        <v>8</v>
      </c>
      <c r="L795" s="61"/>
      <c r="M795" s="62">
        <f t="shared" si="66"/>
        <v>0</v>
      </c>
      <c r="N795" s="62">
        <v>0</v>
      </c>
      <c r="O795" s="62">
        <f t="shared" si="67"/>
        <v>0</v>
      </c>
      <c r="P795" s="62">
        <v>0</v>
      </c>
      <c r="Q795" s="63">
        <f t="shared" si="68"/>
        <v>0</v>
      </c>
      <c r="R795" s="22"/>
      <c r="S795" s="22"/>
      <c r="T795" s="7"/>
      <c r="U795" s="7"/>
      <c r="V795" s="7"/>
      <c r="W795" s="7"/>
      <c r="X795" s="7"/>
      <c r="Y795" s="7"/>
      <c r="Z795" s="7"/>
      <c r="AA795" s="7"/>
      <c r="AB795" s="7"/>
      <c r="AO795" s="13" t="s">
        <v>185</v>
      </c>
      <c r="AQ795" s="13" t="s">
        <v>182</v>
      </c>
      <c r="AR795" s="13" t="s">
        <v>14</v>
      </c>
      <c r="AV795" s="6" t="s">
        <v>33</v>
      </c>
      <c r="BB795" s="14" t="e">
        <f>IF(K795="základní",#REF!,0)</f>
        <v>#REF!</v>
      </c>
      <c r="BC795" s="14">
        <f>IF(K795="snížená",#REF!,0)</f>
        <v>0</v>
      </c>
      <c r="BD795" s="14">
        <f>IF(K795="zákl. přenesená",#REF!,0)</f>
        <v>0</v>
      </c>
      <c r="BE795" s="14">
        <f>IF(K795="sníž. přenesená",#REF!,0)</f>
        <v>0</v>
      </c>
      <c r="BF795" s="14">
        <f>IF(K795="nulová",#REF!,0)</f>
        <v>0</v>
      </c>
      <c r="BG795" s="6" t="s">
        <v>14</v>
      </c>
      <c r="BH795" s="14" t="e">
        <f>ROUND(#REF!*H795,2)</f>
        <v>#REF!</v>
      </c>
      <c r="BI795" s="6" t="s">
        <v>185</v>
      </c>
      <c r="BJ795" s="13" t="s">
        <v>3113</v>
      </c>
    </row>
    <row r="796" spans="1:62" s="2" customFormat="1" ht="37.9" customHeight="1" x14ac:dyDescent="0.2">
      <c r="A796" s="22"/>
      <c r="B796" s="27"/>
      <c r="C796" s="64" t="s">
        <v>3114</v>
      </c>
      <c r="D796" s="64" t="s">
        <v>182</v>
      </c>
      <c r="E796" s="65" t="s">
        <v>3115</v>
      </c>
      <c r="F796" s="66" t="s">
        <v>3116</v>
      </c>
      <c r="G796" s="67" t="s">
        <v>55</v>
      </c>
      <c r="H796" s="68">
        <v>7</v>
      </c>
      <c r="I796" s="27"/>
      <c r="J796" s="69" t="s">
        <v>0</v>
      </c>
      <c r="K796" s="70" t="s">
        <v>8</v>
      </c>
      <c r="L796" s="61"/>
      <c r="M796" s="62">
        <f t="shared" si="66"/>
        <v>0</v>
      </c>
      <c r="N796" s="62">
        <v>0</v>
      </c>
      <c r="O796" s="62">
        <f t="shared" si="67"/>
        <v>0</v>
      </c>
      <c r="P796" s="62">
        <v>0</v>
      </c>
      <c r="Q796" s="63">
        <f t="shared" si="68"/>
        <v>0</v>
      </c>
      <c r="R796" s="22"/>
      <c r="S796" s="22"/>
      <c r="T796" s="7"/>
      <c r="U796" s="7"/>
      <c r="V796" s="7"/>
      <c r="W796" s="7"/>
      <c r="X796" s="7"/>
      <c r="Y796" s="7"/>
      <c r="Z796" s="7"/>
      <c r="AA796" s="7"/>
      <c r="AB796" s="7"/>
      <c r="AO796" s="13" t="s">
        <v>185</v>
      </c>
      <c r="AQ796" s="13" t="s">
        <v>182</v>
      </c>
      <c r="AR796" s="13" t="s">
        <v>14</v>
      </c>
      <c r="AV796" s="6" t="s">
        <v>33</v>
      </c>
      <c r="BB796" s="14" t="e">
        <f>IF(K796="základní",#REF!,0)</f>
        <v>#REF!</v>
      </c>
      <c r="BC796" s="14">
        <f>IF(K796="snížená",#REF!,0)</f>
        <v>0</v>
      </c>
      <c r="BD796" s="14">
        <f>IF(K796="zákl. přenesená",#REF!,0)</f>
        <v>0</v>
      </c>
      <c r="BE796" s="14">
        <f>IF(K796="sníž. přenesená",#REF!,0)</f>
        <v>0</v>
      </c>
      <c r="BF796" s="14">
        <f>IF(K796="nulová",#REF!,0)</f>
        <v>0</v>
      </c>
      <c r="BG796" s="6" t="s">
        <v>14</v>
      </c>
      <c r="BH796" s="14" t="e">
        <f>ROUND(#REF!*H796,2)</f>
        <v>#REF!</v>
      </c>
      <c r="BI796" s="6" t="s">
        <v>185</v>
      </c>
      <c r="BJ796" s="13" t="s">
        <v>3117</v>
      </c>
    </row>
    <row r="797" spans="1:62" s="2" customFormat="1" ht="16.5" customHeight="1" x14ac:dyDescent="0.2">
      <c r="A797" s="22"/>
      <c r="B797" s="27"/>
      <c r="C797" s="64" t="s">
        <v>3118</v>
      </c>
      <c r="D797" s="64" t="s">
        <v>182</v>
      </c>
      <c r="E797" s="65" t="s">
        <v>3119</v>
      </c>
      <c r="F797" s="66" t="s">
        <v>3120</v>
      </c>
      <c r="G797" s="67" t="s">
        <v>55</v>
      </c>
      <c r="H797" s="68">
        <v>7</v>
      </c>
      <c r="I797" s="27"/>
      <c r="J797" s="69" t="s">
        <v>0</v>
      </c>
      <c r="K797" s="70" t="s">
        <v>8</v>
      </c>
      <c r="L797" s="61"/>
      <c r="M797" s="62">
        <f t="shared" si="66"/>
        <v>0</v>
      </c>
      <c r="N797" s="62">
        <v>0</v>
      </c>
      <c r="O797" s="62">
        <f t="shared" si="67"/>
        <v>0</v>
      </c>
      <c r="P797" s="62">
        <v>0</v>
      </c>
      <c r="Q797" s="63">
        <f t="shared" si="68"/>
        <v>0</v>
      </c>
      <c r="R797" s="22"/>
      <c r="S797" s="22"/>
      <c r="T797" s="7"/>
      <c r="U797" s="7"/>
      <c r="V797" s="7"/>
      <c r="W797" s="7"/>
      <c r="X797" s="7"/>
      <c r="Y797" s="7"/>
      <c r="Z797" s="7"/>
      <c r="AA797" s="7"/>
      <c r="AB797" s="7"/>
      <c r="AO797" s="13" t="s">
        <v>185</v>
      </c>
      <c r="AQ797" s="13" t="s">
        <v>182</v>
      </c>
      <c r="AR797" s="13" t="s">
        <v>14</v>
      </c>
      <c r="AV797" s="6" t="s">
        <v>33</v>
      </c>
      <c r="BB797" s="14" t="e">
        <f>IF(K797="základní",#REF!,0)</f>
        <v>#REF!</v>
      </c>
      <c r="BC797" s="14">
        <f>IF(K797="snížená",#REF!,0)</f>
        <v>0</v>
      </c>
      <c r="BD797" s="14">
        <f>IF(K797="zákl. přenesená",#REF!,0)</f>
        <v>0</v>
      </c>
      <c r="BE797" s="14">
        <f>IF(K797="sníž. přenesená",#REF!,0)</f>
        <v>0</v>
      </c>
      <c r="BF797" s="14">
        <f>IF(K797="nulová",#REF!,0)</f>
        <v>0</v>
      </c>
      <c r="BG797" s="6" t="s">
        <v>14</v>
      </c>
      <c r="BH797" s="14" t="e">
        <f>ROUND(#REF!*H797,2)</f>
        <v>#REF!</v>
      </c>
      <c r="BI797" s="6" t="s">
        <v>185</v>
      </c>
      <c r="BJ797" s="13" t="s">
        <v>3121</v>
      </c>
    </row>
    <row r="798" spans="1:62" s="2" customFormat="1" ht="16.5" customHeight="1" x14ac:dyDescent="0.2">
      <c r="A798" s="22"/>
      <c r="B798" s="27"/>
      <c r="C798" s="64" t="s">
        <v>3122</v>
      </c>
      <c r="D798" s="64" t="s">
        <v>182</v>
      </c>
      <c r="E798" s="65" t="s">
        <v>3123</v>
      </c>
      <c r="F798" s="66" t="s">
        <v>3124</v>
      </c>
      <c r="G798" s="67" t="s">
        <v>55</v>
      </c>
      <c r="H798" s="68">
        <v>6</v>
      </c>
      <c r="I798" s="27"/>
      <c r="J798" s="69" t="s">
        <v>0</v>
      </c>
      <c r="K798" s="70" t="s">
        <v>8</v>
      </c>
      <c r="L798" s="61"/>
      <c r="M798" s="62">
        <f t="shared" si="66"/>
        <v>0</v>
      </c>
      <c r="N798" s="62">
        <v>0</v>
      </c>
      <c r="O798" s="62">
        <f t="shared" si="67"/>
        <v>0</v>
      </c>
      <c r="P798" s="62">
        <v>0</v>
      </c>
      <c r="Q798" s="63">
        <f t="shared" si="68"/>
        <v>0</v>
      </c>
      <c r="R798" s="22"/>
      <c r="S798" s="22"/>
      <c r="T798" s="7"/>
      <c r="U798" s="7"/>
      <c r="V798" s="7"/>
      <c r="W798" s="7"/>
      <c r="X798" s="7"/>
      <c r="Y798" s="7"/>
      <c r="Z798" s="7"/>
      <c r="AA798" s="7"/>
      <c r="AB798" s="7"/>
      <c r="AO798" s="13" t="s">
        <v>185</v>
      </c>
      <c r="AQ798" s="13" t="s">
        <v>182</v>
      </c>
      <c r="AR798" s="13" t="s">
        <v>14</v>
      </c>
      <c r="AV798" s="6" t="s">
        <v>33</v>
      </c>
      <c r="BB798" s="14" t="e">
        <f>IF(K798="základní",#REF!,0)</f>
        <v>#REF!</v>
      </c>
      <c r="BC798" s="14">
        <f>IF(K798="snížená",#REF!,0)</f>
        <v>0</v>
      </c>
      <c r="BD798" s="14">
        <f>IF(K798="zákl. přenesená",#REF!,0)</f>
        <v>0</v>
      </c>
      <c r="BE798" s="14">
        <f>IF(K798="sníž. přenesená",#REF!,0)</f>
        <v>0</v>
      </c>
      <c r="BF798" s="14">
        <f>IF(K798="nulová",#REF!,0)</f>
        <v>0</v>
      </c>
      <c r="BG798" s="6" t="s">
        <v>14</v>
      </c>
      <c r="BH798" s="14" t="e">
        <f>ROUND(#REF!*H798,2)</f>
        <v>#REF!</v>
      </c>
      <c r="BI798" s="6" t="s">
        <v>185</v>
      </c>
      <c r="BJ798" s="13" t="s">
        <v>3125</v>
      </c>
    </row>
    <row r="799" spans="1:62" s="2" customFormat="1" ht="37.9" customHeight="1" x14ac:dyDescent="0.2">
      <c r="A799" s="22"/>
      <c r="B799" s="27"/>
      <c r="C799" s="53" t="s">
        <v>3126</v>
      </c>
      <c r="D799" s="53" t="s">
        <v>34</v>
      </c>
      <c r="E799" s="54" t="s">
        <v>3127</v>
      </c>
      <c r="F799" s="55" t="s">
        <v>3128</v>
      </c>
      <c r="G799" s="56" t="s">
        <v>55</v>
      </c>
      <c r="H799" s="57">
        <v>3</v>
      </c>
      <c r="I799" s="58"/>
      <c r="J799" s="59" t="s">
        <v>0</v>
      </c>
      <c r="K799" s="60" t="s">
        <v>8</v>
      </c>
      <c r="L799" s="61"/>
      <c r="M799" s="62">
        <f t="shared" si="66"/>
        <v>0</v>
      </c>
      <c r="N799" s="62">
        <v>0</v>
      </c>
      <c r="O799" s="62">
        <f t="shared" si="67"/>
        <v>0</v>
      </c>
      <c r="P799" s="62">
        <v>0</v>
      </c>
      <c r="Q799" s="63">
        <f t="shared" si="68"/>
        <v>0</v>
      </c>
      <c r="R799" s="22"/>
      <c r="S799" s="22"/>
      <c r="T799" s="7"/>
      <c r="U799" s="7"/>
      <c r="V799" s="7"/>
      <c r="W799" s="7"/>
      <c r="X799" s="7"/>
      <c r="Y799" s="7"/>
      <c r="Z799" s="7"/>
      <c r="AA799" s="7"/>
      <c r="AB799" s="7"/>
      <c r="AO799" s="13" t="s">
        <v>65</v>
      </c>
      <c r="AQ799" s="13" t="s">
        <v>34</v>
      </c>
      <c r="AR799" s="13" t="s">
        <v>14</v>
      </c>
      <c r="AV799" s="6" t="s">
        <v>33</v>
      </c>
      <c r="BB799" s="14" t="e">
        <f>IF(K799="základní",#REF!,0)</f>
        <v>#REF!</v>
      </c>
      <c r="BC799" s="14">
        <f>IF(K799="snížená",#REF!,0)</f>
        <v>0</v>
      </c>
      <c r="BD799" s="14">
        <f>IF(K799="zákl. přenesená",#REF!,0)</f>
        <v>0</v>
      </c>
      <c r="BE799" s="14">
        <f>IF(K799="sníž. přenesená",#REF!,0)</f>
        <v>0</v>
      </c>
      <c r="BF799" s="14">
        <f>IF(K799="nulová",#REF!,0)</f>
        <v>0</v>
      </c>
      <c r="BG799" s="6" t="s">
        <v>14</v>
      </c>
      <c r="BH799" s="14" t="e">
        <f>ROUND(#REF!*H799,2)</f>
        <v>#REF!</v>
      </c>
      <c r="BI799" s="6" t="s">
        <v>48</v>
      </c>
      <c r="BJ799" s="13" t="s">
        <v>3129</v>
      </c>
    </row>
    <row r="800" spans="1:62" s="2" customFormat="1" ht="16.5" customHeight="1" x14ac:dyDescent="0.2">
      <c r="A800" s="22"/>
      <c r="B800" s="27"/>
      <c r="C800" s="53" t="s">
        <v>3130</v>
      </c>
      <c r="D800" s="53" t="s">
        <v>34</v>
      </c>
      <c r="E800" s="54" t="s">
        <v>3131</v>
      </c>
      <c r="F800" s="55" t="s">
        <v>3132</v>
      </c>
      <c r="G800" s="56" t="s">
        <v>55</v>
      </c>
      <c r="H800" s="57">
        <v>6</v>
      </c>
      <c r="I800" s="58"/>
      <c r="J800" s="59" t="s">
        <v>0</v>
      </c>
      <c r="K800" s="60" t="s">
        <v>8</v>
      </c>
      <c r="L800" s="61"/>
      <c r="M800" s="62">
        <f t="shared" si="66"/>
        <v>0</v>
      </c>
      <c r="N800" s="62">
        <v>0</v>
      </c>
      <c r="O800" s="62">
        <f t="shared" si="67"/>
        <v>0</v>
      </c>
      <c r="P800" s="62">
        <v>0</v>
      </c>
      <c r="Q800" s="63">
        <f t="shared" si="68"/>
        <v>0</v>
      </c>
      <c r="R800" s="22"/>
      <c r="S800" s="22"/>
      <c r="T800" s="7"/>
      <c r="U800" s="7"/>
      <c r="V800" s="7"/>
      <c r="W800" s="7"/>
      <c r="X800" s="7"/>
      <c r="Y800" s="7"/>
      <c r="Z800" s="7"/>
      <c r="AA800" s="7"/>
      <c r="AB800" s="7"/>
      <c r="AO800" s="13" t="s">
        <v>206</v>
      </c>
      <c r="AQ800" s="13" t="s">
        <v>34</v>
      </c>
      <c r="AR800" s="13" t="s">
        <v>14</v>
      </c>
      <c r="AV800" s="6" t="s">
        <v>33</v>
      </c>
      <c r="BB800" s="14" t="e">
        <f>IF(K800="základní",#REF!,0)</f>
        <v>#REF!</v>
      </c>
      <c r="BC800" s="14">
        <f>IF(K800="snížená",#REF!,0)</f>
        <v>0</v>
      </c>
      <c r="BD800" s="14">
        <f>IF(K800="zákl. přenesená",#REF!,0)</f>
        <v>0</v>
      </c>
      <c r="BE800" s="14">
        <f>IF(K800="sníž. přenesená",#REF!,0)</f>
        <v>0</v>
      </c>
      <c r="BF800" s="14">
        <f>IF(K800="nulová",#REF!,0)</f>
        <v>0</v>
      </c>
      <c r="BG800" s="6" t="s">
        <v>14</v>
      </c>
      <c r="BH800" s="14" t="e">
        <f>ROUND(#REF!*H800,2)</f>
        <v>#REF!</v>
      </c>
      <c r="BI800" s="6" t="s">
        <v>206</v>
      </c>
      <c r="BJ800" s="13" t="s">
        <v>3133</v>
      </c>
    </row>
    <row r="801" spans="1:62" s="2" customFormat="1" ht="24.2" customHeight="1" x14ac:dyDescent="0.2">
      <c r="A801" s="22"/>
      <c r="B801" s="27"/>
      <c r="C801" s="53" t="s">
        <v>3134</v>
      </c>
      <c r="D801" s="53" t="s">
        <v>34</v>
      </c>
      <c r="E801" s="54" t="s">
        <v>3135</v>
      </c>
      <c r="F801" s="55" t="s">
        <v>3136</v>
      </c>
      <c r="G801" s="56" t="s">
        <v>55</v>
      </c>
      <c r="H801" s="57">
        <v>5</v>
      </c>
      <c r="I801" s="58"/>
      <c r="J801" s="59" t="s">
        <v>0</v>
      </c>
      <c r="K801" s="60" t="s">
        <v>8</v>
      </c>
      <c r="L801" s="61"/>
      <c r="M801" s="62">
        <f t="shared" si="66"/>
        <v>0</v>
      </c>
      <c r="N801" s="62">
        <v>0</v>
      </c>
      <c r="O801" s="62">
        <f t="shared" si="67"/>
        <v>0</v>
      </c>
      <c r="P801" s="62">
        <v>0</v>
      </c>
      <c r="Q801" s="63">
        <f t="shared" si="68"/>
        <v>0</v>
      </c>
      <c r="R801" s="22"/>
      <c r="S801" s="22"/>
      <c r="T801" s="7"/>
      <c r="U801" s="7"/>
      <c r="V801" s="7"/>
      <c r="W801" s="7"/>
      <c r="X801" s="7"/>
      <c r="Y801" s="7"/>
      <c r="Z801" s="7"/>
      <c r="AA801" s="7"/>
      <c r="AB801" s="7"/>
      <c r="AO801" s="13" t="s">
        <v>65</v>
      </c>
      <c r="AQ801" s="13" t="s">
        <v>34</v>
      </c>
      <c r="AR801" s="13" t="s">
        <v>14</v>
      </c>
      <c r="AV801" s="6" t="s">
        <v>33</v>
      </c>
      <c r="BB801" s="14" t="e">
        <f>IF(K801="základní",#REF!,0)</f>
        <v>#REF!</v>
      </c>
      <c r="BC801" s="14">
        <f>IF(K801="snížená",#REF!,0)</f>
        <v>0</v>
      </c>
      <c r="BD801" s="14">
        <f>IF(K801="zákl. přenesená",#REF!,0)</f>
        <v>0</v>
      </c>
      <c r="BE801" s="14">
        <f>IF(K801="sníž. přenesená",#REF!,0)</f>
        <v>0</v>
      </c>
      <c r="BF801" s="14">
        <f>IF(K801="nulová",#REF!,0)</f>
        <v>0</v>
      </c>
      <c r="BG801" s="6" t="s">
        <v>14</v>
      </c>
      <c r="BH801" s="14" t="e">
        <f>ROUND(#REF!*H801,2)</f>
        <v>#REF!</v>
      </c>
      <c r="BI801" s="6" t="s">
        <v>48</v>
      </c>
      <c r="BJ801" s="13" t="s">
        <v>3137</v>
      </c>
    </row>
    <row r="802" spans="1:62" s="2" customFormat="1" ht="16.5" customHeight="1" x14ac:dyDescent="0.2">
      <c r="A802" s="22"/>
      <c r="B802" s="27"/>
      <c r="C802" s="53" t="s">
        <v>3138</v>
      </c>
      <c r="D802" s="53" t="s">
        <v>34</v>
      </c>
      <c r="E802" s="54" t="s">
        <v>3139</v>
      </c>
      <c r="F802" s="55" t="s">
        <v>3140</v>
      </c>
      <c r="G802" s="56" t="s">
        <v>55</v>
      </c>
      <c r="H802" s="57">
        <v>3</v>
      </c>
      <c r="I802" s="58"/>
      <c r="J802" s="59" t="s">
        <v>0</v>
      </c>
      <c r="K802" s="60" t="s">
        <v>8</v>
      </c>
      <c r="L802" s="61"/>
      <c r="M802" s="62">
        <f t="shared" si="66"/>
        <v>0</v>
      </c>
      <c r="N802" s="62">
        <v>0</v>
      </c>
      <c r="O802" s="62">
        <f t="shared" si="67"/>
        <v>0</v>
      </c>
      <c r="P802" s="62">
        <v>0</v>
      </c>
      <c r="Q802" s="63">
        <f t="shared" si="68"/>
        <v>0</v>
      </c>
      <c r="R802" s="22"/>
      <c r="S802" s="22"/>
      <c r="T802" s="7"/>
      <c r="U802" s="7"/>
      <c r="V802" s="7"/>
      <c r="W802" s="7"/>
      <c r="X802" s="7"/>
      <c r="Y802" s="7"/>
      <c r="Z802" s="7"/>
      <c r="AA802" s="7"/>
      <c r="AB802" s="7"/>
      <c r="AO802" s="13" t="s">
        <v>65</v>
      </c>
      <c r="AQ802" s="13" t="s">
        <v>34</v>
      </c>
      <c r="AR802" s="13" t="s">
        <v>14</v>
      </c>
      <c r="AV802" s="6" t="s">
        <v>33</v>
      </c>
      <c r="BB802" s="14" t="e">
        <f>IF(K802="základní",#REF!,0)</f>
        <v>#REF!</v>
      </c>
      <c r="BC802" s="14">
        <f>IF(K802="snížená",#REF!,0)</f>
        <v>0</v>
      </c>
      <c r="BD802" s="14">
        <f>IF(K802="zákl. přenesená",#REF!,0)</f>
        <v>0</v>
      </c>
      <c r="BE802" s="14">
        <f>IF(K802="sníž. přenesená",#REF!,0)</f>
        <v>0</v>
      </c>
      <c r="BF802" s="14">
        <f>IF(K802="nulová",#REF!,0)</f>
        <v>0</v>
      </c>
      <c r="BG802" s="6" t="s">
        <v>14</v>
      </c>
      <c r="BH802" s="14" t="e">
        <f>ROUND(#REF!*H802,2)</f>
        <v>#REF!</v>
      </c>
      <c r="BI802" s="6" t="s">
        <v>48</v>
      </c>
      <c r="BJ802" s="13" t="s">
        <v>3141</v>
      </c>
    </row>
    <row r="803" spans="1:62" s="2" customFormat="1" ht="24.2" customHeight="1" x14ac:dyDescent="0.2">
      <c r="A803" s="22"/>
      <c r="B803" s="27"/>
      <c r="C803" s="53" t="s">
        <v>3142</v>
      </c>
      <c r="D803" s="53" t="s">
        <v>34</v>
      </c>
      <c r="E803" s="54" t="s">
        <v>3143</v>
      </c>
      <c r="F803" s="55" t="s">
        <v>3144</v>
      </c>
      <c r="G803" s="56" t="s">
        <v>55</v>
      </c>
      <c r="H803" s="57">
        <v>8</v>
      </c>
      <c r="I803" s="58"/>
      <c r="J803" s="59" t="s">
        <v>0</v>
      </c>
      <c r="K803" s="60" t="s">
        <v>8</v>
      </c>
      <c r="L803" s="61"/>
      <c r="M803" s="62">
        <f t="shared" si="66"/>
        <v>0</v>
      </c>
      <c r="N803" s="62">
        <v>0</v>
      </c>
      <c r="O803" s="62">
        <f t="shared" si="67"/>
        <v>0</v>
      </c>
      <c r="P803" s="62">
        <v>0</v>
      </c>
      <c r="Q803" s="63">
        <f t="shared" si="68"/>
        <v>0</v>
      </c>
      <c r="R803" s="22"/>
      <c r="S803" s="22"/>
      <c r="T803" s="7"/>
      <c r="U803" s="7"/>
      <c r="V803" s="7"/>
      <c r="W803" s="7"/>
      <c r="X803" s="7"/>
      <c r="Y803" s="7"/>
      <c r="Z803" s="7"/>
      <c r="AA803" s="7"/>
      <c r="AB803" s="7"/>
      <c r="AO803" s="13" t="s">
        <v>65</v>
      </c>
      <c r="AQ803" s="13" t="s">
        <v>34</v>
      </c>
      <c r="AR803" s="13" t="s">
        <v>14</v>
      </c>
      <c r="AV803" s="6" t="s">
        <v>33</v>
      </c>
      <c r="BB803" s="14" t="e">
        <f>IF(K803="základní",#REF!,0)</f>
        <v>#REF!</v>
      </c>
      <c r="BC803" s="14">
        <f>IF(K803="snížená",#REF!,0)</f>
        <v>0</v>
      </c>
      <c r="BD803" s="14">
        <f>IF(K803="zákl. přenesená",#REF!,0)</f>
        <v>0</v>
      </c>
      <c r="BE803" s="14">
        <f>IF(K803="sníž. přenesená",#REF!,0)</f>
        <v>0</v>
      </c>
      <c r="BF803" s="14">
        <f>IF(K803="nulová",#REF!,0)</f>
        <v>0</v>
      </c>
      <c r="BG803" s="6" t="s">
        <v>14</v>
      </c>
      <c r="BH803" s="14" t="e">
        <f>ROUND(#REF!*H803,2)</f>
        <v>#REF!</v>
      </c>
      <c r="BI803" s="6" t="s">
        <v>48</v>
      </c>
      <c r="BJ803" s="13" t="s">
        <v>3145</v>
      </c>
    </row>
    <row r="804" spans="1:62" s="2" customFormat="1" ht="24.2" customHeight="1" x14ac:dyDescent="0.2">
      <c r="A804" s="22"/>
      <c r="B804" s="27"/>
      <c r="C804" s="53" t="s">
        <v>3146</v>
      </c>
      <c r="D804" s="53" t="s">
        <v>34</v>
      </c>
      <c r="E804" s="54" t="s">
        <v>3147</v>
      </c>
      <c r="F804" s="55" t="s">
        <v>3148</v>
      </c>
      <c r="G804" s="56" t="s">
        <v>55</v>
      </c>
      <c r="H804" s="57">
        <v>8</v>
      </c>
      <c r="I804" s="58"/>
      <c r="J804" s="59" t="s">
        <v>0</v>
      </c>
      <c r="K804" s="60" t="s">
        <v>8</v>
      </c>
      <c r="L804" s="61"/>
      <c r="M804" s="62">
        <f t="shared" si="66"/>
        <v>0</v>
      </c>
      <c r="N804" s="62">
        <v>0</v>
      </c>
      <c r="O804" s="62">
        <f t="shared" si="67"/>
        <v>0</v>
      </c>
      <c r="P804" s="62">
        <v>0</v>
      </c>
      <c r="Q804" s="63">
        <f t="shared" si="68"/>
        <v>0</v>
      </c>
      <c r="R804" s="22"/>
      <c r="S804" s="22"/>
      <c r="T804" s="7"/>
      <c r="U804" s="7"/>
      <c r="V804" s="7"/>
      <c r="W804" s="7"/>
      <c r="X804" s="7"/>
      <c r="Y804" s="7"/>
      <c r="Z804" s="7"/>
      <c r="AA804" s="7"/>
      <c r="AB804" s="7"/>
      <c r="AO804" s="13" t="s">
        <v>65</v>
      </c>
      <c r="AQ804" s="13" t="s">
        <v>34</v>
      </c>
      <c r="AR804" s="13" t="s">
        <v>14</v>
      </c>
      <c r="AV804" s="6" t="s">
        <v>33</v>
      </c>
      <c r="BB804" s="14" t="e">
        <f>IF(K804="základní",#REF!,0)</f>
        <v>#REF!</v>
      </c>
      <c r="BC804" s="14">
        <f>IF(K804="snížená",#REF!,0)</f>
        <v>0</v>
      </c>
      <c r="BD804" s="14">
        <f>IF(K804="zákl. přenesená",#REF!,0)</f>
        <v>0</v>
      </c>
      <c r="BE804" s="14">
        <f>IF(K804="sníž. přenesená",#REF!,0)</f>
        <v>0</v>
      </c>
      <c r="BF804" s="14">
        <f>IF(K804="nulová",#REF!,0)</f>
        <v>0</v>
      </c>
      <c r="BG804" s="6" t="s">
        <v>14</v>
      </c>
      <c r="BH804" s="14" t="e">
        <f>ROUND(#REF!*H804,2)</f>
        <v>#REF!</v>
      </c>
      <c r="BI804" s="6" t="s">
        <v>48</v>
      </c>
      <c r="BJ804" s="13" t="s">
        <v>3149</v>
      </c>
    </row>
    <row r="805" spans="1:62" s="2" customFormat="1" ht="16.5" customHeight="1" x14ac:dyDescent="0.2">
      <c r="A805" s="22"/>
      <c r="B805" s="27"/>
      <c r="C805" s="53" t="s">
        <v>3150</v>
      </c>
      <c r="D805" s="53" t="s">
        <v>34</v>
      </c>
      <c r="E805" s="54" t="s">
        <v>3151</v>
      </c>
      <c r="F805" s="55" t="s">
        <v>3152</v>
      </c>
      <c r="G805" s="56" t="s">
        <v>55</v>
      </c>
      <c r="H805" s="57">
        <v>8</v>
      </c>
      <c r="I805" s="58"/>
      <c r="J805" s="59" t="s">
        <v>0</v>
      </c>
      <c r="K805" s="60" t="s">
        <v>8</v>
      </c>
      <c r="L805" s="61"/>
      <c r="M805" s="62">
        <f t="shared" si="66"/>
        <v>0</v>
      </c>
      <c r="N805" s="62">
        <v>0</v>
      </c>
      <c r="O805" s="62">
        <f t="shared" si="67"/>
        <v>0</v>
      </c>
      <c r="P805" s="62">
        <v>0</v>
      </c>
      <c r="Q805" s="63">
        <f t="shared" si="68"/>
        <v>0</v>
      </c>
      <c r="R805" s="22"/>
      <c r="S805" s="22"/>
      <c r="T805" s="7"/>
      <c r="U805" s="7"/>
      <c r="V805" s="7"/>
      <c r="W805" s="7"/>
      <c r="X805" s="7"/>
      <c r="Y805" s="7"/>
      <c r="Z805" s="7"/>
      <c r="AA805" s="7"/>
      <c r="AB805" s="7"/>
      <c r="AO805" s="13" t="s">
        <v>65</v>
      </c>
      <c r="AQ805" s="13" t="s">
        <v>34</v>
      </c>
      <c r="AR805" s="13" t="s">
        <v>14</v>
      </c>
      <c r="AV805" s="6" t="s">
        <v>33</v>
      </c>
      <c r="BB805" s="14" t="e">
        <f>IF(K805="základní",#REF!,0)</f>
        <v>#REF!</v>
      </c>
      <c r="BC805" s="14">
        <f>IF(K805="snížená",#REF!,0)</f>
        <v>0</v>
      </c>
      <c r="BD805" s="14">
        <f>IF(K805="zákl. přenesená",#REF!,0)</f>
        <v>0</v>
      </c>
      <c r="BE805" s="14">
        <f>IF(K805="sníž. přenesená",#REF!,0)</f>
        <v>0</v>
      </c>
      <c r="BF805" s="14">
        <f>IF(K805="nulová",#REF!,0)</f>
        <v>0</v>
      </c>
      <c r="BG805" s="6" t="s">
        <v>14</v>
      </c>
      <c r="BH805" s="14" t="e">
        <f>ROUND(#REF!*H805,2)</f>
        <v>#REF!</v>
      </c>
      <c r="BI805" s="6" t="s">
        <v>48</v>
      </c>
      <c r="BJ805" s="13" t="s">
        <v>3153</v>
      </c>
    </row>
    <row r="806" spans="1:62" s="2" customFormat="1" ht="33" customHeight="1" x14ac:dyDescent="0.2">
      <c r="A806" s="22"/>
      <c r="B806" s="27"/>
      <c r="C806" s="64" t="s">
        <v>3154</v>
      </c>
      <c r="D806" s="64" t="s">
        <v>182</v>
      </c>
      <c r="E806" s="65" t="s">
        <v>3155</v>
      </c>
      <c r="F806" s="66" t="s">
        <v>3156</v>
      </c>
      <c r="G806" s="67" t="s">
        <v>55</v>
      </c>
      <c r="H806" s="68">
        <v>60</v>
      </c>
      <c r="I806" s="27"/>
      <c r="J806" s="69" t="s">
        <v>0</v>
      </c>
      <c r="K806" s="70" t="s">
        <v>8</v>
      </c>
      <c r="L806" s="61"/>
      <c r="M806" s="62">
        <f t="shared" si="66"/>
        <v>0</v>
      </c>
      <c r="N806" s="62">
        <v>0</v>
      </c>
      <c r="O806" s="62">
        <f t="shared" si="67"/>
        <v>0</v>
      </c>
      <c r="P806" s="62">
        <v>0</v>
      </c>
      <c r="Q806" s="63">
        <f t="shared" si="68"/>
        <v>0</v>
      </c>
      <c r="R806" s="22"/>
      <c r="S806" s="22"/>
      <c r="T806" s="7"/>
      <c r="U806" s="7"/>
      <c r="V806" s="7"/>
      <c r="W806" s="7"/>
      <c r="X806" s="7"/>
      <c r="Y806" s="7"/>
      <c r="Z806" s="7"/>
      <c r="AA806" s="7"/>
      <c r="AB806" s="7"/>
      <c r="AO806" s="13" t="s">
        <v>324</v>
      </c>
      <c r="AQ806" s="13" t="s">
        <v>182</v>
      </c>
      <c r="AR806" s="13" t="s">
        <v>14</v>
      </c>
      <c r="AV806" s="6" t="s">
        <v>33</v>
      </c>
      <c r="BB806" s="14" t="e">
        <f>IF(K806="základní",#REF!,0)</f>
        <v>#REF!</v>
      </c>
      <c r="BC806" s="14">
        <f>IF(K806="snížená",#REF!,0)</f>
        <v>0</v>
      </c>
      <c r="BD806" s="14">
        <f>IF(K806="zákl. přenesená",#REF!,0)</f>
        <v>0</v>
      </c>
      <c r="BE806" s="14">
        <f>IF(K806="sníž. přenesená",#REF!,0)</f>
        <v>0</v>
      </c>
      <c r="BF806" s="14">
        <f>IF(K806="nulová",#REF!,0)</f>
        <v>0</v>
      </c>
      <c r="BG806" s="6" t="s">
        <v>14</v>
      </c>
      <c r="BH806" s="14" t="e">
        <f>ROUND(#REF!*H806,2)</f>
        <v>#REF!</v>
      </c>
      <c r="BI806" s="6" t="s">
        <v>324</v>
      </c>
      <c r="BJ806" s="13" t="s">
        <v>3157</v>
      </c>
    </row>
    <row r="807" spans="1:62" s="2" customFormat="1" ht="33" customHeight="1" x14ac:dyDescent="0.2">
      <c r="A807" s="22"/>
      <c r="B807" s="27"/>
      <c r="C807" s="53" t="s">
        <v>3158</v>
      </c>
      <c r="D807" s="53" t="s">
        <v>34</v>
      </c>
      <c r="E807" s="54" t="s">
        <v>3159</v>
      </c>
      <c r="F807" s="55" t="s">
        <v>3160</v>
      </c>
      <c r="G807" s="56" t="s">
        <v>37</v>
      </c>
      <c r="H807" s="57">
        <v>800</v>
      </c>
      <c r="I807" s="58"/>
      <c r="J807" s="59" t="s">
        <v>0</v>
      </c>
      <c r="K807" s="60" t="s">
        <v>8</v>
      </c>
      <c r="L807" s="61"/>
      <c r="M807" s="62">
        <f t="shared" si="66"/>
        <v>0</v>
      </c>
      <c r="N807" s="62">
        <v>0</v>
      </c>
      <c r="O807" s="62">
        <f t="shared" si="67"/>
        <v>0</v>
      </c>
      <c r="P807" s="62">
        <v>0</v>
      </c>
      <c r="Q807" s="63">
        <f t="shared" si="68"/>
        <v>0</v>
      </c>
      <c r="R807" s="22"/>
      <c r="S807" s="22"/>
      <c r="T807" s="7"/>
      <c r="U807" s="7"/>
      <c r="V807" s="7"/>
      <c r="W807" s="7"/>
      <c r="X807" s="7"/>
      <c r="Y807" s="7"/>
      <c r="Z807" s="7"/>
      <c r="AA807" s="7"/>
      <c r="AB807" s="7"/>
      <c r="AO807" s="13" t="s">
        <v>324</v>
      </c>
      <c r="AQ807" s="13" t="s">
        <v>34</v>
      </c>
      <c r="AR807" s="13" t="s">
        <v>14</v>
      </c>
      <c r="AV807" s="6" t="s">
        <v>33</v>
      </c>
      <c r="BB807" s="14" t="e">
        <f>IF(K807="základní",#REF!,0)</f>
        <v>#REF!</v>
      </c>
      <c r="BC807" s="14">
        <f>IF(K807="snížená",#REF!,0)</f>
        <v>0</v>
      </c>
      <c r="BD807" s="14">
        <f>IF(K807="zákl. přenesená",#REF!,0)</f>
        <v>0</v>
      </c>
      <c r="BE807" s="14">
        <f>IF(K807="sníž. přenesená",#REF!,0)</f>
        <v>0</v>
      </c>
      <c r="BF807" s="14">
        <f>IF(K807="nulová",#REF!,0)</f>
        <v>0</v>
      </c>
      <c r="BG807" s="6" t="s">
        <v>14</v>
      </c>
      <c r="BH807" s="14" t="e">
        <f>ROUND(#REF!*H807,2)</f>
        <v>#REF!</v>
      </c>
      <c r="BI807" s="6" t="s">
        <v>324</v>
      </c>
      <c r="BJ807" s="13" t="s">
        <v>3161</v>
      </c>
    </row>
    <row r="808" spans="1:62" s="2" customFormat="1" ht="37.9" customHeight="1" x14ac:dyDescent="0.2">
      <c r="A808" s="22"/>
      <c r="B808" s="27"/>
      <c r="C808" s="53" t="s">
        <v>3162</v>
      </c>
      <c r="D808" s="53" t="s">
        <v>34</v>
      </c>
      <c r="E808" s="54" t="s">
        <v>3163</v>
      </c>
      <c r="F808" s="55" t="s">
        <v>3164</v>
      </c>
      <c r="G808" s="56" t="s">
        <v>37</v>
      </c>
      <c r="H808" s="57">
        <v>600</v>
      </c>
      <c r="I808" s="58"/>
      <c r="J808" s="59" t="s">
        <v>0</v>
      </c>
      <c r="K808" s="60" t="s">
        <v>8</v>
      </c>
      <c r="L808" s="61"/>
      <c r="M808" s="62">
        <f t="shared" si="66"/>
        <v>0</v>
      </c>
      <c r="N808" s="62">
        <v>0</v>
      </c>
      <c r="O808" s="62">
        <f t="shared" si="67"/>
        <v>0</v>
      </c>
      <c r="P808" s="62">
        <v>0</v>
      </c>
      <c r="Q808" s="63">
        <f t="shared" si="68"/>
        <v>0</v>
      </c>
      <c r="R808" s="22"/>
      <c r="S808" s="22"/>
      <c r="T808" s="7"/>
      <c r="U808" s="7"/>
      <c r="V808" s="7"/>
      <c r="W808" s="7"/>
      <c r="X808" s="7"/>
      <c r="Y808" s="7"/>
      <c r="Z808" s="7"/>
      <c r="AA808" s="7"/>
      <c r="AB808" s="7"/>
      <c r="AO808" s="13" t="s">
        <v>206</v>
      </c>
      <c r="AQ808" s="13" t="s">
        <v>34</v>
      </c>
      <c r="AR808" s="13" t="s">
        <v>14</v>
      </c>
      <c r="AV808" s="6" t="s">
        <v>33</v>
      </c>
      <c r="BB808" s="14" t="e">
        <f>IF(K808="základní",#REF!,0)</f>
        <v>#REF!</v>
      </c>
      <c r="BC808" s="14">
        <f>IF(K808="snížená",#REF!,0)</f>
        <v>0</v>
      </c>
      <c r="BD808" s="14">
        <f>IF(K808="zákl. přenesená",#REF!,0)</f>
        <v>0</v>
      </c>
      <c r="BE808" s="14">
        <f>IF(K808="sníž. přenesená",#REF!,0)</f>
        <v>0</v>
      </c>
      <c r="BF808" s="14">
        <f>IF(K808="nulová",#REF!,0)</f>
        <v>0</v>
      </c>
      <c r="BG808" s="6" t="s">
        <v>14</v>
      </c>
      <c r="BH808" s="14" t="e">
        <f>ROUND(#REF!*H808,2)</f>
        <v>#REF!</v>
      </c>
      <c r="BI808" s="6" t="s">
        <v>206</v>
      </c>
      <c r="BJ808" s="13" t="s">
        <v>3165</v>
      </c>
    </row>
    <row r="809" spans="1:62" s="2" customFormat="1" ht="33" customHeight="1" x14ac:dyDescent="0.2">
      <c r="A809" s="22"/>
      <c r="B809" s="27"/>
      <c r="C809" s="53" t="s">
        <v>3166</v>
      </c>
      <c r="D809" s="53" t="s">
        <v>34</v>
      </c>
      <c r="E809" s="54" t="s">
        <v>3167</v>
      </c>
      <c r="F809" s="55" t="s">
        <v>3168</v>
      </c>
      <c r="G809" s="56" t="s">
        <v>37</v>
      </c>
      <c r="H809" s="57">
        <v>1800</v>
      </c>
      <c r="I809" s="58"/>
      <c r="J809" s="59" t="s">
        <v>0</v>
      </c>
      <c r="K809" s="60" t="s">
        <v>8</v>
      </c>
      <c r="L809" s="61"/>
      <c r="M809" s="62">
        <f t="shared" si="66"/>
        <v>0</v>
      </c>
      <c r="N809" s="62">
        <v>0</v>
      </c>
      <c r="O809" s="62">
        <f t="shared" si="67"/>
        <v>0</v>
      </c>
      <c r="P809" s="62">
        <v>0</v>
      </c>
      <c r="Q809" s="63">
        <f t="shared" si="68"/>
        <v>0</v>
      </c>
      <c r="R809" s="22"/>
      <c r="S809" s="22"/>
      <c r="T809" s="7"/>
      <c r="U809" s="7"/>
      <c r="V809" s="7"/>
      <c r="W809" s="7"/>
      <c r="X809" s="7"/>
      <c r="Y809" s="7"/>
      <c r="Z809" s="7"/>
      <c r="AA809" s="7"/>
      <c r="AB809" s="7"/>
      <c r="AO809" s="13" t="s">
        <v>65</v>
      </c>
      <c r="AQ809" s="13" t="s">
        <v>34</v>
      </c>
      <c r="AR809" s="13" t="s">
        <v>14</v>
      </c>
      <c r="AV809" s="6" t="s">
        <v>33</v>
      </c>
      <c r="BB809" s="14" t="e">
        <f>IF(K809="základní",#REF!,0)</f>
        <v>#REF!</v>
      </c>
      <c r="BC809" s="14">
        <f>IF(K809="snížená",#REF!,0)</f>
        <v>0</v>
      </c>
      <c r="BD809" s="14">
        <f>IF(K809="zákl. přenesená",#REF!,0)</f>
        <v>0</v>
      </c>
      <c r="BE809" s="14">
        <f>IF(K809="sníž. přenesená",#REF!,0)</f>
        <v>0</v>
      </c>
      <c r="BF809" s="14">
        <f>IF(K809="nulová",#REF!,0)</f>
        <v>0</v>
      </c>
      <c r="BG809" s="6" t="s">
        <v>14</v>
      </c>
      <c r="BH809" s="14" t="e">
        <f>ROUND(#REF!*H809,2)</f>
        <v>#REF!</v>
      </c>
      <c r="BI809" s="6" t="s">
        <v>48</v>
      </c>
      <c r="BJ809" s="13" t="s">
        <v>3169</v>
      </c>
    </row>
    <row r="810" spans="1:62" s="2" customFormat="1" ht="16.5" customHeight="1" x14ac:dyDescent="0.2">
      <c r="A810" s="22"/>
      <c r="B810" s="27"/>
      <c r="C810" s="53" t="s">
        <v>3170</v>
      </c>
      <c r="D810" s="53" t="s">
        <v>34</v>
      </c>
      <c r="E810" s="54" t="s">
        <v>3171</v>
      </c>
      <c r="F810" s="55" t="s">
        <v>3172</v>
      </c>
      <c r="G810" s="56" t="s">
        <v>55</v>
      </c>
      <c r="H810" s="57">
        <v>7</v>
      </c>
      <c r="I810" s="58"/>
      <c r="J810" s="59" t="s">
        <v>0</v>
      </c>
      <c r="K810" s="60" t="s">
        <v>8</v>
      </c>
      <c r="L810" s="61"/>
      <c r="M810" s="62">
        <f t="shared" si="66"/>
        <v>0</v>
      </c>
      <c r="N810" s="62">
        <v>0</v>
      </c>
      <c r="O810" s="62">
        <f t="shared" si="67"/>
        <v>0</v>
      </c>
      <c r="P810" s="62">
        <v>0</v>
      </c>
      <c r="Q810" s="63">
        <f t="shared" si="68"/>
        <v>0</v>
      </c>
      <c r="R810" s="22"/>
      <c r="S810" s="22"/>
      <c r="T810" s="7"/>
      <c r="U810" s="7"/>
      <c r="V810" s="7"/>
      <c r="W810" s="7"/>
      <c r="X810" s="7"/>
      <c r="Y810" s="7"/>
      <c r="Z810" s="7"/>
      <c r="AA810" s="7"/>
      <c r="AB810" s="7"/>
      <c r="AO810" s="13" t="s">
        <v>185</v>
      </c>
      <c r="AQ810" s="13" t="s">
        <v>34</v>
      </c>
      <c r="AR810" s="13" t="s">
        <v>14</v>
      </c>
      <c r="AV810" s="6" t="s">
        <v>33</v>
      </c>
      <c r="BB810" s="14" t="e">
        <f>IF(K810="základní",#REF!,0)</f>
        <v>#REF!</v>
      </c>
      <c r="BC810" s="14">
        <f>IF(K810="snížená",#REF!,0)</f>
        <v>0</v>
      </c>
      <c r="BD810" s="14">
        <f>IF(K810="zákl. přenesená",#REF!,0)</f>
        <v>0</v>
      </c>
      <c r="BE810" s="14">
        <f>IF(K810="sníž. přenesená",#REF!,0)</f>
        <v>0</v>
      </c>
      <c r="BF810" s="14">
        <f>IF(K810="nulová",#REF!,0)</f>
        <v>0</v>
      </c>
      <c r="BG810" s="6" t="s">
        <v>14</v>
      </c>
      <c r="BH810" s="14" t="e">
        <f>ROUND(#REF!*H810,2)</f>
        <v>#REF!</v>
      </c>
      <c r="BI810" s="6" t="s">
        <v>185</v>
      </c>
      <c r="BJ810" s="13" t="s">
        <v>3173</v>
      </c>
    </row>
    <row r="811" spans="1:62" s="2" customFormat="1" ht="37.9" customHeight="1" x14ac:dyDescent="0.2">
      <c r="A811" s="22"/>
      <c r="B811" s="27"/>
      <c r="C811" s="53" t="s">
        <v>3174</v>
      </c>
      <c r="D811" s="53" t="s">
        <v>34</v>
      </c>
      <c r="E811" s="54" t="s">
        <v>3175</v>
      </c>
      <c r="F811" s="55" t="s">
        <v>3176</v>
      </c>
      <c r="G811" s="56" t="s">
        <v>55</v>
      </c>
      <c r="H811" s="57">
        <v>4.5</v>
      </c>
      <c r="I811" s="58"/>
      <c r="J811" s="59" t="s">
        <v>0</v>
      </c>
      <c r="K811" s="60" t="s">
        <v>8</v>
      </c>
      <c r="L811" s="61"/>
      <c r="M811" s="62">
        <f t="shared" si="66"/>
        <v>0</v>
      </c>
      <c r="N811" s="62">
        <v>0</v>
      </c>
      <c r="O811" s="62">
        <f t="shared" si="67"/>
        <v>0</v>
      </c>
      <c r="P811" s="62">
        <v>0</v>
      </c>
      <c r="Q811" s="63">
        <f t="shared" si="68"/>
        <v>0</v>
      </c>
      <c r="R811" s="22"/>
      <c r="S811" s="22"/>
      <c r="T811" s="7"/>
      <c r="U811" s="7"/>
      <c r="V811" s="7"/>
      <c r="W811" s="7"/>
      <c r="X811" s="7"/>
      <c r="Y811" s="7"/>
      <c r="Z811" s="7"/>
      <c r="AA811" s="7"/>
      <c r="AB811" s="7"/>
      <c r="AO811" s="13" t="s">
        <v>324</v>
      </c>
      <c r="AQ811" s="13" t="s">
        <v>34</v>
      </c>
      <c r="AR811" s="13" t="s">
        <v>14</v>
      </c>
      <c r="AV811" s="6" t="s">
        <v>33</v>
      </c>
      <c r="BB811" s="14" t="e">
        <f>IF(K811="základní",#REF!,0)</f>
        <v>#REF!</v>
      </c>
      <c r="BC811" s="14">
        <f>IF(K811="snížená",#REF!,0)</f>
        <v>0</v>
      </c>
      <c r="BD811" s="14">
        <f>IF(K811="zákl. přenesená",#REF!,0)</f>
        <v>0</v>
      </c>
      <c r="BE811" s="14">
        <f>IF(K811="sníž. přenesená",#REF!,0)</f>
        <v>0</v>
      </c>
      <c r="BF811" s="14">
        <f>IF(K811="nulová",#REF!,0)</f>
        <v>0</v>
      </c>
      <c r="BG811" s="6" t="s">
        <v>14</v>
      </c>
      <c r="BH811" s="14" t="e">
        <f>ROUND(#REF!*H811,2)</f>
        <v>#REF!</v>
      </c>
      <c r="BI811" s="6" t="s">
        <v>324</v>
      </c>
      <c r="BJ811" s="13" t="s">
        <v>3177</v>
      </c>
    </row>
    <row r="812" spans="1:62" s="2" customFormat="1" ht="33" customHeight="1" x14ac:dyDescent="0.2">
      <c r="A812" s="22"/>
      <c r="B812" s="27"/>
      <c r="C812" s="53" t="s">
        <v>3178</v>
      </c>
      <c r="D812" s="53" t="s">
        <v>34</v>
      </c>
      <c r="E812" s="54" t="s">
        <v>3179</v>
      </c>
      <c r="F812" s="55" t="s">
        <v>3180</v>
      </c>
      <c r="G812" s="56" t="s">
        <v>37</v>
      </c>
      <c r="H812" s="57">
        <v>180</v>
      </c>
      <c r="I812" s="58"/>
      <c r="J812" s="59" t="s">
        <v>0</v>
      </c>
      <c r="K812" s="60" t="s">
        <v>8</v>
      </c>
      <c r="L812" s="61"/>
      <c r="M812" s="62">
        <f t="shared" si="66"/>
        <v>0</v>
      </c>
      <c r="N812" s="62">
        <v>0</v>
      </c>
      <c r="O812" s="62">
        <f t="shared" si="67"/>
        <v>0</v>
      </c>
      <c r="P812" s="62">
        <v>0</v>
      </c>
      <c r="Q812" s="63">
        <f t="shared" si="68"/>
        <v>0</v>
      </c>
      <c r="R812" s="22"/>
      <c r="S812" s="22"/>
      <c r="T812" s="7"/>
      <c r="U812" s="7"/>
      <c r="V812" s="7"/>
      <c r="W812" s="7"/>
      <c r="X812" s="7"/>
      <c r="Y812" s="7"/>
      <c r="Z812" s="7"/>
      <c r="AA812" s="7"/>
      <c r="AB812" s="7"/>
      <c r="AO812" s="13" t="s">
        <v>1063</v>
      </c>
      <c r="AQ812" s="13" t="s">
        <v>34</v>
      </c>
      <c r="AR812" s="13" t="s">
        <v>14</v>
      </c>
      <c r="AV812" s="6" t="s">
        <v>33</v>
      </c>
      <c r="BB812" s="14" t="e">
        <f>IF(K812="základní",#REF!,0)</f>
        <v>#REF!</v>
      </c>
      <c r="BC812" s="14">
        <f>IF(K812="snížená",#REF!,0)</f>
        <v>0</v>
      </c>
      <c r="BD812" s="14">
        <f>IF(K812="zákl. přenesená",#REF!,0)</f>
        <v>0</v>
      </c>
      <c r="BE812" s="14">
        <f>IF(K812="sníž. přenesená",#REF!,0)</f>
        <v>0</v>
      </c>
      <c r="BF812" s="14">
        <f>IF(K812="nulová",#REF!,0)</f>
        <v>0</v>
      </c>
      <c r="BG812" s="6" t="s">
        <v>14</v>
      </c>
      <c r="BH812" s="14" t="e">
        <f>ROUND(#REF!*H812,2)</f>
        <v>#REF!</v>
      </c>
      <c r="BI812" s="6" t="s">
        <v>293</v>
      </c>
      <c r="BJ812" s="13" t="s">
        <v>3181</v>
      </c>
    </row>
    <row r="813" spans="1:62" s="2" customFormat="1" ht="44.25" customHeight="1" x14ac:dyDescent="0.2">
      <c r="A813" s="22"/>
      <c r="B813" s="27"/>
      <c r="C813" s="64" t="s">
        <v>3182</v>
      </c>
      <c r="D813" s="64" t="s">
        <v>182</v>
      </c>
      <c r="E813" s="65" t="s">
        <v>3183</v>
      </c>
      <c r="F813" s="66" t="s">
        <v>3184</v>
      </c>
      <c r="G813" s="67" t="s">
        <v>3185</v>
      </c>
      <c r="H813" s="68">
        <v>29.16</v>
      </c>
      <c r="I813" s="27"/>
      <c r="J813" s="69" t="s">
        <v>0</v>
      </c>
      <c r="K813" s="70" t="s">
        <v>8</v>
      </c>
      <c r="L813" s="61"/>
      <c r="M813" s="62">
        <f t="shared" si="66"/>
        <v>0</v>
      </c>
      <c r="N813" s="62">
        <v>0</v>
      </c>
      <c r="O813" s="62">
        <f t="shared" si="67"/>
        <v>0</v>
      </c>
      <c r="P813" s="62">
        <v>0</v>
      </c>
      <c r="Q813" s="63">
        <f t="shared" si="68"/>
        <v>0</v>
      </c>
      <c r="R813" s="22"/>
      <c r="S813" s="22"/>
      <c r="T813" s="7"/>
      <c r="U813" s="7"/>
      <c r="V813" s="7"/>
      <c r="W813" s="7"/>
      <c r="X813" s="7"/>
      <c r="Y813" s="7"/>
      <c r="Z813" s="7"/>
      <c r="AA813" s="7"/>
      <c r="AB813" s="7"/>
      <c r="AO813" s="13" t="s">
        <v>324</v>
      </c>
      <c r="AQ813" s="13" t="s">
        <v>182</v>
      </c>
      <c r="AR813" s="13" t="s">
        <v>14</v>
      </c>
      <c r="AV813" s="6" t="s">
        <v>33</v>
      </c>
      <c r="BB813" s="14" t="e">
        <f>IF(K813="základní",#REF!,0)</f>
        <v>#REF!</v>
      </c>
      <c r="BC813" s="14">
        <f>IF(K813="snížená",#REF!,0)</f>
        <v>0</v>
      </c>
      <c r="BD813" s="14">
        <f>IF(K813="zákl. přenesená",#REF!,0)</f>
        <v>0</v>
      </c>
      <c r="BE813" s="14">
        <f>IF(K813="sníž. přenesená",#REF!,0)</f>
        <v>0</v>
      </c>
      <c r="BF813" s="14">
        <f>IF(K813="nulová",#REF!,0)</f>
        <v>0</v>
      </c>
      <c r="BG813" s="6" t="s">
        <v>14</v>
      </c>
      <c r="BH813" s="14" t="e">
        <f>ROUND(#REF!*H813,2)</f>
        <v>#REF!</v>
      </c>
      <c r="BI813" s="6" t="s">
        <v>324</v>
      </c>
      <c r="BJ813" s="13" t="s">
        <v>3186</v>
      </c>
    </row>
    <row r="814" spans="1:62" s="2" customFormat="1" ht="24.2" customHeight="1" x14ac:dyDescent="0.2">
      <c r="A814" s="22"/>
      <c r="B814" s="27"/>
      <c r="C814" s="64" t="s">
        <v>3187</v>
      </c>
      <c r="D814" s="64" t="s">
        <v>182</v>
      </c>
      <c r="E814" s="65" t="s">
        <v>3188</v>
      </c>
      <c r="F814" s="66" t="s">
        <v>3189</v>
      </c>
      <c r="G814" s="67" t="s">
        <v>55</v>
      </c>
      <c r="H814" s="68">
        <v>5</v>
      </c>
      <c r="I814" s="27"/>
      <c r="J814" s="69" t="s">
        <v>0</v>
      </c>
      <c r="K814" s="70" t="s">
        <v>8</v>
      </c>
      <c r="L814" s="61"/>
      <c r="M814" s="62">
        <f t="shared" si="66"/>
        <v>0</v>
      </c>
      <c r="N814" s="62">
        <v>0</v>
      </c>
      <c r="O814" s="62">
        <f t="shared" si="67"/>
        <v>0</v>
      </c>
      <c r="P814" s="62">
        <v>0</v>
      </c>
      <c r="Q814" s="63">
        <f t="shared" si="68"/>
        <v>0</v>
      </c>
      <c r="R814" s="22"/>
      <c r="S814" s="22"/>
      <c r="T814" s="7"/>
      <c r="U814" s="7"/>
      <c r="V814" s="7"/>
      <c r="W814" s="7"/>
      <c r="X814" s="7"/>
      <c r="Y814" s="7"/>
      <c r="Z814" s="7"/>
      <c r="AA814" s="7"/>
      <c r="AB814" s="7"/>
      <c r="AO814" s="13" t="s">
        <v>324</v>
      </c>
      <c r="AQ814" s="13" t="s">
        <v>182</v>
      </c>
      <c r="AR814" s="13" t="s">
        <v>14</v>
      </c>
      <c r="AV814" s="6" t="s">
        <v>33</v>
      </c>
      <c r="BB814" s="14" t="e">
        <f>IF(K814="základní",#REF!,0)</f>
        <v>#REF!</v>
      </c>
      <c r="BC814" s="14">
        <f>IF(K814="snížená",#REF!,0)</f>
        <v>0</v>
      </c>
      <c r="BD814" s="14">
        <f>IF(K814="zákl. přenesená",#REF!,0)</f>
        <v>0</v>
      </c>
      <c r="BE814" s="14">
        <f>IF(K814="sníž. přenesená",#REF!,0)</f>
        <v>0</v>
      </c>
      <c r="BF814" s="14">
        <f>IF(K814="nulová",#REF!,0)</f>
        <v>0</v>
      </c>
      <c r="BG814" s="6" t="s">
        <v>14</v>
      </c>
      <c r="BH814" s="14" t="e">
        <f>ROUND(#REF!*H814,2)</f>
        <v>#REF!</v>
      </c>
      <c r="BI814" s="6" t="s">
        <v>324</v>
      </c>
      <c r="BJ814" s="13" t="s">
        <v>3190</v>
      </c>
    </row>
    <row r="815" spans="1:62" s="2" customFormat="1" ht="24.2" customHeight="1" x14ac:dyDescent="0.2">
      <c r="A815" s="22"/>
      <c r="B815" s="27"/>
      <c r="C815" s="64" t="s">
        <v>3191</v>
      </c>
      <c r="D815" s="64" t="s">
        <v>182</v>
      </c>
      <c r="E815" s="65" t="s">
        <v>3192</v>
      </c>
      <c r="F815" s="66" t="s">
        <v>3193</v>
      </c>
      <c r="G815" s="67" t="s">
        <v>55</v>
      </c>
      <c r="H815" s="68">
        <v>9</v>
      </c>
      <c r="I815" s="27"/>
      <c r="J815" s="69" t="s">
        <v>0</v>
      </c>
      <c r="K815" s="70" t="s">
        <v>8</v>
      </c>
      <c r="L815" s="61"/>
      <c r="M815" s="62">
        <f t="shared" si="66"/>
        <v>0</v>
      </c>
      <c r="N815" s="62">
        <v>0</v>
      </c>
      <c r="O815" s="62">
        <f t="shared" si="67"/>
        <v>0</v>
      </c>
      <c r="P815" s="62">
        <v>0</v>
      </c>
      <c r="Q815" s="63">
        <f t="shared" si="68"/>
        <v>0</v>
      </c>
      <c r="R815" s="22"/>
      <c r="S815" s="22"/>
      <c r="T815" s="7"/>
      <c r="U815" s="7"/>
      <c r="V815" s="7"/>
      <c r="W815" s="7"/>
      <c r="X815" s="7"/>
      <c r="Y815" s="7"/>
      <c r="Z815" s="7"/>
      <c r="AA815" s="7"/>
      <c r="AB815" s="7"/>
      <c r="AO815" s="13" t="s">
        <v>324</v>
      </c>
      <c r="AQ815" s="13" t="s">
        <v>182</v>
      </c>
      <c r="AR815" s="13" t="s">
        <v>14</v>
      </c>
      <c r="AV815" s="6" t="s">
        <v>33</v>
      </c>
      <c r="BB815" s="14" t="e">
        <f>IF(K815="základní",#REF!,0)</f>
        <v>#REF!</v>
      </c>
      <c r="BC815" s="14">
        <f>IF(K815="snížená",#REF!,0)</f>
        <v>0</v>
      </c>
      <c r="BD815" s="14">
        <f>IF(K815="zákl. přenesená",#REF!,0)</f>
        <v>0</v>
      </c>
      <c r="BE815" s="14">
        <f>IF(K815="sníž. přenesená",#REF!,0)</f>
        <v>0</v>
      </c>
      <c r="BF815" s="14">
        <f>IF(K815="nulová",#REF!,0)</f>
        <v>0</v>
      </c>
      <c r="BG815" s="6" t="s">
        <v>14</v>
      </c>
      <c r="BH815" s="14" t="e">
        <f>ROUND(#REF!*H815,2)</f>
        <v>#REF!</v>
      </c>
      <c r="BI815" s="6" t="s">
        <v>324</v>
      </c>
      <c r="BJ815" s="13" t="s">
        <v>3194</v>
      </c>
    </row>
    <row r="816" spans="1:62" s="2" customFormat="1" ht="24.2" customHeight="1" x14ac:dyDescent="0.2">
      <c r="A816" s="22"/>
      <c r="B816" s="27"/>
      <c r="C816" s="64" t="s">
        <v>3195</v>
      </c>
      <c r="D816" s="64" t="s">
        <v>182</v>
      </c>
      <c r="E816" s="65" t="s">
        <v>3196</v>
      </c>
      <c r="F816" s="66" t="s">
        <v>3197</v>
      </c>
      <c r="G816" s="67" t="s">
        <v>3185</v>
      </c>
      <c r="H816" s="68">
        <v>29.16</v>
      </c>
      <c r="I816" s="27"/>
      <c r="J816" s="69" t="s">
        <v>0</v>
      </c>
      <c r="K816" s="70" t="s">
        <v>8</v>
      </c>
      <c r="L816" s="61"/>
      <c r="M816" s="62">
        <f t="shared" si="66"/>
        <v>0</v>
      </c>
      <c r="N816" s="62">
        <v>0</v>
      </c>
      <c r="O816" s="62">
        <f t="shared" si="67"/>
        <v>0</v>
      </c>
      <c r="P816" s="62">
        <v>0</v>
      </c>
      <c r="Q816" s="63">
        <f t="shared" si="68"/>
        <v>0</v>
      </c>
      <c r="R816" s="22"/>
      <c r="S816" s="22"/>
      <c r="T816" s="7"/>
      <c r="U816" s="7"/>
      <c r="V816" s="7"/>
      <c r="W816" s="7"/>
      <c r="X816" s="7"/>
      <c r="Y816" s="7"/>
      <c r="Z816" s="7"/>
      <c r="AA816" s="7"/>
      <c r="AB816" s="7"/>
      <c r="AO816" s="13" t="s">
        <v>324</v>
      </c>
      <c r="AQ816" s="13" t="s">
        <v>182</v>
      </c>
      <c r="AR816" s="13" t="s">
        <v>14</v>
      </c>
      <c r="AV816" s="6" t="s">
        <v>33</v>
      </c>
      <c r="BB816" s="14" t="e">
        <f>IF(K816="základní",#REF!,0)</f>
        <v>#REF!</v>
      </c>
      <c r="BC816" s="14">
        <f>IF(K816="snížená",#REF!,0)</f>
        <v>0</v>
      </c>
      <c r="BD816" s="14">
        <f>IF(K816="zákl. přenesená",#REF!,0)</f>
        <v>0</v>
      </c>
      <c r="BE816" s="14">
        <f>IF(K816="sníž. přenesená",#REF!,0)</f>
        <v>0</v>
      </c>
      <c r="BF816" s="14">
        <f>IF(K816="nulová",#REF!,0)</f>
        <v>0</v>
      </c>
      <c r="BG816" s="6" t="s">
        <v>14</v>
      </c>
      <c r="BH816" s="14" t="e">
        <f>ROUND(#REF!*H816,2)</f>
        <v>#REF!</v>
      </c>
      <c r="BI816" s="6" t="s">
        <v>324</v>
      </c>
      <c r="BJ816" s="13" t="s">
        <v>3198</v>
      </c>
    </row>
    <row r="817" spans="1:62" s="2" customFormat="1" ht="21.75" customHeight="1" x14ac:dyDescent="0.2">
      <c r="A817" s="22"/>
      <c r="B817" s="27"/>
      <c r="C817" s="64" t="s">
        <v>3199</v>
      </c>
      <c r="D817" s="64" t="s">
        <v>182</v>
      </c>
      <c r="E817" s="65" t="s">
        <v>3200</v>
      </c>
      <c r="F817" s="66" t="s">
        <v>3201</v>
      </c>
      <c r="G817" s="67" t="s">
        <v>55</v>
      </c>
      <c r="H817" s="68">
        <v>3</v>
      </c>
      <c r="I817" s="27"/>
      <c r="J817" s="69" t="s">
        <v>0</v>
      </c>
      <c r="K817" s="70" t="s">
        <v>8</v>
      </c>
      <c r="L817" s="61"/>
      <c r="M817" s="62">
        <f t="shared" si="66"/>
        <v>0</v>
      </c>
      <c r="N817" s="62">
        <v>0</v>
      </c>
      <c r="O817" s="62">
        <f t="shared" si="67"/>
        <v>0</v>
      </c>
      <c r="P817" s="62">
        <v>0</v>
      </c>
      <c r="Q817" s="63">
        <f t="shared" si="68"/>
        <v>0</v>
      </c>
      <c r="R817" s="22"/>
      <c r="S817" s="22"/>
      <c r="T817" s="7"/>
      <c r="U817" s="7"/>
      <c r="V817" s="7"/>
      <c r="W817" s="7"/>
      <c r="X817" s="7"/>
      <c r="Y817" s="7"/>
      <c r="Z817" s="7"/>
      <c r="AA817" s="7"/>
      <c r="AB817" s="7"/>
      <c r="AO817" s="13" t="s">
        <v>324</v>
      </c>
      <c r="AQ817" s="13" t="s">
        <v>182</v>
      </c>
      <c r="AR817" s="13" t="s">
        <v>14</v>
      </c>
      <c r="AV817" s="6" t="s">
        <v>33</v>
      </c>
      <c r="BB817" s="14" t="e">
        <f>IF(K817="základní",#REF!,0)</f>
        <v>#REF!</v>
      </c>
      <c r="BC817" s="14">
        <f>IF(K817="snížená",#REF!,0)</f>
        <v>0</v>
      </c>
      <c r="BD817" s="14">
        <f>IF(K817="zákl. přenesená",#REF!,0)</f>
        <v>0</v>
      </c>
      <c r="BE817" s="14">
        <f>IF(K817="sníž. přenesená",#REF!,0)</f>
        <v>0</v>
      </c>
      <c r="BF817" s="14">
        <f>IF(K817="nulová",#REF!,0)</f>
        <v>0</v>
      </c>
      <c r="BG817" s="6" t="s">
        <v>14</v>
      </c>
      <c r="BH817" s="14" t="e">
        <f>ROUND(#REF!*H817,2)</f>
        <v>#REF!</v>
      </c>
      <c r="BI817" s="6" t="s">
        <v>324</v>
      </c>
      <c r="BJ817" s="13" t="s">
        <v>3202</v>
      </c>
    </row>
    <row r="818" spans="1:62" s="2" customFormat="1" ht="21.75" customHeight="1" x14ac:dyDescent="0.2">
      <c r="A818" s="22"/>
      <c r="B818" s="27"/>
      <c r="C818" s="64" t="s">
        <v>3203</v>
      </c>
      <c r="D818" s="64" t="s">
        <v>182</v>
      </c>
      <c r="E818" s="65" t="s">
        <v>3204</v>
      </c>
      <c r="F818" s="66" t="s">
        <v>3205</v>
      </c>
      <c r="G818" s="67" t="s">
        <v>37</v>
      </c>
      <c r="H818" s="68">
        <v>1138</v>
      </c>
      <c r="I818" s="27"/>
      <c r="J818" s="69" t="s">
        <v>0</v>
      </c>
      <c r="K818" s="70" t="s">
        <v>8</v>
      </c>
      <c r="L818" s="61"/>
      <c r="M818" s="62">
        <f t="shared" si="66"/>
        <v>0</v>
      </c>
      <c r="N818" s="62">
        <v>0</v>
      </c>
      <c r="O818" s="62">
        <f t="shared" si="67"/>
        <v>0</v>
      </c>
      <c r="P818" s="62">
        <v>0</v>
      </c>
      <c r="Q818" s="63">
        <f t="shared" si="68"/>
        <v>0</v>
      </c>
      <c r="R818" s="22"/>
      <c r="S818" s="22"/>
      <c r="T818" s="7"/>
      <c r="U818" s="7"/>
      <c r="V818" s="7"/>
      <c r="W818" s="7"/>
      <c r="X818" s="7"/>
      <c r="Y818" s="7"/>
      <c r="Z818" s="7"/>
      <c r="AA818" s="7"/>
      <c r="AB818" s="7"/>
      <c r="AO818" s="13" t="s">
        <v>324</v>
      </c>
      <c r="AQ818" s="13" t="s">
        <v>182</v>
      </c>
      <c r="AR818" s="13" t="s">
        <v>14</v>
      </c>
      <c r="AV818" s="6" t="s">
        <v>33</v>
      </c>
      <c r="BB818" s="14" t="e">
        <f>IF(K818="základní",#REF!,0)</f>
        <v>#REF!</v>
      </c>
      <c r="BC818" s="14">
        <f>IF(K818="snížená",#REF!,0)</f>
        <v>0</v>
      </c>
      <c r="BD818" s="14">
        <f>IF(K818="zákl. přenesená",#REF!,0)</f>
        <v>0</v>
      </c>
      <c r="BE818" s="14">
        <f>IF(K818="sníž. přenesená",#REF!,0)</f>
        <v>0</v>
      </c>
      <c r="BF818" s="14">
        <f>IF(K818="nulová",#REF!,0)</f>
        <v>0</v>
      </c>
      <c r="BG818" s="6" t="s">
        <v>14</v>
      </c>
      <c r="BH818" s="14" t="e">
        <f>ROUND(#REF!*H818,2)</f>
        <v>#REF!</v>
      </c>
      <c r="BI818" s="6" t="s">
        <v>324</v>
      </c>
      <c r="BJ818" s="13" t="s">
        <v>3206</v>
      </c>
    </row>
    <row r="819" spans="1:62" s="2" customFormat="1" ht="24.2" customHeight="1" x14ac:dyDescent="0.2">
      <c r="A819" s="22"/>
      <c r="B819" s="27"/>
      <c r="C819" s="64" t="s">
        <v>3207</v>
      </c>
      <c r="D819" s="64" t="s">
        <v>182</v>
      </c>
      <c r="E819" s="65" t="s">
        <v>3208</v>
      </c>
      <c r="F819" s="66" t="s">
        <v>3209</v>
      </c>
      <c r="G819" s="67" t="s">
        <v>37</v>
      </c>
      <c r="H819" s="68">
        <v>1650</v>
      </c>
      <c r="I819" s="27"/>
      <c r="J819" s="69" t="s">
        <v>0</v>
      </c>
      <c r="K819" s="70" t="s">
        <v>8</v>
      </c>
      <c r="L819" s="61"/>
      <c r="M819" s="62">
        <f t="shared" si="66"/>
        <v>0</v>
      </c>
      <c r="N819" s="62">
        <v>0</v>
      </c>
      <c r="O819" s="62">
        <f t="shared" si="67"/>
        <v>0</v>
      </c>
      <c r="P819" s="62">
        <v>0</v>
      </c>
      <c r="Q819" s="63">
        <f t="shared" si="68"/>
        <v>0</v>
      </c>
      <c r="R819" s="22"/>
      <c r="S819" s="22"/>
      <c r="T819" s="7"/>
      <c r="U819" s="7"/>
      <c r="V819" s="7"/>
      <c r="W819" s="7"/>
      <c r="X819" s="7"/>
      <c r="Y819" s="7"/>
      <c r="Z819" s="7"/>
      <c r="AA819" s="7"/>
      <c r="AB819" s="7"/>
      <c r="AO819" s="13" t="s">
        <v>324</v>
      </c>
      <c r="AQ819" s="13" t="s">
        <v>182</v>
      </c>
      <c r="AR819" s="13" t="s">
        <v>14</v>
      </c>
      <c r="AV819" s="6" t="s">
        <v>33</v>
      </c>
      <c r="BB819" s="14" t="e">
        <f>IF(K819="základní",#REF!,0)</f>
        <v>#REF!</v>
      </c>
      <c r="BC819" s="14">
        <f>IF(K819="snížená",#REF!,0)</f>
        <v>0</v>
      </c>
      <c r="BD819" s="14">
        <f>IF(K819="zákl. přenesená",#REF!,0)</f>
        <v>0</v>
      </c>
      <c r="BE819" s="14">
        <f>IF(K819="sníž. přenesená",#REF!,0)</f>
        <v>0</v>
      </c>
      <c r="BF819" s="14">
        <f>IF(K819="nulová",#REF!,0)</f>
        <v>0</v>
      </c>
      <c r="BG819" s="6" t="s">
        <v>14</v>
      </c>
      <c r="BH819" s="14" t="e">
        <f>ROUND(#REF!*H819,2)</f>
        <v>#REF!</v>
      </c>
      <c r="BI819" s="6" t="s">
        <v>324</v>
      </c>
      <c r="BJ819" s="13" t="s">
        <v>3210</v>
      </c>
    </row>
    <row r="820" spans="1:62" s="2" customFormat="1" ht="37.9" customHeight="1" x14ac:dyDescent="0.2">
      <c r="A820" s="22"/>
      <c r="B820" s="27"/>
      <c r="C820" s="64" t="s">
        <v>3211</v>
      </c>
      <c r="D820" s="64" t="s">
        <v>182</v>
      </c>
      <c r="E820" s="65" t="s">
        <v>3212</v>
      </c>
      <c r="F820" s="66" t="s">
        <v>3213</v>
      </c>
      <c r="G820" s="67" t="s">
        <v>55</v>
      </c>
      <c r="H820" s="68">
        <v>9</v>
      </c>
      <c r="I820" s="27"/>
      <c r="J820" s="69" t="s">
        <v>0</v>
      </c>
      <c r="K820" s="70" t="s">
        <v>8</v>
      </c>
      <c r="L820" s="61"/>
      <c r="M820" s="62">
        <f t="shared" si="66"/>
        <v>0</v>
      </c>
      <c r="N820" s="62">
        <v>0</v>
      </c>
      <c r="O820" s="62">
        <f t="shared" si="67"/>
        <v>0</v>
      </c>
      <c r="P820" s="62">
        <v>0</v>
      </c>
      <c r="Q820" s="63">
        <f t="shared" si="68"/>
        <v>0</v>
      </c>
      <c r="R820" s="22"/>
      <c r="S820" s="22"/>
      <c r="T820" s="7"/>
      <c r="U820" s="7"/>
      <c r="V820" s="7"/>
      <c r="W820" s="7"/>
      <c r="X820" s="7"/>
      <c r="Y820" s="7"/>
      <c r="Z820" s="7"/>
      <c r="AA820" s="7"/>
      <c r="AB820" s="7"/>
      <c r="AO820" s="13" t="s">
        <v>324</v>
      </c>
      <c r="AQ820" s="13" t="s">
        <v>182</v>
      </c>
      <c r="AR820" s="13" t="s">
        <v>14</v>
      </c>
      <c r="AV820" s="6" t="s">
        <v>33</v>
      </c>
      <c r="BB820" s="14" t="e">
        <f>IF(K820="základní",#REF!,0)</f>
        <v>#REF!</v>
      </c>
      <c r="BC820" s="14">
        <f>IF(K820="snížená",#REF!,0)</f>
        <v>0</v>
      </c>
      <c r="BD820" s="14">
        <f>IF(K820="zákl. přenesená",#REF!,0)</f>
        <v>0</v>
      </c>
      <c r="BE820" s="14">
        <f>IF(K820="sníž. přenesená",#REF!,0)</f>
        <v>0</v>
      </c>
      <c r="BF820" s="14">
        <f>IF(K820="nulová",#REF!,0)</f>
        <v>0</v>
      </c>
      <c r="BG820" s="6" t="s">
        <v>14</v>
      </c>
      <c r="BH820" s="14" t="e">
        <f>ROUND(#REF!*H820,2)</f>
        <v>#REF!</v>
      </c>
      <c r="BI820" s="6" t="s">
        <v>324</v>
      </c>
      <c r="BJ820" s="13" t="s">
        <v>3214</v>
      </c>
    </row>
    <row r="821" spans="1:62" s="2" customFormat="1" ht="24.2" customHeight="1" x14ac:dyDescent="0.2">
      <c r="A821" s="22"/>
      <c r="B821" s="27"/>
      <c r="C821" s="53" t="s">
        <v>3215</v>
      </c>
      <c r="D821" s="53" t="s">
        <v>34</v>
      </c>
      <c r="E821" s="54" t="s">
        <v>3216</v>
      </c>
      <c r="F821" s="55" t="s">
        <v>3217</v>
      </c>
      <c r="G821" s="56" t="s">
        <v>55</v>
      </c>
      <c r="H821" s="57">
        <v>5</v>
      </c>
      <c r="I821" s="58"/>
      <c r="J821" s="59" t="s">
        <v>0</v>
      </c>
      <c r="K821" s="60" t="s">
        <v>8</v>
      </c>
      <c r="L821" s="61"/>
      <c r="M821" s="62">
        <f t="shared" si="66"/>
        <v>0</v>
      </c>
      <c r="N821" s="62">
        <v>0</v>
      </c>
      <c r="O821" s="62">
        <f t="shared" si="67"/>
        <v>0</v>
      </c>
      <c r="P821" s="62">
        <v>0</v>
      </c>
      <c r="Q821" s="63">
        <f t="shared" si="68"/>
        <v>0</v>
      </c>
      <c r="R821" s="22"/>
      <c r="S821" s="22"/>
      <c r="T821" s="7"/>
      <c r="U821" s="7"/>
      <c r="V821" s="7"/>
      <c r="W821" s="7"/>
      <c r="X821" s="7"/>
      <c r="Y821" s="7"/>
      <c r="Z821" s="7"/>
      <c r="AA821" s="7"/>
      <c r="AB821" s="7"/>
      <c r="AO821" s="13" t="s">
        <v>324</v>
      </c>
      <c r="AQ821" s="13" t="s">
        <v>34</v>
      </c>
      <c r="AR821" s="13" t="s">
        <v>14</v>
      </c>
      <c r="AV821" s="6" t="s">
        <v>33</v>
      </c>
      <c r="BB821" s="14" t="e">
        <f>IF(K821="základní",#REF!,0)</f>
        <v>#REF!</v>
      </c>
      <c r="BC821" s="14">
        <f>IF(K821="snížená",#REF!,0)</f>
        <v>0</v>
      </c>
      <c r="BD821" s="14">
        <f>IF(K821="zákl. přenesená",#REF!,0)</f>
        <v>0</v>
      </c>
      <c r="BE821" s="14">
        <f>IF(K821="sníž. přenesená",#REF!,0)</f>
        <v>0</v>
      </c>
      <c r="BF821" s="14">
        <f>IF(K821="nulová",#REF!,0)</f>
        <v>0</v>
      </c>
      <c r="BG821" s="6" t="s">
        <v>14</v>
      </c>
      <c r="BH821" s="14" t="e">
        <f>ROUND(#REF!*H821,2)</f>
        <v>#REF!</v>
      </c>
      <c r="BI821" s="6" t="s">
        <v>324</v>
      </c>
      <c r="BJ821" s="13" t="s">
        <v>3218</v>
      </c>
    </row>
    <row r="822" spans="1:62" s="2" customFormat="1" ht="24.2" customHeight="1" x14ac:dyDescent="0.2">
      <c r="A822" s="22"/>
      <c r="B822" s="27"/>
      <c r="C822" s="53" t="s">
        <v>3219</v>
      </c>
      <c r="D822" s="53" t="s">
        <v>34</v>
      </c>
      <c r="E822" s="54" t="s">
        <v>3220</v>
      </c>
      <c r="F822" s="55" t="s">
        <v>3221</v>
      </c>
      <c r="G822" s="56" t="s">
        <v>37</v>
      </c>
      <c r="H822" s="57">
        <v>25</v>
      </c>
      <c r="I822" s="58"/>
      <c r="J822" s="59" t="s">
        <v>0</v>
      </c>
      <c r="K822" s="60" t="s">
        <v>8</v>
      </c>
      <c r="L822" s="61"/>
      <c r="M822" s="62">
        <f t="shared" si="66"/>
        <v>0</v>
      </c>
      <c r="N822" s="62">
        <v>0</v>
      </c>
      <c r="O822" s="62">
        <f t="shared" si="67"/>
        <v>0</v>
      </c>
      <c r="P822" s="62">
        <v>0</v>
      </c>
      <c r="Q822" s="63">
        <f t="shared" si="68"/>
        <v>0</v>
      </c>
      <c r="R822" s="22"/>
      <c r="S822" s="22"/>
      <c r="T822" s="7"/>
      <c r="U822" s="7"/>
      <c r="V822" s="7"/>
      <c r="W822" s="7"/>
      <c r="X822" s="7"/>
      <c r="Y822" s="7"/>
      <c r="Z822" s="7"/>
      <c r="AA822" s="7"/>
      <c r="AB822" s="7"/>
      <c r="AO822" s="13" t="s">
        <v>324</v>
      </c>
      <c r="AQ822" s="13" t="s">
        <v>34</v>
      </c>
      <c r="AR822" s="13" t="s">
        <v>14</v>
      </c>
      <c r="AV822" s="6" t="s">
        <v>33</v>
      </c>
      <c r="BB822" s="14" t="e">
        <f>IF(K822="základní",#REF!,0)</f>
        <v>#REF!</v>
      </c>
      <c r="BC822" s="14">
        <f>IF(K822="snížená",#REF!,0)</f>
        <v>0</v>
      </c>
      <c r="BD822" s="14">
        <f>IF(K822="zákl. přenesená",#REF!,0)</f>
        <v>0</v>
      </c>
      <c r="BE822" s="14">
        <f>IF(K822="sníž. přenesená",#REF!,0)</f>
        <v>0</v>
      </c>
      <c r="BF822" s="14">
        <f>IF(K822="nulová",#REF!,0)</f>
        <v>0</v>
      </c>
      <c r="BG822" s="6" t="s">
        <v>14</v>
      </c>
      <c r="BH822" s="14" t="e">
        <f>ROUND(#REF!*H822,2)</f>
        <v>#REF!</v>
      </c>
      <c r="BI822" s="6" t="s">
        <v>324</v>
      </c>
      <c r="BJ822" s="13" t="s">
        <v>3222</v>
      </c>
    </row>
    <row r="823" spans="1:62" s="2" customFormat="1" ht="78" customHeight="1" x14ac:dyDescent="0.2">
      <c r="A823" s="22"/>
      <c r="B823" s="27"/>
      <c r="C823" s="64" t="s">
        <v>3223</v>
      </c>
      <c r="D823" s="64" t="s">
        <v>182</v>
      </c>
      <c r="E823" s="65" t="s">
        <v>3224</v>
      </c>
      <c r="F823" s="66" t="s">
        <v>3225</v>
      </c>
      <c r="G823" s="67" t="s">
        <v>3095</v>
      </c>
      <c r="H823" s="68">
        <v>1.5</v>
      </c>
      <c r="I823" s="27"/>
      <c r="J823" s="69" t="s">
        <v>0</v>
      </c>
      <c r="K823" s="70" t="s">
        <v>8</v>
      </c>
      <c r="L823" s="61"/>
      <c r="M823" s="62">
        <f t="shared" si="66"/>
        <v>0</v>
      </c>
      <c r="N823" s="62">
        <v>0</v>
      </c>
      <c r="O823" s="62">
        <f t="shared" si="67"/>
        <v>0</v>
      </c>
      <c r="P823" s="62">
        <v>0</v>
      </c>
      <c r="Q823" s="63">
        <f t="shared" si="68"/>
        <v>0</v>
      </c>
      <c r="R823" s="22"/>
      <c r="S823" s="22"/>
      <c r="T823" s="7"/>
      <c r="U823" s="7"/>
      <c r="V823" s="7"/>
      <c r="W823" s="7"/>
      <c r="X823" s="7"/>
      <c r="Y823" s="7"/>
      <c r="Z823" s="7"/>
      <c r="AA823" s="7"/>
      <c r="AB823" s="7"/>
      <c r="AO823" s="13" t="s">
        <v>48</v>
      </c>
      <c r="AQ823" s="13" t="s">
        <v>182</v>
      </c>
      <c r="AR823" s="13" t="s">
        <v>14</v>
      </c>
      <c r="AV823" s="6" t="s">
        <v>33</v>
      </c>
      <c r="BB823" s="14" t="e">
        <f>IF(K823="základní",#REF!,0)</f>
        <v>#REF!</v>
      </c>
      <c r="BC823" s="14">
        <f>IF(K823="snížená",#REF!,0)</f>
        <v>0</v>
      </c>
      <c r="BD823" s="14">
        <f>IF(K823="zákl. přenesená",#REF!,0)</f>
        <v>0</v>
      </c>
      <c r="BE823" s="14">
        <f>IF(K823="sníž. přenesená",#REF!,0)</f>
        <v>0</v>
      </c>
      <c r="BF823" s="14">
        <f>IF(K823="nulová",#REF!,0)</f>
        <v>0</v>
      </c>
      <c r="BG823" s="6" t="s">
        <v>14</v>
      </c>
      <c r="BH823" s="14" t="e">
        <f>ROUND(#REF!*H823,2)</f>
        <v>#REF!</v>
      </c>
      <c r="BI823" s="6" t="s">
        <v>48</v>
      </c>
      <c r="BJ823" s="13" t="s">
        <v>3226</v>
      </c>
    </row>
    <row r="824" spans="1:62" s="2" customFormat="1" ht="90" customHeight="1" x14ac:dyDescent="0.2">
      <c r="A824" s="22"/>
      <c r="B824" s="27"/>
      <c r="C824" s="64" t="s">
        <v>3227</v>
      </c>
      <c r="D824" s="64" t="s">
        <v>182</v>
      </c>
      <c r="E824" s="65" t="s">
        <v>3228</v>
      </c>
      <c r="F824" s="66" t="s">
        <v>3229</v>
      </c>
      <c r="G824" s="67" t="s">
        <v>55</v>
      </c>
      <c r="H824" s="68">
        <v>3</v>
      </c>
      <c r="I824" s="27"/>
      <c r="J824" s="69" t="s">
        <v>0</v>
      </c>
      <c r="K824" s="70" t="s">
        <v>8</v>
      </c>
      <c r="L824" s="61"/>
      <c r="M824" s="62">
        <f t="shared" si="66"/>
        <v>0</v>
      </c>
      <c r="N824" s="62">
        <v>0</v>
      </c>
      <c r="O824" s="62">
        <f t="shared" si="67"/>
        <v>0</v>
      </c>
      <c r="P824" s="62">
        <v>0</v>
      </c>
      <c r="Q824" s="63">
        <f t="shared" si="68"/>
        <v>0</v>
      </c>
      <c r="R824" s="22"/>
      <c r="S824" s="22"/>
      <c r="T824" s="7"/>
      <c r="U824" s="7"/>
      <c r="V824" s="7"/>
      <c r="W824" s="7"/>
      <c r="X824" s="7"/>
      <c r="Y824" s="7"/>
      <c r="Z824" s="7"/>
      <c r="AA824" s="7"/>
      <c r="AB824" s="7"/>
      <c r="AO824" s="13" t="s">
        <v>48</v>
      </c>
      <c r="AQ824" s="13" t="s">
        <v>182</v>
      </c>
      <c r="AR824" s="13" t="s">
        <v>14</v>
      </c>
      <c r="AV824" s="6" t="s">
        <v>33</v>
      </c>
      <c r="BB824" s="14" t="e">
        <f>IF(K824="základní",#REF!,0)</f>
        <v>#REF!</v>
      </c>
      <c r="BC824" s="14">
        <f>IF(K824="snížená",#REF!,0)</f>
        <v>0</v>
      </c>
      <c r="BD824" s="14">
        <f>IF(K824="zákl. přenesená",#REF!,0)</f>
        <v>0</v>
      </c>
      <c r="BE824" s="14">
        <f>IF(K824="sníž. přenesená",#REF!,0)</f>
        <v>0</v>
      </c>
      <c r="BF824" s="14">
        <f>IF(K824="nulová",#REF!,0)</f>
        <v>0</v>
      </c>
      <c r="BG824" s="6" t="s">
        <v>14</v>
      </c>
      <c r="BH824" s="14" t="e">
        <f>ROUND(#REF!*H824,2)</f>
        <v>#REF!</v>
      </c>
      <c r="BI824" s="6" t="s">
        <v>48</v>
      </c>
      <c r="BJ824" s="13" t="s">
        <v>3230</v>
      </c>
    </row>
    <row r="825" spans="1:62" s="2" customFormat="1" ht="90" customHeight="1" x14ac:dyDescent="0.2">
      <c r="A825" s="22"/>
      <c r="B825" s="27"/>
      <c r="C825" s="64" t="s">
        <v>3231</v>
      </c>
      <c r="D825" s="64" t="s">
        <v>182</v>
      </c>
      <c r="E825" s="65" t="s">
        <v>3232</v>
      </c>
      <c r="F825" s="66" t="s">
        <v>3233</v>
      </c>
      <c r="G825" s="67" t="s">
        <v>3095</v>
      </c>
      <c r="H825" s="68">
        <v>1.5</v>
      </c>
      <c r="I825" s="27"/>
      <c r="J825" s="69" t="s">
        <v>0</v>
      </c>
      <c r="K825" s="70" t="s">
        <v>8</v>
      </c>
      <c r="L825" s="61"/>
      <c r="M825" s="62">
        <f t="shared" si="66"/>
        <v>0</v>
      </c>
      <c r="N825" s="62">
        <v>0</v>
      </c>
      <c r="O825" s="62">
        <f t="shared" si="67"/>
        <v>0</v>
      </c>
      <c r="P825" s="62">
        <v>0</v>
      </c>
      <c r="Q825" s="63">
        <f t="shared" si="68"/>
        <v>0</v>
      </c>
      <c r="R825" s="22"/>
      <c r="S825" s="22"/>
      <c r="T825" s="7"/>
      <c r="U825" s="7"/>
      <c r="V825" s="7"/>
      <c r="W825" s="7"/>
      <c r="X825" s="7"/>
      <c r="Y825" s="7"/>
      <c r="Z825" s="7"/>
      <c r="AA825" s="7"/>
      <c r="AB825" s="7"/>
      <c r="AO825" s="13" t="s">
        <v>48</v>
      </c>
      <c r="AQ825" s="13" t="s">
        <v>182</v>
      </c>
      <c r="AR825" s="13" t="s">
        <v>14</v>
      </c>
      <c r="AV825" s="6" t="s">
        <v>33</v>
      </c>
      <c r="BB825" s="14" t="e">
        <f>IF(K825="základní",#REF!,0)</f>
        <v>#REF!</v>
      </c>
      <c r="BC825" s="14">
        <f>IF(K825="snížená",#REF!,0)</f>
        <v>0</v>
      </c>
      <c r="BD825" s="14">
        <f>IF(K825="zákl. přenesená",#REF!,0)</f>
        <v>0</v>
      </c>
      <c r="BE825" s="14">
        <f>IF(K825="sníž. přenesená",#REF!,0)</f>
        <v>0</v>
      </c>
      <c r="BF825" s="14">
        <f>IF(K825="nulová",#REF!,0)</f>
        <v>0</v>
      </c>
      <c r="BG825" s="6" t="s">
        <v>14</v>
      </c>
      <c r="BH825" s="14" t="e">
        <f>ROUND(#REF!*H825,2)</f>
        <v>#REF!</v>
      </c>
      <c r="BI825" s="6" t="s">
        <v>48</v>
      </c>
      <c r="BJ825" s="13" t="s">
        <v>3234</v>
      </c>
    </row>
    <row r="826" spans="1:62" s="2" customFormat="1" ht="90" customHeight="1" x14ac:dyDescent="0.2">
      <c r="A826" s="22"/>
      <c r="B826" s="27"/>
      <c r="C826" s="64" t="s">
        <v>3235</v>
      </c>
      <c r="D826" s="64" t="s">
        <v>182</v>
      </c>
      <c r="E826" s="65" t="s">
        <v>3236</v>
      </c>
      <c r="F826" s="66" t="s">
        <v>3237</v>
      </c>
      <c r="G826" s="67" t="s">
        <v>3095</v>
      </c>
      <c r="H826" s="68">
        <v>1.5</v>
      </c>
      <c r="I826" s="27"/>
      <c r="J826" s="69" t="s">
        <v>0</v>
      </c>
      <c r="K826" s="70" t="s">
        <v>8</v>
      </c>
      <c r="L826" s="61"/>
      <c r="M826" s="62">
        <f t="shared" si="66"/>
        <v>0</v>
      </c>
      <c r="N826" s="62">
        <v>0</v>
      </c>
      <c r="O826" s="62">
        <f t="shared" si="67"/>
        <v>0</v>
      </c>
      <c r="P826" s="62">
        <v>0</v>
      </c>
      <c r="Q826" s="63">
        <f t="shared" si="68"/>
        <v>0</v>
      </c>
      <c r="R826" s="22"/>
      <c r="S826" s="22"/>
      <c r="T826" s="7"/>
      <c r="U826" s="7"/>
      <c r="V826" s="7"/>
      <c r="W826" s="7"/>
      <c r="X826" s="7"/>
      <c r="Y826" s="7"/>
      <c r="Z826" s="7"/>
      <c r="AA826" s="7"/>
      <c r="AB826" s="7"/>
      <c r="AO826" s="13" t="s">
        <v>48</v>
      </c>
      <c r="AQ826" s="13" t="s">
        <v>182</v>
      </c>
      <c r="AR826" s="13" t="s">
        <v>14</v>
      </c>
      <c r="AV826" s="6" t="s">
        <v>33</v>
      </c>
      <c r="BB826" s="14" t="e">
        <f>IF(K826="základní",#REF!,0)</f>
        <v>#REF!</v>
      </c>
      <c r="BC826" s="14">
        <f>IF(K826="snížená",#REF!,0)</f>
        <v>0</v>
      </c>
      <c r="BD826" s="14">
        <f>IF(K826="zákl. přenesená",#REF!,0)</f>
        <v>0</v>
      </c>
      <c r="BE826" s="14">
        <f>IF(K826="sníž. přenesená",#REF!,0)</f>
        <v>0</v>
      </c>
      <c r="BF826" s="14">
        <f>IF(K826="nulová",#REF!,0)</f>
        <v>0</v>
      </c>
      <c r="BG826" s="6" t="s">
        <v>14</v>
      </c>
      <c r="BH826" s="14" t="e">
        <f>ROUND(#REF!*H826,2)</f>
        <v>#REF!</v>
      </c>
      <c r="BI826" s="6" t="s">
        <v>48</v>
      </c>
      <c r="BJ826" s="13" t="s">
        <v>3238</v>
      </c>
    </row>
    <row r="827" spans="1:62" s="2" customFormat="1" ht="49.15" customHeight="1" x14ac:dyDescent="0.2">
      <c r="A827" s="22"/>
      <c r="B827" s="27"/>
      <c r="C827" s="53" t="s">
        <v>3239</v>
      </c>
      <c r="D827" s="53" t="s">
        <v>34</v>
      </c>
      <c r="E827" s="54" t="s">
        <v>3240</v>
      </c>
      <c r="F827" s="55" t="s">
        <v>3241</v>
      </c>
      <c r="G827" s="56" t="s">
        <v>55</v>
      </c>
      <c r="H827" s="57">
        <v>35</v>
      </c>
      <c r="I827" s="58"/>
      <c r="J827" s="59" t="s">
        <v>0</v>
      </c>
      <c r="K827" s="60" t="s">
        <v>8</v>
      </c>
      <c r="L827" s="61"/>
      <c r="M827" s="62">
        <f t="shared" si="66"/>
        <v>0</v>
      </c>
      <c r="N827" s="62">
        <v>0</v>
      </c>
      <c r="O827" s="62">
        <f t="shared" si="67"/>
        <v>0</v>
      </c>
      <c r="P827" s="62">
        <v>0</v>
      </c>
      <c r="Q827" s="63">
        <f t="shared" si="68"/>
        <v>0</v>
      </c>
      <c r="R827" s="22"/>
      <c r="S827" s="22"/>
      <c r="T827" s="7"/>
      <c r="U827" s="7"/>
      <c r="V827" s="7"/>
      <c r="W827" s="7"/>
      <c r="X827" s="7"/>
      <c r="Y827" s="7"/>
      <c r="Z827" s="7"/>
      <c r="AA827" s="7"/>
      <c r="AB827" s="7"/>
      <c r="AO827" s="13" t="s">
        <v>65</v>
      </c>
      <c r="AQ827" s="13" t="s">
        <v>34</v>
      </c>
      <c r="AR827" s="13" t="s">
        <v>14</v>
      </c>
      <c r="AV827" s="6" t="s">
        <v>33</v>
      </c>
      <c r="BB827" s="14" t="e">
        <f>IF(K827="základní",#REF!,0)</f>
        <v>#REF!</v>
      </c>
      <c r="BC827" s="14">
        <f>IF(K827="snížená",#REF!,0)</f>
        <v>0</v>
      </c>
      <c r="BD827" s="14">
        <f>IF(K827="zákl. přenesená",#REF!,0)</f>
        <v>0</v>
      </c>
      <c r="BE827" s="14">
        <f>IF(K827="sníž. přenesená",#REF!,0)</f>
        <v>0</v>
      </c>
      <c r="BF827" s="14">
        <f>IF(K827="nulová",#REF!,0)</f>
        <v>0</v>
      </c>
      <c r="BG827" s="6" t="s">
        <v>14</v>
      </c>
      <c r="BH827" s="14" t="e">
        <f>ROUND(#REF!*H827,2)</f>
        <v>#REF!</v>
      </c>
      <c r="BI827" s="6" t="s">
        <v>48</v>
      </c>
      <c r="BJ827" s="13" t="s">
        <v>3242</v>
      </c>
    </row>
    <row r="828" spans="1:62" s="2" customFormat="1" ht="49.15" customHeight="1" x14ac:dyDescent="0.2">
      <c r="A828" s="22"/>
      <c r="B828" s="27"/>
      <c r="C828" s="53" t="s">
        <v>3243</v>
      </c>
      <c r="D828" s="53" t="s">
        <v>34</v>
      </c>
      <c r="E828" s="54" t="s">
        <v>3244</v>
      </c>
      <c r="F828" s="55" t="s">
        <v>3245</v>
      </c>
      <c r="G828" s="56" t="s">
        <v>55</v>
      </c>
      <c r="H828" s="57">
        <v>2</v>
      </c>
      <c r="I828" s="58"/>
      <c r="J828" s="59" t="s">
        <v>0</v>
      </c>
      <c r="K828" s="60" t="s">
        <v>8</v>
      </c>
      <c r="L828" s="61"/>
      <c r="M828" s="62">
        <f t="shared" si="66"/>
        <v>0</v>
      </c>
      <c r="N828" s="62">
        <v>0</v>
      </c>
      <c r="O828" s="62">
        <f t="shared" si="67"/>
        <v>0</v>
      </c>
      <c r="P828" s="62">
        <v>0</v>
      </c>
      <c r="Q828" s="63">
        <f t="shared" si="68"/>
        <v>0</v>
      </c>
      <c r="R828" s="22"/>
      <c r="S828" s="22"/>
      <c r="T828" s="7"/>
      <c r="U828" s="7"/>
      <c r="V828" s="7"/>
      <c r="W828" s="7"/>
      <c r="X828" s="7"/>
      <c r="Y828" s="7"/>
      <c r="Z828" s="7"/>
      <c r="AA828" s="7"/>
      <c r="AB828" s="7"/>
      <c r="AO828" s="13" t="s">
        <v>65</v>
      </c>
      <c r="AQ828" s="13" t="s">
        <v>34</v>
      </c>
      <c r="AR828" s="13" t="s">
        <v>14</v>
      </c>
      <c r="AV828" s="6" t="s">
        <v>33</v>
      </c>
      <c r="BB828" s="14" t="e">
        <f>IF(K828="základní",#REF!,0)</f>
        <v>#REF!</v>
      </c>
      <c r="BC828" s="14">
        <f>IF(K828="snížená",#REF!,0)</f>
        <v>0</v>
      </c>
      <c r="BD828" s="14">
        <f>IF(K828="zákl. přenesená",#REF!,0)</f>
        <v>0</v>
      </c>
      <c r="BE828" s="14">
        <f>IF(K828="sníž. přenesená",#REF!,0)</f>
        <v>0</v>
      </c>
      <c r="BF828" s="14">
        <f>IF(K828="nulová",#REF!,0)</f>
        <v>0</v>
      </c>
      <c r="BG828" s="6" t="s">
        <v>14</v>
      </c>
      <c r="BH828" s="14" t="e">
        <f>ROUND(#REF!*H828,2)</f>
        <v>#REF!</v>
      </c>
      <c r="BI828" s="6" t="s">
        <v>48</v>
      </c>
      <c r="BJ828" s="13" t="s">
        <v>3246</v>
      </c>
    </row>
    <row r="829" spans="1:62" s="2" customFormat="1" ht="49.15" customHeight="1" x14ac:dyDescent="0.2">
      <c r="A829" s="22"/>
      <c r="B829" s="27"/>
      <c r="C829" s="53" t="s">
        <v>3247</v>
      </c>
      <c r="D829" s="53" t="s">
        <v>34</v>
      </c>
      <c r="E829" s="54" t="s">
        <v>3248</v>
      </c>
      <c r="F829" s="55" t="s">
        <v>3249</v>
      </c>
      <c r="G829" s="56" t="s">
        <v>55</v>
      </c>
      <c r="H829" s="57">
        <v>30</v>
      </c>
      <c r="I829" s="58"/>
      <c r="J829" s="59" t="s">
        <v>0</v>
      </c>
      <c r="K829" s="60" t="s">
        <v>8</v>
      </c>
      <c r="L829" s="61"/>
      <c r="M829" s="62">
        <f t="shared" si="66"/>
        <v>0</v>
      </c>
      <c r="N829" s="62">
        <v>0</v>
      </c>
      <c r="O829" s="62">
        <f t="shared" si="67"/>
        <v>0</v>
      </c>
      <c r="P829" s="62">
        <v>0</v>
      </c>
      <c r="Q829" s="63">
        <f t="shared" si="68"/>
        <v>0</v>
      </c>
      <c r="R829" s="22"/>
      <c r="S829" s="22"/>
      <c r="T829" s="7"/>
      <c r="U829" s="7"/>
      <c r="V829" s="7"/>
      <c r="W829" s="7"/>
      <c r="X829" s="7"/>
      <c r="Y829" s="7"/>
      <c r="Z829" s="7"/>
      <c r="AA829" s="7"/>
      <c r="AB829" s="7"/>
      <c r="AO829" s="13" t="s">
        <v>65</v>
      </c>
      <c r="AQ829" s="13" t="s">
        <v>34</v>
      </c>
      <c r="AR829" s="13" t="s">
        <v>14</v>
      </c>
      <c r="AV829" s="6" t="s">
        <v>33</v>
      </c>
      <c r="BB829" s="14" t="e">
        <f>IF(K829="základní",#REF!,0)</f>
        <v>#REF!</v>
      </c>
      <c r="BC829" s="14">
        <f>IF(K829="snížená",#REF!,0)</f>
        <v>0</v>
      </c>
      <c r="BD829" s="14">
        <f>IF(K829="zákl. přenesená",#REF!,0)</f>
        <v>0</v>
      </c>
      <c r="BE829" s="14">
        <f>IF(K829="sníž. přenesená",#REF!,0)</f>
        <v>0</v>
      </c>
      <c r="BF829" s="14">
        <f>IF(K829="nulová",#REF!,0)</f>
        <v>0</v>
      </c>
      <c r="BG829" s="6" t="s">
        <v>14</v>
      </c>
      <c r="BH829" s="14" t="e">
        <f>ROUND(#REF!*H829,2)</f>
        <v>#REF!</v>
      </c>
      <c r="BI829" s="6" t="s">
        <v>48</v>
      </c>
      <c r="BJ829" s="13" t="s">
        <v>3250</v>
      </c>
    </row>
    <row r="830" spans="1:62" s="2" customFormat="1" ht="49.15" customHeight="1" x14ac:dyDescent="0.2">
      <c r="A830" s="22"/>
      <c r="B830" s="27"/>
      <c r="C830" s="53" t="s">
        <v>3251</v>
      </c>
      <c r="D830" s="53" t="s">
        <v>34</v>
      </c>
      <c r="E830" s="54" t="s">
        <v>3252</v>
      </c>
      <c r="F830" s="55" t="s">
        <v>3253</v>
      </c>
      <c r="G830" s="56" t="s">
        <v>55</v>
      </c>
      <c r="H830" s="57">
        <v>16</v>
      </c>
      <c r="I830" s="58"/>
      <c r="J830" s="59" t="s">
        <v>0</v>
      </c>
      <c r="K830" s="60" t="s">
        <v>8</v>
      </c>
      <c r="L830" s="61"/>
      <c r="M830" s="62">
        <f t="shared" si="66"/>
        <v>0</v>
      </c>
      <c r="N830" s="62">
        <v>0</v>
      </c>
      <c r="O830" s="62">
        <f t="shared" si="67"/>
        <v>0</v>
      </c>
      <c r="P830" s="62">
        <v>0</v>
      </c>
      <c r="Q830" s="63">
        <f t="shared" si="68"/>
        <v>0</v>
      </c>
      <c r="R830" s="22"/>
      <c r="S830" s="22"/>
      <c r="T830" s="7"/>
      <c r="U830" s="7"/>
      <c r="V830" s="7"/>
      <c r="W830" s="7"/>
      <c r="X830" s="7"/>
      <c r="Y830" s="7"/>
      <c r="Z830" s="7"/>
      <c r="AA830" s="7"/>
      <c r="AB830" s="7"/>
      <c r="AO830" s="13" t="s">
        <v>65</v>
      </c>
      <c r="AQ830" s="13" t="s">
        <v>34</v>
      </c>
      <c r="AR830" s="13" t="s">
        <v>14</v>
      </c>
      <c r="AV830" s="6" t="s">
        <v>33</v>
      </c>
      <c r="BB830" s="14" t="e">
        <f>IF(K830="základní",#REF!,0)</f>
        <v>#REF!</v>
      </c>
      <c r="BC830" s="14">
        <f>IF(K830="snížená",#REF!,0)</f>
        <v>0</v>
      </c>
      <c r="BD830" s="14">
        <f>IF(K830="zákl. přenesená",#REF!,0)</f>
        <v>0</v>
      </c>
      <c r="BE830" s="14">
        <f>IF(K830="sníž. přenesená",#REF!,0)</f>
        <v>0</v>
      </c>
      <c r="BF830" s="14">
        <f>IF(K830="nulová",#REF!,0)</f>
        <v>0</v>
      </c>
      <c r="BG830" s="6" t="s">
        <v>14</v>
      </c>
      <c r="BH830" s="14" t="e">
        <f>ROUND(#REF!*H830,2)</f>
        <v>#REF!</v>
      </c>
      <c r="BI830" s="6" t="s">
        <v>48</v>
      </c>
      <c r="BJ830" s="13" t="s">
        <v>3254</v>
      </c>
    </row>
    <row r="831" spans="1:62" s="2" customFormat="1" ht="16.5" customHeight="1" x14ac:dyDescent="0.2">
      <c r="A831" s="22"/>
      <c r="B831" s="27"/>
      <c r="C831" s="53" t="s">
        <v>3255</v>
      </c>
      <c r="D831" s="53" t="s">
        <v>34</v>
      </c>
      <c r="E831" s="54" t="s">
        <v>3256</v>
      </c>
      <c r="F831" s="55" t="s">
        <v>3257</v>
      </c>
      <c r="G831" s="56" t="s">
        <v>55</v>
      </c>
      <c r="H831" s="57">
        <v>15</v>
      </c>
      <c r="I831" s="58"/>
      <c r="J831" s="59" t="s">
        <v>0</v>
      </c>
      <c r="K831" s="60" t="s">
        <v>8</v>
      </c>
      <c r="L831" s="61"/>
      <c r="M831" s="62">
        <f t="shared" si="66"/>
        <v>0</v>
      </c>
      <c r="N831" s="62">
        <v>0</v>
      </c>
      <c r="O831" s="62">
        <f t="shared" si="67"/>
        <v>0</v>
      </c>
      <c r="P831" s="62">
        <v>0</v>
      </c>
      <c r="Q831" s="63">
        <f t="shared" si="68"/>
        <v>0</v>
      </c>
      <c r="R831" s="22"/>
      <c r="S831" s="22"/>
      <c r="T831" s="7"/>
      <c r="U831" s="7"/>
      <c r="V831" s="7"/>
      <c r="W831" s="7"/>
      <c r="X831" s="7"/>
      <c r="Y831" s="7"/>
      <c r="Z831" s="7"/>
      <c r="AA831" s="7"/>
      <c r="AB831" s="7"/>
      <c r="AO831" s="13" t="s">
        <v>206</v>
      </c>
      <c r="AQ831" s="13" t="s">
        <v>34</v>
      </c>
      <c r="AR831" s="13" t="s">
        <v>14</v>
      </c>
      <c r="AV831" s="6" t="s">
        <v>33</v>
      </c>
      <c r="BB831" s="14" t="e">
        <f>IF(K831="základní",#REF!,0)</f>
        <v>#REF!</v>
      </c>
      <c r="BC831" s="14">
        <f>IF(K831="snížená",#REF!,0)</f>
        <v>0</v>
      </c>
      <c r="BD831" s="14">
        <f>IF(K831="zákl. přenesená",#REF!,0)</f>
        <v>0</v>
      </c>
      <c r="BE831" s="14">
        <f>IF(K831="sníž. přenesená",#REF!,0)</f>
        <v>0</v>
      </c>
      <c r="BF831" s="14">
        <f>IF(K831="nulová",#REF!,0)</f>
        <v>0</v>
      </c>
      <c r="BG831" s="6" t="s">
        <v>14</v>
      </c>
      <c r="BH831" s="14" t="e">
        <f>ROUND(#REF!*H831,2)</f>
        <v>#REF!</v>
      </c>
      <c r="BI831" s="6" t="s">
        <v>206</v>
      </c>
      <c r="BJ831" s="13" t="s">
        <v>3258</v>
      </c>
    </row>
    <row r="832" spans="1:62" s="2" customFormat="1" ht="134.25" customHeight="1" x14ac:dyDescent="0.2">
      <c r="A832" s="22"/>
      <c r="B832" s="27"/>
      <c r="C832" s="64" t="s">
        <v>3259</v>
      </c>
      <c r="D832" s="64" t="s">
        <v>182</v>
      </c>
      <c r="E832" s="65" t="s">
        <v>3260</v>
      </c>
      <c r="F832" s="66" t="s">
        <v>3261</v>
      </c>
      <c r="G832" s="67" t="s">
        <v>3095</v>
      </c>
      <c r="H832" s="68">
        <v>19.5</v>
      </c>
      <c r="I832" s="27"/>
      <c r="J832" s="69" t="s">
        <v>0</v>
      </c>
      <c r="K832" s="70" t="s">
        <v>8</v>
      </c>
      <c r="L832" s="61"/>
      <c r="M832" s="62">
        <f t="shared" si="66"/>
        <v>0</v>
      </c>
      <c r="N832" s="62">
        <v>0</v>
      </c>
      <c r="O832" s="62">
        <f t="shared" si="67"/>
        <v>0</v>
      </c>
      <c r="P832" s="62">
        <v>0</v>
      </c>
      <c r="Q832" s="63">
        <f t="shared" si="68"/>
        <v>0</v>
      </c>
      <c r="R832" s="22"/>
      <c r="S832" s="22"/>
      <c r="T832" s="7"/>
      <c r="U832" s="7"/>
      <c r="V832" s="7"/>
      <c r="W832" s="7"/>
      <c r="X832" s="7"/>
      <c r="Y832" s="7"/>
      <c r="Z832" s="7"/>
      <c r="AA832" s="7"/>
      <c r="AB832" s="7"/>
      <c r="AO832" s="13" t="s">
        <v>324</v>
      </c>
      <c r="AQ832" s="13" t="s">
        <v>182</v>
      </c>
      <c r="AR832" s="13" t="s">
        <v>14</v>
      </c>
      <c r="AV832" s="6" t="s">
        <v>33</v>
      </c>
      <c r="BB832" s="14" t="e">
        <f>IF(K832="základní",#REF!,0)</f>
        <v>#REF!</v>
      </c>
      <c r="BC832" s="14">
        <f>IF(K832="snížená",#REF!,0)</f>
        <v>0</v>
      </c>
      <c r="BD832" s="14">
        <f>IF(K832="zákl. přenesená",#REF!,0)</f>
        <v>0</v>
      </c>
      <c r="BE832" s="14">
        <f>IF(K832="sníž. přenesená",#REF!,0)</f>
        <v>0</v>
      </c>
      <c r="BF832" s="14">
        <f>IF(K832="nulová",#REF!,0)</f>
        <v>0</v>
      </c>
      <c r="BG832" s="6" t="s">
        <v>14</v>
      </c>
      <c r="BH832" s="14" t="e">
        <f>ROUND(#REF!*H832,2)</f>
        <v>#REF!</v>
      </c>
      <c r="BI832" s="6" t="s">
        <v>324</v>
      </c>
      <c r="BJ832" s="13" t="s">
        <v>3262</v>
      </c>
    </row>
    <row r="833" spans="1:62" s="2" customFormat="1" ht="19.5" x14ac:dyDescent="0.2">
      <c r="A833" s="22"/>
      <c r="B833" s="27"/>
      <c r="C833" s="22"/>
      <c r="D833" s="77" t="s">
        <v>187</v>
      </c>
      <c r="E833" s="22"/>
      <c r="F833" s="78" t="s">
        <v>3097</v>
      </c>
      <c r="G833" s="22"/>
      <c r="H833" s="22"/>
      <c r="I833" s="27"/>
      <c r="J833" s="73"/>
      <c r="K833" s="74"/>
      <c r="L833" s="61"/>
      <c r="M833" s="61"/>
      <c r="N833" s="61"/>
      <c r="O833" s="61"/>
      <c r="P833" s="61"/>
      <c r="Q833" s="75"/>
      <c r="R833" s="22"/>
      <c r="S833" s="22"/>
      <c r="T833" s="7"/>
      <c r="U833" s="7"/>
      <c r="V833" s="7"/>
      <c r="W833" s="7"/>
      <c r="X833" s="7"/>
      <c r="Y833" s="7"/>
      <c r="Z833" s="7"/>
      <c r="AA833" s="7"/>
      <c r="AB833" s="7"/>
      <c r="AQ833" s="6" t="s">
        <v>187</v>
      </c>
      <c r="AR833" s="6" t="s">
        <v>14</v>
      </c>
    </row>
    <row r="834" spans="1:62" s="2" customFormat="1" ht="62.65" customHeight="1" x14ac:dyDescent="0.2">
      <c r="A834" s="22"/>
      <c r="B834" s="27"/>
      <c r="C834" s="53" t="s">
        <v>3263</v>
      </c>
      <c r="D834" s="53" t="s">
        <v>34</v>
      </c>
      <c r="E834" s="54" t="s">
        <v>3264</v>
      </c>
      <c r="F834" s="55" t="s">
        <v>3265</v>
      </c>
      <c r="G834" s="56" t="s">
        <v>55</v>
      </c>
      <c r="H834" s="57">
        <v>3</v>
      </c>
      <c r="I834" s="58"/>
      <c r="J834" s="59" t="s">
        <v>0</v>
      </c>
      <c r="K834" s="60" t="s">
        <v>8</v>
      </c>
      <c r="L834" s="61"/>
      <c r="M834" s="62">
        <f t="shared" ref="M834:M865" si="69">L834*H834</f>
        <v>0</v>
      </c>
      <c r="N834" s="62">
        <v>0</v>
      </c>
      <c r="O834" s="62">
        <f t="shared" ref="O834:O865" si="70">N834*H834</f>
        <v>0</v>
      </c>
      <c r="P834" s="62">
        <v>0</v>
      </c>
      <c r="Q834" s="63">
        <f t="shared" ref="Q834:Q865" si="71">P834*H834</f>
        <v>0</v>
      </c>
      <c r="R834" s="22"/>
      <c r="S834" s="22"/>
      <c r="T834" s="7"/>
      <c r="U834" s="7"/>
      <c r="V834" s="7"/>
      <c r="W834" s="7"/>
      <c r="X834" s="7"/>
      <c r="Y834" s="7"/>
      <c r="Z834" s="7"/>
      <c r="AA834" s="7"/>
      <c r="AB834" s="7"/>
      <c r="AO834" s="13" t="s">
        <v>65</v>
      </c>
      <c r="AQ834" s="13" t="s">
        <v>34</v>
      </c>
      <c r="AR834" s="13" t="s">
        <v>14</v>
      </c>
      <c r="AV834" s="6" t="s">
        <v>33</v>
      </c>
      <c r="BB834" s="14" t="e">
        <f>IF(K834="základní",#REF!,0)</f>
        <v>#REF!</v>
      </c>
      <c r="BC834" s="14">
        <f>IF(K834="snížená",#REF!,0)</f>
        <v>0</v>
      </c>
      <c r="BD834" s="14">
        <f>IF(K834="zákl. přenesená",#REF!,0)</f>
        <v>0</v>
      </c>
      <c r="BE834" s="14">
        <f>IF(K834="sníž. přenesená",#REF!,0)</f>
        <v>0</v>
      </c>
      <c r="BF834" s="14">
        <f>IF(K834="nulová",#REF!,0)</f>
        <v>0</v>
      </c>
      <c r="BG834" s="6" t="s">
        <v>14</v>
      </c>
      <c r="BH834" s="14" t="e">
        <f>ROUND(#REF!*H834,2)</f>
        <v>#REF!</v>
      </c>
      <c r="BI834" s="6" t="s">
        <v>48</v>
      </c>
      <c r="BJ834" s="13" t="s">
        <v>3266</v>
      </c>
    </row>
    <row r="835" spans="1:62" s="2" customFormat="1" ht="37.9" customHeight="1" x14ac:dyDescent="0.2">
      <c r="A835" s="22"/>
      <c r="B835" s="27"/>
      <c r="C835" s="64" t="s">
        <v>3267</v>
      </c>
      <c r="D835" s="64" t="s">
        <v>182</v>
      </c>
      <c r="E835" s="65" t="s">
        <v>3268</v>
      </c>
      <c r="F835" s="66" t="s">
        <v>3269</v>
      </c>
      <c r="G835" s="67" t="s">
        <v>55</v>
      </c>
      <c r="H835" s="68">
        <v>6</v>
      </c>
      <c r="I835" s="27"/>
      <c r="J835" s="69" t="s">
        <v>0</v>
      </c>
      <c r="K835" s="70" t="s">
        <v>8</v>
      </c>
      <c r="L835" s="61"/>
      <c r="M835" s="62">
        <f t="shared" si="69"/>
        <v>0</v>
      </c>
      <c r="N835" s="62">
        <v>0</v>
      </c>
      <c r="O835" s="62">
        <f t="shared" si="70"/>
        <v>0</v>
      </c>
      <c r="P835" s="62">
        <v>0</v>
      </c>
      <c r="Q835" s="63">
        <f t="shared" si="71"/>
        <v>0</v>
      </c>
      <c r="R835" s="22"/>
      <c r="S835" s="22"/>
      <c r="T835" s="7"/>
      <c r="U835" s="7"/>
      <c r="V835" s="7"/>
      <c r="W835" s="7"/>
      <c r="X835" s="7"/>
      <c r="Y835" s="7"/>
      <c r="Z835" s="7"/>
      <c r="AA835" s="7"/>
      <c r="AB835" s="7"/>
      <c r="AO835" s="13" t="s">
        <v>185</v>
      </c>
      <c r="AQ835" s="13" t="s">
        <v>182</v>
      </c>
      <c r="AR835" s="13" t="s">
        <v>14</v>
      </c>
      <c r="AV835" s="6" t="s">
        <v>33</v>
      </c>
      <c r="BB835" s="14" t="e">
        <f>IF(K835="základní",#REF!,0)</f>
        <v>#REF!</v>
      </c>
      <c r="BC835" s="14">
        <f>IF(K835="snížená",#REF!,0)</f>
        <v>0</v>
      </c>
      <c r="BD835" s="14">
        <f>IF(K835="zákl. přenesená",#REF!,0)</f>
        <v>0</v>
      </c>
      <c r="BE835" s="14">
        <f>IF(K835="sníž. přenesená",#REF!,0)</f>
        <v>0</v>
      </c>
      <c r="BF835" s="14">
        <f>IF(K835="nulová",#REF!,0)</f>
        <v>0</v>
      </c>
      <c r="BG835" s="6" t="s">
        <v>14</v>
      </c>
      <c r="BH835" s="14" t="e">
        <f>ROUND(#REF!*H835,2)</f>
        <v>#REF!</v>
      </c>
      <c r="BI835" s="6" t="s">
        <v>185</v>
      </c>
      <c r="BJ835" s="13" t="s">
        <v>3270</v>
      </c>
    </row>
    <row r="836" spans="1:62" s="2" customFormat="1" ht="24.2" customHeight="1" x14ac:dyDescent="0.2">
      <c r="A836" s="22"/>
      <c r="B836" s="27"/>
      <c r="C836" s="53" t="s">
        <v>3271</v>
      </c>
      <c r="D836" s="53" t="s">
        <v>34</v>
      </c>
      <c r="E836" s="54" t="s">
        <v>3272</v>
      </c>
      <c r="F836" s="55" t="s">
        <v>3273</v>
      </c>
      <c r="G836" s="56" t="s">
        <v>37</v>
      </c>
      <c r="H836" s="57">
        <v>1225</v>
      </c>
      <c r="I836" s="58"/>
      <c r="J836" s="59" t="s">
        <v>0</v>
      </c>
      <c r="K836" s="60" t="s">
        <v>8</v>
      </c>
      <c r="L836" s="61"/>
      <c r="M836" s="62">
        <f t="shared" si="69"/>
        <v>0</v>
      </c>
      <c r="N836" s="62">
        <v>0</v>
      </c>
      <c r="O836" s="62">
        <f t="shared" si="70"/>
        <v>0</v>
      </c>
      <c r="P836" s="62">
        <v>0</v>
      </c>
      <c r="Q836" s="63">
        <f t="shared" si="71"/>
        <v>0</v>
      </c>
      <c r="R836" s="22"/>
      <c r="S836" s="22"/>
      <c r="T836" s="7"/>
      <c r="U836" s="7"/>
      <c r="V836" s="7"/>
      <c r="W836" s="7"/>
      <c r="X836" s="7"/>
      <c r="Y836" s="7"/>
      <c r="Z836" s="7"/>
      <c r="AA836" s="7"/>
      <c r="AB836" s="7"/>
      <c r="AO836" s="13" t="s">
        <v>65</v>
      </c>
      <c r="AQ836" s="13" t="s">
        <v>34</v>
      </c>
      <c r="AR836" s="13" t="s">
        <v>14</v>
      </c>
      <c r="AV836" s="6" t="s">
        <v>33</v>
      </c>
      <c r="BB836" s="14" t="e">
        <f>IF(K836="základní",#REF!,0)</f>
        <v>#REF!</v>
      </c>
      <c r="BC836" s="14">
        <f>IF(K836="snížená",#REF!,0)</f>
        <v>0</v>
      </c>
      <c r="BD836" s="14">
        <f>IF(K836="zákl. přenesená",#REF!,0)</f>
        <v>0</v>
      </c>
      <c r="BE836" s="14">
        <f>IF(K836="sníž. přenesená",#REF!,0)</f>
        <v>0</v>
      </c>
      <c r="BF836" s="14">
        <f>IF(K836="nulová",#REF!,0)</f>
        <v>0</v>
      </c>
      <c r="BG836" s="6" t="s">
        <v>14</v>
      </c>
      <c r="BH836" s="14" t="e">
        <f>ROUND(#REF!*H836,2)</f>
        <v>#REF!</v>
      </c>
      <c r="BI836" s="6" t="s">
        <v>48</v>
      </c>
      <c r="BJ836" s="13" t="s">
        <v>3274</v>
      </c>
    </row>
    <row r="837" spans="1:62" s="2" customFormat="1" ht="33" customHeight="1" x14ac:dyDescent="0.2">
      <c r="A837" s="22"/>
      <c r="B837" s="27"/>
      <c r="C837" s="53" t="s">
        <v>3275</v>
      </c>
      <c r="D837" s="53" t="s">
        <v>34</v>
      </c>
      <c r="E837" s="54" t="s">
        <v>3276</v>
      </c>
      <c r="F837" s="55" t="s">
        <v>3277</v>
      </c>
      <c r="G837" s="56" t="s">
        <v>37</v>
      </c>
      <c r="H837" s="57">
        <v>960</v>
      </c>
      <c r="I837" s="58"/>
      <c r="J837" s="59" t="s">
        <v>0</v>
      </c>
      <c r="K837" s="60" t="s">
        <v>8</v>
      </c>
      <c r="L837" s="61"/>
      <c r="M837" s="62">
        <f t="shared" si="69"/>
        <v>0</v>
      </c>
      <c r="N837" s="62">
        <v>0</v>
      </c>
      <c r="O837" s="62">
        <f t="shared" si="70"/>
        <v>0</v>
      </c>
      <c r="P837" s="62">
        <v>0</v>
      </c>
      <c r="Q837" s="63">
        <f t="shared" si="71"/>
        <v>0</v>
      </c>
      <c r="R837" s="22"/>
      <c r="S837" s="22"/>
      <c r="T837" s="7"/>
      <c r="U837" s="7"/>
      <c r="V837" s="7"/>
      <c r="W837" s="7"/>
      <c r="X837" s="7"/>
      <c r="Y837" s="7"/>
      <c r="Z837" s="7"/>
      <c r="AA837" s="7"/>
      <c r="AB837" s="7"/>
      <c r="AO837" s="13" t="s">
        <v>65</v>
      </c>
      <c r="AQ837" s="13" t="s">
        <v>34</v>
      </c>
      <c r="AR837" s="13" t="s">
        <v>14</v>
      </c>
      <c r="AV837" s="6" t="s">
        <v>33</v>
      </c>
      <c r="BB837" s="14" t="e">
        <f>IF(K837="základní",#REF!,0)</f>
        <v>#REF!</v>
      </c>
      <c r="BC837" s="14">
        <f>IF(K837="snížená",#REF!,0)</f>
        <v>0</v>
      </c>
      <c r="BD837" s="14">
        <f>IF(K837="zákl. přenesená",#REF!,0)</f>
        <v>0</v>
      </c>
      <c r="BE837" s="14">
        <f>IF(K837="sníž. přenesená",#REF!,0)</f>
        <v>0</v>
      </c>
      <c r="BF837" s="14">
        <f>IF(K837="nulová",#REF!,0)</f>
        <v>0</v>
      </c>
      <c r="BG837" s="6" t="s">
        <v>14</v>
      </c>
      <c r="BH837" s="14" t="e">
        <f>ROUND(#REF!*H837,2)</f>
        <v>#REF!</v>
      </c>
      <c r="BI837" s="6" t="s">
        <v>48</v>
      </c>
      <c r="BJ837" s="13" t="s">
        <v>3278</v>
      </c>
    </row>
    <row r="838" spans="1:62" s="2" customFormat="1" ht="49.15" customHeight="1" x14ac:dyDescent="0.2">
      <c r="A838" s="22"/>
      <c r="B838" s="27"/>
      <c r="C838" s="53" t="s">
        <v>3279</v>
      </c>
      <c r="D838" s="53" t="s">
        <v>34</v>
      </c>
      <c r="E838" s="54" t="s">
        <v>3280</v>
      </c>
      <c r="F838" s="55" t="s">
        <v>3281</v>
      </c>
      <c r="G838" s="56" t="s">
        <v>55</v>
      </c>
      <c r="H838" s="57">
        <v>12</v>
      </c>
      <c r="I838" s="58"/>
      <c r="J838" s="59" t="s">
        <v>0</v>
      </c>
      <c r="K838" s="60" t="s">
        <v>8</v>
      </c>
      <c r="L838" s="61"/>
      <c r="M838" s="62">
        <f t="shared" si="69"/>
        <v>0</v>
      </c>
      <c r="N838" s="62">
        <v>0</v>
      </c>
      <c r="O838" s="62">
        <f t="shared" si="70"/>
        <v>0</v>
      </c>
      <c r="P838" s="62">
        <v>0</v>
      </c>
      <c r="Q838" s="63">
        <f t="shared" si="71"/>
        <v>0</v>
      </c>
      <c r="R838" s="22"/>
      <c r="S838" s="22"/>
      <c r="T838" s="7"/>
      <c r="U838" s="7"/>
      <c r="V838" s="7"/>
      <c r="W838" s="7"/>
      <c r="X838" s="7"/>
      <c r="Y838" s="7"/>
      <c r="Z838" s="7"/>
      <c r="AA838" s="7"/>
      <c r="AB838" s="7"/>
      <c r="AO838" s="13" t="s">
        <v>65</v>
      </c>
      <c r="AQ838" s="13" t="s">
        <v>34</v>
      </c>
      <c r="AR838" s="13" t="s">
        <v>14</v>
      </c>
      <c r="AV838" s="6" t="s">
        <v>33</v>
      </c>
      <c r="BB838" s="14" t="e">
        <f>IF(K838="základní",#REF!,0)</f>
        <v>#REF!</v>
      </c>
      <c r="BC838" s="14">
        <f>IF(K838="snížená",#REF!,0)</f>
        <v>0</v>
      </c>
      <c r="BD838" s="14">
        <f>IF(K838="zákl. přenesená",#REF!,0)</f>
        <v>0</v>
      </c>
      <c r="BE838" s="14">
        <f>IF(K838="sníž. přenesená",#REF!,0)</f>
        <v>0</v>
      </c>
      <c r="BF838" s="14">
        <f>IF(K838="nulová",#REF!,0)</f>
        <v>0</v>
      </c>
      <c r="BG838" s="6" t="s">
        <v>14</v>
      </c>
      <c r="BH838" s="14" t="e">
        <f>ROUND(#REF!*H838,2)</f>
        <v>#REF!</v>
      </c>
      <c r="BI838" s="6" t="s">
        <v>48</v>
      </c>
      <c r="BJ838" s="13" t="s">
        <v>3282</v>
      </c>
    </row>
    <row r="839" spans="1:62" s="2" customFormat="1" ht="24.2" customHeight="1" x14ac:dyDescent="0.2">
      <c r="A839" s="22"/>
      <c r="B839" s="27"/>
      <c r="C839" s="64" t="s">
        <v>3283</v>
      </c>
      <c r="D839" s="64" t="s">
        <v>182</v>
      </c>
      <c r="E839" s="65" t="s">
        <v>3284</v>
      </c>
      <c r="F839" s="66" t="s">
        <v>3285</v>
      </c>
      <c r="G839" s="67" t="s">
        <v>55</v>
      </c>
      <c r="H839" s="68">
        <v>6</v>
      </c>
      <c r="I839" s="27"/>
      <c r="J839" s="69" t="s">
        <v>0</v>
      </c>
      <c r="K839" s="70" t="s">
        <v>8</v>
      </c>
      <c r="L839" s="61"/>
      <c r="M839" s="62">
        <f t="shared" si="69"/>
        <v>0</v>
      </c>
      <c r="N839" s="62">
        <v>0</v>
      </c>
      <c r="O839" s="62">
        <f t="shared" si="70"/>
        <v>0</v>
      </c>
      <c r="P839" s="62">
        <v>0</v>
      </c>
      <c r="Q839" s="63">
        <f t="shared" si="71"/>
        <v>0</v>
      </c>
      <c r="R839" s="22"/>
      <c r="S839" s="22"/>
      <c r="T839" s="7"/>
      <c r="U839" s="7"/>
      <c r="V839" s="7"/>
      <c r="W839" s="7"/>
      <c r="X839" s="7"/>
      <c r="Y839" s="7"/>
      <c r="Z839" s="7"/>
      <c r="AA839" s="7"/>
      <c r="AB839" s="7"/>
      <c r="AO839" s="13" t="s">
        <v>48</v>
      </c>
      <c r="AQ839" s="13" t="s">
        <v>182</v>
      </c>
      <c r="AR839" s="13" t="s">
        <v>14</v>
      </c>
      <c r="AV839" s="6" t="s">
        <v>33</v>
      </c>
      <c r="BB839" s="14" t="e">
        <f>IF(K839="základní",#REF!,0)</f>
        <v>#REF!</v>
      </c>
      <c r="BC839" s="14">
        <f>IF(K839="snížená",#REF!,0)</f>
        <v>0</v>
      </c>
      <c r="BD839" s="14">
        <f>IF(K839="zákl. přenesená",#REF!,0)</f>
        <v>0</v>
      </c>
      <c r="BE839" s="14">
        <f>IF(K839="sníž. přenesená",#REF!,0)</f>
        <v>0</v>
      </c>
      <c r="BF839" s="14">
        <f>IF(K839="nulová",#REF!,0)</f>
        <v>0</v>
      </c>
      <c r="BG839" s="6" t="s">
        <v>14</v>
      </c>
      <c r="BH839" s="14" t="e">
        <f>ROUND(#REF!*H839,2)</f>
        <v>#REF!</v>
      </c>
      <c r="BI839" s="6" t="s">
        <v>48</v>
      </c>
      <c r="BJ839" s="13" t="s">
        <v>3286</v>
      </c>
    </row>
    <row r="840" spans="1:62" s="2" customFormat="1" ht="33" customHeight="1" x14ac:dyDescent="0.2">
      <c r="A840" s="22"/>
      <c r="B840" s="27"/>
      <c r="C840" s="53" t="s">
        <v>3287</v>
      </c>
      <c r="D840" s="53" t="s">
        <v>34</v>
      </c>
      <c r="E840" s="54" t="s">
        <v>3288</v>
      </c>
      <c r="F840" s="55" t="s">
        <v>3289</v>
      </c>
      <c r="G840" s="56" t="s">
        <v>37</v>
      </c>
      <c r="H840" s="57">
        <v>6</v>
      </c>
      <c r="I840" s="58"/>
      <c r="J840" s="59" t="s">
        <v>0</v>
      </c>
      <c r="K840" s="60" t="s">
        <v>8</v>
      </c>
      <c r="L840" s="61"/>
      <c r="M840" s="62">
        <f t="shared" si="69"/>
        <v>0</v>
      </c>
      <c r="N840" s="62">
        <v>0</v>
      </c>
      <c r="O840" s="62">
        <f t="shared" si="70"/>
        <v>0</v>
      </c>
      <c r="P840" s="62">
        <v>0</v>
      </c>
      <c r="Q840" s="63">
        <f t="shared" si="71"/>
        <v>0</v>
      </c>
      <c r="R840" s="22"/>
      <c r="S840" s="22"/>
      <c r="T840" s="7"/>
      <c r="U840" s="7"/>
      <c r="V840" s="7"/>
      <c r="W840" s="7"/>
      <c r="X840" s="7"/>
      <c r="Y840" s="7"/>
      <c r="Z840" s="7"/>
      <c r="AA840" s="7"/>
      <c r="AB840" s="7"/>
      <c r="AO840" s="13" t="s">
        <v>65</v>
      </c>
      <c r="AQ840" s="13" t="s">
        <v>34</v>
      </c>
      <c r="AR840" s="13" t="s">
        <v>14</v>
      </c>
      <c r="AV840" s="6" t="s">
        <v>33</v>
      </c>
      <c r="BB840" s="14" t="e">
        <f>IF(K840="základní",#REF!,0)</f>
        <v>#REF!</v>
      </c>
      <c r="BC840" s="14">
        <f>IF(K840="snížená",#REF!,0)</f>
        <v>0</v>
      </c>
      <c r="BD840" s="14">
        <f>IF(K840="zákl. přenesená",#REF!,0)</f>
        <v>0</v>
      </c>
      <c r="BE840" s="14">
        <f>IF(K840="sníž. přenesená",#REF!,0)</f>
        <v>0</v>
      </c>
      <c r="BF840" s="14">
        <f>IF(K840="nulová",#REF!,0)</f>
        <v>0</v>
      </c>
      <c r="BG840" s="6" t="s">
        <v>14</v>
      </c>
      <c r="BH840" s="14" t="e">
        <f>ROUND(#REF!*H840,2)</f>
        <v>#REF!</v>
      </c>
      <c r="BI840" s="6" t="s">
        <v>48</v>
      </c>
      <c r="BJ840" s="13" t="s">
        <v>3290</v>
      </c>
    </row>
    <row r="841" spans="1:62" s="2" customFormat="1" ht="24.2" customHeight="1" x14ac:dyDescent="0.2">
      <c r="A841" s="22"/>
      <c r="B841" s="27"/>
      <c r="C841" s="64" t="s">
        <v>3291</v>
      </c>
      <c r="D841" s="64" t="s">
        <v>182</v>
      </c>
      <c r="E841" s="65" t="s">
        <v>3292</v>
      </c>
      <c r="F841" s="66" t="s">
        <v>3293</v>
      </c>
      <c r="G841" s="67" t="s">
        <v>55</v>
      </c>
      <c r="H841" s="68">
        <v>3</v>
      </c>
      <c r="I841" s="27"/>
      <c r="J841" s="69" t="s">
        <v>0</v>
      </c>
      <c r="K841" s="70" t="s">
        <v>8</v>
      </c>
      <c r="L841" s="61"/>
      <c r="M841" s="62">
        <f t="shared" si="69"/>
        <v>0</v>
      </c>
      <c r="N841" s="62">
        <v>0</v>
      </c>
      <c r="O841" s="62">
        <f t="shared" si="70"/>
        <v>0</v>
      </c>
      <c r="P841" s="62">
        <v>0</v>
      </c>
      <c r="Q841" s="63">
        <f t="shared" si="71"/>
        <v>0</v>
      </c>
      <c r="R841" s="22"/>
      <c r="S841" s="22"/>
      <c r="T841" s="7"/>
      <c r="U841" s="7"/>
      <c r="V841" s="7"/>
      <c r="W841" s="7"/>
      <c r="X841" s="7"/>
      <c r="Y841" s="7"/>
      <c r="Z841" s="7"/>
      <c r="AA841" s="7"/>
      <c r="AB841" s="7"/>
      <c r="AO841" s="13" t="s">
        <v>48</v>
      </c>
      <c r="AQ841" s="13" t="s">
        <v>182</v>
      </c>
      <c r="AR841" s="13" t="s">
        <v>14</v>
      </c>
      <c r="AV841" s="6" t="s">
        <v>33</v>
      </c>
      <c r="BB841" s="14" t="e">
        <f>IF(K841="základní",#REF!,0)</f>
        <v>#REF!</v>
      </c>
      <c r="BC841" s="14">
        <f>IF(K841="snížená",#REF!,0)</f>
        <v>0</v>
      </c>
      <c r="BD841" s="14">
        <f>IF(K841="zákl. přenesená",#REF!,0)</f>
        <v>0</v>
      </c>
      <c r="BE841" s="14">
        <f>IF(K841="sníž. přenesená",#REF!,0)</f>
        <v>0</v>
      </c>
      <c r="BF841" s="14">
        <f>IF(K841="nulová",#REF!,0)</f>
        <v>0</v>
      </c>
      <c r="BG841" s="6" t="s">
        <v>14</v>
      </c>
      <c r="BH841" s="14" t="e">
        <f>ROUND(#REF!*H841,2)</f>
        <v>#REF!</v>
      </c>
      <c r="BI841" s="6" t="s">
        <v>48</v>
      </c>
      <c r="BJ841" s="13" t="s">
        <v>3294</v>
      </c>
    </row>
    <row r="842" spans="1:62" s="2" customFormat="1" ht="49.15" customHeight="1" x14ac:dyDescent="0.2">
      <c r="A842" s="22"/>
      <c r="B842" s="27"/>
      <c r="C842" s="53" t="s">
        <v>3295</v>
      </c>
      <c r="D842" s="53" t="s">
        <v>34</v>
      </c>
      <c r="E842" s="54" t="s">
        <v>3296</v>
      </c>
      <c r="F842" s="55" t="s">
        <v>3297</v>
      </c>
      <c r="G842" s="56" t="s">
        <v>55</v>
      </c>
      <c r="H842" s="57">
        <v>43</v>
      </c>
      <c r="I842" s="58"/>
      <c r="J842" s="59" t="s">
        <v>0</v>
      </c>
      <c r="K842" s="60" t="s">
        <v>8</v>
      </c>
      <c r="L842" s="61"/>
      <c r="M842" s="62">
        <f t="shared" si="69"/>
        <v>0</v>
      </c>
      <c r="N842" s="62">
        <v>0</v>
      </c>
      <c r="O842" s="62">
        <f t="shared" si="70"/>
        <v>0</v>
      </c>
      <c r="P842" s="62">
        <v>0</v>
      </c>
      <c r="Q842" s="63">
        <f t="shared" si="71"/>
        <v>0</v>
      </c>
      <c r="R842" s="22"/>
      <c r="S842" s="22"/>
      <c r="T842" s="7"/>
      <c r="U842" s="7"/>
      <c r="V842" s="7"/>
      <c r="W842" s="7"/>
      <c r="X842" s="7"/>
      <c r="Y842" s="7"/>
      <c r="Z842" s="7"/>
      <c r="AA842" s="7"/>
      <c r="AB842" s="7"/>
      <c r="AO842" s="13" t="s">
        <v>206</v>
      </c>
      <c r="AQ842" s="13" t="s">
        <v>34</v>
      </c>
      <c r="AR842" s="13" t="s">
        <v>14</v>
      </c>
      <c r="AV842" s="6" t="s">
        <v>33</v>
      </c>
      <c r="BB842" s="14" t="e">
        <f>IF(K842="základní",#REF!,0)</f>
        <v>#REF!</v>
      </c>
      <c r="BC842" s="14">
        <f>IF(K842="snížená",#REF!,0)</f>
        <v>0</v>
      </c>
      <c r="BD842" s="14">
        <f>IF(K842="zákl. přenesená",#REF!,0)</f>
        <v>0</v>
      </c>
      <c r="BE842" s="14">
        <f>IF(K842="sníž. přenesená",#REF!,0)</f>
        <v>0</v>
      </c>
      <c r="BF842" s="14">
        <f>IF(K842="nulová",#REF!,0)</f>
        <v>0</v>
      </c>
      <c r="BG842" s="6" t="s">
        <v>14</v>
      </c>
      <c r="BH842" s="14" t="e">
        <f>ROUND(#REF!*H842,2)</f>
        <v>#REF!</v>
      </c>
      <c r="BI842" s="6" t="s">
        <v>206</v>
      </c>
      <c r="BJ842" s="13" t="s">
        <v>3298</v>
      </c>
    </row>
    <row r="843" spans="1:62" s="2" customFormat="1" ht="37.9" customHeight="1" x14ac:dyDescent="0.2">
      <c r="A843" s="22"/>
      <c r="B843" s="27"/>
      <c r="C843" s="64" t="s">
        <v>3299</v>
      </c>
      <c r="D843" s="64" t="s">
        <v>182</v>
      </c>
      <c r="E843" s="65" t="s">
        <v>3300</v>
      </c>
      <c r="F843" s="66" t="s">
        <v>3301</v>
      </c>
      <c r="G843" s="67" t="s">
        <v>55</v>
      </c>
      <c r="H843" s="68">
        <v>3</v>
      </c>
      <c r="I843" s="27"/>
      <c r="J843" s="69" t="s">
        <v>0</v>
      </c>
      <c r="K843" s="70" t="s">
        <v>8</v>
      </c>
      <c r="L843" s="61"/>
      <c r="M843" s="62">
        <f t="shared" si="69"/>
        <v>0</v>
      </c>
      <c r="N843" s="62">
        <v>0</v>
      </c>
      <c r="O843" s="62">
        <f t="shared" si="70"/>
        <v>0</v>
      </c>
      <c r="P843" s="62">
        <v>0</v>
      </c>
      <c r="Q843" s="63">
        <f t="shared" si="71"/>
        <v>0</v>
      </c>
      <c r="R843" s="22"/>
      <c r="S843" s="22"/>
      <c r="T843" s="7"/>
      <c r="U843" s="7"/>
      <c r="V843" s="7"/>
      <c r="W843" s="7"/>
      <c r="X843" s="7"/>
      <c r="Y843" s="7"/>
      <c r="Z843" s="7"/>
      <c r="AA843" s="7"/>
      <c r="AB843" s="7"/>
      <c r="AO843" s="13" t="s">
        <v>185</v>
      </c>
      <c r="AQ843" s="13" t="s">
        <v>182</v>
      </c>
      <c r="AR843" s="13" t="s">
        <v>14</v>
      </c>
      <c r="AV843" s="6" t="s">
        <v>33</v>
      </c>
      <c r="BB843" s="14" t="e">
        <f>IF(K843="základní",#REF!,0)</f>
        <v>#REF!</v>
      </c>
      <c r="BC843" s="14">
        <f>IF(K843="snížená",#REF!,0)</f>
        <v>0</v>
      </c>
      <c r="BD843" s="14">
        <f>IF(K843="zákl. přenesená",#REF!,0)</f>
        <v>0</v>
      </c>
      <c r="BE843" s="14">
        <f>IF(K843="sníž. přenesená",#REF!,0)</f>
        <v>0</v>
      </c>
      <c r="BF843" s="14">
        <f>IF(K843="nulová",#REF!,0)</f>
        <v>0</v>
      </c>
      <c r="BG843" s="6" t="s">
        <v>14</v>
      </c>
      <c r="BH843" s="14" t="e">
        <f>ROUND(#REF!*H843,2)</f>
        <v>#REF!</v>
      </c>
      <c r="BI843" s="6" t="s">
        <v>185</v>
      </c>
      <c r="BJ843" s="13" t="s">
        <v>3302</v>
      </c>
    </row>
    <row r="844" spans="1:62" s="2" customFormat="1" ht="16.5" customHeight="1" x14ac:dyDescent="0.2">
      <c r="A844" s="22"/>
      <c r="B844" s="27"/>
      <c r="C844" s="53" t="s">
        <v>3303</v>
      </c>
      <c r="D844" s="53" t="s">
        <v>34</v>
      </c>
      <c r="E844" s="54" t="s">
        <v>3304</v>
      </c>
      <c r="F844" s="55" t="s">
        <v>3305</v>
      </c>
      <c r="G844" s="56" t="s">
        <v>55</v>
      </c>
      <c r="H844" s="57">
        <v>3</v>
      </c>
      <c r="I844" s="58"/>
      <c r="J844" s="59" t="s">
        <v>0</v>
      </c>
      <c r="K844" s="60" t="s">
        <v>8</v>
      </c>
      <c r="L844" s="61"/>
      <c r="M844" s="62">
        <f t="shared" si="69"/>
        <v>0</v>
      </c>
      <c r="N844" s="62">
        <v>0</v>
      </c>
      <c r="O844" s="62">
        <f t="shared" si="70"/>
        <v>0</v>
      </c>
      <c r="P844" s="62">
        <v>0</v>
      </c>
      <c r="Q844" s="63">
        <f t="shared" si="71"/>
        <v>0</v>
      </c>
      <c r="R844" s="22"/>
      <c r="S844" s="22"/>
      <c r="T844" s="7"/>
      <c r="U844" s="7"/>
      <c r="V844" s="7"/>
      <c r="W844" s="7"/>
      <c r="X844" s="7"/>
      <c r="Y844" s="7"/>
      <c r="Z844" s="7"/>
      <c r="AA844" s="7"/>
      <c r="AB844" s="7"/>
      <c r="AO844" s="13" t="s">
        <v>206</v>
      </c>
      <c r="AQ844" s="13" t="s">
        <v>34</v>
      </c>
      <c r="AR844" s="13" t="s">
        <v>14</v>
      </c>
      <c r="AV844" s="6" t="s">
        <v>33</v>
      </c>
      <c r="BB844" s="14" t="e">
        <f>IF(K844="základní",#REF!,0)</f>
        <v>#REF!</v>
      </c>
      <c r="BC844" s="14">
        <f>IF(K844="snížená",#REF!,0)</f>
        <v>0</v>
      </c>
      <c r="BD844" s="14">
        <f>IF(K844="zákl. přenesená",#REF!,0)</f>
        <v>0</v>
      </c>
      <c r="BE844" s="14">
        <f>IF(K844="sníž. přenesená",#REF!,0)</f>
        <v>0</v>
      </c>
      <c r="BF844" s="14">
        <f>IF(K844="nulová",#REF!,0)</f>
        <v>0</v>
      </c>
      <c r="BG844" s="6" t="s">
        <v>14</v>
      </c>
      <c r="BH844" s="14" t="e">
        <f>ROUND(#REF!*H844,2)</f>
        <v>#REF!</v>
      </c>
      <c r="BI844" s="6" t="s">
        <v>206</v>
      </c>
      <c r="BJ844" s="13" t="s">
        <v>3306</v>
      </c>
    </row>
    <row r="845" spans="1:62" s="2" customFormat="1" ht="33" customHeight="1" x14ac:dyDescent="0.2">
      <c r="A845" s="22"/>
      <c r="B845" s="27"/>
      <c r="C845" s="53" t="s">
        <v>3307</v>
      </c>
      <c r="D845" s="53" t="s">
        <v>34</v>
      </c>
      <c r="E845" s="54" t="s">
        <v>3308</v>
      </c>
      <c r="F845" s="55" t="s">
        <v>3309</v>
      </c>
      <c r="G845" s="56" t="s">
        <v>37</v>
      </c>
      <c r="H845" s="57">
        <v>2400</v>
      </c>
      <c r="I845" s="58"/>
      <c r="J845" s="59" t="s">
        <v>0</v>
      </c>
      <c r="K845" s="60" t="s">
        <v>8</v>
      </c>
      <c r="L845" s="61"/>
      <c r="M845" s="62">
        <f t="shared" si="69"/>
        <v>0</v>
      </c>
      <c r="N845" s="62">
        <v>0</v>
      </c>
      <c r="O845" s="62">
        <f t="shared" si="70"/>
        <v>0</v>
      </c>
      <c r="P845" s="62">
        <v>0</v>
      </c>
      <c r="Q845" s="63">
        <f t="shared" si="71"/>
        <v>0</v>
      </c>
      <c r="R845" s="22"/>
      <c r="S845" s="22"/>
      <c r="T845" s="7"/>
      <c r="U845" s="7"/>
      <c r="V845" s="7"/>
      <c r="W845" s="7"/>
      <c r="X845" s="7"/>
      <c r="Y845" s="7"/>
      <c r="Z845" s="7"/>
      <c r="AA845" s="7"/>
      <c r="AB845" s="7"/>
      <c r="AO845" s="13" t="s">
        <v>185</v>
      </c>
      <c r="AQ845" s="13" t="s">
        <v>34</v>
      </c>
      <c r="AR845" s="13" t="s">
        <v>14</v>
      </c>
      <c r="AV845" s="6" t="s">
        <v>33</v>
      </c>
      <c r="BB845" s="14" t="e">
        <f>IF(K845="základní",#REF!,0)</f>
        <v>#REF!</v>
      </c>
      <c r="BC845" s="14">
        <f>IF(K845="snížená",#REF!,0)</f>
        <v>0</v>
      </c>
      <c r="BD845" s="14">
        <f>IF(K845="zákl. přenesená",#REF!,0)</f>
        <v>0</v>
      </c>
      <c r="BE845" s="14">
        <f>IF(K845="sníž. přenesená",#REF!,0)</f>
        <v>0</v>
      </c>
      <c r="BF845" s="14">
        <f>IF(K845="nulová",#REF!,0)</f>
        <v>0</v>
      </c>
      <c r="BG845" s="6" t="s">
        <v>14</v>
      </c>
      <c r="BH845" s="14" t="e">
        <f>ROUND(#REF!*H845,2)</f>
        <v>#REF!</v>
      </c>
      <c r="BI845" s="6" t="s">
        <v>185</v>
      </c>
      <c r="BJ845" s="13" t="s">
        <v>3310</v>
      </c>
    </row>
    <row r="846" spans="1:62" s="2" customFormat="1" ht="33" customHeight="1" x14ac:dyDescent="0.2">
      <c r="A846" s="22"/>
      <c r="B846" s="27"/>
      <c r="C846" s="53" t="s">
        <v>3311</v>
      </c>
      <c r="D846" s="53" t="s">
        <v>34</v>
      </c>
      <c r="E846" s="54" t="s">
        <v>3312</v>
      </c>
      <c r="F846" s="55" t="s">
        <v>3313</v>
      </c>
      <c r="G846" s="56" t="s">
        <v>37</v>
      </c>
      <c r="H846" s="57">
        <v>900</v>
      </c>
      <c r="I846" s="58"/>
      <c r="J846" s="59" t="s">
        <v>0</v>
      </c>
      <c r="K846" s="60" t="s">
        <v>8</v>
      </c>
      <c r="L846" s="61"/>
      <c r="M846" s="62">
        <f t="shared" si="69"/>
        <v>0</v>
      </c>
      <c r="N846" s="62">
        <v>0</v>
      </c>
      <c r="O846" s="62">
        <f t="shared" si="70"/>
        <v>0</v>
      </c>
      <c r="P846" s="62">
        <v>0</v>
      </c>
      <c r="Q846" s="63">
        <f t="shared" si="71"/>
        <v>0</v>
      </c>
      <c r="R846" s="22"/>
      <c r="S846" s="22"/>
      <c r="T846" s="7"/>
      <c r="U846" s="7"/>
      <c r="V846" s="7"/>
      <c r="W846" s="7"/>
      <c r="X846" s="7"/>
      <c r="Y846" s="7"/>
      <c r="Z846" s="7"/>
      <c r="AA846" s="7"/>
      <c r="AB846" s="7"/>
      <c r="AO846" s="13" t="s">
        <v>1063</v>
      </c>
      <c r="AQ846" s="13" t="s">
        <v>34</v>
      </c>
      <c r="AR846" s="13" t="s">
        <v>14</v>
      </c>
      <c r="AV846" s="6" t="s">
        <v>33</v>
      </c>
      <c r="BB846" s="14" t="e">
        <f>IF(K846="základní",#REF!,0)</f>
        <v>#REF!</v>
      </c>
      <c r="BC846" s="14">
        <f>IF(K846="snížená",#REF!,0)</f>
        <v>0</v>
      </c>
      <c r="BD846" s="14">
        <f>IF(K846="zákl. přenesená",#REF!,0)</f>
        <v>0</v>
      </c>
      <c r="BE846" s="14">
        <f>IF(K846="sníž. přenesená",#REF!,0)</f>
        <v>0</v>
      </c>
      <c r="BF846" s="14">
        <f>IF(K846="nulová",#REF!,0)</f>
        <v>0</v>
      </c>
      <c r="BG846" s="6" t="s">
        <v>14</v>
      </c>
      <c r="BH846" s="14" t="e">
        <f>ROUND(#REF!*H846,2)</f>
        <v>#REF!</v>
      </c>
      <c r="BI846" s="6" t="s">
        <v>293</v>
      </c>
      <c r="BJ846" s="13" t="s">
        <v>3314</v>
      </c>
    </row>
    <row r="847" spans="1:62" s="2" customFormat="1" ht="24.2" customHeight="1" x14ac:dyDescent="0.2">
      <c r="A847" s="22"/>
      <c r="B847" s="27"/>
      <c r="C847" s="53" t="s">
        <v>3315</v>
      </c>
      <c r="D847" s="53" t="s">
        <v>34</v>
      </c>
      <c r="E847" s="54" t="s">
        <v>3316</v>
      </c>
      <c r="F847" s="55" t="s">
        <v>3317</v>
      </c>
      <c r="G847" s="56" t="s">
        <v>55</v>
      </c>
      <c r="H847" s="57">
        <v>450</v>
      </c>
      <c r="I847" s="58"/>
      <c r="J847" s="59" t="s">
        <v>0</v>
      </c>
      <c r="K847" s="60" t="s">
        <v>8</v>
      </c>
      <c r="L847" s="61"/>
      <c r="M847" s="62">
        <f t="shared" si="69"/>
        <v>0</v>
      </c>
      <c r="N847" s="62">
        <v>0</v>
      </c>
      <c r="O847" s="62">
        <f t="shared" si="70"/>
        <v>0</v>
      </c>
      <c r="P847" s="62">
        <v>0</v>
      </c>
      <c r="Q847" s="63">
        <f t="shared" si="71"/>
        <v>0</v>
      </c>
      <c r="R847" s="22"/>
      <c r="S847" s="22"/>
      <c r="T847" s="7"/>
      <c r="U847" s="7"/>
      <c r="V847" s="7"/>
      <c r="W847" s="7"/>
      <c r="X847" s="7"/>
      <c r="Y847" s="7"/>
      <c r="Z847" s="7"/>
      <c r="AA847" s="7"/>
      <c r="AB847" s="7"/>
      <c r="AO847" s="13" t="s">
        <v>1063</v>
      </c>
      <c r="AQ847" s="13" t="s">
        <v>34</v>
      </c>
      <c r="AR847" s="13" t="s">
        <v>14</v>
      </c>
      <c r="AV847" s="6" t="s">
        <v>33</v>
      </c>
      <c r="BB847" s="14" t="e">
        <f>IF(K847="základní",#REF!,0)</f>
        <v>#REF!</v>
      </c>
      <c r="BC847" s="14">
        <f>IF(K847="snížená",#REF!,0)</f>
        <v>0</v>
      </c>
      <c r="BD847" s="14">
        <f>IF(K847="zákl. přenesená",#REF!,0)</f>
        <v>0</v>
      </c>
      <c r="BE847" s="14">
        <f>IF(K847="sníž. přenesená",#REF!,0)</f>
        <v>0</v>
      </c>
      <c r="BF847" s="14">
        <f>IF(K847="nulová",#REF!,0)</f>
        <v>0</v>
      </c>
      <c r="BG847" s="6" t="s">
        <v>14</v>
      </c>
      <c r="BH847" s="14" t="e">
        <f>ROUND(#REF!*H847,2)</f>
        <v>#REF!</v>
      </c>
      <c r="BI847" s="6" t="s">
        <v>293</v>
      </c>
      <c r="BJ847" s="13" t="s">
        <v>3318</v>
      </c>
    </row>
    <row r="848" spans="1:62" s="2" customFormat="1" ht="49.15" customHeight="1" x14ac:dyDescent="0.2">
      <c r="A848" s="22"/>
      <c r="B848" s="27"/>
      <c r="C848" s="53" t="s">
        <v>3319</v>
      </c>
      <c r="D848" s="53" t="s">
        <v>34</v>
      </c>
      <c r="E848" s="54" t="s">
        <v>3320</v>
      </c>
      <c r="F848" s="55" t="s">
        <v>3321</v>
      </c>
      <c r="G848" s="56" t="s">
        <v>37</v>
      </c>
      <c r="H848" s="57">
        <v>755</v>
      </c>
      <c r="I848" s="58"/>
      <c r="J848" s="59" t="s">
        <v>0</v>
      </c>
      <c r="K848" s="60" t="s">
        <v>8</v>
      </c>
      <c r="L848" s="61"/>
      <c r="M848" s="62">
        <f t="shared" si="69"/>
        <v>0</v>
      </c>
      <c r="N848" s="62">
        <v>0</v>
      </c>
      <c r="O848" s="62">
        <f t="shared" si="70"/>
        <v>0</v>
      </c>
      <c r="P848" s="62">
        <v>0</v>
      </c>
      <c r="Q848" s="63">
        <f t="shared" si="71"/>
        <v>0</v>
      </c>
      <c r="R848" s="22"/>
      <c r="S848" s="22"/>
      <c r="T848" s="7"/>
      <c r="U848" s="7"/>
      <c r="V848" s="7"/>
      <c r="W848" s="7"/>
      <c r="X848" s="7"/>
      <c r="Y848" s="7"/>
      <c r="Z848" s="7"/>
      <c r="AA848" s="7"/>
      <c r="AB848" s="7"/>
      <c r="AO848" s="13" t="s">
        <v>65</v>
      </c>
      <c r="AQ848" s="13" t="s">
        <v>34</v>
      </c>
      <c r="AR848" s="13" t="s">
        <v>14</v>
      </c>
      <c r="AV848" s="6" t="s">
        <v>33</v>
      </c>
      <c r="BB848" s="14" t="e">
        <f>IF(K848="základní",#REF!,0)</f>
        <v>#REF!</v>
      </c>
      <c r="BC848" s="14">
        <f>IF(K848="snížená",#REF!,0)</f>
        <v>0</v>
      </c>
      <c r="BD848" s="14">
        <f>IF(K848="zákl. přenesená",#REF!,0)</f>
        <v>0</v>
      </c>
      <c r="BE848" s="14">
        <f>IF(K848="sníž. přenesená",#REF!,0)</f>
        <v>0</v>
      </c>
      <c r="BF848" s="14">
        <f>IF(K848="nulová",#REF!,0)</f>
        <v>0</v>
      </c>
      <c r="BG848" s="6" t="s">
        <v>14</v>
      </c>
      <c r="BH848" s="14" t="e">
        <f>ROUND(#REF!*H848,2)</f>
        <v>#REF!</v>
      </c>
      <c r="BI848" s="6" t="s">
        <v>48</v>
      </c>
      <c r="BJ848" s="13" t="s">
        <v>3322</v>
      </c>
    </row>
    <row r="849" spans="1:62" s="2" customFormat="1" ht="33" customHeight="1" x14ac:dyDescent="0.2">
      <c r="A849" s="22"/>
      <c r="B849" s="27"/>
      <c r="C849" s="53" t="s">
        <v>3323</v>
      </c>
      <c r="D849" s="53" t="s">
        <v>34</v>
      </c>
      <c r="E849" s="54" t="s">
        <v>3324</v>
      </c>
      <c r="F849" s="55" t="s">
        <v>3325</v>
      </c>
      <c r="G849" s="56" t="s">
        <v>37</v>
      </c>
      <c r="H849" s="57">
        <v>360</v>
      </c>
      <c r="I849" s="58"/>
      <c r="J849" s="59" t="s">
        <v>0</v>
      </c>
      <c r="K849" s="60" t="s">
        <v>8</v>
      </c>
      <c r="L849" s="61"/>
      <c r="M849" s="62">
        <f t="shared" si="69"/>
        <v>0</v>
      </c>
      <c r="N849" s="62">
        <v>0</v>
      </c>
      <c r="O849" s="62">
        <f t="shared" si="70"/>
        <v>0</v>
      </c>
      <c r="P849" s="62">
        <v>0</v>
      </c>
      <c r="Q849" s="63">
        <f t="shared" si="71"/>
        <v>0</v>
      </c>
      <c r="R849" s="22"/>
      <c r="S849" s="22"/>
      <c r="T849" s="7"/>
      <c r="U849" s="7"/>
      <c r="V849" s="7"/>
      <c r="W849" s="7"/>
      <c r="X849" s="7"/>
      <c r="Y849" s="7"/>
      <c r="Z849" s="7"/>
      <c r="AA849" s="7"/>
      <c r="AB849" s="7"/>
      <c r="AO849" s="13" t="s">
        <v>65</v>
      </c>
      <c r="AQ849" s="13" t="s">
        <v>34</v>
      </c>
      <c r="AR849" s="13" t="s">
        <v>14</v>
      </c>
      <c r="AV849" s="6" t="s">
        <v>33</v>
      </c>
      <c r="BB849" s="14" t="e">
        <f>IF(K849="základní",#REF!,0)</f>
        <v>#REF!</v>
      </c>
      <c r="BC849" s="14">
        <f>IF(K849="snížená",#REF!,0)</f>
        <v>0</v>
      </c>
      <c r="BD849" s="14">
        <f>IF(K849="zákl. přenesená",#REF!,0)</f>
        <v>0</v>
      </c>
      <c r="BE849" s="14">
        <f>IF(K849="sníž. přenesená",#REF!,0)</f>
        <v>0</v>
      </c>
      <c r="BF849" s="14">
        <f>IF(K849="nulová",#REF!,0)</f>
        <v>0</v>
      </c>
      <c r="BG849" s="6" t="s">
        <v>14</v>
      </c>
      <c r="BH849" s="14" t="e">
        <f>ROUND(#REF!*H849,2)</f>
        <v>#REF!</v>
      </c>
      <c r="BI849" s="6" t="s">
        <v>48</v>
      </c>
      <c r="BJ849" s="13" t="s">
        <v>3326</v>
      </c>
    </row>
    <row r="850" spans="1:62" s="2" customFormat="1" ht="49.15" customHeight="1" x14ac:dyDescent="0.2">
      <c r="A850" s="22"/>
      <c r="B850" s="27"/>
      <c r="C850" s="53" t="s">
        <v>3327</v>
      </c>
      <c r="D850" s="53" t="s">
        <v>34</v>
      </c>
      <c r="E850" s="54" t="s">
        <v>3328</v>
      </c>
      <c r="F850" s="55" t="s">
        <v>3329</v>
      </c>
      <c r="G850" s="56" t="s">
        <v>55</v>
      </c>
      <c r="H850" s="57">
        <v>6</v>
      </c>
      <c r="I850" s="58"/>
      <c r="J850" s="59" t="s">
        <v>0</v>
      </c>
      <c r="K850" s="60" t="s">
        <v>8</v>
      </c>
      <c r="L850" s="61"/>
      <c r="M850" s="62">
        <f t="shared" si="69"/>
        <v>0</v>
      </c>
      <c r="N850" s="62">
        <v>0</v>
      </c>
      <c r="O850" s="62">
        <f t="shared" si="70"/>
        <v>0</v>
      </c>
      <c r="P850" s="62">
        <v>0</v>
      </c>
      <c r="Q850" s="63">
        <f t="shared" si="71"/>
        <v>0</v>
      </c>
      <c r="R850" s="22"/>
      <c r="S850" s="22"/>
      <c r="T850" s="7"/>
      <c r="U850" s="7"/>
      <c r="V850" s="7"/>
      <c r="W850" s="7"/>
      <c r="X850" s="7"/>
      <c r="Y850" s="7"/>
      <c r="Z850" s="7"/>
      <c r="AA850" s="7"/>
      <c r="AB850" s="7"/>
      <c r="AO850" s="13" t="s">
        <v>206</v>
      </c>
      <c r="AQ850" s="13" t="s">
        <v>34</v>
      </c>
      <c r="AR850" s="13" t="s">
        <v>14</v>
      </c>
      <c r="AV850" s="6" t="s">
        <v>33</v>
      </c>
      <c r="BB850" s="14" t="e">
        <f>IF(K850="základní",#REF!,0)</f>
        <v>#REF!</v>
      </c>
      <c r="BC850" s="14">
        <f>IF(K850="snížená",#REF!,0)</f>
        <v>0</v>
      </c>
      <c r="BD850" s="14">
        <f>IF(K850="zákl. přenesená",#REF!,0)</f>
        <v>0</v>
      </c>
      <c r="BE850" s="14">
        <f>IF(K850="sníž. přenesená",#REF!,0)</f>
        <v>0</v>
      </c>
      <c r="BF850" s="14">
        <f>IF(K850="nulová",#REF!,0)</f>
        <v>0</v>
      </c>
      <c r="BG850" s="6" t="s">
        <v>14</v>
      </c>
      <c r="BH850" s="14" t="e">
        <f>ROUND(#REF!*H850,2)</f>
        <v>#REF!</v>
      </c>
      <c r="BI850" s="6" t="s">
        <v>206</v>
      </c>
      <c r="BJ850" s="13" t="s">
        <v>3330</v>
      </c>
    </row>
    <row r="851" spans="1:62" s="2" customFormat="1" ht="24.2" customHeight="1" x14ac:dyDescent="0.2">
      <c r="A851" s="22"/>
      <c r="B851" s="27"/>
      <c r="C851" s="64" t="s">
        <v>3331</v>
      </c>
      <c r="D851" s="64" t="s">
        <v>182</v>
      </c>
      <c r="E851" s="65" t="s">
        <v>3332</v>
      </c>
      <c r="F851" s="66" t="s">
        <v>3333</v>
      </c>
      <c r="G851" s="67" t="s">
        <v>1808</v>
      </c>
      <c r="H851" s="68">
        <v>15</v>
      </c>
      <c r="I851" s="27"/>
      <c r="J851" s="69" t="s">
        <v>0</v>
      </c>
      <c r="K851" s="70" t="s">
        <v>8</v>
      </c>
      <c r="L851" s="61"/>
      <c r="M851" s="62">
        <f t="shared" si="69"/>
        <v>0</v>
      </c>
      <c r="N851" s="62">
        <v>0</v>
      </c>
      <c r="O851" s="62">
        <f t="shared" si="70"/>
        <v>0</v>
      </c>
      <c r="P851" s="62">
        <v>0</v>
      </c>
      <c r="Q851" s="63">
        <f t="shared" si="71"/>
        <v>0</v>
      </c>
      <c r="R851" s="22"/>
      <c r="S851" s="22"/>
      <c r="T851" s="7"/>
      <c r="U851" s="7"/>
      <c r="V851" s="7"/>
      <c r="W851" s="7"/>
      <c r="X851" s="7"/>
      <c r="Y851" s="7"/>
      <c r="Z851" s="7"/>
      <c r="AA851" s="7"/>
      <c r="AB851" s="7"/>
      <c r="AO851" s="13" t="s">
        <v>185</v>
      </c>
      <c r="AQ851" s="13" t="s">
        <v>182</v>
      </c>
      <c r="AR851" s="13" t="s">
        <v>14</v>
      </c>
      <c r="AV851" s="6" t="s">
        <v>33</v>
      </c>
      <c r="BB851" s="14" t="e">
        <f>IF(K851="základní",#REF!,0)</f>
        <v>#REF!</v>
      </c>
      <c r="BC851" s="14">
        <f>IF(K851="snížená",#REF!,0)</f>
        <v>0</v>
      </c>
      <c r="BD851" s="14">
        <f>IF(K851="zákl. přenesená",#REF!,0)</f>
        <v>0</v>
      </c>
      <c r="BE851" s="14">
        <f>IF(K851="sníž. přenesená",#REF!,0)</f>
        <v>0</v>
      </c>
      <c r="BF851" s="14">
        <f>IF(K851="nulová",#REF!,0)</f>
        <v>0</v>
      </c>
      <c r="BG851" s="6" t="s">
        <v>14</v>
      </c>
      <c r="BH851" s="14" t="e">
        <f>ROUND(#REF!*H851,2)</f>
        <v>#REF!</v>
      </c>
      <c r="BI851" s="6" t="s">
        <v>185</v>
      </c>
      <c r="BJ851" s="13" t="s">
        <v>3334</v>
      </c>
    </row>
    <row r="852" spans="1:62" s="2" customFormat="1" ht="55.5" customHeight="1" x14ac:dyDescent="0.2">
      <c r="A852" s="22"/>
      <c r="B852" s="27"/>
      <c r="C852" s="53" t="s">
        <v>3335</v>
      </c>
      <c r="D852" s="53" t="s">
        <v>34</v>
      </c>
      <c r="E852" s="54" t="s">
        <v>3336</v>
      </c>
      <c r="F852" s="55" t="s">
        <v>3337</v>
      </c>
      <c r="G852" s="56" t="s">
        <v>55</v>
      </c>
      <c r="H852" s="57">
        <v>3</v>
      </c>
      <c r="I852" s="58"/>
      <c r="J852" s="59" t="s">
        <v>0</v>
      </c>
      <c r="K852" s="60" t="s">
        <v>8</v>
      </c>
      <c r="L852" s="61"/>
      <c r="M852" s="62">
        <f t="shared" si="69"/>
        <v>0</v>
      </c>
      <c r="N852" s="62">
        <v>0</v>
      </c>
      <c r="O852" s="62">
        <f t="shared" si="70"/>
        <v>0</v>
      </c>
      <c r="P852" s="62">
        <v>0</v>
      </c>
      <c r="Q852" s="63">
        <f t="shared" si="71"/>
        <v>0</v>
      </c>
      <c r="R852" s="22"/>
      <c r="S852" s="22"/>
      <c r="T852" s="7"/>
      <c r="U852" s="7"/>
      <c r="V852" s="7"/>
      <c r="W852" s="7"/>
      <c r="X852" s="7"/>
      <c r="Y852" s="7"/>
      <c r="Z852" s="7"/>
      <c r="AA852" s="7"/>
      <c r="AB852" s="7"/>
      <c r="AO852" s="13" t="s">
        <v>65</v>
      </c>
      <c r="AQ852" s="13" t="s">
        <v>34</v>
      </c>
      <c r="AR852" s="13" t="s">
        <v>14</v>
      </c>
      <c r="AV852" s="6" t="s">
        <v>33</v>
      </c>
      <c r="BB852" s="14" t="e">
        <f>IF(K852="základní",#REF!,0)</f>
        <v>#REF!</v>
      </c>
      <c r="BC852" s="14">
        <f>IF(K852="snížená",#REF!,0)</f>
        <v>0</v>
      </c>
      <c r="BD852" s="14">
        <f>IF(K852="zákl. přenesená",#REF!,0)</f>
        <v>0</v>
      </c>
      <c r="BE852" s="14">
        <f>IF(K852="sníž. přenesená",#REF!,0)</f>
        <v>0</v>
      </c>
      <c r="BF852" s="14">
        <f>IF(K852="nulová",#REF!,0)</f>
        <v>0</v>
      </c>
      <c r="BG852" s="6" t="s">
        <v>14</v>
      </c>
      <c r="BH852" s="14" t="e">
        <f>ROUND(#REF!*H852,2)</f>
        <v>#REF!</v>
      </c>
      <c r="BI852" s="6" t="s">
        <v>48</v>
      </c>
      <c r="BJ852" s="13" t="s">
        <v>3338</v>
      </c>
    </row>
    <row r="853" spans="1:62" s="2" customFormat="1" ht="33" customHeight="1" x14ac:dyDescent="0.2">
      <c r="A853" s="22"/>
      <c r="B853" s="27"/>
      <c r="C853" s="53" t="s">
        <v>3339</v>
      </c>
      <c r="D853" s="53" t="s">
        <v>34</v>
      </c>
      <c r="E853" s="54" t="s">
        <v>3340</v>
      </c>
      <c r="F853" s="55" t="s">
        <v>3341</v>
      </c>
      <c r="G853" s="56" t="s">
        <v>55</v>
      </c>
      <c r="H853" s="57">
        <v>3</v>
      </c>
      <c r="I853" s="58"/>
      <c r="J853" s="59" t="s">
        <v>0</v>
      </c>
      <c r="K853" s="60" t="s">
        <v>8</v>
      </c>
      <c r="L853" s="61"/>
      <c r="M853" s="62">
        <f t="shared" si="69"/>
        <v>0</v>
      </c>
      <c r="N853" s="62">
        <v>0</v>
      </c>
      <c r="O853" s="62">
        <f t="shared" si="70"/>
        <v>0</v>
      </c>
      <c r="P853" s="62">
        <v>0</v>
      </c>
      <c r="Q853" s="63">
        <f t="shared" si="71"/>
        <v>0</v>
      </c>
      <c r="R853" s="22"/>
      <c r="S853" s="22"/>
      <c r="T853" s="7"/>
      <c r="U853" s="7"/>
      <c r="V853" s="7"/>
      <c r="W853" s="7"/>
      <c r="X853" s="7"/>
      <c r="Y853" s="7"/>
      <c r="Z853" s="7"/>
      <c r="AA853" s="7"/>
      <c r="AB853" s="7"/>
      <c r="AO853" s="13" t="s">
        <v>65</v>
      </c>
      <c r="AQ853" s="13" t="s">
        <v>34</v>
      </c>
      <c r="AR853" s="13" t="s">
        <v>14</v>
      </c>
      <c r="AV853" s="6" t="s">
        <v>33</v>
      </c>
      <c r="BB853" s="14" t="e">
        <f>IF(K853="základní",#REF!,0)</f>
        <v>#REF!</v>
      </c>
      <c r="BC853" s="14">
        <f>IF(K853="snížená",#REF!,0)</f>
        <v>0</v>
      </c>
      <c r="BD853" s="14">
        <f>IF(K853="zákl. přenesená",#REF!,0)</f>
        <v>0</v>
      </c>
      <c r="BE853" s="14">
        <f>IF(K853="sníž. přenesená",#REF!,0)</f>
        <v>0</v>
      </c>
      <c r="BF853" s="14">
        <f>IF(K853="nulová",#REF!,0)</f>
        <v>0</v>
      </c>
      <c r="BG853" s="6" t="s">
        <v>14</v>
      </c>
      <c r="BH853" s="14" t="e">
        <f>ROUND(#REF!*H853,2)</f>
        <v>#REF!</v>
      </c>
      <c r="BI853" s="6" t="s">
        <v>48</v>
      </c>
      <c r="BJ853" s="13" t="s">
        <v>3342</v>
      </c>
    </row>
    <row r="854" spans="1:62" s="2" customFormat="1" ht="24.2" customHeight="1" x14ac:dyDescent="0.2">
      <c r="A854" s="22"/>
      <c r="B854" s="27"/>
      <c r="C854" s="53" t="s">
        <v>3343</v>
      </c>
      <c r="D854" s="53" t="s">
        <v>34</v>
      </c>
      <c r="E854" s="54" t="s">
        <v>3344</v>
      </c>
      <c r="F854" s="55" t="s">
        <v>3345</v>
      </c>
      <c r="G854" s="56" t="s">
        <v>37</v>
      </c>
      <c r="H854" s="57">
        <v>5</v>
      </c>
      <c r="I854" s="58"/>
      <c r="J854" s="59" t="s">
        <v>0</v>
      </c>
      <c r="K854" s="60" t="s">
        <v>8</v>
      </c>
      <c r="L854" s="61"/>
      <c r="M854" s="62">
        <f t="shared" si="69"/>
        <v>0</v>
      </c>
      <c r="N854" s="62">
        <v>0</v>
      </c>
      <c r="O854" s="62">
        <f t="shared" si="70"/>
        <v>0</v>
      </c>
      <c r="P854" s="62">
        <v>0</v>
      </c>
      <c r="Q854" s="63">
        <f t="shared" si="71"/>
        <v>0</v>
      </c>
      <c r="R854" s="22"/>
      <c r="S854" s="22"/>
      <c r="T854" s="7"/>
      <c r="U854" s="7"/>
      <c r="V854" s="7"/>
      <c r="W854" s="7"/>
      <c r="X854" s="7"/>
      <c r="Y854" s="7"/>
      <c r="Z854" s="7"/>
      <c r="AA854" s="7"/>
      <c r="AB854" s="7"/>
      <c r="AO854" s="13" t="s">
        <v>65</v>
      </c>
      <c r="AQ854" s="13" t="s">
        <v>34</v>
      </c>
      <c r="AR854" s="13" t="s">
        <v>14</v>
      </c>
      <c r="AV854" s="6" t="s">
        <v>33</v>
      </c>
      <c r="BB854" s="14" t="e">
        <f>IF(K854="základní",#REF!,0)</f>
        <v>#REF!</v>
      </c>
      <c r="BC854" s="14">
        <f>IF(K854="snížená",#REF!,0)</f>
        <v>0</v>
      </c>
      <c r="BD854" s="14">
        <f>IF(K854="zákl. přenesená",#REF!,0)</f>
        <v>0</v>
      </c>
      <c r="BE854" s="14">
        <f>IF(K854="sníž. přenesená",#REF!,0)</f>
        <v>0</v>
      </c>
      <c r="BF854" s="14">
        <f>IF(K854="nulová",#REF!,0)</f>
        <v>0</v>
      </c>
      <c r="BG854" s="6" t="s">
        <v>14</v>
      </c>
      <c r="BH854" s="14" t="e">
        <f>ROUND(#REF!*H854,2)</f>
        <v>#REF!</v>
      </c>
      <c r="BI854" s="6" t="s">
        <v>48</v>
      </c>
      <c r="BJ854" s="13" t="s">
        <v>3346</v>
      </c>
    </row>
    <row r="855" spans="1:62" s="2" customFormat="1" ht="49.15" customHeight="1" x14ac:dyDescent="0.2">
      <c r="A855" s="22"/>
      <c r="B855" s="27"/>
      <c r="C855" s="53" t="s">
        <v>3347</v>
      </c>
      <c r="D855" s="53" t="s">
        <v>34</v>
      </c>
      <c r="E855" s="54" t="s">
        <v>3348</v>
      </c>
      <c r="F855" s="55" t="s">
        <v>3349</v>
      </c>
      <c r="G855" s="56" t="s">
        <v>55</v>
      </c>
      <c r="H855" s="57">
        <v>36</v>
      </c>
      <c r="I855" s="58"/>
      <c r="J855" s="59" t="s">
        <v>0</v>
      </c>
      <c r="K855" s="60" t="s">
        <v>8</v>
      </c>
      <c r="L855" s="61"/>
      <c r="M855" s="62">
        <f t="shared" si="69"/>
        <v>0</v>
      </c>
      <c r="N855" s="62">
        <v>0</v>
      </c>
      <c r="O855" s="62">
        <f t="shared" si="70"/>
        <v>0</v>
      </c>
      <c r="P855" s="62">
        <v>0</v>
      </c>
      <c r="Q855" s="63">
        <f t="shared" si="71"/>
        <v>0</v>
      </c>
      <c r="R855" s="22"/>
      <c r="S855" s="22"/>
      <c r="T855" s="7"/>
      <c r="U855" s="7"/>
      <c r="V855" s="7"/>
      <c r="W855" s="7"/>
      <c r="X855" s="7"/>
      <c r="Y855" s="7"/>
      <c r="Z855" s="7"/>
      <c r="AA855" s="7"/>
      <c r="AB855" s="7"/>
      <c r="AO855" s="13" t="s">
        <v>65</v>
      </c>
      <c r="AQ855" s="13" t="s">
        <v>34</v>
      </c>
      <c r="AR855" s="13" t="s">
        <v>14</v>
      </c>
      <c r="AV855" s="6" t="s">
        <v>33</v>
      </c>
      <c r="BB855" s="14" t="e">
        <f>IF(K855="základní",#REF!,0)</f>
        <v>#REF!</v>
      </c>
      <c r="BC855" s="14">
        <f>IF(K855="snížená",#REF!,0)</f>
        <v>0</v>
      </c>
      <c r="BD855" s="14">
        <f>IF(K855="zákl. přenesená",#REF!,0)</f>
        <v>0</v>
      </c>
      <c r="BE855" s="14">
        <f>IF(K855="sníž. přenesená",#REF!,0)</f>
        <v>0</v>
      </c>
      <c r="BF855" s="14">
        <f>IF(K855="nulová",#REF!,0)</f>
        <v>0</v>
      </c>
      <c r="BG855" s="6" t="s">
        <v>14</v>
      </c>
      <c r="BH855" s="14" t="e">
        <f>ROUND(#REF!*H855,2)</f>
        <v>#REF!</v>
      </c>
      <c r="BI855" s="6" t="s">
        <v>48</v>
      </c>
      <c r="BJ855" s="13" t="s">
        <v>3350</v>
      </c>
    </row>
    <row r="856" spans="1:62" s="2" customFormat="1" ht="33" customHeight="1" x14ac:dyDescent="0.2">
      <c r="A856" s="22"/>
      <c r="B856" s="27"/>
      <c r="C856" s="53" t="s">
        <v>3351</v>
      </c>
      <c r="D856" s="53" t="s">
        <v>34</v>
      </c>
      <c r="E856" s="54" t="s">
        <v>3352</v>
      </c>
      <c r="F856" s="55" t="s">
        <v>3353</v>
      </c>
      <c r="G856" s="56" t="s">
        <v>55</v>
      </c>
      <c r="H856" s="57">
        <v>9</v>
      </c>
      <c r="I856" s="58"/>
      <c r="J856" s="59" t="s">
        <v>0</v>
      </c>
      <c r="K856" s="60" t="s">
        <v>8</v>
      </c>
      <c r="L856" s="61"/>
      <c r="M856" s="62">
        <f t="shared" si="69"/>
        <v>0</v>
      </c>
      <c r="N856" s="62">
        <v>0</v>
      </c>
      <c r="O856" s="62">
        <f t="shared" si="70"/>
        <v>0</v>
      </c>
      <c r="P856" s="62">
        <v>0</v>
      </c>
      <c r="Q856" s="63">
        <f t="shared" si="71"/>
        <v>0</v>
      </c>
      <c r="R856" s="22"/>
      <c r="S856" s="22"/>
      <c r="T856" s="7"/>
      <c r="U856" s="7"/>
      <c r="V856" s="7"/>
      <c r="W856" s="7"/>
      <c r="X856" s="7"/>
      <c r="Y856" s="7"/>
      <c r="Z856" s="7"/>
      <c r="AA856" s="7"/>
      <c r="AB856" s="7"/>
      <c r="AO856" s="13" t="s">
        <v>65</v>
      </c>
      <c r="AQ856" s="13" t="s">
        <v>34</v>
      </c>
      <c r="AR856" s="13" t="s">
        <v>14</v>
      </c>
      <c r="AV856" s="6" t="s">
        <v>33</v>
      </c>
      <c r="BB856" s="14" t="e">
        <f>IF(K856="základní",#REF!,0)</f>
        <v>#REF!</v>
      </c>
      <c r="BC856" s="14">
        <f>IF(K856="snížená",#REF!,0)</f>
        <v>0</v>
      </c>
      <c r="BD856" s="14">
        <f>IF(K856="zákl. přenesená",#REF!,0)</f>
        <v>0</v>
      </c>
      <c r="BE856" s="14">
        <f>IF(K856="sníž. přenesená",#REF!,0)</f>
        <v>0</v>
      </c>
      <c r="BF856" s="14">
        <f>IF(K856="nulová",#REF!,0)</f>
        <v>0</v>
      </c>
      <c r="BG856" s="6" t="s">
        <v>14</v>
      </c>
      <c r="BH856" s="14" t="e">
        <f>ROUND(#REF!*H856,2)</f>
        <v>#REF!</v>
      </c>
      <c r="BI856" s="6" t="s">
        <v>48</v>
      </c>
      <c r="BJ856" s="13" t="s">
        <v>3354</v>
      </c>
    </row>
    <row r="857" spans="1:62" s="2" customFormat="1" ht="90" customHeight="1" x14ac:dyDescent="0.2">
      <c r="A857" s="22"/>
      <c r="B857" s="27"/>
      <c r="C857" s="64" t="s">
        <v>3355</v>
      </c>
      <c r="D857" s="64" t="s">
        <v>182</v>
      </c>
      <c r="E857" s="65" t="s">
        <v>3356</v>
      </c>
      <c r="F857" s="66" t="s">
        <v>3357</v>
      </c>
      <c r="G857" s="67" t="s">
        <v>55</v>
      </c>
      <c r="H857" s="68">
        <v>6</v>
      </c>
      <c r="I857" s="27"/>
      <c r="J857" s="69" t="s">
        <v>0</v>
      </c>
      <c r="K857" s="70" t="s">
        <v>8</v>
      </c>
      <c r="L857" s="61"/>
      <c r="M857" s="62">
        <f t="shared" si="69"/>
        <v>0</v>
      </c>
      <c r="N857" s="62">
        <v>0</v>
      </c>
      <c r="O857" s="62">
        <f t="shared" si="70"/>
        <v>0</v>
      </c>
      <c r="P857" s="62">
        <v>0</v>
      </c>
      <c r="Q857" s="63">
        <f t="shared" si="71"/>
        <v>0</v>
      </c>
      <c r="R857" s="22"/>
      <c r="S857" s="22"/>
      <c r="T857" s="7"/>
      <c r="U857" s="7"/>
      <c r="V857" s="7"/>
      <c r="W857" s="7"/>
      <c r="X857" s="7"/>
      <c r="Y857" s="7"/>
      <c r="Z857" s="7"/>
      <c r="AA857" s="7"/>
      <c r="AB857" s="7"/>
      <c r="AO857" s="13" t="s">
        <v>185</v>
      </c>
      <c r="AQ857" s="13" t="s">
        <v>182</v>
      </c>
      <c r="AR857" s="13" t="s">
        <v>14</v>
      </c>
      <c r="AV857" s="6" t="s">
        <v>33</v>
      </c>
      <c r="BB857" s="14" t="e">
        <f>IF(K857="základní",#REF!,0)</f>
        <v>#REF!</v>
      </c>
      <c r="BC857" s="14">
        <f>IF(K857="snížená",#REF!,0)</f>
        <v>0</v>
      </c>
      <c r="BD857" s="14">
        <f>IF(K857="zákl. přenesená",#REF!,0)</f>
        <v>0</v>
      </c>
      <c r="BE857" s="14">
        <f>IF(K857="sníž. přenesená",#REF!,0)</f>
        <v>0</v>
      </c>
      <c r="BF857" s="14">
        <f>IF(K857="nulová",#REF!,0)</f>
        <v>0</v>
      </c>
      <c r="BG857" s="6" t="s">
        <v>14</v>
      </c>
      <c r="BH857" s="14" t="e">
        <f>ROUND(#REF!*H857,2)</f>
        <v>#REF!</v>
      </c>
      <c r="BI857" s="6" t="s">
        <v>185</v>
      </c>
      <c r="BJ857" s="13" t="s">
        <v>3358</v>
      </c>
    </row>
    <row r="858" spans="1:62" s="2" customFormat="1" ht="16.5" customHeight="1" x14ac:dyDescent="0.2">
      <c r="A858" s="22"/>
      <c r="B858" s="27"/>
      <c r="C858" s="53" t="s">
        <v>3359</v>
      </c>
      <c r="D858" s="53" t="s">
        <v>34</v>
      </c>
      <c r="E858" s="54" t="s">
        <v>3360</v>
      </c>
      <c r="F858" s="55" t="s">
        <v>3361</v>
      </c>
      <c r="G858" s="56" t="s">
        <v>55</v>
      </c>
      <c r="H858" s="57">
        <v>3</v>
      </c>
      <c r="I858" s="58"/>
      <c r="J858" s="59" t="s">
        <v>0</v>
      </c>
      <c r="K858" s="60" t="s">
        <v>8</v>
      </c>
      <c r="L858" s="61"/>
      <c r="M858" s="62">
        <f t="shared" si="69"/>
        <v>0</v>
      </c>
      <c r="N858" s="62">
        <v>0</v>
      </c>
      <c r="O858" s="62">
        <f t="shared" si="70"/>
        <v>0</v>
      </c>
      <c r="P858" s="62">
        <v>0</v>
      </c>
      <c r="Q858" s="63">
        <f t="shared" si="71"/>
        <v>0</v>
      </c>
      <c r="R858" s="22"/>
      <c r="S858" s="22"/>
      <c r="T858" s="7"/>
      <c r="U858" s="7"/>
      <c r="V858" s="7"/>
      <c r="W858" s="7"/>
      <c r="X858" s="7"/>
      <c r="Y858" s="7"/>
      <c r="Z858" s="7"/>
      <c r="AA858" s="7"/>
      <c r="AB858" s="7"/>
      <c r="AO858" s="13" t="s">
        <v>206</v>
      </c>
      <c r="AQ858" s="13" t="s">
        <v>34</v>
      </c>
      <c r="AR858" s="13" t="s">
        <v>14</v>
      </c>
      <c r="AV858" s="6" t="s">
        <v>33</v>
      </c>
      <c r="BB858" s="14" t="e">
        <f>IF(K858="základní",#REF!,0)</f>
        <v>#REF!</v>
      </c>
      <c r="BC858" s="14">
        <f>IF(K858="snížená",#REF!,0)</f>
        <v>0</v>
      </c>
      <c r="BD858" s="14">
        <f>IF(K858="zákl. přenesená",#REF!,0)</f>
        <v>0</v>
      </c>
      <c r="BE858" s="14">
        <f>IF(K858="sníž. přenesená",#REF!,0)</f>
        <v>0</v>
      </c>
      <c r="BF858" s="14">
        <f>IF(K858="nulová",#REF!,0)</f>
        <v>0</v>
      </c>
      <c r="BG858" s="6" t="s">
        <v>14</v>
      </c>
      <c r="BH858" s="14" t="e">
        <f>ROUND(#REF!*H858,2)</f>
        <v>#REF!</v>
      </c>
      <c r="BI858" s="6" t="s">
        <v>206</v>
      </c>
      <c r="BJ858" s="13" t="s">
        <v>3362</v>
      </c>
    </row>
    <row r="859" spans="1:62" s="2" customFormat="1" ht="90" customHeight="1" x14ac:dyDescent="0.2">
      <c r="A859" s="22"/>
      <c r="B859" s="27"/>
      <c r="C859" s="64" t="s">
        <v>3363</v>
      </c>
      <c r="D859" s="64" t="s">
        <v>182</v>
      </c>
      <c r="E859" s="65" t="s">
        <v>3364</v>
      </c>
      <c r="F859" s="66" t="s">
        <v>3365</v>
      </c>
      <c r="G859" s="67" t="s">
        <v>55</v>
      </c>
      <c r="H859" s="68">
        <v>6</v>
      </c>
      <c r="I859" s="27"/>
      <c r="J859" s="69" t="s">
        <v>0</v>
      </c>
      <c r="K859" s="70" t="s">
        <v>8</v>
      </c>
      <c r="L859" s="61"/>
      <c r="M859" s="62">
        <f t="shared" si="69"/>
        <v>0</v>
      </c>
      <c r="N859" s="62">
        <v>0</v>
      </c>
      <c r="O859" s="62">
        <f t="shared" si="70"/>
        <v>0</v>
      </c>
      <c r="P859" s="62">
        <v>0</v>
      </c>
      <c r="Q859" s="63">
        <f t="shared" si="71"/>
        <v>0</v>
      </c>
      <c r="R859" s="22"/>
      <c r="S859" s="22"/>
      <c r="T859" s="7"/>
      <c r="U859" s="7"/>
      <c r="V859" s="7"/>
      <c r="W859" s="7"/>
      <c r="X859" s="7"/>
      <c r="Y859" s="7"/>
      <c r="Z859" s="7"/>
      <c r="AA859" s="7"/>
      <c r="AB859" s="7"/>
      <c r="AO859" s="13" t="s">
        <v>293</v>
      </c>
      <c r="AQ859" s="13" t="s">
        <v>182</v>
      </c>
      <c r="AR859" s="13" t="s">
        <v>14</v>
      </c>
      <c r="AV859" s="6" t="s">
        <v>33</v>
      </c>
      <c r="BB859" s="14" t="e">
        <f>IF(K859="základní",#REF!,0)</f>
        <v>#REF!</v>
      </c>
      <c r="BC859" s="14">
        <f>IF(K859="snížená",#REF!,0)</f>
        <v>0</v>
      </c>
      <c r="BD859" s="14">
        <f>IF(K859="zákl. přenesená",#REF!,0)</f>
        <v>0</v>
      </c>
      <c r="BE859" s="14">
        <f>IF(K859="sníž. přenesená",#REF!,0)</f>
        <v>0</v>
      </c>
      <c r="BF859" s="14">
        <f>IF(K859="nulová",#REF!,0)</f>
        <v>0</v>
      </c>
      <c r="BG859" s="6" t="s">
        <v>14</v>
      </c>
      <c r="BH859" s="14" t="e">
        <f>ROUND(#REF!*H859,2)</f>
        <v>#REF!</v>
      </c>
      <c r="BI859" s="6" t="s">
        <v>293</v>
      </c>
      <c r="BJ859" s="13" t="s">
        <v>3366</v>
      </c>
    </row>
    <row r="860" spans="1:62" s="2" customFormat="1" ht="49.15" customHeight="1" x14ac:dyDescent="0.2">
      <c r="A860" s="22"/>
      <c r="B860" s="27"/>
      <c r="C860" s="64" t="s">
        <v>3367</v>
      </c>
      <c r="D860" s="64" t="s">
        <v>182</v>
      </c>
      <c r="E860" s="65" t="s">
        <v>3368</v>
      </c>
      <c r="F860" s="66" t="s">
        <v>3369</v>
      </c>
      <c r="G860" s="67" t="s">
        <v>55</v>
      </c>
      <c r="H860" s="68">
        <v>12</v>
      </c>
      <c r="I860" s="27"/>
      <c r="J860" s="69" t="s">
        <v>0</v>
      </c>
      <c r="K860" s="70" t="s">
        <v>8</v>
      </c>
      <c r="L860" s="61"/>
      <c r="M860" s="62">
        <f t="shared" si="69"/>
        <v>0</v>
      </c>
      <c r="N860" s="62">
        <v>0</v>
      </c>
      <c r="O860" s="62">
        <f t="shared" si="70"/>
        <v>0</v>
      </c>
      <c r="P860" s="62">
        <v>0</v>
      </c>
      <c r="Q860" s="63">
        <f t="shared" si="71"/>
        <v>0</v>
      </c>
      <c r="R860" s="22"/>
      <c r="S860" s="22"/>
      <c r="T860" s="7"/>
      <c r="U860" s="7"/>
      <c r="V860" s="7"/>
      <c r="W860" s="7"/>
      <c r="X860" s="7"/>
      <c r="Y860" s="7"/>
      <c r="Z860" s="7"/>
      <c r="AA860" s="7"/>
      <c r="AB860" s="7"/>
      <c r="AO860" s="13" t="s">
        <v>293</v>
      </c>
      <c r="AQ860" s="13" t="s">
        <v>182</v>
      </c>
      <c r="AR860" s="13" t="s">
        <v>14</v>
      </c>
      <c r="AV860" s="6" t="s">
        <v>33</v>
      </c>
      <c r="BB860" s="14" t="e">
        <f>IF(K860="základní",#REF!,0)</f>
        <v>#REF!</v>
      </c>
      <c r="BC860" s="14">
        <f>IF(K860="snížená",#REF!,0)</f>
        <v>0</v>
      </c>
      <c r="BD860" s="14">
        <f>IF(K860="zákl. přenesená",#REF!,0)</f>
        <v>0</v>
      </c>
      <c r="BE860" s="14">
        <f>IF(K860="sníž. přenesená",#REF!,0)</f>
        <v>0</v>
      </c>
      <c r="BF860" s="14">
        <f>IF(K860="nulová",#REF!,0)</f>
        <v>0</v>
      </c>
      <c r="BG860" s="6" t="s">
        <v>14</v>
      </c>
      <c r="BH860" s="14" t="e">
        <f>ROUND(#REF!*H860,2)</f>
        <v>#REF!</v>
      </c>
      <c r="BI860" s="6" t="s">
        <v>293</v>
      </c>
      <c r="BJ860" s="13" t="s">
        <v>3370</v>
      </c>
    </row>
    <row r="861" spans="1:62" s="2" customFormat="1" ht="24.2" customHeight="1" x14ac:dyDescent="0.2">
      <c r="A861" s="22"/>
      <c r="B861" s="27"/>
      <c r="C861" s="53" t="s">
        <v>3371</v>
      </c>
      <c r="D861" s="53" t="s">
        <v>34</v>
      </c>
      <c r="E861" s="54" t="s">
        <v>3372</v>
      </c>
      <c r="F861" s="55" t="s">
        <v>3373</v>
      </c>
      <c r="G861" s="56" t="s">
        <v>55</v>
      </c>
      <c r="H861" s="57">
        <v>6</v>
      </c>
      <c r="I861" s="58"/>
      <c r="J861" s="59" t="s">
        <v>0</v>
      </c>
      <c r="K861" s="60" t="s">
        <v>8</v>
      </c>
      <c r="L861" s="61"/>
      <c r="M861" s="62">
        <f t="shared" si="69"/>
        <v>0</v>
      </c>
      <c r="N861" s="62">
        <v>0</v>
      </c>
      <c r="O861" s="62">
        <f t="shared" si="70"/>
        <v>0</v>
      </c>
      <c r="P861" s="62">
        <v>0</v>
      </c>
      <c r="Q861" s="63">
        <f t="shared" si="71"/>
        <v>0</v>
      </c>
      <c r="R861" s="22"/>
      <c r="S861" s="22"/>
      <c r="T861" s="7"/>
      <c r="U861" s="7"/>
      <c r="V861" s="7"/>
      <c r="W861" s="7"/>
      <c r="X861" s="7"/>
      <c r="Y861" s="7"/>
      <c r="Z861" s="7"/>
      <c r="AA861" s="7"/>
      <c r="AB861" s="7"/>
      <c r="AO861" s="13" t="s">
        <v>1063</v>
      </c>
      <c r="AQ861" s="13" t="s">
        <v>34</v>
      </c>
      <c r="AR861" s="13" t="s">
        <v>14</v>
      </c>
      <c r="AV861" s="6" t="s">
        <v>33</v>
      </c>
      <c r="BB861" s="14" t="e">
        <f>IF(K861="základní",#REF!,0)</f>
        <v>#REF!</v>
      </c>
      <c r="BC861" s="14">
        <f>IF(K861="snížená",#REF!,0)</f>
        <v>0</v>
      </c>
      <c r="BD861" s="14">
        <f>IF(K861="zákl. přenesená",#REF!,0)</f>
        <v>0</v>
      </c>
      <c r="BE861" s="14">
        <f>IF(K861="sníž. přenesená",#REF!,0)</f>
        <v>0</v>
      </c>
      <c r="BF861" s="14">
        <f>IF(K861="nulová",#REF!,0)</f>
        <v>0</v>
      </c>
      <c r="BG861" s="6" t="s">
        <v>14</v>
      </c>
      <c r="BH861" s="14" t="e">
        <f>ROUND(#REF!*H861,2)</f>
        <v>#REF!</v>
      </c>
      <c r="BI861" s="6" t="s">
        <v>293</v>
      </c>
      <c r="BJ861" s="13" t="s">
        <v>3374</v>
      </c>
    </row>
    <row r="862" spans="1:62" s="2" customFormat="1" ht="24.2" customHeight="1" x14ac:dyDescent="0.2">
      <c r="A862" s="22"/>
      <c r="B862" s="27"/>
      <c r="C862" s="64" t="s">
        <v>3375</v>
      </c>
      <c r="D862" s="64" t="s">
        <v>182</v>
      </c>
      <c r="E862" s="65" t="s">
        <v>3376</v>
      </c>
      <c r="F862" s="66" t="s">
        <v>3377</v>
      </c>
      <c r="G862" s="67" t="s">
        <v>55</v>
      </c>
      <c r="H862" s="68">
        <v>6</v>
      </c>
      <c r="I862" s="27"/>
      <c r="J862" s="69" t="s">
        <v>0</v>
      </c>
      <c r="K862" s="70" t="s">
        <v>8</v>
      </c>
      <c r="L862" s="61"/>
      <c r="M862" s="62">
        <f t="shared" si="69"/>
        <v>0</v>
      </c>
      <c r="N862" s="62">
        <v>0</v>
      </c>
      <c r="O862" s="62">
        <f t="shared" si="70"/>
        <v>0</v>
      </c>
      <c r="P862" s="62">
        <v>0</v>
      </c>
      <c r="Q862" s="63">
        <f t="shared" si="71"/>
        <v>0</v>
      </c>
      <c r="R862" s="22"/>
      <c r="S862" s="22"/>
      <c r="T862" s="7"/>
      <c r="U862" s="7"/>
      <c r="V862" s="7"/>
      <c r="W862" s="7"/>
      <c r="X862" s="7"/>
      <c r="Y862" s="7"/>
      <c r="Z862" s="7"/>
      <c r="AA862" s="7"/>
      <c r="AB862" s="7"/>
      <c r="AO862" s="13" t="s">
        <v>293</v>
      </c>
      <c r="AQ862" s="13" t="s">
        <v>182</v>
      </c>
      <c r="AR862" s="13" t="s">
        <v>14</v>
      </c>
      <c r="AV862" s="6" t="s">
        <v>33</v>
      </c>
      <c r="BB862" s="14" t="e">
        <f>IF(K862="základní",#REF!,0)</f>
        <v>#REF!</v>
      </c>
      <c r="BC862" s="14">
        <f>IF(K862="snížená",#REF!,0)</f>
        <v>0</v>
      </c>
      <c r="BD862" s="14">
        <f>IF(K862="zákl. přenesená",#REF!,0)</f>
        <v>0</v>
      </c>
      <c r="BE862" s="14">
        <f>IF(K862="sníž. přenesená",#REF!,0)</f>
        <v>0</v>
      </c>
      <c r="BF862" s="14">
        <f>IF(K862="nulová",#REF!,0)</f>
        <v>0</v>
      </c>
      <c r="BG862" s="6" t="s">
        <v>14</v>
      </c>
      <c r="BH862" s="14" t="e">
        <f>ROUND(#REF!*H862,2)</f>
        <v>#REF!</v>
      </c>
      <c r="BI862" s="6" t="s">
        <v>293</v>
      </c>
      <c r="BJ862" s="13" t="s">
        <v>3378</v>
      </c>
    </row>
    <row r="863" spans="1:62" s="2" customFormat="1" ht="37.9" customHeight="1" x14ac:dyDescent="0.2">
      <c r="A863" s="22"/>
      <c r="B863" s="27"/>
      <c r="C863" s="53" t="s">
        <v>3379</v>
      </c>
      <c r="D863" s="53" t="s">
        <v>34</v>
      </c>
      <c r="E863" s="54" t="s">
        <v>3380</v>
      </c>
      <c r="F863" s="55" t="s">
        <v>3381</v>
      </c>
      <c r="G863" s="56" t="s">
        <v>55</v>
      </c>
      <c r="H863" s="57">
        <v>6</v>
      </c>
      <c r="I863" s="58"/>
      <c r="J863" s="59" t="s">
        <v>0</v>
      </c>
      <c r="K863" s="60" t="s">
        <v>8</v>
      </c>
      <c r="L863" s="61"/>
      <c r="M863" s="62">
        <f t="shared" si="69"/>
        <v>0</v>
      </c>
      <c r="N863" s="62">
        <v>0</v>
      </c>
      <c r="O863" s="62">
        <f t="shared" si="70"/>
        <v>0</v>
      </c>
      <c r="P863" s="62">
        <v>0</v>
      </c>
      <c r="Q863" s="63">
        <f t="shared" si="71"/>
        <v>0</v>
      </c>
      <c r="R863" s="22"/>
      <c r="S863" s="22"/>
      <c r="T863" s="7"/>
      <c r="U863" s="7"/>
      <c r="V863" s="7"/>
      <c r="W863" s="7"/>
      <c r="X863" s="7"/>
      <c r="Y863" s="7"/>
      <c r="Z863" s="7"/>
      <c r="AA863" s="7"/>
      <c r="AB863" s="7"/>
      <c r="AO863" s="13" t="s">
        <v>1063</v>
      </c>
      <c r="AQ863" s="13" t="s">
        <v>34</v>
      </c>
      <c r="AR863" s="13" t="s">
        <v>14</v>
      </c>
      <c r="AV863" s="6" t="s">
        <v>33</v>
      </c>
      <c r="BB863" s="14" t="e">
        <f>IF(K863="základní",#REF!,0)</f>
        <v>#REF!</v>
      </c>
      <c r="BC863" s="14">
        <f>IF(K863="snížená",#REF!,0)</f>
        <v>0</v>
      </c>
      <c r="BD863" s="14">
        <f>IF(K863="zákl. přenesená",#REF!,0)</f>
        <v>0</v>
      </c>
      <c r="BE863" s="14">
        <f>IF(K863="sníž. přenesená",#REF!,0)</f>
        <v>0</v>
      </c>
      <c r="BF863" s="14">
        <f>IF(K863="nulová",#REF!,0)</f>
        <v>0</v>
      </c>
      <c r="BG863" s="6" t="s">
        <v>14</v>
      </c>
      <c r="BH863" s="14" t="e">
        <f>ROUND(#REF!*H863,2)</f>
        <v>#REF!</v>
      </c>
      <c r="BI863" s="6" t="s">
        <v>293</v>
      </c>
      <c r="BJ863" s="13" t="s">
        <v>3382</v>
      </c>
    </row>
    <row r="864" spans="1:62" s="2" customFormat="1" ht="44.25" customHeight="1" x14ac:dyDescent="0.2">
      <c r="A864" s="22"/>
      <c r="B864" s="27"/>
      <c r="C864" s="64" t="s">
        <v>3383</v>
      </c>
      <c r="D864" s="64" t="s">
        <v>182</v>
      </c>
      <c r="E864" s="65" t="s">
        <v>3384</v>
      </c>
      <c r="F864" s="66" t="s">
        <v>3385</v>
      </c>
      <c r="G864" s="67" t="s">
        <v>55</v>
      </c>
      <c r="H864" s="68">
        <v>6</v>
      </c>
      <c r="I864" s="27"/>
      <c r="J864" s="69" t="s">
        <v>0</v>
      </c>
      <c r="K864" s="70" t="s">
        <v>8</v>
      </c>
      <c r="L864" s="61"/>
      <c r="M864" s="62">
        <f t="shared" si="69"/>
        <v>0</v>
      </c>
      <c r="N864" s="62">
        <v>0</v>
      </c>
      <c r="O864" s="62">
        <f t="shared" si="70"/>
        <v>0</v>
      </c>
      <c r="P864" s="62">
        <v>0</v>
      </c>
      <c r="Q864" s="63">
        <f t="shared" si="71"/>
        <v>0</v>
      </c>
      <c r="R864" s="22"/>
      <c r="S864" s="22"/>
      <c r="T864" s="7"/>
      <c r="U864" s="7"/>
      <c r="V864" s="7"/>
      <c r="W864" s="7"/>
      <c r="X864" s="7"/>
      <c r="Y864" s="7"/>
      <c r="Z864" s="7"/>
      <c r="AA864" s="7"/>
      <c r="AB864" s="7"/>
      <c r="AO864" s="13" t="s">
        <v>293</v>
      </c>
      <c r="AQ864" s="13" t="s">
        <v>182</v>
      </c>
      <c r="AR864" s="13" t="s">
        <v>14</v>
      </c>
      <c r="AV864" s="6" t="s">
        <v>33</v>
      </c>
      <c r="BB864" s="14" t="e">
        <f>IF(K864="základní",#REF!,0)</f>
        <v>#REF!</v>
      </c>
      <c r="BC864" s="14">
        <f>IF(K864="snížená",#REF!,0)</f>
        <v>0</v>
      </c>
      <c r="BD864" s="14">
        <f>IF(K864="zákl. přenesená",#REF!,0)</f>
        <v>0</v>
      </c>
      <c r="BE864" s="14">
        <f>IF(K864="sníž. přenesená",#REF!,0)</f>
        <v>0</v>
      </c>
      <c r="BF864" s="14">
        <f>IF(K864="nulová",#REF!,0)</f>
        <v>0</v>
      </c>
      <c r="BG864" s="6" t="s">
        <v>14</v>
      </c>
      <c r="BH864" s="14" t="e">
        <f>ROUND(#REF!*H864,2)</f>
        <v>#REF!</v>
      </c>
      <c r="BI864" s="6" t="s">
        <v>293</v>
      </c>
      <c r="BJ864" s="13" t="s">
        <v>3386</v>
      </c>
    </row>
    <row r="865" spans="1:62" s="2" customFormat="1" ht="24.2" customHeight="1" x14ac:dyDescent="0.2">
      <c r="A865" s="22"/>
      <c r="B865" s="27"/>
      <c r="C865" s="53" t="s">
        <v>3387</v>
      </c>
      <c r="D865" s="53" t="s">
        <v>34</v>
      </c>
      <c r="E865" s="54" t="s">
        <v>3388</v>
      </c>
      <c r="F865" s="55" t="s">
        <v>3389</v>
      </c>
      <c r="G865" s="56" t="s">
        <v>55</v>
      </c>
      <c r="H865" s="57">
        <v>6</v>
      </c>
      <c r="I865" s="58"/>
      <c r="J865" s="59" t="s">
        <v>0</v>
      </c>
      <c r="K865" s="60" t="s">
        <v>8</v>
      </c>
      <c r="L865" s="61"/>
      <c r="M865" s="62">
        <f t="shared" si="69"/>
        <v>0</v>
      </c>
      <c r="N865" s="62">
        <v>0</v>
      </c>
      <c r="O865" s="62">
        <f t="shared" si="70"/>
        <v>0</v>
      </c>
      <c r="P865" s="62">
        <v>0</v>
      </c>
      <c r="Q865" s="63">
        <f t="shared" si="71"/>
        <v>0</v>
      </c>
      <c r="R865" s="22"/>
      <c r="S865" s="22"/>
      <c r="T865" s="7"/>
      <c r="U865" s="7"/>
      <c r="V865" s="7"/>
      <c r="W865" s="7"/>
      <c r="X865" s="7"/>
      <c r="Y865" s="7"/>
      <c r="Z865" s="7"/>
      <c r="AA865" s="7"/>
      <c r="AB865" s="7"/>
      <c r="AO865" s="13" t="s">
        <v>1063</v>
      </c>
      <c r="AQ865" s="13" t="s">
        <v>34</v>
      </c>
      <c r="AR865" s="13" t="s">
        <v>14</v>
      </c>
      <c r="AV865" s="6" t="s">
        <v>33</v>
      </c>
      <c r="BB865" s="14" t="e">
        <f>IF(K865="základní",#REF!,0)</f>
        <v>#REF!</v>
      </c>
      <c r="BC865" s="14">
        <f>IF(K865="snížená",#REF!,0)</f>
        <v>0</v>
      </c>
      <c r="BD865" s="14">
        <f>IF(K865="zákl. přenesená",#REF!,0)</f>
        <v>0</v>
      </c>
      <c r="BE865" s="14">
        <f>IF(K865="sníž. přenesená",#REF!,0)</f>
        <v>0</v>
      </c>
      <c r="BF865" s="14">
        <f>IF(K865="nulová",#REF!,0)</f>
        <v>0</v>
      </c>
      <c r="BG865" s="6" t="s">
        <v>14</v>
      </c>
      <c r="BH865" s="14" t="e">
        <f>ROUND(#REF!*H865,2)</f>
        <v>#REF!</v>
      </c>
      <c r="BI865" s="6" t="s">
        <v>293</v>
      </c>
      <c r="BJ865" s="13" t="s">
        <v>3390</v>
      </c>
    </row>
    <row r="866" spans="1:62" s="2" customFormat="1" ht="37.9" customHeight="1" x14ac:dyDescent="0.2">
      <c r="A866" s="22"/>
      <c r="B866" s="27"/>
      <c r="C866" s="53" t="s">
        <v>3391</v>
      </c>
      <c r="D866" s="53" t="s">
        <v>34</v>
      </c>
      <c r="E866" s="54" t="s">
        <v>3392</v>
      </c>
      <c r="F866" s="55" t="s">
        <v>3393</v>
      </c>
      <c r="G866" s="56" t="s">
        <v>55</v>
      </c>
      <c r="H866" s="57">
        <v>6</v>
      </c>
      <c r="I866" s="58"/>
      <c r="J866" s="59" t="s">
        <v>0</v>
      </c>
      <c r="K866" s="60" t="s">
        <v>8</v>
      </c>
      <c r="L866" s="61"/>
      <c r="M866" s="62">
        <f t="shared" ref="M866:M897" si="72">L866*H866</f>
        <v>0</v>
      </c>
      <c r="N866" s="62">
        <v>0</v>
      </c>
      <c r="O866" s="62">
        <f t="shared" ref="O866:O897" si="73">N866*H866</f>
        <v>0</v>
      </c>
      <c r="P866" s="62">
        <v>0</v>
      </c>
      <c r="Q866" s="63">
        <f t="shared" ref="Q866:Q897" si="74">P866*H866</f>
        <v>0</v>
      </c>
      <c r="R866" s="22"/>
      <c r="S866" s="22"/>
      <c r="T866" s="7"/>
      <c r="U866" s="7"/>
      <c r="V866" s="7"/>
      <c r="W866" s="7"/>
      <c r="X866" s="7"/>
      <c r="Y866" s="7"/>
      <c r="Z866" s="7"/>
      <c r="AA866" s="7"/>
      <c r="AB866" s="7"/>
      <c r="AO866" s="13" t="s">
        <v>1063</v>
      </c>
      <c r="AQ866" s="13" t="s">
        <v>34</v>
      </c>
      <c r="AR866" s="13" t="s">
        <v>14</v>
      </c>
      <c r="AV866" s="6" t="s">
        <v>33</v>
      </c>
      <c r="BB866" s="14" t="e">
        <f>IF(K866="základní",#REF!,0)</f>
        <v>#REF!</v>
      </c>
      <c r="BC866" s="14">
        <f>IF(K866="snížená",#REF!,0)</f>
        <v>0</v>
      </c>
      <c r="BD866" s="14">
        <f>IF(K866="zákl. přenesená",#REF!,0)</f>
        <v>0</v>
      </c>
      <c r="BE866" s="14">
        <f>IF(K866="sníž. přenesená",#REF!,0)</f>
        <v>0</v>
      </c>
      <c r="BF866" s="14">
        <f>IF(K866="nulová",#REF!,0)</f>
        <v>0</v>
      </c>
      <c r="BG866" s="6" t="s">
        <v>14</v>
      </c>
      <c r="BH866" s="14" t="e">
        <f>ROUND(#REF!*H866,2)</f>
        <v>#REF!</v>
      </c>
      <c r="BI866" s="6" t="s">
        <v>293</v>
      </c>
      <c r="BJ866" s="13" t="s">
        <v>3394</v>
      </c>
    </row>
    <row r="867" spans="1:62" s="2" customFormat="1" ht="16.5" customHeight="1" x14ac:dyDescent="0.2">
      <c r="A867" s="22"/>
      <c r="B867" s="27"/>
      <c r="C867" s="53" t="s">
        <v>3395</v>
      </c>
      <c r="D867" s="53" t="s">
        <v>34</v>
      </c>
      <c r="E867" s="54" t="s">
        <v>3396</v>
      </c>
      <c r="F867" s="55" t="s">
        <v>3397</v>
      </c>
      <c r="G867" s="56" t="s">
        <v>55</v>
      </c>
      <c r="H867" s="57">
        <v>12</v>
      </c>
      <c r="I867" s="58"/>
      <c r="J867" s="59" t="s">
        <v>0</v>
      </c>
      <c r="K867" s="60" t="s">
        <v>8</v>
      </c>
      <c r="L867" s="61"/>
      <c r="M867" s="62">
        <f t="shared" si="72"/>
        <v>0</v>
      </c>
      <c r="N867" s="62">
        <v>0</v>
      </c>
      <c r="O867" s="62">
        <f t="shared" si="73"/>
        <v>0</v>
      </c>
      <c r="P867" s="62">
        <v>0</v>
      </c>
      <c r="Q867" s="63">
        <f t="shared" si="74"/>
        <v>0</v>
      </c>
      <c r="R867" s="22"/>
      <c r="S867" s="22"/>
      <c r="T867" s="7"/>
      <c r="U867" s="7"/>
      <c r="V867" s="7"/>
      <c r="W867" s="7"/>
      <c r="X867" s="7"/>
      <c r="Y867" s="7"/>
      <c r="Z867" s="7"/>
      <c r="AA867" s="7"/>
      <c r="AB867" s="7"/>
      <c r="AO867" s="13" t="s">
        <v>1063</v>
      </c>
      <c r="AQ867" s="13" t="s">
        <v>34</v>
      </c>
      <c r="AR867" s="13" t="s">
        <v>14</v>
      </c>
      <c r="AV867" s="6" t="s">
        <v>33</v>
      </c>
      <c r="BB867" s="14" t="e">
        <f>IF(K867="základní",#REF!,0)</f>
        <v>#REF!</v>
      </c>
      <c r="BC867" s="14">
        <f>IF(K867="snížená",#REF!,0)</f>
        <v>0</v>
      </c>
      <c r="BD867" s="14">
        <f>IF(K867="zákl. přenesená",#REF!,0)</f>
        <v>0</v>
      </c>
      <c r="BE867" s="14">
        <f>IF(K867="sníž. přenesená",#REF!,0)</f>
        <v>0</v>
      </c>
      <c r="BF867" s="14">
        <f>IF(K867="nulová",#REF!,0)</f>
        <v>0</v>
      </c>
      <c r="BG867" s="6" t="s">
        <v>14</v>
      </c>
      <c r="BH867" s="14" t="e">
        <f>ROUND(#REF!*H867,2)</f>
        <v>#REF!</v>
      </c>
      <c r="BI867" s="6" t="s">
        <v>293</v>
      </c>
      <c r="BJ867" s="13" t="s">
        <v>3398</v>
      </c>
    </row>
    <row r="868" spans="1:62" s="2" customFormat="1" ht="33" customHeight="1" x14ac:dyDescent="0.2">
      <c r="A868" s="22"/>
      <c r="B868" s="27"/>
      <c r="C868" s="53" t="s">
        <v>3399</v>
      </c>
      <c r="D868" s="53" t="s">
        <v>34</v>
      </c>
      <c r="E868" s="54" t="s">
        <v>3400</v>
      </c>
      <c r="F868" s="55" t="s">
        <v>3401</v>
      </c>
      <c r="G868" s="56" t="s">
        <v>55</v>
      </c>
      <c r="H868" s="57">
        <v>3</v>
      </c>
      <c r="I868" s="58"/>
      <c r="J868" s="59" t="s">
        <v>0</v>
      </c>
      <c r="K868" s="60" t="s">
        <v>8</v>
      </c>
      <c r="L868" s="61"/>
      <c r="M868" s="62">
        <f t="shared" si="72"/>
        <v>0</v>
      </c>
      <c r="N868" s="62">
        <v>0</v>
      </c>
      <c r="O868" s="62">
        <f t="shared" si="73"/>
        <v>0</v>
      </c>
      <c r="P868" s="62">
        <v>0</v>
      </c>
      <c r="Q868" s="63">
        <f t="shared" si="74"/>
        <v>0</v>
      </c>
      <c r="R868" s="22"/>
      <c r="S868" s="22"/>
      <c r="T868" s="7"/>
      <c r="U868" s="7"/>
      <c r="V868" s="7"/>
      <c r="W868" s="7"/>
      <c r="X868" s="7"/>
      <c r="Y868" s="7"/>
      <c r="Z868" s="7"/>
      <c r="AA868" s="7"/>
      <c r="AB868" s="7"/>
      <c r="AO868" s="13" t="s">
        <v>1063</v>
      </c>
      <c r="AQ868" s="13" t="s">
        <v>34</v>
      </c>
      <c r="AR868" s="13" t="s">
        <v>14</v>
      </c>
      <c r="AV868" s="6" t="s">
        <v>33</v>
      </c>
      <c r="BB868" s="14" t="e">
        <f>IF(K868="základní",#REF!,0)</f>
        <v>#REF!</v>
      </c>
      <c r="BC868" s="14">
        <f>IF(K868="snížená",#REF!,0)</f>
        <v>0</v>
      </c>
      <c r="BD868" s="14">
        <f>IF(K868="zákl. přenesená",#REF!,0)</f>
        <v>0</v>
      </c>
      <c r="BE868" s="14">
        <f>IF(K868="sníž. přenesená",#REF!,0)</f>
        <v>0</v>
      </c>
      <c r="BF868" s="14">
        <f>IF(K868="nulová",#REF!,0)</f>
        <v>0</v>
      </c>
      <c r="BG868" s="6" t="s">
        <v>14</v>
      </c>
      <c r="BH868" s="14" t="e">
        <f>ROUND(#REF!*H868,2)</f>
        <v>#REF!</v>
      </c>
      <c r="BI868" s="6" t="s">
        <v>293</v>
      </c>
      <c r="BJ868" s="13" t="s">
        <v>3402</v>
      </c>
    </row>
    <row r="869" spans="1:62" s="2" customFormat="1" ht="76.349999999999994" customHeight="1" x14ac:dyDescent="0.2">
      <c r="A869" s="22"/>
      <c r="B869" s="27"/>
      <c r="C869" s="64" t="s">
        <v>3403</v>
      </c>
      <c r="D869" s="64" t="s">
        <v>182</v>
      </c>
      <c r="E869" s="65" t="s">
        <v>3404</v>
      </c>
      <c r="F869" s="66" t="s">
        <v>3405</v>
      </c>
      <c r="G869" s="67" t="s">
        <v>37</v>
      </c>
      <c r="H869" s="68">
        <v>36</v>
      </c>
      <c r="I869" s="27"/>
      <c r="J869" s="69" t="s">
        <v>0</v>
      </c>
      <c r="K869" s="70" t="s">
        <v>8</v>
      </c>
      <c r="L869" s="61"/>
      <c r="M869" s="62">
        <f t="shared" si="72"/>
        <v>0</v>
      </c>
      <c r="N869" s="62">
        <v>0</v>
      </c>
      <c r="O869" s="62">
        <f t="shared" si="73"/>
        <v>0</v>
      </c>
      <c r="P869" s="62">
        <v>0</v>
      </c>
      <c r="Q869" s="63">
        <f t="shared" si="74"/>
        <v>0</v>
      </c>
      <c r="R869" s="22"/>
      <c r="S869" s="22"/>
      <c r="T869" s="7"/>
      <c r="U869" s="7"/>
      <c r="V869" s="7"/>
      <c r="W869" s="7"/>
      <c r="X869" s="7"/>
      <c r="Y869" s="7"/>
      <c r="Z869" s="7"/>
      <c r="AA869" s="7"/>
      <c r="AB869" s="7"/>
      <c r="AO869" s="13" t="s">
        <v>293</v>
      </c>
      <c r="AQ869" s="13" t="s">
        <v>182</v>
      </c>
      <c r="AR869" s="13" t="s">
        <v>14</v>
      </c>
      <c r="AV869" s="6" t="s">
        <v>33</v>
      </c>
      <c r="BB869" s="14" t="e">
        <f>IF(K869="základní",#REF!,0)</f>
        <v>#REF!</v>
      </c>
      <c r="BC869" s="14">
        <f>IF(K869="snížená",#REF!,0)</f>
        <v>0</v>
      </c>
      <c r="BD869" s="14">
        <f>IF(K869="zákl. přenesená",#REF!,0)</f>
        <v>0</v>
      </c>
      <c r="BE869" s="14">
        <f>IF(K869="sníž. přenesená",#REF!,0)</f>
        <v>0</v>
      </c>
      <c r="BF869" s="14">
        <f>IF(K869="nulová",#REF!,0)</f>
        <v>0</v>
      </c>
      <c r="BG869" s="6" t="s">
        <v>14</v>
      </c>
      <c r="BH869" s="14" t="e">
        <f>ROUND(#REF!*H869,2)</f>
        <v>#REF!</v>
      </c>
      <c r="BI869" s="6" t="s">
        <v>293</v>
      </c>
      <c r="BJ869" s="13" t="s">
        <v>3406</v>
      </c>
    </row>
    <row r="870" spans="1:62" s="2" customFormat="1" ht="49.15" customHeight="1" x14ac:dyDescent="0.2">
      <c r="A870" s="22"/>
      <c r="B870" s="27"/>
      <c r="C870" s="64" t="s">
        <v>3407</v>
      </c>
      <c r="D870" s="64" t="s">
        <v>182</v>
      </c>
      <c r="E870" s="65" t="s">
        <v>3408</v>
      </c>
      <c r="F870" s="66" t="s">
        <v>3409</v>
      </c>
      <c r="G870" s="67" t="s">
        <v>55</v>
      </c>
      <c r="H870" s="68">
        <v>3</v>
      </c>
      <c r="I870" s="27"/>
      <c r="J870" s="69" t="s">
        <v>0</v>
      </c>
      <c r="K870" s="70" t="s">
        <v>8</v>
      </c>
      <c r="L870" s="61"/>
      <c r="M870" s="62">
        <f t="shared" si="72"/>
        <v>0</v>
      </c>
      <c r="N870" s="62">
        <v>0</v>
      </c>
      <c r="O870" s="62">
        <f t="shared" si="73"/>
        <v>0</v>
      </c>
      <c r="P870" s="62">
        <v>0</v>
      </c>
      <c r="Q870" s="63">
        <f t="shared" si="74"/>
        <v>0</v>
      </c>
      <c r="R870" s="22"/>
      <c r="S870" s="22"/>
      <c r="T870" s="7"/>
      <c r="U870" s="7"/>
      <c r="V870" s="7"/>
      <c r="W870" s="7"/>
      <c r="X870" s="7"/>
      <c r="Y870" s="7"/>
      <c r="Z870" s="7"/>
      <c r="AA870" s="7"/>
      <c r="AB870" s="7"/>
      <c r="AO870" s="13" t="s">
        <v>185</v>
      </c>
      <c r="AQ870" s="13" t="s">
        <v>182</v>
      </c>
      <c r="AR870" s="13" t="s">
        <v>14</v>
      </c>
      <c r="AV870" s="6" t="s">
        <v>33</v>
      </c>
      <c r="BB870" s="14" t="e">
        <f>IF(K870="základní",#REF!,0)</f>
        <v>#REF!</v>
      </c>
      <c r="BC870" s="14">
        <f>IF(K870="snížená",#REF!,0)</f>
        <v>0</v>
      </c>
      <c r="BD870" s="14">
        <f>IF(K870="zákl. přenesená",#REF!,0)</f>
        <v>0</v>
      </c>
      <c r="BE870" s="14">
        <f>IF(K870="sníž. přenesená",#REF!,0)</f>
        <v>0</v>
      </c>
      <c r="BF870" s="14">
        <f>IF(K870="nulová",#REF!,0)</f>
        <v>0</v>
      </c>
      <c r="BG870" s="6" t="s">
        <v>14</v>
      </c>
      <c r="BH870" s="14" t="e">
        <f>ROUND(#REF!*H870,2)</f>
        <v>#REF!</v>
      </c>
      <c r="BI870" s="6" t="s">
        <v>185</v>
      </c>
      <c r="BJ870" s="13" t="s">
        <v>3410</v>
      </c>
    </row>
    <row r="871" spans="1:62" s="2" customFormat="1" ht="66.75" customHeight="1" x14ac:dyDescent="0.2">
      <c r="A871" s="22"/>
      <c r="B871" s="27"/>
      <c r="C871" s="53" t="s">
        <v>3411</v>
      </c>
      <c r="D871" s="53" t="s">
        <v>34</v>
      </c>
      <c r="E871" s="54" t="s">
        <v>3412</v>
      </c>
      <c r="F871" s="55" t="s">
        <v>3413</v>
      </c>
      <c r="G871" s="56" t="s">
        <v>55</v>
      </c>
      <c r="H871" s="57">
        <v>3</v>
      </c>
      <c r="I871" s="58"/>
      <c r="J871" s="59" t="s">
        <v>0</v>
      </c>
      <c r="K871" s="60" t="s">
        <v>8</v>
      </c>
      <c r="L871" s="61"/>
      <c r="M871" s="62">
        <f t="shared" si="72"/>
        <v>0</v>
      </c>
      <c r="N871" s="62">
        <v>0</v>
      </c>
      <c r="O871" s="62">
        <f t="shared" si="73"/>
        <v>0</v>
      </c>
      <c r="P871" s="62">
        <v>0</v>
      </c>
      <c r="Q871" s="63">
        <f t="shared" si="74"/>
        <v>0</v>
      </c>
      <c r="R871" s="22"/>
      <c r="S871" s="22"/>
      <c r="T871" s="7"/>
      <c r="U871" s="7"/>
      <c r="V871" s="7"/>
      <c r="W871" s="7"/>
      <c r="X871" s="7"/>
      <c r="Y871" s="7"/>
      <c r="Z871" s="7"/>
      <c r="AA871" s="7"/>
      <c r="AB871" s="7"/>
      <c r="AO871" s="13" t="s">
        <v>206</v>
      </c>
      <c r="AQ871" s="13" t="s">
        <v>34</v>
      </c>
      <c r="AR871" s="13" t="s">
        <v>14</v>
      </c>
      <c r="AV871" s="6" t="s">
        <v>33</v>
      </c>
      <c r="BB871" s="14" t="e">
        <f>IF(K871="základní",#REF!,0)</f>
        <v>#REF!</v>
      </c>
      <c r="BC871" s="14">
        <f>IF(K871="snížená",#REF!,0)</f>
        <v>0</v>
      </c>
      <c r="BD871" s="14">
        <f>IF(K871="zákl. přenesená",#REF!,0)</f>
        <v>0</v>
      </c>
      <c r="BE871" s="14">
        <f>IF(K871="sníž. přenesená",#REF!,0)</f>
        <v>0</v>
      </c>
      <c r="BF871" s="14">
        <f>IF(K871="nulová",#REF!,0)</f>
        <v>0</v>
      </c>
      <c r="BG871" s="6" t="s">
        <v>14</v>
      </c>
      <c r="BH871" s="14" t="e">
        <f>ROUND(#REF!*H871,2)</f>
        <v>#REF!</v>
      </c>
      <c r="BI871" s="6" t="s">
        <v>206</v>
      </c>
      <c r="BJ871" s="13" t="s">
        <v>3414</v>
      </c>
    </row>
    <row r="872" spans="1:62" s="2" customFormat="1" ht="37.9" customHeight="1" x14ac:dyDescent="0.2">
      <c r="A872" s="22"/>
      <c r="B872" s="27"/>
      <c r="C872" s="53" t="s">
        <v>3415</v>
      </c>
      <c r="D872" s="53" t="s">
        <v>34</v>
      </c>
      <c r="E872" s="54" t="s">
        <v>3416</v>
      </c>
      <c r="F872" s="55" t="s">
        <v>3417</v>
      </c>
      <c r="G872" s="56" t="s">
        <v>55</v>
      </c>
      <c r="H872" s="57">
        <v>3</v>
      </c>
      <c r="I872" s="58"/>
      <c r="J872" s="59" t="s">
        <v>0</v>
      </c>
      <c r="K872" s="60" t="s">
        <v>8</v>
      </c>
      <c r="L872" s="61"/>
      <c r="M872" s="62">
        <f t="shared" si="72"/>
        <v>0</v>
      </c>
      <c r="N872" s="62">
        <v>0</v>
      </c>
      <c r="O872" s="62">
        <f t="shared" si="73"/>
        <v>0</v>
      </c>
      <c r="P872" s="62">
        <v>0</v>
      </c>
      <c r="Q872" s="63">
        <f t="shared" si="74"/>
        <v>0</v>
      </c>
      <c r="R872" s="22"/>
      <c r="S872" s="22"/>
      <c r="T872" s="7"/>
      <c r="U872" s="7"/>
      <c r="V872" s="7"/>
      <c r="W872" s="7"/>
      <c r="X872" s="7"/>
      <c r="Y872" s="7"/>
      <c r="Z872" s="7"/>
      <c r="AA872" s="7"/>
      <c r="AB872" s="7"/>
      <c r="AO872" s="13" t="s">
        <v>206</v>
      </c>
      <c r="AQ872" s="13" t="s">
        <v>34</v>
      </c>
      <c r="AR872" s="13" t="s">
        <v>14</v>
      </c>
      <c r="AV872" s="6" t="s">
        <v>33</v>
      </c>
      <c r="BB872" s="14" t="e">
        <f>IF(K872="základní",#REF!,0)</f>
        <v>#REF!</v>
      </c>
      <c r="BC872" s="14">
        <f>IF(K872="snížená",#REF!,0)</f>
        <v>0</v>
      </c>
      <c r="BD872" s="14">
        <f>IF(K872="zákl. přenesená",#REF!,0)</f>
        <v>0</v>
      </c>
      <c r="BE872" s="14">
        <f>IF(K872="sníž. přenesená",#REF!,0)</f>
        <v>0</v>
      </c>
      <c r="BF872" s="14">
        <f>IF(K872="nulová",#REF!,0)</f>
        <v>0</v>
      </c>
      <c r="BG872" s="6" t="s">
        <v>14</v>
      </c>
      <c r="BH872" s="14" t="e">
        <f>ROUND(#REF!*H872,2)</f>
        <v>#REF!</v>
      </c>
      <c r="BI872" s="6" t="s">
        <v>206</v>
      </c>
      <c r="BJ872" s="13" t="s">
        <v>3418</v>
      </c>
    </row>
    <row r="873" spans="1:62" s="2" customFormat="1" ht="21.75" customHeight="1" x14ac:dyDescent="0.2">
      <c r="A873" s="22"/>
      <c r="B873" s="27"/>
      <c r="C873" s="64" t="s">
        <v>3419</v>
      </c>
      <c r="D873" s="64" t="s">
        <v>182</v>
      </c>
      <c r="E873" s="65" t="s">
        <v>3420</v>
      </c>
      <c r="F873" s="66" t="s">
        <v>3421</v>
      </c>
      <c r="G873" s="67" t="s">
        <v>55</v>
      </c>
      <c r="H873" s="68">
        <v>3</v>
      </c>
      <c r="I873" s="27"/>
      <c r="J873" s="69" t="s">
        <v>0</v>
      </c>
      <c r="K873" s="70" t="s">
        <v>8</v>
      </c>
      <c r="L873" s="61"/>
      <c r="M873" s="62">
        <f t="shared" si="72"/>
        <v>0</v>
      </c>
      <c r="N873" s="62">
        <v>0</v>
      </c>
      <c r="O873" s="62">
        <f t="shared" si="73"/>
        <v>0</v>
      </c>
      <c r="P873" s="62">
        <v>0</v>
      </c>
      <c r="Q873" s="63">
        <f t="shared" si="74"/>
        <v>0</v>
      </c>
      <c r="R873" s="22"/>
      <c r="S873" s="22"/>
      <c r="T873" s="7"/>
      <c r="U873" s="7"/>
      <c r="V873" s="7"/>
      <c r="W873" s="7"/>
      <c r="X873" s="7"/>
      <c r="Y873" s="7"/>
      <c r="Z873" s="7"/>
      <c r="AA873" s="7"/>
      <c r="AB873" s="7"/>
      <c r="AO873" s="13" t="s">
        <v>185</v>
      </c>
      <c r="AQ873" s="13" t="s">
        <v>182</v>
      </c>
      <c r="AR873" s="13" t="s">
        <v>14</v>
      </c>
      <c r="AV873" s="6" t="s">
        <v>33</v>
      </c>
      <c r="BB873" s="14" t="e">
        <f>IF(K873="základní",#REF!,0)</f>
        <v>#REF!</v>
      </c>
      <c r="BC873" s="14">
        <f>IF(K873="snížená",#REF!,0)</f>
        <v>0</v>
      </c>
      <c r="BD873" s="14">
        <f>IF(K873="zákl. přenesená",#REF!,0)</f>
        <v>0</v>
      </c>
      <c r="BE873" s="14">
        <f>IF(K873="sníž. přenesená",#REF!,0)</f>
        <v>0</v>
      </c>
      <c r="BF873" s="14">
        <f>IF(K873="nulová",#REF!,0)</f>
        <v>0</v>
      </c>
      <c r="BG873" s="6" t="s">
        <v>14</v>
      </c>
      <c r="BH873" s="14" t="e">
        <f>ROUND(#REF!*H873,2)</f>
        <v>#REF!</v>
      </c>
      <c r="BI873" s="6" t="s">
        <v>185</v>
      </c>
      <c r="BJ873" s="13" t="s">
        <v>3422</v>
      </c>
    </row>
    <row r="874" spans="1:62" s="2" customFormat="1" ht="37.9" customHeight="1" x14ac:dyDescent="0.2">
      <c r="A874" s="22"/>
      <c r="B874" s="27"/>
      <c r="C874" s="53" t="s">
        <v>3423</v>
      </c>
      <c r="D874" s="53" t="s">
        <v>34</v>
      </c>
      <c r="E874" s="54" t="s">
        <v>3424</v>
      </c>
      <c r="F874" s="55" t="s">
        <v>3425</v>
      </c>
      <c r="G874" s="56" t="s">
        <v>55</v>
      </c>
      <c r="H874" s="57">
        <v>3</v>
      </c>
      <c r="I874" s="58"/>
      <c r="J874" s="59" t="s">
        <v>0</v>
      </c>
      <c r="K874" s="60" t="s">
        <v>8</v>
      </c>
      <c r="L874" s="61"/>
      <c r="M874" s="62">
        <f t="shared" si="72"/>
        <v>0</v>
      </c>
      <c r="N874" s="62">
        <v>0</v>
      </c>
      <c r="O874" s="62">
        <f t="shared" si="73"/>
        <v>0</v>
      </c>
      <c r="P874" s="62">
        <v>0</v>
      </c>
      <c r="Q874" s="63">
        <f t="shared" si="74"/>
        <v>0</v>
      </c>
      <c r="R874" s="22"/>
      <c r="S874" s="22"/>
      <c r="T874" s="7"/>
      <c r="U874" s="7"/>
      <c r="V874" s="7"/>
      <c r="W874" s="7"/>
      <c r="X874" s="7"/>
      <c r="Y874" s="7"/>
      <c r="Z874" s="7"/>
      <c r="AA874" s="7"/>
      <c r="AB874" s="7"/>
      <c r="AO874" s="13" t="s">
        <v>206</v>
      </c>
      <c r="AQ874" s="13" t="s">
        <v>34</v>
      </c>
      <c r="AR874" s="13" t="s">
        <v>14</v>
      </c>
      <c r="AV874" s="6" t="s">
        <v>33</v>
      </c>
      <c r="BB874" s="14" t="e">
        <f>IF(K874="základní",#REF!,0)</f>
        <v>#REF!</v>
      </c>
      <c r="BC874" s="14">
        <f>IF(K874="snížená",#REF!,0)</f>
        <v>0</v>
      </c>
      <c r="BD874" s="14">
        <f>IF(K874="zákl. přenesená",#REF!,0)</f>
        <v>0</v>
      </c>
      <c r="BE874" s="14">
        <f>IF(K874="sníž. přenesená",#REF!,0)</f>
        <v>0</v>
      </c>
      <c r="BF874" s="14">
        <f>IF(K874="nulová",#REF!,0)</f>
        <v>0</v>
      </c>
      <c r="BG874" s="6" t="s">
        <v>14</v>
      </c>
      <c r="BH874" s="14" t="e">
        <f>ROUND(#REF!*H874,2)</f>
        <v>#REF!</v>
      </c>
      <c r="BI874" s="6" t="s">
        <v>206</v>
      </c>
      <c r="BJ874" s="13" t="s">
        <v>3426</v>
      </c>
    </row>
    <row r="875" spans="1:62" s="2" customFormat="1" ht="24.2" customHeight="1" x14ac:dyDescent="0.2">
      <c r="A875" s="22"/>
      <c r="B875" s="27"/>
      <c r="C875" s="53" t="s">
        <v>3427</v>
      </c>
      <c r="D875" s="53" t="s">
        <v>34</v>
      </c>
      <c r="E875" s="54" t="s">
        <v>3428</v>
      </c>
      <c r="F875" s="55" t="s">
        <v>3429</v>
      </c>
      <c r="G875" s="56" t="s">
        <v>37</v>
      </c>
      <c r="H875" s="57">
        <v>60</v>
      </c>
      <c r="I875" s="58"/>
      <c r="J875" s="59" t="s">
        <v>0</v>
      </c>
      <c r="K875" s="60" t="s">
        <v>8</v>
      </c>
      <c r="L875" s="61"/>
      <c r="M875" s="62">
        <f t="shared" si="72"/>
        <v>0</v>
      </c>
      <c r="N875" s="62">
        <v>0</v>
      </c>
      <c r="O875" s="62">
        <f t="shared" si="73"/>
        <v>0</v>
      </c>
      <c r="P875" s="62">
        <v>0</v>
      </c>
      <c r="Q875" s="63">
        <f t="shared" si="74"/>
        <v>0</v>
      </c>
      <c r="R875" s="22"/>
      <c r="S875" s="22"/>
      <c r="T875" s="7"/>
      <c r="U875" s="7"/>
      <c r="V875" s="7"/>
      <c r="W875" s="7"/>
      <c r="X875" s="7"/>
      <c r="Y875" s="7"/>
      <c r="Z875" s="7"/>
      <c r="AA875" s="7"/>
      <c r="AB875" s="7"/>
      <c r="AO875" s="13" t="s">
        <v>206</v>
      </c>
      <c r="AQ875" s="13" t="s">
        <v>34</v>
      </c>
      <c r="AR875" s="13" t="s">
        <v>14</v>
      </c>
      <c r="AV875" s="6" t="s">
        <v>33</v>
      </c>
      <c r="BB875" s="14" t="e">
        <f>IF(K875="základní",#REF!,0)</f>
        <v>#REF!</v>
      </c>
      <c r="BC875" s="14">
        <f>IF(K875="snížená",#REF!,0)</f>
        <v>0</v>
      </c>
      <c r="BD875" s="14">
        <f>IF(K875="zákl. přenesená",#REF!,0)</f>
        <v>0</v>
      </c>
      <c r="BE875" s="14">
        <f>IF(K875="sníž. přenesená",#REF!,0)</f>
        <v>0</v>
      </c>
      <c r="BF875" s="14">
        <f>IF(K875="nulová",#REF!,0)</f>
        <v>0</v>
      </c>
      <c r="BG875" s="6" t="s">
        <v>14</v>
      </c>
      <c r="BH875" s="14" t="e">
        <f>ROUND(#REF!*H875,2)</f>
        <v>#REF!</v>
      </c>
      <c r="BI875" s="6" t="s">
        <v>206</v>
      </c>
      <c r="BJ875" s="13" t="s">
        <v>3430</v>
      </c>
    </row>
    <row r="876" spans="1:62" s="2" customFormat="1" ht="16.5" customHeight="1" x14ac:dyDescent="0.2">
      <c r="A876" s="22"/>
      <c r="B876" s="27"/>
      <c r="C876" s="64" t="s">
        <v>3431</v>
      </c>
      <c r="D876" s="64" t="s">
        <v>182</v>
      </c>
      <c r="E876" s="65" t="s">
        <v>3432</v>
      </c>
      <c r="F876" s="66" t="s">
        <v>3433</v>
      </c>
      <c r="G876" s="67" t="s">
        <v>55</v>
      </c>
      <c r="H876" s="68">
        <v>21</v>
      </c>
      <c r="I876" s="27"/>
      <c r="J876" s="69" t="s">
        <v>0</v>
      </c>
      <c r="K876" s="70" t="s">
        <v>8</v>
      </c>
      <c r="L876" s="61"/>
      <c r="M876" s="62">
        <f t="shared" si="72"/>
        <v>0</v>
      </c>
      <c r="N876" s="62">
        <v>0</v>
      </c>
      <c r="O876" s="62">
        <f t="shared" si="73"/>
        <v>0</v>
      </c>
      <c r="P876" s="62">
        <v>0</v>
      </c>
      <c r="Q876" s="63">
        <f t="shared" si="74"/>
        <v>0</v>
      </c>
      <c r="R876" s="22"/>
      <c r="S876" s="22"/>
      <c r="T876" s="7"/>
      <c r="U876" s="7"/>
      <c r="V876" s="7"/>
      <c r="W876" s="7"/>
      <c r="X876" s="7"/>
      <c r="Y876" s="7"/>
      <c r="Z876" s="7"/>
      <c r="AA876" s="7"/>
      <c r="AB876" s="7"/>
      <c r="AO876" s="13" t="s">
        <v>185</v>
      </c>
      <c r="AQ876" s="13" t="s">
        <v>182</v>
      </c>
      <c r="AR876" s="13" t="s">
        <v>14</v>
      </c>
      <c r="AV876" s="6" t="s">
        <v>33</v>
      </c>
      <c r="BB876" s="14" t="e">
        <f>IF(K876="základní",#REF!,0)</f>
        <v>#REF!</v>
      </c>
      <c r="BC876" s="14">
        <f>IF(K876="snížená",#REF!,0)</f>
        <v>0</v>
      </c>
      <c r="BD876" s="14">
        <f>IF(K876="zákl. přenesená",#REF!,0)</f>
        <v>0</v>
      </c>
      <c r="BE876" s="14">
        <f>IF(K876="sníž. přenesená",#REF!,0)</f>
        <v>0</v>
      </c>
      <c r="BF876" s="14">
        <f>IF(K876="nulová",#REF!,0)</f>
        <v>0</v>
      </c>
      <c r="BG876" s="6" t="s">
        <v>14</v>
      </c>
      <c r="BH876" s="14" t="e">
        <f>ROUND(#REF!*H876,2)</f>
        <v>#REF!</v>
      </c>
      <c r="BI876" s="6" t="s">
        <v>185</v>
      </c>
      <c r="BJ876" s="13" t="s">
        <v>3434</v>
      </c>
    </row>
    <row r="877" spans="1:62" s="2" customFormat="1" ht="16.5" customHeight="1" x14ac:dyDescent="0.2">
      <c r="A877" s="22"/>
      <c r="B877" s="27"/>
      <c r="C877" s="64" t="s">
        <v>3435</v>
      </c>
      <c r="D877" s="64" t="s">
        <v>182</v>
      </c>
      <c r="E877" s="65" t="s">
        <v>3436</v>
      </c>
      <c r="F877" s="66" t="s">
        <v>3437</v>
      </c>
      <c r="G877" s="67" t="s">
        <v>55</v>
      </c>
      <c r="H877" s="68">
        <v>270</v>
      </c>
      <c r="I877" s="27"/>
      <c r="J877" s="69" t="s">
        <v>0</v>
      </c>
      <c r="K877" s="70" t="s">
        <v>8</v>
      </c>
      <c r="L877" s="61"/>
      <c r="M877" s="62">
        <f t="shared" si="72"/>
        <v>0</v>
      </c>
      <c r="N877" s="62">
        <v>0</v>
      </c>
      <c r="O877" s="62">
        <f t="shared" si="73"/>
        <v>0</v>
      </c>
      <c r="P877" s="62">
        <v>0</v>
      </c>
      <c r="Q877" s="63">
        <f t="shared" si="74"/>
        <v>0</v>
      </c>
      <c r="R877" s="22"/>
      <c r="S877" s="22"/>
      <c r="T877" s="7"/>
      <c r="U877" s="7"/>
      <c r="V877" s="7"/>
      <c r="W877" s="7"/>
      <c r="X877" s="7"/>
      <c r="Y877" s="7"/>
      <c r="Z877" s="7"/>
      <c r="AA877" s="7"/>
      <c r="AB877" s="7"/>
      <c r="AO877" s="13" t="s">
        <v>185</v>
      </c>
      <c r="AQ877" s="13" t="s">
        <v>182</v>
      </c>
      <c r="AR877" s="13" t="s">
        <v>14</v>
      </c>
      <c r="AV877" s="6" t="s">
        <v>33</v>
      </c>
      <c r="BB877" s="14" t="e">
        <f>IF(K877="základní",#REF!,0)</f>
        <v>#REF!</v>
      </c>
      <c r="BC877" s="14">
        <f>IF(K877="snížená",#REF!,0)</f>
        <v>0</v>
      </c>
      <c r="BD877" s="14">
        <f>IF(K877="zákl. přenesená",#REF!,0)</f>
        <v>0</v>
      </c>
      <c r="BE877" s="14">
        <f>IF(K877="sníž. přenesená",#REF!,0)</f>
        <v>0</v>
      </c>
      <c r="BF877" s="14">
        <f>IF(K877="nulová",#REF!,0)</f>
        <v>0</v>
      </c>
      <c r="BG877" s="6" t="s">
        <v>14</v>
      </c>
      <c r="BH877" s="14" t="e">
        <f>ROUND(#REF!*H877,2)</f>
        <v>#REF!</v>
      </c>
      <c r="BI877" s="6" t="s">
        <v>185</v>
      </c>
      <c r="BJ877" s="13" t="s">
        <v>3438</v>
      </c>
    </row>
    <row r="878" spans="1:62" s="2" customFormat="1" ht="21.75" customHeight="1" x14ac:dyDescent="0.2">
      <c r="A878" s="22"/>
      <c r="B878" s="27"/>
      <c r="C878" s="53" t="s">
        <v>3439</v>
      </c>
      <c r="D878" s="53" t="s">
        <v>34</v>
      </c>
      <c r="E878" s="54" t="s">
        <v>3440</v>
      </c>
      <c r="F878" s="55" t="s">
        <v>3441</v>
      </c>
      <c r="G878" s="56" t="s">
        <v>55</v>
      </c>
      <c r="H878" s="57">
        <v>110</v>
      </c>
      <c r="I878" s="58"/>
      <c r="J878" s="59" t="s">
        <v>0</v>
      </c>
      <c r="K878" s="60" t="s">
        <v>8</v>
      </c>
      <c r="L878" s="61"/>
      <c r="M878" s="62">
        <f t="shared" si="72"/>
        <v>0</v>
      </c>
      <c r="N878" s="62">
        <v>0</v>
      </c>
      <c r="O878" s="62">
        <f t="shared" si="73"/>
        <v>0</v>
      </c>
      <c r="P878" s="62">
        <v>0</v>
      </c>
      <c r="Q878" s="63">
        <f t="shared" si="74"/>
        <v>0</v>
      </c>
      <c r="R878" s="22"/>
      <c r="S878" s="22"/>
      <c r="T878" s="7"/>
      <c r="U878" s="7"/>
      <c r="V878" s="7"/>
      <c r="W878" s="7"/>
      <c r="X878" s="7"/>
      <c r="Y878" s="7"/>
      <c r="Z878" s="7"/>
      <c r="AA878" s="7"/>
      <c r="AB878" s="7"/>
      <c r="AO878" s="13" t="s">
        <v>206</v>
      </c>
      <c r="AQ878" s="13" t="s">
        <v>34</v>
      </c>
      <c r="AR878" s="13" t="s">
        <v>14</v>
      </c>
      <c r="AV878" s="6" t="s">
        <v>33</v>
      </c>
      <c r="BB878" s="14" t="e">
        <f>IF(K878="základní",#REF!,0)</f>
        <v>#REF!</v>
      </c>
      <c r="BC878" s="14">
        <f>IF(K878="snížená",#REF!,0)</f>
        <v>0</v>
      </c>
      <c r="BD878" s="14">
        <f>IF(K878="zákl. přenesená",#REF!,0)</f>
        <v>0</v>
      </c>
      <c r="BE878" s="14">
        <f>IF(K878="sníž. přenesená",#REF!,0)</f>
        <v>0</v>
      </c>
      <c r="BF878" s="14">
        <f>IF(K878="nulová",#REF!,0)</f>
        <v>0</v>
      </c>
      <c r="BG878" s="6" t="s">
        <v>14</v>
      </c>
      <c r="BH878" s="14" t="e">
        <f>ROUND(#REF!*H878,2)</f>
        <v>#REF!</v>
      </c>
      <c r="BI878" s="6" t="s">
        <v>206</v>
      </c>
      <c r="BJ878" s="13" t="s">
        <v>3442</v>
      </c>
    </row>
    <row r="879" spans="1:62" s="2" customFormat="1" ht="37.9" customHeight="1" x14ac:dyDescent="0.2">
      <c r="A879" s="22"/>
      <c r="B879" s="27"/>
      <c r="C879" s="53" t="s">
        <v>3443</v>
      </c>
      <c r="D879" s="53" t="s">
        <v>34</v>
      </c>
      <c r="E879" s="54" t="s">
        <v>3444</v>
      </c>
      <c r="F879" s="55" t="s">
        <v>3445</v>
      </c>
      <c r="G879" s="56" t="s">
        <v>37</v>
      </c>
      <c r="H879" s="57">
        <v>360</v>
      </c>
      <c r="I879" s="58"/>
      <c r="J879" s="59" t="s">
        <v>0</v>
      </c>
      <c r="K879" s="60" t="s">
        <v>8</v>
      </c>
      <c r="L879" s="61"/>
      <c r="M879" s="62">
        <f t="shared" si="72"/>
        <v>0</v>
      </c>
      <c r="N879" s="62">
        <v>0</v>
      </c>
      <c r="O879" s="62">
        <f t="shared" si="73"/>
        <v>0</v>
      </c>
      <c r="P879" s="62">
        <v>0</v>
      </c>
      <c r="Q879" s="63">
        <f t="shared" si="74"/>
        <v>0</v>
      </c>
      <c r="R879" s="22"/>
      <c r="S879" s="22"/>
      <c r="T879" s="7"/>
      <c r="U879" s="7"/>
      <c r="V879" s="7"/>
      <c r="W879" s="7"/>
      <c r="X879" s="7"/>
      <c r="Y879" s="7"/>
      <c r="Z879" s="7"/>
      <c r="AA879" s="7"/>
      <c r="AB879" s="7"/>
      <c r="AO879" s="13" t="s">
        <v>65</v>
      </c>
      <c r="AQ879" s="13" t="s">
        <v>34</v>
      </c>
      <c r="AR879" s="13" t="s">
        <v>14</v>
      </c>
      <c r="AV879" s="6" t="s">
        <v>33</v>
      </c>
      <c r="BB879" s="14" t="e">
        <f>IF(K879="základní",#REF!,0)</f>
        <v>#REF!</v>
      </c>
      <c r="BC879" s="14">
        <f>IF(K879="snížená",#REF!,0)</f>
        <v>0</v>
      </c>
      <c r="BD879" s="14">
        <f>IF(K879="zákl. přenesená",#REF!,0)</f>
        <v>0</v>
      </c>
      <c r="BE879" s="14">
        <f>IF(K879="sníž. přenesená",#REF!,0)</f>
        <v>0</v>
      </c>
      <c r="BF879" s="14">
        <f>IF(K879="nulová",#REF!,0)</f>
        <v>0</v>
      </c>
      <c r="BG879" s="6" t="s">
        <v>14</v>
      </c>
      <c r="BH879" s="14" t="e">
        <f>ROUND(#REF!*H879,2)</f>
        <v>#REF!</v>
      </c>
      <c r="BI879" s="6" t="s">
        <v>48</v>
      </c>
      <c r="BJ879" s="13" t="s">
        <v>3446</v>
      </c>
    </row>
    <row r="880" spans="1:62" s="2" customFormat="1" ht="44.25" customHeight="1" x14ac:dyDescent="0.2">
      <c r="A880" s="22"/>
      <c r="B880" s="27"/>
      <c r="C880" s="53" t="s">
        <v>3447</v>
      </c>
      <c r="D880" s="53" t="s">
        <v>34</v>
      </c>
      <c r="E880" s="54" t="s">
        <v>3448</v>
      </c>
      <c r="F880" s="55" t="s">
        <v>3449</v>
      </c>
      <c r="G880" s="56" t="s">
        <v>55</v>
      </c>
      <c r="H880" s="57">
        <v>18</v>
      </c>
      <c r="I880" s="58"/>
      <c r="J880" s="59" t="s">
        <v>0</v>
      </c>
      <c r="K880" s="60" t="s">
        <v>8</v>
      </c>
      <c r="L880" s="61"/>
      <c r="M880" s="62">
        <f t="shared" si="72"/>
        <v>0</v>
      </c>
      <c r="N880" s="62">
        <v>0</v>
      </c>
      <c r="O880" s="62">
        <f t="shared" si="73"/>
        <v>0</v>
      </c>
      <c r="P880" s="62">
        <v>0</v>
      </c>
      <c r="Q880" s="63">
        <f t="shared" si="74"/>
        <v>0</v>
      </c>
      <c r="R880" s="22"/>
      <c r="S880" s="22"/>
      <c r="T880" s="7"/>
      <c r="U880" s="7"/>
      <c r="V880" s="7"/>
      <c r="W880" s="7"/>
      <c r="X880" s="7"/>
      <c r="Y880" s="7"/>
      <c r="Z880" s="7"/>
      <c r="AA880" s="7"/>
      <c r="AB880" s="7"/>
      <c r="AO880" s="13" t="s">
        <v>65</v>
      </c>
      <c r="AQ880" s="13" t="s">
        <v>34</v>
      </c>
      <c r="AR880" s="13" t="s">
        <v>14</v>
      </c>
      <c r="AV880" s="6" t="s">
        <v>33</v>
      </c>
      <c r="BB880" s="14" t="e">
        <f>IF(K880="základní",#REF!,0)</f>
        <v>#REF!</v>
      </c>
      <c r="BC880" s="14">
        <f>IF(K880="snížená",#REF!,0)</f>
        <v>0</v>
      </c>
      <c r="BD880" s="14">
        <f>IF(K880="zákl. přenesená",#REF!,0)</f>
        <v>0</v>
      </c>
      <c r="BE880" s="14">
        <f>IF(K880="sníž. přenesená",#REF!,0)</f>
        <v>0</v>
      </c>
      <c r="BF880" s="14">
        <f>IF(K880="nulová",#REF!,0)</f>
        <v>0</v>
      </c>
      <c r="BG880" s="6" t="s">
        <v>14</v>
      </c>
      <c r="BH880" s="14" t="e">
        <f>ROUND(#REF!*H880,2)</f>
        <v>#REF!</v>
      </c>
      <c r="BI880" s="6" t="s">
        <v>48</v>
      </c>
      <c r="BJ880" s="13" t="s">
        <v>3450</v>
      </c>
    </row>
    <row r="881" spans="1:62" s="2" customFormat="1" ht="24.2" customHeight="1" x14ac:dyDescent="0.2">
      <c r="A881" s="22"/>
      <c r="B881" s="27"/>
      <c r="C881" s="53" t="s">
        <v>3451</v>
      </c>
      <c r="D881" s="53" t="s">
        <v>34</v>
      </c>
      <c r="E881" s="54" t="s">
        <v>3452</v>
      </c>
      <c r="F881" s="55" t="s">
        <v>3453</v>
      </c>
      <c r="G881" s="56" t="s">
        <v>55</v>
      </c>
      <c r="H881" s="57">
        <v>3</v>
      </c>
      <c r="I881" s="58"/>
      <c r="J881" s="59" t="s">
        <v>0</v>
      </c>
      <c r="K881" s="60" t="s">
        <v>8</v>
      </c>
      <c r="L881" s="61"/>
      <c r="M881" s="62">
        <f t="shared" si="72"/>
        <v>0</v>
      </c>
      <c r="N881" s="62">
        <v>0</v>
      </c>
      <c r="O881" s="62">
        <f t="shared" si="73"/>
        <v>0</v>
      </c>
      <c r="P881" s="62">
        <v>0</v>
      </c>
      <c r="Q881" s="63">
        <f t="shared" si="74"/>
        <v>0</v>
      </c>
      <c r="R881" s="22"/>
      <c r="S881" s="22"/>
      <c r="T881" s="7"/>
      <c r="U881" s="7"/>
      <c r="V881" s="7"/>
      <c r="W881" s="7"/>
      <c r="X881" s="7"/>
      <c r="Y881" s="7"/>
      <c r="Z881" s="7"/>
      <c r="AA881" s="7"/>
      <c r="AB881" s="7"/>
      <c r="AO881" s="13" t="s">
        <v>65</v>
      </c>
      <c r="AQ881" s="13" t="s">
        <v>34</v>
      </c>
      <c r="AR881" s="13" t="s">
        <v>14</v>
      </c>
      <c r="AV881" s="6" t="s">
        <v>33</v>
      </c>
      <c r="BB881" s="14" t="e">
        <f>IF(K881="základní",#REF!,0)</f>
        <v>#REF!</v>
      </c>
      <c r="BC881" s="14">
        <f>IF(K881="snížená",#REF!,0)</f>
        <v>0</v>
      </c>
      <c r="BD881" s="14">
        <f>IF(K881="zákl. přenesená",#REF!,0)</f>
        <v>0</v>
      </c>
      <c r="BE881" s="14">
        <f>IF(K881="sníž. přenesená",#REF!,0)</f>
        <v>0</v>
      </c>
      <c r="BF881" s="14">
        <f>IF(K881="nulová",#REF!,0)</f>
        <v>0</v>
      </c>
      <c r="BG881" s="6" t="s">
        <v>14</v>
      </c>
      <c r="BH881" s="14" t="e">
        <f>ROUND(#REF!*H881,2)</f>
        <v>#REF!</v>
      </c>
      <c r="BI881" s="6" t="s">
        <v>48</v>
      </c>
      <c r="BJ881" s="13" t="s">
        <v>3454</v>
      </c>
    </row>
    <row r="882" spans="1:62" s="2" customFormat="1" ht="24.2" customHeight="1" x14ac:dyDescent="0.2">
      <c r="A882" s="22"/>
      <c r="B882" s="27"/>
      <c r="C882" s="53" t="s">
        <v>3455</v>
      </c>
      <c r="D882" s="53" t="s">
        <v>34</v>
      </c>
      <c r="E882" s="54" t="s">
        <v>3456</v>
      </c>
      <c r="F882" s="55" t="s">
        <v>3457</v>
      </c>
      <c r="G882" s="56" t="s">
        <v>55</v>
      </c>
      <c r="H882" s="57">
        <v>18</v>
      </c>
      <c r="I882" s="58"/>
      <c r="J882" s="59" t="s">
        <v>0</v>
      </c>
      <c r="K882" s="60" t="s">
        <v>8</v>
      </c>
      <c r="L882" s="61"/>
      <c r="M882" s="62">
        <f t="shared" si="72"/>
        <v>0</v>
      </c>
      <c r="N882" s="62">
        <v>0</v>
      </c>
      <c r="O882" s="62">
        <f t="shared" si="73"/>
        <v>0</v>
      </c>
      <c r="P882" s="62">
        <v>0</v>
      </c>
      <c r="Q882" s="63">
        <f t="shared" si="74"/>
        <v>0</v>
      </c>
      <c r="R882" s="22"/>
      <c r="S882" s="22"/>
      <c r="T882" s="7"/>
      <c r="U882" s="7"/>
      <c r="V882" s="7"/>
      <c r="W882" s="7"/>
      <c r="X882" s="7"/>
      <c r="Y882" s="7"/>
      <c r="Z882" s="7"/>
      <c r="AA882" s="7"/>
      <c r="AB882" s="7"/>
      <c r="AO882" s="13" t="s">
        <v>65</v>
      </c>
      <c r="AQ882" s="13" t="s">
        <v>34</v>
      </c>
      <c r="AR882" s="13" t="s">
        <v>14</v>
      </c>
      <c r="AV882" s="6" t="s">
        <v>33</v>
      </c>
      <c r="BB882" s="14" t="e">
        <f>IF(K882="základní",#REF!,0)</f>
        <v>#REF!</v>
      </c>
      <c r="BC882" s="14">
        <f>IF(K882="snížená",#REF!,0)</f>
        <v>0</v>
      </c>
      <c r="BD882" s="14">
        <f>IF(K882="zákl. přenesená",#REF!,0)</f>
        <v>0</v>
      </c>
      <c r="BE882" s="14">
        <f>IF(K882="sníž. přenesená",#REF!,0)</f>
        <v>0</v>
      </c>
      <c r="BF882" s="14">
        <f>IF(K882="nulová",#REF!,0)</f>
        <v>0</v>
      </c>
      <c r="BG882" s="6" t="s">
        <v>14</v>
      </c>
      <c r="BH882" s="14" t="e">
        <f>ROUND(#REF!*H882,2)</f>
        <v>#REF!</v>
      </c>
      <c r="BI882" s="6" t="s">
        <v>48</v>
      </c>
      <c r="BJ882" s="13" t="s">
        <v>3458</v>
      </c>
    </row>
    <row r="883" spans="1:62" s="2" customFormat="1" ht="24.2" customHeight="1" x14ac:dyDescent="0.2">
      <c r="A883" s="22"/>
      <c r="B883" s="27"/>
      <c r="C883" s="53" t="s">
        <v>3459</v>
      </c>
      <c r="D883" s="53" t="s">
        <v>34</v>
      </c>
      <c r="E883" s="54" t="s">
        <v>3460</v>
      </c>
      <c r="F883" s="55" t="s">
        <v>3461</v>
      </c>
      <c r="G883" s="56" t="s">
        <v>55</v>
      </c>
      <c r="H883" s="57">
        <v>3</v>
      </c>
      <c r="I883" s="58"/>
      <c r="J883" s="59" t="s">
        <v>0</v>
      </c>
      <c r="K883" s="60" t="s">
        <v>8</v>
      </c>
      <c r="L883" s="61"/>
      <c r="M883" s="62">
        <f t="shared" si="72"/>
        <v>0</v>
      </c>
      <c r="N883" s="62">
        <v>0</v>
      </c>
      <c r="O883" s="62">
        <f t="shared" si="73"/>
        <v>0</v>
      </c>
      <c r="P883" s="62">
        <v>0</v>
      </c>
      <c r="Q883" s="63">
        <f t="shared" si="74"/>
        <v>0</v>
      </c>
      <c r="R883" s="22"/>
      <c r="S883" s="22"/>
      <c r="T883" s="7"/>
      <c r="U883" s="7"/>
      <c r="V883" s="7"/>
      <c r="W883" s="7"/>
      <c r="X883" s="7"/>
      <c r="Y883" s="7"/>
      <c r="Z883" s="7"/>
      <c r="AA883" s="7"/>
      <c r="AB883" s="7"/>
      <c r="AO883" s="13" t="s">
        <v>65</v>
      </c>
      <c r="AQ883" s="13" t="s">
        <v>34</v>
      </c>
      <c r="AR883" s="13" t="s">
        <v>14</v>
      </c>
      <c r="AV883" s="6" t="s">
        <v>33</v>
      </c>
      <c r="BB883" s="14" t="e">
        <f>IF(K883="základní",#REF!,0)</f>
        <v>#REF!</v>
      </c>
      <c r="BC883" s="14">
        <f>IF(K883="snížená",#REF!,0)</f>
        <v>0</v>
      </c>
      <c r="BD883" s="14">
        <f>IF(K883="zákl. přenesená",#REF!,0)</f>
        <v>0</v>
      </c>
      <c r="BE883" s="14">
        <f>IF(K883="sníž. přenesená",#REF!,0)</f>
        <v>0</v>
      </c>
      <c r="BF883" s="14">
        <f>IF(K883="nulová",#REF!,0)</f>
        <v>0</v>
      </c>
      <c r="BG883" s="6" t="s">
        <v>14</v>
      </c>
      <c r="BH883" s="14" t="e">
        <f>ROUND(#REF!*H883,2)</f>
        <v>#REF!</v>
      </c>
      <c r="BI883" s="6" t="s">
        <v>48</v>
      </c>
      <c r="BJ883" s="13" t="s">
        <v>3462</v>
      </c>
    </row>
    <row r="884" spans="1:62" s="2" customFormat="1" ht="24.2" customHeight="1" x14ac:dyDescent="0.2">
      <c r="A884" s="22"/>
      <c r="B884" s="27"/>
      <c r="C884" s="53" t="s">
        <v>3463</v>
      </c>
      <c r="D884" s="53" t="s">
        <v>34</v>
      </c>
      <c r="E884" s="54" t="s">
        <v>3464</v>
      </c>
      <c r="F884" s="55" t="s">
        <v>3465</v>
      </c>
      <c r="G884" s="56" t="s">
        <v>37</v>
      </c>
      <c r="H884" s="57">
        <v>180</v>
      </c>
      <c r="I884" s="58"/>
      <c r="J884" s="59" t="s">
        <v>0</v>
      </c>
      <c r="K884" s="60" t="s">
        <v>8</v>
      </c>
      <c r="L884" s="61"/>
      <c r="M884" s="62">
        <f t="shared" si="72"/>
        <v>0</v>
      </c>
      <c r="N884" s="62">
        <v>0</v>
      </c>
      <c r="O884" s="62">
        <f t="shared" si="73"/>
        <v>0</v>
      </c>
      <c r="P884" s="62">
        <v>0</v>
      </c>
      <c r="Q884" s="63">
        <f t="shared" si="74"/>
        <v>0</v>
      </c>
      <c r="R884" s="22"/>
      <c r="S884" s="22"/>
      <c r="T884" s="7"/>
      <c r="U884" s="7"/>
      <c r="V884" s="7"/>
      <c r="W884" s="7"/>
      <c r="X884" s="7"/>
      <c r="Y884" s="7"/>
      <c r="Z884" s="7"/>
      <c r="AA884" s="7"/>
      <c r="AB884" s="7"/>
      <c r="AO884" s="13" t="s">
        <v>65</v>
      </c>
      <c r="AQ884" s="13" t="s">
        <v>34</v>
      </c>
      <c r="AR884" s="13" t="s">
        <v>14</v>
      </c>
      <c r="AV884" s="6" t="s">
        <v>33</v>
      </c>
      <c r="BB884" s="14" t="e">
        <f>IF(K884="základní",#REF!,0)</f>
        <v>#REF!</v>
      </c>
      <c r="BC884" s="14">
        <f>IF(K884="snížená",#REF!,0)</f>
        <v>0</v>
      </c>
      <c r="BD884" s="14">
        <f>IF(K884="zákl. přenesená",#REF!,0)</f>
        <v>0</v>
      </c>
      <c r="BE884" s="14">
        <f>IF(K884="sníž. přenesená",#REF!,0)</f>
        <v>0</v>
      </c>
      <c r="BF884" s="14">
        <f>IF(K884="nulová",#REF!,0)</f>
        <v>0</v>
      </c>
      <c r="BG884" s="6" t="s">
        <v>14</v>
      </c>
      <c r="BH884" s="14" t="e">
        <f>ROUND(#REF!*H884,2)</f>
        <v>#REF!</v>
      </c>
      <c r="BI884" s="6" t="s">
        <v>48</v>
      </c>
      <c r="BJ884" s="13" t="s">
        <v>3466</v>
      </c>
    </row>
    <row r="885" spans="1:62" s="2" customFormat="1" ht="66.75" customHeight="1" x14ac:dyDescent="0.2">
      <c r="A885" s="22"/>
      <c r="B885" s="27"/>
      <c r="C885" s="53" t="s">
        <v>3467</v>
      </c>
      <c r="D885" s="53" t="s">
        <v>34</v>
      </c>
      <c r="E885" s="54" t="s">
        <v>3468</v>
      </c>
      <c r="F885" s="55" t="s">
        <v>3469</v>
      </c>
      <c r="G885" s="56" t="s">
        <v>55</v>
      </c>
      <c r="H885" s="57">
        <v>3</v>
      </c>
      <c r="I885" s="58"/>
      <c r="J885" s="59" t="s">
        <v>0</v>
      </c>
      <c r="K885" s="60" t="s">
        <v>8</v>
      </c>
      <c r="L885" s="61"/>
      <c r="M885" s="62">
        <f t="shared" si="72"/>
        <v>0</v>
      </c>
      <c r="N885" s="62">
        <v>0</v>
      </c>
      <c r="O885" s="62">
        <f t="shared" si="73"/>
        <v>0</v>
      </c>
      <c r="P885" s="62">
        <v>0</v>
      </c>
      <c r="Q885" s="63">
        <f t="shared" si="74"/>
        <v>0</v>
      </c>
      <c r="R885" s="22"/>
      <c r="S885" s="22"/>
      <c r="T885" s="7"/>
      <c r="U885" s="7"/>
      <c r="V885" s="7"/>
      <c r="W885" s="7"/>
      <c r="X885" s="7"/>
      <c r="Y885" s="7"/>
      <c r="Z885" s="7"/>
      <c r="AA885" s="7"/>
      <c r="AB885" s="7"/>
      <c r="AO885" s="13" t="s">
        <v>65</v>
      </c>
      <c r="AQ885" s="13" t="s">
        <v>34</v>
      </c>
      <c r="AR885" s="13" t="s">
        <v>14</v>
      </c>
      <c r="AV885" s="6" t="s">
        <v>33</v>
      </c>
      <c r="BB885" s="14" t="e">
        <f>IF(K885="základní",#REF!,0)</f>
        <v>#REF!</v>
      </c>
      <c r="BC885" s="14">
        <f>IF(K885="snížená",#REF!,0)</f>
        <v>0</v>
      </c>
      <c r="BD885" s="14">
        <f>IF(K885="zákl. přenesená",#REF!,0)</f>
        <v>0</v>
      </c>
      <c r="BE885" s="14">
        <f>IF(K885="sníž. přenesená",#REF!,0)</f>
        <v>0</v>
      </c>
      <c r="BF885" s="14">
        <f>IF(K885="nulová",#REF!,0)</f>
        <v>0</v>
      </c>
      <c r="BG885" s="6" t="s">
        <v>14</v>
      </c>
      <c r="BH885" s="14" t="e">
        <f>ROUND(#REF!*H885,2)</f>
        <v>#REF!</v>
      </c>
      <c r="BI885" s="6" t="s">
        <v>48</v>
      </c>
      <c r="BJ885" s="13" t="s">
        <v>3470</v>
      </c>
    </row>
    <row r="886" spans="1:62" s="2" customFormat="1" ht="24.2" customHeight="1" x14ac:dyDescent="0.2">
      <c r="A886" s="22"/>
      <c r="B886" s="27"/>
      <c r="C886" s="53" t="s">
        <v>3471</v>
      </c>
      <c r="D886" s="53" t="s">
        <v>34</v>
      </c>
      <c r="E886" s="54" t="s">
        <v>3472</v>
      </c>
      <c r="F886" s="55" t="s">
        <v>3473</v>
      </c>
      <c r="G886" s="56" t="s">
        <v>55</v>
      </c>
      <c r="H886" s="57">
        <v>1</v>
      </c>
      <c r="I886" s="58"/>
      <c r="J886" s="59" t="s">
        <v>0</v>
      </c>
      <c r="K886" s="60" t="s">
        <v>8</v>
      </c>
      <c r="L886" s="61"/>
      <c r="M886" s="62">
        <f t="shared" si="72"/>
        <v>0</v>
      </c>
      <c r="N886" s="62">
        <v>0</v>
      </c>
      <c r="O886" s="62">
        <f t="shared" si="73"/>
        <v>0</v>
      </c>
      <c r="P886" s="62">
        <v>0</v>
      </c>
      <c r="Q886" s="63">
        <f t="shared" si="74"/>
        <v>0</v>
      </c>
      <c r="R886" s="22"/>
      <c r="S886" s="22"/>
      <c r="T886" s="7"/>
      <c r="U886" s="7"/>
      <c r="V886" s="7"/>
      <c r="W886" s="7"/>
      <c r="X886" s="7"/>
      <c r="Y886" s="7"/>
      <c r="Z886" s="7"/>
      <c r="AA886" s="7"/>
      <c r="AB886" s="7"/>
      <c r="AO886" s="13" t="s">
        <v>206</v>
      </c>
      <c r="AQ886" s="13" t="s">
        <v>34</v>
      </c>
      <c r="AR886" s="13" t="s">
        <v>14</v>
      </c>
      <c r="AV886" s="6" t="s">
        <v>33</v>
      </c>
      <c r="BB886" s="14" t="e">
        <f>IF(K886="základní",#REF!,0)</f>
        <v>#REF!</v>
      </c>
      <c r="BC886" s="14">
        <f>IF(K886="snížená",#REF!,0)</f>
        <v>0</v>
      </c>
      <c r="BD886" s="14">
        <f>IF(K886="zákl. přenesená",#REF!,0)</f>
        <v>0</v>
      </c>
      <c r="BE886" s="14">
        <f>IF(K886="sníž. přenesená",#REF!,0)</f>
        <v>0</v>
      </c>
      <c r="BF886" s="14">
        <f>IF(K886="nulová",#REF!,0)</f>
        <v>0</v>
      </c>
      <c r="BG886" s="6" t="s">
        <v>14</v>
      </c>
      <c r="BH886" s="14" t="e">
        <f>ROUND(#REF!*H886,2)</f>
        <v>#REF!</v>
      </c>
      <c r="BI886" s="6" t="s">
        <v>206</v>
      </c>
      <c r="BJ886" s="13" t="s">
        <v>3474</v>
      </c>
    </row>
    <row r="887" spans="1:62" s="2" customFormat="1" ht="24.2" customHeight="1" x14ac:dyDescent="0.2">
      <c r="A887" s="22"/>
      <c r="B887" s="27"/>
      <c r="C887" s="53" t="s">
        <v>3475</v>
      </c>
      <c r="D887" s="53" t="s">
        <v>34</v>
      </c>
      <c r="E887" s="54" t="s">
        <v>3476</v>
      </c>
      <c r="F887" s="55" t="s">
        <v>3477</v>
      </c>
      <c r="G887" s="56" t="s">
        <v>37</v>
      </c>
      <c r="H887" s="57">
        <v>60</v>
      </c>
      <c r="I887" s="58"/>
      <c r="J887" s="59" t="s">
        <v>0</v>
      </c>
      <c r="K887" s="60" t="s">
        <v>8</v>
      </c>
      <c r="L887" s="61"/>
      <c r="M887" s="62">
        <f t="shared" si="72"/>
        <v>0</v>
      </c>
      <c r="N887" s="62">
        <v>0</v>
      </c>
      <c r="O887" s="62">
        <f t="shared" si="73"/>
        <v>0</v>
      </c>
      <c r="P887" s="62">
        <v>0</v>
      </c>
      <c r="Q887" s="63">
        <f t="shared" si="74"/>
        <v>0</v>
      </c>
      <c r="R887" s="22"/>
      <c r="S887" s="22"/>
      <c r="T887" s="7"/>
      <c r="U887" s="7"/>
      <c r="V887" s="7"/>
      <c r="W887" s="7"/>
      <c r="X887" s="7"/>
      <c r="Y887" s="7"/>
      <c r="Z887" s="7"/>
      <c r="AA887" s="7"/>
      <c r="AB887" s="7"/>
      <c r="AO887" s="13" t="s">
        <v>65</v>
      </c>
      <c r="AQ887" s="13" t="s">
        <v>34</v>
      </c>
      <c r="AR887" s="13" t="s">
        <v>14</v>
      </c>
      <c r="AV887" s="6" t="s">
        <v>33</v>
      </c>
      <c r="BB887" s="14" t="e">
        <f>IF(K887="základní",#REF!,0)</f>
        <v>#REF!</v>
      </c>
      <c r="BC887" s="14">
        <f>IF(K887="snížená",#REF!,0)</f>
        <v>0</v>
      </c>
      <c r="BD887" s="14">
        <f>IF(K887="zákl. přenesená",#REF!,0)</f>
        <v>0</v>
      </c>
      <c r="BE887" s="14">
        <f>IF(K887="sníž. přenesená",#REF!,0)</f>
        <v>0</v>
      </c>
      <c r="BF887" s="14">
        <f>IF(K887="nulová",#REF!,0)</f>
        <v>0</v>
      </c>
      <c r="BG887" s="6" t="s">
        <v>14</v>
      </c>
      <c r="BH887" s="14" t="e">
        <f>ROUND(#REF!*H887,2)</f>
        <v>#REF!</v>
      </c>
      <c r="BI887" s="6" t="s">
        <v>48</v>
      </c>
      <c r="BJ887" s="13" t="s">
        <v>3478</v>
      </c>
    </row>
    <row r="888" spans="1:62" s="2" customFormat="1" ht="44.25" customHeight="1" x14ac:dyDescent="0.2">
      <c r="A888" s="22"/>
      <c r="B888" s="27"/>
      <c r="C888" s="53" t="s">
        <v>3479</v>
      </c>
      <c r="D888" s="53" t="s">
        <v>34</v>
      </c>
      <c r="E888" s="54" t="s">
        <v>3480</v>
      </c>
      <c r="F888" s="55" t="s">
        <v>3481</v>
      </c>
      <c r="G888" s="56" t="s">
        <v>55</v>
      </c>
      <c r="H888" s="57">
        <v>6</v>
      </c>
      <c r="I888" s="58"/>
      <c r="J888" s="59" t="s">
        <v>0</v>
      </c>
      <c r="K888" s="60" t="s">
        <v>8</v>
      </c>
      <c r="L888" s="61"/>
      <c r="M888" s="62">
        <f t="shared" si="72"/>
        <v>0</v>
      </c>
      <c r="N888" s="62">
        <v>0</v>
      </c>
      <c r="O888" s="62">
        <f t="shared" si="73"/>
        <v>0</v>
      </c>
      <c r="P888" s="62">
        <v>0</v>
      </c>
      <c r="Q888" s="63">
        <f t="shared" si="74"/>
        <v>0</v>
      </c>
      <c r="R888" s="22"/>
      <c r="S888" s="22"/>
      <c r="T888" s="7"/>
      <c r="U888" s="7"/>
      <c r="V888" s="7"/>
      <c r="W888" s="7"/>
      <c r="X888" s="7"/>
      <c r="Y888" s="7"/>
      <c r="Z888" s="7"/>
      <c r="AA888" s="7"/>
      <c r="AB888" s="7"/>
      <c r="AO888" s="13" t="s">
        <v>65</v>
      </c>
      <c r="AQ888" s="13" t="s">
        <v>34</v>
      </c>
      <c r="AR888" s="13" t="s">
        <v>14</v>
      </c>
      <c r="AV888" s="6" t="s">
        <v>33</v>
      </c>
      <c r="BB888" s="14" t="e">
        <f>IF(K888="základní",#REF!,0)</f>
        <v>#REF!</v>
      </c>
      <c r="BC888" s="14">
        <f>IF(K888="snížená",#REF!,0)</f>
        <v>0</v>
      </c>
      <c r="BD888" s="14">
        <f>IF(K888="zákl. přenesená",#REF!,0)</f>
        <v>0</v>
      </c>
      <c r="BE888" s="14">
        <f>IF(K888="sníž. přenesená",#REF!,0)</f>
        <v>0</v>
      </c>
      <c r="BF888" s="14">
        <f>IF(K888="nulová",#REF!,0)</f>
        <v>0</v>
      </c>
      <c r="BG888" s="6" t="s">
        <v>14</v>
      </c>
      <c r="BH888" s="14" t="e">
        <f>ROUND(#REF!*H888,2)</f>
        <v>#REF!</v>
      </c>
      <c r="BI888" s="6" t="s">
        <v>48</v>
      </c>
      <c r="BJ888" s="13" t="s">
        <v>3482</v>
      </c>
    </row>
    <row r="889" spans="1:62" s="2" customFormat="1" ht="49.15" customHeight="1" x14ac:dyDescent="0.2">
      <c r="A889" s="22"/>
      <c r="B889" s="27"/>
      <c r="C889" s="53" t="s">
        <v>3483</v>
      </c>
      <c r="D889" s="53" t="s">
        <v>34</v>
      </c>
      <c r="E889" s="54" t="s">
        <v>3484</v>
      </c>
      <c r="F889" s="55" t="s">
        <v>3485</v>
      </c>
      <c r="G889" s="56" t="s">
        <v>55</v>
      </c>
      <c r="H889" s="57">
        <v>3</v>
      </c>
      <c r="I889" s="58"/>
      <c r="J889" s="59" t="s">
        <v>0</v>
      </c>
      <c r="K889" s="60" t="s">
        <v>8</v>
      </c>
      <c r="L889" s="61"/>
      <c r="M889" s="62">
        <f t="shared" si="72"/>
        <v>0</v>
      </c>
      <c r="N889" s="62">
        <v>0</v>
      </c>
      <c r="O889" s="62">
        <f t="shared" si="73"/>
        <v>0</v>
      </c>
      <c r="P889" s="62">
        <v>0</v>
      </c>
      <c r="Q889" s="63">
        <f t="shared" si="74"/>
        <v>0</v>
      </c>
      <c r="R889" s="22"/>
      <c r="S889" s="22"/>
      <c r="T889" s="7"/>
      <c r="U889" s="7"/>
      <c r="V889" s="7"/>
      <c r="W889" s="7"/>
      <c r="X889" s="7"/>
      <c r="Y889" s="7"/>
      <c r="Z889" s="7"/>
      <c r="AA889" s="7"/>
      <c r="AB889" s="7"/>
      <c r="AO889" s="13" t="s">
        <v>65</v>
      </c>
      <c r="AQ889" s="13" t="s">
        <v>34</v>
      </c>
      <c r="AR889" s="13" t="s">
        <v>14</v>
      </c>
      <c r="AV889" s="6" t="s">
        <v>33</v>
      </c>
      <c r="BB889" s="14" t="e">
        <f>IF(K889="základní",#REF!,0)</f>
        <v>#REF!</v>
      </c>
      <c r="BC889" s="14">
        <f>IF(K889="snížená",#REF!,0)</f>
        <v>0</v>
      </c>
      <c r="BD889" s="14">
        <f>IF(K889="zákl. přenesená",#REF!,0)</f>
        <v>0</v>
      </c>
      <c r="BE889" s="14">
        <f>IF(K889="sníž. přenesená",#REF!,0)</f>
        <v>0</v>
      </c>
      <c r="BF889" s="14">
        <f>IF(K889="nulová",#REF!,0)</f>
        <v>0</v>
      </c>
      <c r="BG889" s="6" t="s">
        <v>14</v>
      </c>
      <c r="BH889" s="14" t="e">
        <f>ROUND(#REF!*H889,2)</f>
        <v>#REF!</v>
      </c>
      <c r="BI889" s="6" t="s">
        <v>48</v>
      </c>
      <c r="BJ889" s="13" t="s">
        <v>3486</v>
      </c>
    </row>
    <row r="890" spans="1:62" s="2" customFormat="1" ht="62.65" customHeight="1" x14ac:dyDescent="0.2">
      <c r="A890" s="22"/>
      <c r="B890" s="27"/>
      <c r="C890" s="53" t="s">
        <v>3487</v>
      </c>
      <c r="D890" s="53" t="s">
        <v>34</v>
      </c>
      <c r="E890" s="54" t="s">
        <v>3488</v>
      </c>
      <c r="F890" s="55" t="s">
        <v>3489</v>
      </c>
      <c r="G890" s="56" t="s">
        <v>55</v>
      </c>
      <c r="H890" s="57">
        <v>6</v>
      </c>
      <c r="I890" s="58"/>
      <c r="J890" s="59" t="s">
        <v>0</v>
      </c>
      <c r="K890" s="60" t="s">
        <v>8</v>
      </c>
      <c r="L890" s="61"/>
      <c r="M890" s="62">
        <f t="shared" si="72"/>
        <v>0</v>
      </c>
      <c r="N890" s="62">
        <v>0</v>
      </c>
      <c r="O890" s="62">
        <f t="shared" si="73"/>
        <v>0</v>
      </c>
      <c r="P890" s="62">
        <v>0</v>
      </c>
      <c r="Q890" s="63">
        <f t="shared" si="74"/>
        <v>0</v>
      </c>
      <c r="R890" s="22"/>
      <c r="S890" s="22"/>
      <c r="T890" s="7"/>
      <c r="U890" s="7"/>
      <c r="V890" s="7"/>
      <c r="W890" s="7"/>
      <c r="X890" s="7"/>
      <c r="Y890" s="7"/>
      <c r="Z890" s="7"/>
      <c r="AA890" s="7"/>
      <c r="AB890" s="7"/>
      <c r="AO890" s="13" t="s">
        <v>65</v>
      </c>
      <c r="AQ890" s="13" t="s">
        <v>34</v>
      </c>
      <c r="AR890" s="13" t="s">
        <v>14</v>
      </c>
      <c r="AV890" s="6" t="s">
        <v>33</v>
      </c>
      <c r="BB890" s="14" t="e">
        <f>IF(K890="základní",#REF!,0)</f>
        <v>#REF!</v>
      </c>
      <c r="BC890" s="14">
        <f>IF(K890="snížená",#REF!,0)</f>
        <v>0</v>
      </c>
      <c r="BD890" s="14">
        <f>IF(K890="zákl. přenesená",#REF!,0)</f>
        <v>0</v>
      </c>
      <c r="BE890" s="14">
        <f>IF(K890="sníž. přenesená",#REF!,0)</f>
        <v>0</v>
      </c>
      <c r="BF890" s="14">
        <f>IF(K890="nulová",#REF!,0)</f>
        <v>0</v>
      </c>
      <c r="BG890" s="6" t="s">
        <v>14</v>
      </c>
      <c r="BH890" s="14" t="e">
        <f>ROUND(#REF!*H890,2)</f>
        <v>#REF!</v>
      </c>
      <c r="BI890" s="6" t="s">
        <v>48</v>
      </c>
      <c r="BJ890" s="13" t="s">
        <v>3490</v>
      </c>
    </row>
    <row r="891" spans="1:62" s="2" customFormat="1" ht="37.9" customHeight="1" x14ac:dyDescent="0.2">
      <c r="A891" s="22"/>
      <c r="B891" s="27"/>
      <c r="C891" s="53" t="s">
        <v>3491</v>
      </c>
      <c r="D891" s="53" t="s">
        <v>34</v>
      </c>
      <c r="E891" s="54" t="s">
        <v>3492</v>
      </c>
      <c r="F891" s="55" t="s">
        <v>3493</v>
      </c>
      <c r="G891" s="56" t="s">
        <v>55</v>
      </c>
      <c r="H891" s="57">
        <v>3</v>
      </c>
      <c r="I891" s="58"/>
      <c r="J891" s="59" t="s">
        <v>0</v>
      </c>
      <c r="K891" s="60" t="s">
        <v>8</v>
      </c>
      <c r="L891" s="61"/>
      <c r="M891" s="62">
        <f t="shared" si="72"/>
        <v>0</v>
      </c>
      <c r="N891" s="62">
        <v>0</v>
      </c>
      <c r="O891" s="62">
        <f t="shared" si="73"/>
        <v>0</v>
      </c>
      <c r="P891" s="62">
        <v>0</v>
      </c>
      <c r="Q891" s="63">
        <f t="shared" si="74"/>
        <v>0</v>
      </c>
      <c r="R891" s="22"/>
      <c r="S891" s="22"/>
      <c r="T891" s="7"/>
      <c r="U891" s="7"/>
      <c r="V891" s="7"/>
      <c r="W891" s="7"/>
      <c r="X891" s="7"/>
      <c r="Y891" s="7"/>
      <c r="Z891" s="7"/>
      <c r="AA891" s="7"/>
      <c r="AB891" s="7"/>
      <c r="AO891" s="13" t="s">
        <v>65</v>
      </c>
      <c r="AQ891" s="13" t="s">
        <v>34</v>
      </c>
      <c r="AR891" s="13" t="s">
        <v>14</v>
      </c>
      <c r="AV891" s="6" t="s">
        <v>33</v>
      </c>
      <c r="BB891" s="14" t="e">
        <f>IF(K891="základní",#REF!,0)</f>
        <v>#REF!</v>
      </c>
      <c r="BC891" s="14">
        <f>IF(K891="snížená",#REF!,0)</f>
        <v>0</v>
      </c>
      <c r="BD891" s="14">
        <f>IF(K891="zákl. přenesená",#REF!,0)</f>
        <v>0</v>
      </c>
      <c r="BE891" s="14">
        <f>IF(K891="sníž. přenesená",#REF!,0)</f>
        <v>0</v>
      </c>
      <c r="BF891" s="14">
        <f>IF(K891="nulová",#REF!,0)</f>
        <v>0</v>
      </c>
      <c r="BG891" s="6" t="s">
        <v>14</v>
      </c>
      <c r="BH891" s="14" t="e">
        <f>ROUND(#REF!*H891,2)</f>
        <v>#REF!</v>
      </c>
      <c r="BI891" s="6" t="s">
        <v>48</v>
      </c>
      <c r="BJ891" s="13" t="s">
        <v>3494</v>
      </c>
    </row>
    <row r="892" spans="1:62" s="2" customFormat="1" ht="37.9" customHeight="1" x14ac:dyDescent="0.2">
      <c r="A892" s="22"/>
      <c r="B892" s="27"/>
      <c r="C892" s="53" t="s">
        <v>3495</v>
      </c>
      <c r="D892" s="53" t="s">
        <v>34</v>
      </c>
      <c r="E892" s="54" t="s">
        <v>3496</v>
      </c>
      <c r="F892" s="55" t="s">
        <v>3497</v>
      </c>
      <c r="G892" s="56" t="s">
        <v>55</v>
      </c>
      <c r="H892" s="57">
        <v>12</v>
      </c>
      <c r="I892" s="58"/>
      <c r="J892" s="59" t="s">
        <v>0</v>
      </c>
      <c r="K892" s="60" t="s">
        <v>8</v>
      </c>
      <c r="L892" s="61"/>
      <c r="M892" s="62">
        <f t="shared" si="72"/>
        <v>0</v>
      </c>
      <c r="N892" s="62">
        <v>0</v>
      </c>
      <c r="O892" s="62">
        <f t="shared" si="73"/>
        <v>0</v>
      </c>
      <c r="P892" s="62">
        <v>0</v>
      </c>
      <c r="Q892" s="63">
        <f t="shared" si="74"/>
        <v>0</v>
      </c>
      <c r="R892" s="22"/>
      <c r="S892" s="22"/>
      <c r="T892" s="7"/>
      <c r="U892" s="7"/>
      <c r="V892" s="7"/>
      <c r="W892" s="7"/>
      <c r="X892" s="7"/>
      <c r="Y892" s="7"/>
      <c r="Z892" s="7"/>
      <c r="AA892" s="7"/>
      <c r="AB892" s="7"/>
      <c r="AO892" s="13" t="s">
        <v>65</v>
      </c>
      <c r="AQ892" s="13" t="s">
        <v>34</v>
      </c>
      <c r="AR892" s="13" t="s">
        <v>14</v>
      </c>
      <c r="AV892" s="6" t="s">
        <v>33</v>
      </c>
      <c r="BB892" s="14" t="e">
        <f>IF(K892="základní",#REF!,0)</f>
        <v>#REF!</v>
      </c>
      <c r="BC892" s="14">
        <f>IF(K892="snížená",#REF!,0)</f>
        <v>0</v>
      </c>
      <c r="BD892" s="14">
        <f>IF(K892="zákl. přenesená",#REF!,0)</f>
        <v>0</v>
      </c>
      <c r="BE892" s="14">
        <f>IF(K892="sníž. přenesená",#REF!,0)</f>
        <v>0</v>
      </c>
      <c r="BF892" s="14">
        <f>IF(K892="nulová",#REF!,0)</f>
        <v>0</v>
      </c>
      <c r="BG892" s="6" t="s">
        <v>14</v>
      </c>
      <c r="BH892" s="14" t="e">
        <f>ROUND(#REF!*H892,2)</f>
        <v>#REF!</v>
      </c>
      <c r="BI892" s="6" t="s">
        <v>48</v>
      </c>
      <c r="BJ892" s="13" t="s">
        <v>3498</v>
      </c>
    </row>
    <row r="893" spans="1:62" s="2" customFormat="1" ht="24.2" customHeight="1" x14ac:dyDescent="0.2">
      <c r="A893" s="22"/>
      <c r="B893" s="27"/>
      <c r="C893" s="53" t="s">
        <v>3499</v>
      </c>
      <c r="D893" s="53" t="s">
        <v>34</v>
      </c>
      <c r="E893" s="54" t="s">
        <v>3500</v>
      </c>
      <c r="F893" s="55" t="s">
        <v>3501</v>
      </c>
      <c r="G893" s="56" t="s">
        <v>37</v>
      </c>
      <c r="H893" s="57">
        <v>5</v>
      </c>
      <c r="I893" s="58"/>
      <c r="J893" s="59" t="s">
        <v>0</v>
      </c>
      <c r="K893" s="60" t="s">
        <v>8</v>
      </c>
      <c r="L893" s="61"/>
      <c r="M893" s="62">
        <f t="shared" si="72"/>
        <v>0</v>
      </c>
      <c r="N893" s="62">
        <v>0</v>
      </c>
      <c r="O893" s="62">
        <f t="shared" si="73"/>
        <v>0</v>
      </c>
      <c r="P893" s="62">
        <v>0</v>
      </c>
      <c r="Q893" s="63">
        <f t="shared" si="74"/>
        <v>0</v>
      </c>
      <c r="R893" s="22"/>
      <c r="S893" s="22"/>
      <c r="T893" s="7"/>
      <c r="U893" s="7"/>
      <c r="V893" s="7"/>
      <c r="W893" s="7"/>
      <c r="X893" s="7"/>
      <c r="Y893" s="7"/>
      <c r="Z893" s="7"/>
      <c r="AA893" s="7"/>
      <c r="AB893" s="7"/>
      <c r="AO893" s="13" t="s">
        <v>65</v>
      </c>
      <c r="AQ893" s="13" t="s">
        <v>34</v>
      </c>
      <c r="AR893" s="13" t="s">
        <v>14</v>
      </c>
      <c r="AV893" s="6" t="s">
        <v>33</v>
      </c>
      <c r="BB893" s="14" t="e">
        <f>IF(K893="základní",#REF!,0)</f>
        <v>#REF!</v>
      </c>
      <c r="BC893" s="14">
        <f>IF(K893="snížená",#REF!,0)</f>
        <v>0</v>
      </c>
      <c r="BD893" s="14">
        <f>IF(K893="zákl. přenesená",#REF!,0)</f>
        <v>0</v>
      </c>
      <c r="BE893" s="14">
        <f>IF(K893="sníž. přenesená",#REF!,0)</f>
        <v>0</v>
      </c>
      <c r="BF893" s="14">
        <f>IF(K893="nulová",#REF!,0)</f>
        <v>0</v>
      </c>
      <c r="BG893" s="6" t="s">
        <v>14</v>
      </c>
      <c r="BH893" s="14" t="e">
        <f>ROUND(#REF!*H893,2)</f>
        <v>#REF!</v>
      </c>
      <c r="BI893" s="6" t="s">
        <v>48</v>
      </c>
      <c r="BJ893" s="13" t="s">
        <v>3502</v>
      </c>
    </row>
    <row r="894" spans="1:62" s="2" customFormat="1" ht="37.9" customHeight="1" x14ac:dyDescent="0.2">
      <c r="A894" s="22"/>
      <c r="B894" s="27"/>
      <c r="C894" s="53" t="s">
        <v>3503</v>
      </c>
      <c r="D894" s="53" t="s">
        <v>34</v>
      </c>
      <c r="E894" s="54" t="s">
        <v>3504</v>
      </c>
      <c r="F894" s="55" t="s">
        <v>3505</v>
      </c>
      <c r="G894" s="56" t="s">
        <v>55</v>
      </c>
      <c r="H894" s="57">
        <v>36</v>
      </c>
      <c r="I894" s="58"/>
      <c r="J894" s="59" t="s">
        <v>0</v>
      </c>
      <c r="K894" s="60" t="s">
        <v>8</v>
      </c>
      <c r="L894" s="61"/>
      <c r="M894" s="62">
        <f t="shared" si="72"/>
        <v>0</v>
      </c>
      <c r="N894" s="62">
        <v>0</v>
      </c>
      <c r="O894" s="62">
        <f t="shared" si="73"/>
        <v>0</v>
      </c>
      <c r="P894" s="62">
        <v>0</v>
      </c>
      <c r="Q894" s="63">
        <f t="shared" si="74"/>
        <v>0</v>
      </c>
      <c r="R894" s="22"/>
      <c r="S894" s="22"/>
      <c r="T894" s="7"/>
      <c r="U894" s="7"/>
      <c r="V894" s="7"/>
      <c r="W894" s="7"/>
      <c r="X894" s="7"/>
      <c r="Y894" s="7"/>
      <c r="Z894" s="7"/>
      <c r="AA894" s="7"/>
      <c r="AB894" s="7"/>
      <c r="AO894" s="13" t="s">
        <v>65</v>
      </c>
      <c r="AQ894" s="13" t="s">
        <v>34</v>
      </c>
      <c r="AR894" s="13" t="s">
        <v>14</v>
      </c>
      <c r="AV894" s="6" t="s">
        <v>33</v>
      </c>
      <c r="BB894" s="14" t="e">
        <f>IF(K894="základní",#REF!,0)</f>
        <v>#REF!</v>
      </c>
      <c r="BC894" s="14">
        <f>IF(K894="snížená",#REF!,0)</f>
        <v>0</v>
      </c>
      <c r="BD894" s="14">
        <f>IF(K894="zákl. přenesená",#REF!,0)</f>
        <v>0</v>
      </c>
      <c r="BE894" s="14">
        <f>IF(K894="sníž. přenesená",#REF!,0)</f>
        <v>0</v>
      </c>
      <c r="BF894" s="14">
        <f>IF(K894="nulová",#REF!,0)</f>
        <v>0</v>
      </c>
      <c r="BG894" s="6" t="s">
        <v>14</v>
      </c>
      <c r="BH894" s="14" t="e">
        <f>ROUND(#REF!*H894,2)</f>
        <v>#REF!</v>
      </c>
      <c r="BI894" s="6" t="s">
        <v>48</v>
      </c>
      <c r="BJ894" s="13" t="s">
        <v>3506</v>
      </c>
    </row>
    <row r="895" spans="1:62" s="2" customFormat="1" ht="44.25" customHeight="1" x14ac:dyDescent="0.2">
      <c r="A895" s="22"/>
      <c r="B895" s="27"/>
      <c r="C895" s="53" t="s">
        <v>3507</v>
      </c>
      <c r="D895" s="53" t="s">
        <v>34</v>
      </c>
      <c r="E895" s="54" t="s">
        <v>3508</v>
      </c>
      <c r="F895" s="55" t="s">
        <v>3509</v>
      </c>
      <c r="G895" s="56" t="s">
        <v>55</v>
      </c>
      <c r="H895" s="57">
        <v>18</v>
      </c>
      <c r="I895" s="58"/>
      <c r="J895" s="59" t="s">
        <v>0</v>
      </c>
      <c r="K895" s="60" t="s">
        <v>8</v>
      </c>
      <c r="L895" s="61"/>
      <c r="M895" s="62">
        <f t="shared" si="72"/>
        <v>0</v>
      </c>
      <c r="N895" s="62">
        <v>0</v>
      </c>
      <c r="O895" s="62">
        <f t="shared" si="73"/>
        <v>0</v>
      </c>
      <c r="P895" s="62">
        <v>0</v>
      </c>
      <c r="Q895" s="63">
        <f t="shared" si="74"/>
        <v>0</v>
      </c>
      <c r="R895" s="22"/>
      <c r="S895" s="22"/>
      <c r="T895" s="7"/>
      <c r="U895" s="7"/>
      <c r="V895" s="7"/>
      <c r="W895" s="7"/>
      <c r="X895" s="7"/>
      <c r="Y895" s="7"/>
      <c r="Z895" s="7"/>
      <c r="AA895" s="7"/>
      <c r="AB895" s="7"/>
      <c r="AO895" s="13" t="s">
        <v>65</v>
      </c>
      <c r="AQ895" s="13" t="s">
        <v>34</v>
      </c>
      <c r="AR895" s="13" t="s">
        <v>14</v>
      </c>
      <c r="AV895" s="6" t="s">
        <v>33</v>
      </c>
      <c r="BB895" s="14" t="e">
        <f>IF(K895="základní",#REF!,0)</f>
        <v>#REF!</v>
      </c>
      <c r="BC895" s="14">
        <f>IF(K895="snížená",#REF!,0)</f>
        <v>0</v>
      </c>
      <c r="BD895" s="14">
        <f>IF(K895="zákl. přenesená",#REF!,0)</f>
        <v>0</v>
      </c>
      <c r="BE895" s="14">
        <f>IF(K895="sníž. přenesená",#REF!,0)</f>
        <v>0</v>
      </c>
      <c r="BF895" s="14">
        <f>IF(K895="nulová",#REF!,0)</f>
        <v>0</v>
      </c>
      <c r="BG895" s="6" t="s">
        <v>14</v>
      </c>
      <c r="BH895" s="14" t="e">
        <f>ROUND(#REF!*H895,2)</f>
        <v>#REF!</v>
      </c>
      <c r="BI895" s="6" t="s">
        <v>48</v>
      </c>
      <c r="BJ895" s="13" t="s">
        <v>3510</v>
      </c>
    </row>
    <row r="896" spans="1:62" s="2" customFormat="1" ht="44.25" customHeight="1" x14ac:dyDescent="0.2">
      <c r="A896" s="22"/>
      <c r="B896" s="27"/>
      <c r="C896" s="53" t="s">
        <v>3511</v>
      </c>
      <c r="D896" s="53" t="s">
        <v>34</v>
      </c>
      <c r="E896" s="54" t="s">
        <v>3512</v>
      </c>
      <c r="F896" s="55" t="s">
        <v>3513</v>
      </c>
      <c r="G896" s="56" t="s">
        <v>55</v>
      </c>
      <c r="H896" s="57">
        <v>18</v>
      </c>
      <c r="I896" s="58"/>
      <c r="J896" s="59" t="s">
        <v>0</v>
      </c>
      <c r="K896" s="60" t="s">
        <v>8</v>
      </c>
      <c r="L896" s="61"/>
      <c r="M896" s="62">
        <f t="shared" si="72"/>
        <v>0</v>
      </c>
      <c r="N896" s="62">
        <v>0</v>
      </c>
      <c r="O896" s="62">
        <f t="shared" si="73"/>
        <v>0</v>
      </c>
      <c r="P896" s="62">
        <v>0</v>
      </c>
      <c r="Q896" s="63">
        <f t="shared" si="74"/>
        <v>0</v>
      </c>
      <c r="R896" s="22"/>
      <c r="S896" s="22"/>
      <c r="T896" s="7"/>
      <c r="U896" s="7"/>
      <c r="V896" s="7"/>
      <c r="W896" s="7"/>
      <c r="X896" s="7"/>
      <c r="Y896" s="7"/>
      <c r="Z896" s="7"/>
      <c r="AA896" s="7"/>
      <c r="AB896" s="7"/>
      <c r="AO896" s="13" t="s">
        <v>65</v>
      </c>
      <c r="AQ896" s="13" t="s">
        <v>34</v>
      </c>
      <c r="AR896" s="13" t="s">
        <v>14</v>
      </c>
      <c r="AV896" s="6" t="s">
        <v>33</v>
      </c>
      <c r="BB896" s="14" t="e">
        <f>IF(K896="základní",#REF!,0)</f>
        <v>#REF!</v>
      </c>
      <c r="BC896" s="14">
        <f>IF(K896="snížená",#REF!,0)</f>
        <v>0</v>
      </c>
      <c r="BD896" s="14">
        <f>IF(K896="zákl. přenesená",#REF!,0)</f>
        <v>0</v>
      </c>
      <c r="BE896" s="14">
        <f>IF(K896="sníž. přenesená",#REF!,0)</f>
        <v>0</v>
      </c>
      <c r="BF896" s="14">
        <f>IF(K896="nulová",#REF!,0)</f>
        <v>0</v>
      </c>
      <c r="BG896" s="6" t="s">
        <v>14</v>
      </c>
      <c r="BH896" s="14" t="e">
        <f>ROUND(#REF!*H896,2)</f>
        <v>#REF!</v>
      </c>
      <c r="BI896" s="6" t="s">
        <v>48</v>
      </c>
      <c r="BJ896" s="13" t="s">
        <v>3514</v>
      </c>
    </row>
    <row r="897" spans="1:62" s="2" customFormat="1" ht="16.5" customHeight="1" x14ac:dyDescent="0.2">
      <c r="A897" s="22"/>
      <c r="B897" s="27"/>
      <c r="C897" s="64" t="s">
        <v>3515</v>
      </c>
      <c r="D897" s="64" t="s">
        <v>182</v>
      </c>
      <c r="E897" s="65" t="s">
        <v>3516</v>
      </c>
      <c r="F897" s="66" t="s">
        <v>3517</v>
      </c>
      <c r="G897" s="67" t="s">
        <v>55</v>
      </c>
      <c r="H897" s="68">
        <v>36</v>
      </c>
      <c r="I897" s="27"/>
      <c r="J897" s="69" t="s">
        <v>0</v>
      </c>
      <c r="K897" s="70" t="s">
        <v>8</v>
      </c>
      <c r="L897" s="61"/>
      <c r="M897" s="62">
        <f t="shared" si="72"/>
        <v>0</v>
      </c>
      <c r="N897" s="62">
        <v>0</v>
      </c>
      <c r="O897" s="62">
        <f t="shared" si="73"/>
        <v>0</v>
      </c>
      <c r="P897" s="62">
        <v>0</v>
      </c>
      <c r="Q897" s="63">
        <f t="shared" si="74"/>
        <v>0</v>
      </c>
      <c r="R897" s="22"/>
      <c r="S897" s="22"/>
      <c r="T897" s="7"/>
      <c r="U897" s="7"/>
      <c r="V897" s="7"/>
      <c r="W897" s="7"/>
      <c r="X897" s="7"/>
      <c r="Y897" s="7"/>
      <c r="Z897" s="7"/>
      <c r="AA897" s="7"/>
      <c r="AB897" s="7"/>
      <c r="AO897" s="13" t="s">
        <v>48</v>
      </c>
      <c r="AQ897" s="13" t="s">
        <v>182</v>
      </c>
      <c r="AR897" s="13" t="s">
        <v>14</v>
      </c>
      <c r="AV897" s="6" t="s">
        <v>33</v>
      </c>
      <c r="BB897" s="14" t="e">
        <f>IF(K897="základní",#REF!,0)</f>
        <v>#REF!</v>
      </c>
      <c r="BC897" s="14">
        <f>IF(K897="snížená",#REF!,0)</f>
        <v>0</v>
      </c>
      <c r="BD897" s="14">
        <f>IF(K897="zákl. přenesená",#REF!,0)</f>
        <v>0</v>
      </c>
      <c r="BE897" s="14">
        <f>IF(K897="sníž. přenesená",#REF!,0)</f>
        <v>0</v>
      </c>
      <c r="BF897" s="14">
        <f>IF(K897="nulová",#REF!,0)</f>
        <v>0</v>
      </c>
      <c r="BG897" s="6" t="s">
        <v>14</v>
      </c>
      <c r="BH897" s="14" t="e">
        <f>ROUND(#REF!*H897,2)</f>
        <v>#REF!</v>
      </c>
      <c r="BI897" s="6" t="s">
        <v>48</v>
      </c>
      <c r="BJ897" s="13" t="s">
        <v>3518</v>
      </c>
    </row>
    <row r="898" spans="1:62" s="2" customFormat="1" ht="24.2" customHeight="1" x14ac:dyDescent="0.2">
      <c r="A898" s="22"/>
      <c r="B898" s="27"/>
      <c r="C898" s="53" t="s">
        <v>3519</v>
      </c>
      <c r="D898" s="53" t="s">
        <v>34</v>
      </c>
      <c r="E898" s="54" t="s">
        <v>3520</v>
      </c>
      <c r="F898" s="55" t="s">
        <v>3521</v>
      </c>
      <c r="G898" s="56" t="s">
        <v>55</v>
      </c>
      <c r="H898" s="57">
        <v>6</v>
      </c>
      <c r="I898" s="58"/>
      <c r="J898" s="59" t="s">
        <v>0</v>
      </c>
      <c r="K898" s="60" t="s">
        <v>8</v>
      </c>
      <c r="L898" s="61"/>
      <c r="M898" s="62">
        <f t="shared" ref="M898:M929" si="75">L898*H898</f>
        <v>0</v>
      </c>
      <c r="N898" s="62">
        <v>0</v>
      </c>
      <c r="O898" s="62">
        <f t="shared" ref="O898:O929" si="76">N898*H898</f>
        <v>0</v>
      </c>
      <c r="P898" s="62">
        <v>0</v>
      </c>
      <c r="Q898" s="63">
        <f t="shared" ref="Q898:Q929" si="77">P898*H898</f>
        <v>0</v>
      </c>
      <c r="R898" s="22"/>
      <c r="S898" s="22"/>
      <c r="T898" s="7"/>
      <c r="U898" s="7"/>
      <c r="V898" s="7"/>
      <c r="W898" s="7"/>
      <c r="X898" s="7"/>
      <c r="Y898" s="7"/>
      <c r="Z898" s="7"/>
      <c r="AA898" s="7"/>
      <c r="AB898" s="7"/>
      <c r="AO898" s="13" t="s">
        <v>65</v>
      </c>
      <c r="AQ898" s="13" t="s">
        <v>34</v>
      </c>
      <c r="AR898" s="13" t="s">
        <v>14</v>
      </c>
      <c r="AV898" s="6" t="s">
        <v>33</v>
      </c>
      <c r="BB898" s="14" t="e">
        <f>IF(K898="základní",#REF!,0)</f>
        <v>#REF!</v>
      </c>
      <c r="BC898" s="14">
        <f>IF(K898="snížená",#REF!,0)</f>
        <v>0</v>
      </c>
      <c r="BD898" s="14">
        <f>IF(K898="zákl. přenesená",#REF!,0)</f>
        <v>0</v>
      </c>
      <c r="BE898" s="14">
        <f>IF(K898="sníž. přenesená",#REF!,0)</f>
        <v>0</v>
      </c>
      <c r="BF898" s="14">
        <f>IF(K898="nulová",#REF!,0)</f>
        <v>0</v>
      </c>
      <c r="BG898" s="6" t="s">
        <v>14</v>
      </c>
      <c r="BH898" s="14" t="e">
        <f>ROUND(#REF!*H898,2)</f>
        <v>#REF!</v>
      </c>
      <c r="BI898" s="6" t="s">
        <v>48</v>
      </c>
      <c r="BJ898" s="13" t="s">
        <v>3522</v>
      </c>
    </row>
    <row r="899" spans="1:62" s="2" customFormat="1" ht="24.2" customHeight="1" x14ac:dyDescent="0.2">
      <c r="A899" s="22"/>
      <c r="B899" s="27"/>
      <c r="C899" s="53" t="s">
        <v>3523</v>
      </c>
      <c r="D899" s="53" t="s">
        <v>34</v>
      </c>
      <c r="E899" s="54" t="s">
        <v>3524</v>
      </c>
      <c r="F899" s="55" t="s">
        <v>3525</v>
      </c>
      <c r="G899" s="56" t="s">
        <v>55</v>
      </c>
      <c r="H899" s="57">
        <v>3</v>
      </c>
      <c r="I899" s="58"/>
      <c r="J899" s="59" t="s">
        <v>0</v>
      </c>
      <c r="K899" s="60" t="s">
        <v>8</v>
      </c>
      <c r="L899" s="61"/>
      <c r="M899" s="62">
        <f t="shared" si="75"/>
        <v>0</v>
      </c>
      <c r="N899" s="62">
        <v>0</v>
      </c>
      <c r="O899" s="62">
        <f t="shared" si="76"/>
        <v>0</v>
      </c>
      <c r="P899" s="62">
        <v>0</v>
      </c>
      <c r="Q899" s="63">
        <f t="shared" si="77"/>
        <v>0</v>
      </c>
      <c r="R899" s="22"/>
      <c r="S899" s="22"/>
      <c r="T899" s="7"/>
      <c r="U899" s="7"/>
      <c r="V899" s="7"/>
      <c r="W899" s="7"/>
      <c r="X899" s="7"/>
      <c r="Y899" s="7"/>
      <c r="Z899" s="7"/>
      <c r="AA899" s="7"/>
      <c r="AB899" s="7"/>
      <c r="AO899" s="13" t="s">
        <v>65</v>
      </c>
      <c r="AQ899" s="13" t="s">
        <v>34</v>
      </c>
      <c r="AR899" s="13" t="s">
        <v>14</v>
      </c>
      <c r="AV899" s="6" t="s">
        <v>33</v>
      </c>
      <c r="BB899" s="14" t="e">
        <f>IF(K899="základní",#REF!,0)</f>
        <v>#REF!</v>
      </c>
      <c r="BC899" s="14">
        <f>IF(K899="snížená",#REF!,0)</f>
        <v>0</v>
      </c>
      <c r="BD899" s="14">
        <f>IF(K899="zákl. přenesená",#REF!,0)</f>
        <v>0</v>
      </c>
      <c r="BE899" s="14">
        <f>IF(K899="sníž. přenesená",#REF!,0)</f>
        <v>0</v>
      </c>
      <c r="BF899" s="14">
        <f>IF(K899="nulová",#REF!,0)</f>
        <v>0</v>
      </c>
      <c r="BG899" s="6" t="s">
        <v>14</v>
      </c>
      <c r="BH899" s="14" t="e">
        <f>ROUND(#REF!*H899,2)</f>
        <v>#REF!</v>
      </c>
      <c r="BI899" s="6" t="s">
        <v>48</v>
      </c>
      <c r="BJ899" s="13" t="s">
        <v>3526</v>
      </c>
    </row>
    <row r="900" spans="1:62" s="2" customFormat="1" ht="24.2" customHeight="1" x14ac:dyDescent="0.2">
      <c r="A900" s="22"/>
      <c r="B900" s="27"/>
      <c r="C900" s="64" t="s">
        <v>3527</v>
      </c>
      <c r="D900" s="64" t="s">
        <v>182</v>
      </c>
      <c r="E900" s="65" t="s">
        <v>3528</v>
      </c>
      <c r="F900" s="66" t="s">
        <v>3529</v>
      </c>
      <c r="G900" s="67" t="s">
        <v>55</v>
      </c>
      <c r="H900" s="68">
        <v>3</v>
      </c>
      <c r="I900" s="27"/>
      <c r="J900" s="69" t="s">
        <v>0</v>
      </c>
      <c r="K900" s="70" t="s">
        <v>8</v>
      </c>
      <c r="L900" s="61"/>
      <c r="M900" s="62">
        <f t="shared" si="75"/>
        <v>0</v>
      </c>
      <c r="N900" s="62">
        <v>0</v>
      </c>
      <c r="O900" s="62">
        <f t="shared" si="76"/>
        <v>0</v>
      </c>
      <c r="P900" s="62">
        <v>0</v>
      </c>
      <c r="Q900" s="63">
        <f t="shared" si="77"/>
        <v>0</v>
      </c>
      <c r="R900" s="22"/>
      <c r="S900" s="22"/>
      <c r="T900" s="7"/>
      <c r="U900" s="7"/>
      <c r="V900" s="7"/>
      <c r="W900" s="7"/>
      <c r="X900" s="7"/>
      <c r="Y900" s="7"/>
      <c r="Z900" s="7"/>
      <c r="AA900" s="7"/>
      <c r="AB900" s="7"/>
      <c r="AO900" s="13" t="s">
        <v>48</v>
      </c>
      <c r="AQ900" s="13" t="s">
        <v>182</v>
      </c>
      <c r="AR900" s="13" t="s">
        <v>14</v>
      </c>
      <c r="AV900" s="6" t="s">
        <v>33</v>
      </c>
      <c r="BB900" s="14" t="e">
        <f>IF(K900="základní",#REF!,0)</f>
        <v>#REF!</v>
      </c>
      <c r="BC900" s="14">
        <f>IF(K900="snížená",#REF!,0)</f>
        <v>0</v>
      </c>
      <c r="BD900" s="14">
        <f>IF(K900="zákl. přenesená",#REF!,0)</f>
        <v>0</v>
      </c>
      <c r="BE900" s="14">
        <f>IF(K900="sníž. přenesená",#REF!,0)</f>
        <v>0</v>
      </c>
      <c r="BF900" s="14">
        <f>IF(K900="nulová",#REF!,0)</f>
        <v>0</v>
      </c>
      <c r="BG900" s="6" t="s">
        <v>14</v>
      </c>
      <c r="BH900" s="14" t="e">
        <f>ROUND(#REF!*H900,2)</f>
        <v>#REF!</v>
      </c>
      <c r="BI900" s="6" t="s">
        <v>48</v>
      </c>
      <c r="BJ900" s="13" t="s">
        <v>3530</v>
      </c>
    </row>
    <row r="901" spans="1:62" s="2" customFormat="1" ht="62.65" customHeight="1" x14ac:dyDescent="0.2">
      <c r="A901" s="22"/>
      <c r="B901" s="27"/>
      <c r="C901" s="64" t="s">
        <v>3531</v>
      </c>
      <c r="D901" s="64" t="s">
        <v>182</v>
      </c>
      <c r="E901" s="65" t="s">
        <v>3532</v>
      </c>
      <c r="F901" s="66" t="s">
        <v>3533</v>
      </c>
      <c r="G901" s="67" t="s">
        <v>55</v>
      </c>
      <c r="H901" s="68">
        <v>3</v>
      </c>
      <c r="I901" s="27"/>
      <c r="J901" s="69" t="s">
        <v>0</v>
      </c>
      <c r="K901" s="70" t="s">
        <v>8</v>
      </c>
      <c r="L901" s="61"/>
      <c r="M901" s="62">
        <f t="shared" si="75"/>
        <v>0</v>
      </c>
      <c r="N901" s="62">
        <v>0</v>
      </c>
      <c r="O901" s="62">
        <f t="shared" si="76"/>
        <v>0</v>
      </c>
      <c r="P901" s="62">
        <v>0</v>
      </c>
      <c r="Q901" s="63">
        <f t="shared" si="77"/>
        <v>0</v>
      </c>
      <c r="R901" s="22"/>
      <c r="S901" s="22"/>
      <c r="T901" s="7"/>
      <c r="U901" s="7"/>
      <c r="V901" s="7"/>
      <c r="W901" s="7"/>
      <c r="X901" s="7"/>
      <c r="Y901" s="7"/>
      <c r="Z901" s="7"/>
      <c r="AA901" s="7"/>
      <c r="AB901" s="7"/>
      <c r="AO901" s="13" t="s">
        <v>48</v>
      </c>
      <c r="AQ901" s="13" t="s">
        <v>182</v>
      </c>
      <c r="AR901" s="13" t="s">
        <v>14</v>
      </c>
      <c r="AV901" s="6" t="s">
        <v>33</v>
      </c>
      <c r="BB901" s="14" t="e">
        <f>IF(K901="základní",#REF!,0)</f>
        <v>#REF!</v>
      </c>
      <c r="BC901" s="14">
        <f>IF(K901="snížená",#REF!,0)</f>
        <v>0</v>
      </c>
      <c r="BD901" s="14">
        <f>IF(K901="zákl. přenesená",#REF!,0)</f>
        <v>0</v>
      </c>
      <c r="BE901" s="14">
        <f>IF(K901="sníž. přenesená",#REF!,0)</f>
        <v>0</v>
      </c>
      <c r="BF901" s="14">
        <f>IF(K901="nulová",#REF!,0)</f>
        <v>0</v>
      </c>
      <c r="BG901" s="6" t="s">
        <v>14</v>
      </c>
      <c r="BH901" s="14" t="e">
        <f>ROUND(#REF!*H901,2)</f>
        <v>#REF!</v>
      </c>
      <c r="BI901" s="6" t="s">
        <v>48</v>
      </c>
      <c r="BJ901" s="13" t="s">
        <v>3534</v>
      </c>
    </row>
    <row r="902" spans="1:62" s="2" customFormat="1" ht="24.2" customHeight="1" x14ac:dyDescent="0.2">
      <c r="A902" s="22"/>
      <c r="B902" s="27"/>
      <c r="C902" s="64" t="s">
        <v>3535</v>
      </c>
      <c r="D902" s="64" t="s">
        <v>182</v>
      </c>
      <c r="E902" s="65" t="s">
        <v>3536</v>
      </c>
      <c r="F902" s="66" t="s">
        <v>3537</v>
      </c>
      <c r="G902" s="67" t="s">
        <v>55</v>
      </c>
      <c r="H902" s="68">
        <v>3</v>
      </c>
      <c r="I902" s="27"/>
      <c r="J902" s="69" t="s">
        <v>0</v>
      </c>
      <c r="K902" s="70" t="s">
        <v>8</v>
      </c>
      <c r="L902" s="61"/>
      <c r="M902" s="62">
        <f t="shared" si="75"/>
        <v>0</v>
      </c>
      <c r="N902" s="62">
        <v>0</v>
      </c>
      <c r="O902" s="62">
        <f t="shared" si="76"/>
        <v>0</v>
      </c>
      <c r="P902" s="62">
        <v>0</v>
      </c>
      <c r="Q902" s="63">
        <f t="shared" si="77"/>
        <v>0</v>
      </c>
      <c r="R902" s="22"/>
      <c r="S902" s="22"/>
      <c r="T902" s="7"/>
      <c r="U902" s="7"/>
      <c r="V902" s="7"/>
      <c r="W902" s="7"/>
      <c r="X902" s="7"/>
      <c r="Y902" s="7"/>
      <c r="Z902" s="7"/>
      <c r="AA902" s="7"/>
      <c r="AB902" s="7"/>
      <c r="AO902" s="13" t="s">
        <v>48</v>
      </c>
      <c r="AQ902" s="13" t="s">
        <v>182</v>
      </c>
      <c r="AR902" s="13" t="s">
        <v>14</v>
      </c>
      <c r="AV902" s="6" t="s">
        <v>33</v>
      </c>
      <c r="BB902" s="14" t="e">
        <f>IF(K902="základní",#REF!,0)</f>
        <v>#REF!</v>
      </c>
      <c r="BC902" s="14">
        <f>IF(K902="snížená",#REF!,0)</f>
        <v>0</v>
      </c>
      <c r="BD902" s="14">
        <f>IF(K902="zákl. přenesená",#REF!,0)</f>
        <v>0</v>
      </c>
      <c r="BE902" s="14">
        <f>IF(K902="sníž. přenesená",#REF!,0)</f>
        <v>0</v>
      </c>
      <c r="BF902" s="14">
        <f>IF(K902="nulová",#REF!,0)</f>
        <v>0</v>
      </c>
      <c r="BG902" s="6" t="s">
        <v>14</v>
      </c>
      <c r="BH902" s="14" t="e">
        <f>ROUND(#REF!*H902,2)</f>
        <v>#REF!</v>
      </c>
      <c r="BI902" s="6" t="s">
        <v>48</v>
      </c>
      <c r="BJ902" s="13" t="s">
        <v>3538</v>
      </c>
    </row>
    <row r="903" spans="1:62" s="2" customFormat="1" ht="66.75" customHeight="1" x14ac:dyDescent="0.2">
      <c r="A903" s="22"/>
      <c r="B903" s="27"/>
      <c r="C903" s="64" t="s">
        <v>3539</v>
      </c>
      <c r="D903" s="64" t="s">
        <v>182</v>
      </c>
      <c r="E903" s="65" t="s">
        <v>3540</v>
      </c>
      <c r="F903" s="66" t="s">
        <v>3541</v>
      </c>
      <c r="G903" s="67" t="s">
        <v>55</v>
      </c>
      <c r="H903" s="68">
        <v>3</v>
      </c>
      <c r="I903" s="27"/>
      <c r="J903" s="69" t="s">
        <v>0</v>
      </c>
      <c r="K903" s="70" t="s">
        <v>8</v>
      </c>
      <c r="L903" s="61"/>
      <c r="M903" s="62">
        <f t="shared" si="75"/>
        <v>0</v>
      </c>
      <c r="N903" s="62">
        <v>0</v>
      </c>
      <c r="O903" s="62">
        <f t="shared" si="76"/>
        <v>0</v>
      </c>
      <c r="P903" s="62">
        <v>0</v>
      </c>
      <c r="Q903" s="63">
        <f t="shared" si="77"/>
        <v>0</v>
      </c>
      <c r="R903" s="22"/>
      <c r="S903" s="22"/>
      <c r="T903" s="7"/>
      <c r="U903" s="7"/>
      <c r="V903" s="7"/>
      <c r="W903" s="7"/>
      <c r="X903" s="7"/>
      <c r="Y903" s="7"/>
      <c r="Z903" s="7"/>
      <c r="AA903" s="7"/>
      <c r="AB903" s="7"/>
      <c r="AO903" s="13" t="s">
        <v>48</v>
      </c>
      <c r="AQ903" s="13" t="s">
        <v>182</v>
      </c>
      <c r="AR903" s="13" t="s">
        <v>14</v>
      </c>
      <c r="AV903" s="6" t="s">
        <v>33</v>
      </c>
      <c r="BB903" s="14" t="e">
        <f>IF(K903="základní",#REF!,0)</f>
        <v>#REF!</v>
      </c>
      <c r="BC903" s="14">
        <f>IF(K903="snížená",#REF!,0)</f>
        <v>0</v>
      </c>
      <c r="BD903" s="14">
        <f>IF(K903="zákl. přenesená",#REF!,0)</f>
        <v>0</v>
      </c>
      <c r="BE903" s="14">
        <f>IF(K903="sníž. přenesená",#REF!,0)</f>
        <v>0</v>
      </c>
      <c r="BF903" s="14">
        <f>IF(K903="nulová",#REF!,0)</f>
        <v>0</v>
      </c>
      <c r="BG903" s="6" t="s">
        <v>14</v>
      </c>
      <c r="BH903" s="14" t="e">
        <f>ROUND(#REF!*H903,2)</f>
        <v>#REF!</v>
      </c>
      <c r="BI903" s="6" t="s">
        <v>48</v>
      </c>
      <c r="BJ903" s="13" t="s">
        <v>3542</v>
      </c>
    </row>
    <row r="904" spans="1:62" s="2" customFormat="1" ht="44.25" customHeight="1" x14ac:dyDescent="0.2">
      <c r="A904" s="22"/>
      <c r="B904" s="27"/>
      <c r="C904" s="53" t="s">
        <v>3543</v>
      </c>
      <c r="D904" s="53" t="s">
        <v>34</v>
      </c>
      <c r="E904" s="54" t="s">
        <v>3544</v>
      </c>
      <c r="F904" s="55" t="s">
        <v>3545</v>
      </c>
      <c r="G904" s="56" t="s">
        <v>55</v>
      </c>
      <c r="H904" s="57">
        <v>3</v>
      </c>
      <c r="I904" s="58"/>
      <c r="J904" s="59" t="s">
        <v>0</v>
      </c>
      <c r="K904" s="60" t="s">
        <v>8</v>
      </c>
      <c r="L904" s="61"/>
      <c r="M904" s="62">
        <f t="shared" si="75"/>
        <v>0</v>
      </c>
      <c r="N904" s="62">
        <v>0</v>
      </c>
      <c r="O904" s="62">
        <f t="shared" si="76"/>
        <v>0</v>
      </c>
      <c r="P904" s="62">
        <v>0</v>
      </c>
      <c r="Q904" s="63">
        <f t="shared" si="77"/>
        <v>0</v>
      </c>
      <c r="R904" s="22"/>
      <c r="S904" s="22"/>
      <c r="T904" s="7"/>
      <c r="U904" s="7"/>
      <c r="V904" s="7"/>
      <c r="W904" s="7"/>
      <c r="X904" s="7"/>
      <c r="Y904" s="7"/>
      <c r="Z904" s="7"/>
      <c r="AA904" s="7"/>
      <c r="AB904" s="7"/>
      <c r="AO904" s="13" t="s">
        <v>65</v>
      </c>
      <c r="AQ904" s="13" t="s">
        <v>34</v>
      </c>
      <c r="AR904" s="13" t="s">
        <v>14</v>
      </c>
      <c r="AV904" s="6" t="s">
        <v>33</v>
      </c>
      <c r="BB904" s="14" t="e">
        <f>IF(K904="základní",#REF!,0)</f>
        <v>#REF!</v>
      </c>
      <c r="BC904" s="14">
        <f>IF(K904="snížená",#REF!,0)</f>
        <v>0</v>
      </c>
      <c r="BD904" s="14">
        <f>IF(K904="zákl. přenesená",#REF!,0)</f>
        <v>0</v>
      </c>
      <c r="BE904" s="14">
        <f>IF(K904="sníž. přenesená",#REF!,0)</f>
        <v>0</v>
      </c>
      <c r="BF904" s="14">
        <f>IF(K904="nulová",#REF!,0)</f>
        <v>0</v>
      </c>
      <c r="BG904" s="6" t="s">
        <v>14</v>
      </c>
      <c r="BH904" s="14" t="e">
        <f>ROUND(#REF!*H904,2)</f>
        <v>#REF!</v>
      </c>
      <c r="BI904" s="6" t="s">
        <v>48</v>
      </c>
      <c r="BJ904" s="13" t="s">
        <v>3546</v>
      </c>
    </row>
    <row r="905" spans="1:62" s="2" customFormat="1" ht="55.5" customHeight="1" x14ac:dyDescent="0.2">
      <c r="A905" s="22"/>
      <c r="B905" s="27"/>
      <c r="C905" s="64" t="s">
        <v>3547</v>
      </c>
      <c r="D905" s="64" t="s">
        <v>182</v>
      </c>
      <c r="E905" s="65" t="s">
        <v>3548</v>
      </c>
      <c r="F905" s="66" t="s">
        <v>3549</v>
      </c>
      <c r="G905" s="67" t="s">
        <v>55</v>
      </c>
      <c r="H905" s="68">
        <v>21</v>
      </c>
      <c r="I905" s="27"/>
      <c r="J905" s="69" t="s">
        <v>0</v>
      </c>
      <c r="K905" s="70" t="s">
        <v>8</v>
      </c>
      <c r="L905" s="61"/>
      <c r="M905" s="62">
        <f t="shared" si="75"/>
        <v>0</v>
      </c>
      <c r="N905" s="62">
        <v>0</v>
      </c>
      <c r="O905" s="62">
        <f t="shared" si="76"/>
        <v>0</v>
      </c>
      <c r="P905" s="62">
        <v>0</v>
      </c>
      <c r="Q905" s="63">
        <f t="shared" si="77"/>
        <v>0</v>
      </c>
      <c r="R905" s="22"/>
      <c r="S905" s="22"/>
      <c r="T905" s="7"/>
      <c r="U905" s="7"/>
      <c r="V905" s="7"/>
      <c r="W905" s="7"/>
      <c r="X905" s="7"/>
      <c r="Y905" s="7"/>
      <c r="Z905" s="7"/>
      <c r="AA905" s="7"/>
      <c r="AB905" s="7"/>
      <c r="AO905" s="13" t="s">
        <v>48</v>
      </c>
      <c r="AQ905" s="13" t="s">
        <v>182</v>
      </c>
      <c r="AR905" s="13" t="s">
        <v>14</v>
      </c>
      <c r="AV905" s="6" t="s">
        <v>33</v>
      </c>
      <c r="BB905" s="14" t="e">
        <f>IF(K905="základní",#REF!,0)</f>
        <v>#REF!</v>
      </c>
      <c r="BC905" s="14">
        <f>IF(K905="snížená",#REF!,0)</f>
        <v>0</v>
      </c>
      <c r="BD905" s="14">
        <f>IF(K905="zákl. přenesená",#REF!,0)</f>
        <v>0</v>
      </c>
      <c r="BE905" s="14">
        <f>IF(K905="sníž. přenesená",#REF!,0)</f>
        <v>0</v>
      </c>
      <c r="BF905" s="14">
        <f>IF(K905="nulová",#REF!,0)</f>
        <v>0</v>
      </c>
      <c r="BG905" s="6" t="s">
        <v>14</v>
      </c>
      <c r="BH905" s="14" t="e">
        <f>ROUND(#REF!*H905,2)</f>
        <v>#REF!</v>
      </c>
      <c r="BI905" s="6" t="s">
        <v>48</v>
      </c>
      <c r="BJ905" s="13" t="s">
        <v>3550</v>
      </c>
    </row>
    <row r="906" spans="1:62" s="2" customFormat="1" ht="66.75" customHeight="1" x14ac:dyDescent="0.2">
      <c r="A906" s="22"/>
      <c r="B906" s="27"/>
      <c r="C906" s="53" t="s">
        <v>3551</v>
      </c>
      <c r="D906" s="53" t="s">
        <v>34</v>
      </c>
      <c r="E906" s="54" t="s">
        <v>3552</v>
      </c>
      <c r="F906" s="55" t="s">
        <v>3553</v>
      </c>
      <c r="G906" s="56" t="s">
        <v>55</v>
      </c>
      <c r="H906" s="57">
        <v>21</v>
      </c>
      <c r="I906" s="58"/>
      <c r="J906" s="59" t="s">
        <v>0</v>
      </c>
      <c r="K906" s="60" t="s">
        <v>8</v>
      </c>
      <c r="L906" s="61"/>
      <c r="M906" s="62">
        <f t="shared" si="75"/>
        <v>0</v>
      </c>
      <c r="N906" s="62">
        <v>0</v>
      </c>
      <c r="O906" s="62">
        <f t="shared" si="76"/>
        <v>0</v>
      </c>
      <c r="P906" s="62">
        <v>0</v>
      </c>
      <c r="Q906" s="63">
        <f t="shared" si="77"/>
        <v>0</v>
      </c>
      <c r="R906" s="22"/>
      <c r="S906" s="22"/>
      <c r="T906" s="7"/>
      <c r="U906" s="7"/>
      <c r="V906" s="7"/>
      <c r="W906" s="7"/>
      <c r="X906" s="7"/>
      <c r="Y906" s="7"/>
      <c r="Z906" s="7"/>
      <c r="AA906" s="7"/>
      <c r="AB906" s="7"/>
      <c r="AO906" s="13" t="s">
        <v>65</v>
      </c>
      <c r="AQ906" s="13" t="s">
        <v>34</v>
      </c>
      <c r="AR906" s="13" t="s">
        <v>14</v>
      </c>
      <c r="AV906" s="6" t="s">
        <v>33</v>
      </c>
      <c r="BB906" s="14" t="e">
        <f>IF(K906="základní",#REF!,0)</f>
        <v>#REF!</v>
      </c>
      <c r="BC906" s="14">
        <f>IF(K906="snížená",#REF!,0)</f>
        <v>0</v>
      </c>
      <c r="BD906" s="14">
        <f>IF(K906="zákl. přenesená",#REF!,0)</f>
        <v>0</v>
      </c>
      <c r="BE906" s="14">
        <f>IF(K906="sníž. přenesená",#REF!,0)</f>
        <v>0</v>
      </c>
      <c r="BF906" s="14">
        <f>IF(K906="nulová",#REF!,0)</f>
        <v>0</v>
      </c>
      <c r="BG906" s="6" t="s">
        <v>14</v>
      </c>
      <c r="BH906" s="14" t="e">
        <f>ROUND(#REF!*H906,2)</f>
        <v>#REF!</v>
      </c>
      <c r="BI906" s="6" t="s">
        <v>48</v>
      </c>
      <c r="BJ906" s="13" t="s">
        <v>3554</v>
      </c>
    </row>
    <row r="907" spans="1:62" s="2" customFormat="1" ht="16.5" customHeight="1" x14ac:dyDescent="0.2">
      <c r="A907" s="22"/>
      <c r="B907" s="27"/>
      <c r="C907" s="64" t="s">
        <v>3555</v>
      </c>
      <c r="D907" s="64" t="s">
        <v>182</v>
      </c>
      <c r="E907" s="65" t="s">
        <v>3556</v>
      </c>
      <c r="F907" s="66" t="s">
        <v>3557</v>
      </c>
      <c r="G907" s="67" t="s">
        <v>55</v>
      </c>
      <c r="H907" s="68">
        <v>9</v>
      </c>
      <c r="I907" s="27"/>
      <c r="J907" s="69" t="s">
        <v>0</v>
      </c>
      <c r="K907" s="70" t="s">
        <v>8</v>
      </c>
      <c r="L907" s="61"/>
      <c r="M907" s="62">
        <f t="shared" si="75"/>
        <v>0</v>
      </c>
      <c r="N907" s="62">
        <v>0</v>
      </c>
      <c r="O907" s="62">
        <f t="shared" si="76"/>
        <v>0</v>
      </c>
      <c r="P907" s="62">
        <v>0</v>
      </c>
      <c r="Q907" s="63">
        <f t="shared" si="77"/>
        <v>0</v>
      </c>
      <c r="R907" s="22"/>
      <c r="S907" s="22"/>
      <c r="T907" s="7"/>
      <c r="U907" s="7"/>
      <c r="V907" s="7"/>
      <c r="W907" s="7"/>
      <c r="X907" s="7"/>
      <c r="Y907" s="7"/>
      <c r="Z907" s="7"/>
      <c r="AA907" s="7"/>
      <c r="AB907" s="7"/>
      <c r="AO907" s="13" t="s">
        <v>48</v>
      </c>
      <c r="AQ907" s="13" t="s">
        <v>182</v>
      </c>
      <c r="AR907" s="13" t="s">
        <v>14</v>
      </c>
      <c r="AV907" s="6" t="s">
        <v>33</v>
      </c>
      <c r="BB907" s="14" t="e">
        <f>IF(K907="základní",#REF!,0)</f>
        <v>#REF!</v>
      </c>
      <c r="BC907" s="14">
        <f>IF(K907="snížená",#REF!,0)</f>
        <v>0</v>
      </c>
      <c r="BD907" s="14">
        <f>IF(K907="zákl. přenesená",#REF!,0)</f>
        <v>0</v>
      </c>
      <c r="BE907" s="14">
        <f>IF(K907="sníž. přenesená",#REF!,0)</f>
        <v>0</v>
      </c>
      <c r="BF907" s="14">
        <f>IF(K907="nulová",#REF!,0)</f>
        <v>0</v>
      </c>
      <c r="BG907" s="6" t="s">
        <v>14</v>
      </c>
      <c r="BH907" s="14" t="e">
        <f>ROUND(#REF!*H907,2)</f>
        <v>#REF!</v>
      </c>
      <c r="BI907" s="6" t="s">
        <v>48</v>
      </c>
      <c r="BJ907" s="13" t="s">
        <v>3558</v>
      </c>
    </row>
    <row r="908" spans="1:62" s="2" customFormat="1" ht="62.65" customHeight="1" x14ac:dyDescent="0.2">
      <c r="A908" s="22"/>
      <c r="B908" s="27"/>
      <c r="C908" s="53" t="s">
        <v>3559</v>
      </c>
      <c r="D908" s="53" t="s">
        <v>34</v>
      </c>
      <c r="E908" s="54" t="s">
        <v>3560</v>
      </c>
      <c r="F908" s="55" t="s">
        <v>3561</v>
      </c>
      <c r="G908" s="56" t="s">
        <v>55</v>
      </c>
      <c r="H908" s="57">
        <v>9</v>
      </c>
      <c r="I908" s="58"/>
      <c r="J908" s="59" t="s">
        <v>0</v>
      </c>
      <c r="K908" s="60" t="s">
        <v>8</v>
      </c>
      <c r="L908" s="61"/>
      <c r="M908" s="62">
        <f t="shared" si="75"/>
        <v>0</v>
      </c>
      <c r="N908" s="62">
        <v>0</v>
      </c>
      <c r="O908" s="62">
        <f t="shared" si="76"/>
        <v>0</v>
      </c>
      <c r="P908" s="62">
        <v>0</v>
      </c>
      <c r="Q908" s="63">
        <f t="shared" si="77"/>
        <v>0</v>
      </c>
      <c r="R908" s="22"/>
      <c r="S908" s="22"/>
      <c r="T908" s="7"/>
      <c r="U908" s="7"/>
      <c r="V908" s="7"/>
      <c r="W908" s="7"/>
      <c r="X908" s="7"/>
      <c r="Y908" s="7"/>
      <c r="Z908" s="7"/>
      <c r="AA908" s="7"/>
      <c r="AB908" s="7"/>
      <c r="AO908" s="13" t="s">
        <v>65</v>
      </c>
      <c r="AQ908" s="13" t="s">
        <v>34</v>
      </c>
      <c r="AR908" s="13" t="s">
        <v>14</v>
      </c>
      <c r="AV908" s="6" t="s">
        <v>33</v>
      </c>
      <c r="BB908" s="14" t="e">
        <f>IF(K908="základní",#REF!,0)</f>
        <v>#REF!</v>
      </c>
      <c r="BC908" s="14">
        <f>IF(K908="snížená",#REF!,0)</f>
        <v>0</v>
      </c>
      <c r="BD908" s="14">
        <f>IF(K908="zákl. přenesená",#REF!,0)</f>
        <v>0</v>
      </c>
      <c r="BE908" s="14">
        <f>IF(K908="sníž. přenesená",#REF!,0)</f>
        <v>0</v>
      </c>
      <c r="BF908" s="14">
        <f>IF(K908="nulová",#REF!,0)</f>
        <v>0</v>
      </c>
      <c r="BG908" s="6" t="s">
        <v>14</v>
      </c>
      <c r="BH908" s="14" t="e">
        <f>ROUND(#REF!*H908,2)</f>
        <v>#REF!</v>
      </c>
      <c r="BI908" s="6" t="s">
        <v>48</v>
      </c>
      <c r="BJ908" s="13" t="s">
        <v>3562</v>
      </c>
    </row>
    <row r="909" spans="1:62" s="2" customFormat="1" ht="16.5" customHeight="1" x14ac:dyDescent="0.2">
      <c r="A909" s="22"/>
      <c r="B909" s="27"/>
      <c r="C909" s="64" t="s">
        <v>3563</v>
      </c>
      <c r="D909" s="64" t="s">
        <v>182</v>
      </c>
      <c r="E909" s="65" t="s">
        <v>3564</v>
      </c>
      <c r="F909" s="66" t="s">
        <v>3565</v>
      </c>
      <c r="G909" s="67" t="s">
        <v>55</v>
      </c>
      <c r="H909" s="68">
        <v>36</v>
      </c>
      <c r="I909" s="27"/>
      <c r="J909" s="69" t="s">
        <v>0</v>
      </c>
      <c r="K909" s="70" t="s">
        <v>8</v>
      </c>
      <c r="L909" s="61"/>
      <c r="M909" s="62">
        <f t="shared" si="75"/>
        <v>0</v>
      </c>
      <c r="N909" s="62">
        <v>0</v>
      </c>
      <c r="O909" s="62">
        <f t="shared" si="76"/>
        <v>0</v>
      </c>
      <c r="P909" s="62">
        <v>0</v>
      </c>
      <c r="Q909" s="63">
        <f t="shared" si="77"/>
        <v>0</v>
      </c>
      <c r="R909" s="22"/>
      <c r="S909" s="22"/>
      <c r="T909" s="7"/>
      <c r="U909" s="7"/>
      <c r="V909" s="7"/>
      <c r="W909" s="7"/>
      <c r="X909" s="7"/>
      <c r="Y909" s="7"/>
      <c r="Z909" s="7"/>
      <c r="AA909" s="7"/>
      <c r="AB909" s="7"/>
      <c r="AO909" s="13" t="s">
        <v>48</v>
      </c>
      <c r="AQ909" s="13" t="s">
        <v>182</v>
      </c>
      <c r="AR909" s="13" t="s">
        <v>14</v>
      </c>
      <c r="AV909" s="6" t="s">
        <v>33</v>
      </c>
      <c r="BB909" s="14" t="e">
        <f>IF(K909="základní",#REF!,0)</f>
        <v>#REF!</v>
      </c>
      <c r="BC909" s="14">
        <f>IF(K909="snížená",#REF!,0)</f>
        <v>0</v>
      </c>
      <c r="BD909" s="14">
        <f>IF(K909="zákl. přenesená",#REF!,0)</f>
        <v>0</v>
      </c>
      <c r="BE909" s="14">
        <f>IF(K909="sníž. přenesená",#REF!,0)</f>
        <v>0</v>
      </c>
      <c r="BF909" s="14">
        <f>IF(K909="nulová",#REF!,0)</f>
        <v>0</v>
      </c>
      <c r="BG909" s="6" t="s">
        <v>14</v>
      </c>
      <c r="BH909" s="14" t="e">
        <f>ROUND(#REF!*H909,2)</f>
        <v>#REF!</v>
      </c>
      <c r="BI909" s="6" t="s">
        <v>48</v>
      </c>
      <c r="BJ909" s="13" t="s">
        <v>3566</v>
      </c>
    </row>
    <row r="910" spans="1:62" s="2" customFormat="1" ht="62.65" customHeight="1" x14ac:dyDescent="0.2">
      <c r="A910" s="22"/>
      <c r="B910" s="27"/>
      <c r="C910" s="53" t="s">
        <v>3567</v>
      </c>
      <c r="D910" s="53" t="s">
        <v>34</v>
      </c>
      <c r="E910" s="54" t="s">
        <v>3568</v>
      </c>
      <c r="F910" s="55" t="s">
        <v>3569</v>
      </c>
      <c r="G910" s="56" t="s">
        <v>55</v>
      </c>
      <c r="H910" s="57">
        <v>18</v>
      </c>
      <c r="I910" s="58"/>
      <c r="J910" s="59" t="s">
        <v>0</v>
      </c>
      <c r="K910" s="60" t="s">
        <v>8</v>
      </c>
      <c r="L910" s="61"/>
      <c r="M910" s="62">
        <f t="shared" si="75"/>
        <v>0</v>
      </c>
      <c r="N910" s="62">
        <v>0</v>
      </c>
      <c r="O910" s="62">
        <f t="shared" si="76"/>
        <v>0</v>
      </c>
      <c r="P910" s="62">
        <v>0</v>
      </c>
      <c r="Q910" s="63">
        <f t="shared" si="77"/>
        <v>0</v>
      </c>
      <c r="R910" s="22"/>
      <c r="S910" s="22"/>
      <c r="T910" s="7"/>
      <c r="U910" s="7"/>
      <c r="V910" s="7"/>
      <c r="W910" s="7"/>
      <c r="X910" s="7"/>
      <c r="Y910" s="7"/>
      <c r="Z910" s="7"/>
      <c r="AA910" s="7"/>
      <c r="AB910" s="7"/>
      <c r="AO910" s="13" t="s">
        <v>65</v>
      </c>
      <c r="AQ910" s="13" t="s">
        <v>34</v>
      </c>
      <c r="AR910" s="13" t="s">
        <v>14</v>
      </c>
      <c r="AV910" s="6" t="s">
        <v>33</v>
      </c>
      <c r="BB910" s="14" t="e">
        <f>IF(K910="základní",#REF!,0)</f>
        <v>#REF!</v>
      </c>
      <c r="BC910" s="14">
        <f>IF(K910="snížená",#REF!,0)</f>
        <v>0</v>
      </c>
      <c r="BD910" s="14">
        <f>IF(K910="zákl. přenesená",#REF!,0)</f>
        <v>0</v>
      </c>
      <c r="BE910" s="14">
        <f>IF(K910="sníž. přenesená",#REF!,0)</f>
        <v>0</v>
      </c>
      <c r="BF910" s="14">
        <f>IF(K910="nulová",#REF!,0)</f>
        <v>0</v>
      </c>
      <c r="BG910" s="6" t="s">
        <v>14</v>
      </c>
      <c r="BH910" s="14" t="e">
        <f>ROUND(#REF!*H910,2)</f>
        <v>#REF!</v>
      </c>
      <c r="BI910" s="6" t="s">
        <v>48</v>
      </c>
      <c r="BJ910" s="13" t="s">
        <v>3570</v>
      </c>
    </row>
    <row r="911" spans="1:62" s="2" customFormat="1" ht="62.65" customHeight="1" x14ac:dyDescent="0.2">
      <c r="A911" s="22"/>
      <c r="B911" s="27"/>
      <c r="C911" s="53" t="s">
        <v>3571</v>
      </c>
      <c r="D911" s="53" t="s">
        <v>34</v>
      </c>
      <c r="E911" s="54" t="s">
        <v>3572</v>
      </c>
      <c r="F911" s="55" t="s">
        <v>3573</v>
      </c>
      <c r="G911" s="56" t="s">
        <v>55</v>
      </c>
      <c r="H911" s="57">
        <v>9</v>
      </c>
      <c r="I911" s="58"/>
      <c r="J911" s="59" t="s">
        <v>0</v>
      </c>
      <c r="K911" s="60" t="s">
        <v>8</v>
      </c>
      <c r="L911" s="61"/>
      <c r="M911" s="62">
        <f t="shared" si="75"/>
        <v>0</v>
      </c>
      <c r="N911" s="62">
        <v>0</v>
      </c>
      <c r="O911" s="62">
        <f t="shared" si="76"/>
        <v>0</v>
      </c>
      <c r="P911" s="62">
        <v>0</v>
      </c>
      <c r="Q911" s="63">
        <f t="shared" si="77"/>
        <v>0</v>
      </c>
      <c r="R911" s="22"/>
      <c r="S911" s="22"/>
      <c r="T911" s="7"/>
      <c r="U911" s="7"/>
      <c r="V911" s="7"/>
      <c r="W911" s="7"/>
      <c r="X911" s="7"/>
      <c r="Y911" s="7"/>
      <c r="Z911" s="7"/>
      <c r="AA911" s="7"/>
      <c r="AB911" s="7"/>
      <c r="AO911" s="13" t="s">
        <v>65</v>
      </c>
      <c r="AQ911" s="13" t="s">
        <v>34</v>
      </c>
      <c r="AR911" s="13" t="s">
        <v>14</v>
      </c>
      <c r="AV911" s="6" t="s">
        <v>33</v>
      </c>
      <c r="BB911" s="14" t="e">
        <f>IF(K911="základní",#REF!,0)</f>
        <v>#REF!</v>
      </c>
      <c r="BC911" s="14">
        <f>IF(K911="snížená",#REF!,0)</f>
        <v>0</v>
      </c>
      <c r="BD911" s="14">
        <f>IF(K911="zákl. přenesená",#REF!,0)</f>
        <v>0</v>
      </c>
      <c r="BE911" s="14">
        <f>IF(K911="sníž. přenesená",#REF!,0)</f>
        <v>0</v>
      </c>
      <c r="BF911" s="14">
        <f>IF(K911="nulová",#REF!,0)</f>
        <v>0</v>
      </c>
      <c r="BG911" s="6" t="s">
        <v>14</v>
      </c>
      <c r="BH911" s="14" t="e">
        <f>ROUND(#REF!*H911,2)</f>
        <v>#REF!</v>
      </c>
      <c r="BI911" s="6" t="s">
        <v>48</v>
      </c>
      <c r="BJ911" s="13" t="s">
        <v>3574</v>
      </c>
    </row>
    <row r="912" spans="1:62" s="2" customFormat="1" ht="55.5" customHeight="1" x14ac:dyDescent="0.2">
      <c r="A912" s="22"/>
      <c r="B912" s="27"/>
      <c r="C912" s="53" t="s">
        <v>3575</v>
      </c>
      <c r="D912" s="53" t="s">
        <v>34</v>
      </c>
      <c r="E912" s="54" t="s">
        <v>3576</v>
      </c>
      <c r="F912" s="55" t="s">
        <v>3577</v>
      </c>
      <c r="G912" s="56" t="s">
        <v>55</v>
      </c>
      <c r="H912" s="57">
        <v>9</v>
      </c>
      <c r="I912" s="58"/>
      <c r="J912" s="59" t="s">
        <v>0</v>
      </c>
      <c r="K912" s="60" t="s">
        <v>8</v>
      </c>
      <c r="L912" s="61"/>
      <c r="M912" s="62">
        <f t="shared" si="75"/>
        <v>0</v>
      </c>
      <c r="N912" s="62">
        <v>0</v>
      </c>
      <c r="O912" s="62">
        <f t="shared" si="76"/>
        <v>0</v>
      </c>
      <c r="P912" s="62">
        <v>0</v>
      </c>
      <c r="Q912" s="63">
        <f t="shared" si="77"/>
        <v>0</v>
      </c>
      <c r="R912" s="22"/>
      <c r="S912" s="22"/>
      <c r="T912" s="7"/>
      <c r="U912" s="7"/>
      <c r="V912" s="7"/>
      <c r="W912" s="7"/>
      <c r="X912" s="7"/>
      <c r="Y912" s="7"/>
      <c r="Z912" s="7"/>
      <c r="AA912" s="7"/>
      <c r="AB912" s="7"/>
      <c r="AO912" s="13" t="s">
        <v>65</v>
      </c>
      <c r="AQ912" s="13" t="s">
        <v>34</v>
      </c>
      <c r="AR912" s="13" t="s">
        <v>14</v>
      </c>
      <c r="AV912" s="6" t="s">
        <v>33</v>
      </c>
      <c r="BB912" s="14" t="e">
        <f>IF(K912="základní",#REF!,0)</f>
        <v>#REF!</v>
      </c>
      <c r="BC912" s="14">
        <f>IF(K912="snížená",#REF!,0)</f>
        <v>0</v>
      </c>
      <c r="BD912" s="14">
        <f>IF(K912="zákl. přenesená",#REF!,0)</f>
        <v>0</v>
      </c>
      <c r="BE912" s="14">
        <f>IF(K912="sníž. přenesená",#REF!,0)</f>
        <v>0</v>
      </c>
      <c r="BF912" s="14">
        <f>IF(K912="nulová",#REF!,0)</f>
        <v>0</v>
      </c>
      <c r="BG912" s="6" t="s">
        <v>14</v>
      </c>
      <c r="BH912" s="14" t="e">
        <f>ROUND(#REF!*H912,2)</f>
        <v>#REF!</v>
      </c>
      <c r="BI912" s="6" t="s">
        <v>48</v>
      </c>
      <c r="BJ912" s="13" t="s">
        <v>3578</v>
      </c>
    </row>
    <row r="913" spans="1:62" s="2" customFormat="1" ht="49.15" customHeight="1" x14ac:dyDescent="0.2">
      <c r="A913" s="22"/>
      <c r="B913" s="27"/>
      <c r="C913" s="53" t="s">
        <v>3579</v>
      </c>
      <c r="D913" s="53" t="s">
        <v>34</v>
      </c>
      <c r="E913" s="54" t="s">
        <v>3580</v>
      </c>
      <c r="F913" s="55" t="s">
        <v>3581</v>
      </c>
      <c r="G913" s="56" t="s">
        <v>55</v>
      </c>
      <c r="H913" s="57">
        <v>6</v>
      </c>
      <c r="I913" s="58"/>
      <c r="J913" s="59" t="s">
        <v>0</v>
      </c>
      <c r="K913" s="60" t="s">
        <v>8</v>
      </c>
      <c r="L913" s="61"/>
      <c r="M913" s="62">
        <f t="shared" si="75"/>
        <v>0</v>
      </c>
      <c r="N913" s="62">
        <v>0</v>
      </c>
      <c r="O913" s="62">
        <f t="shared" si="76"/>
        <v>0</v>
      </c>
      <c r="P913" s="62">
        <v>0</v>
      </c>
      <c r="Q913" s="63">
        <f t="shared" si="77"/>
        <v>0</v>
      </c>
      <c r="R913" s="22"/>
      <c r="S913" s="22"/>
      <c r="T913" s="7"/>
      <c r="U913" s="7"/>
      <c r="V913" s="7"/>
      <c r="W913" s="7"/>
      <c r="X913" s="7"/>
      <c r="Y913" s="7"/>
      <c r="Z913" s="7"/>
      <c r="AA913" s="7"/>
      <c r="AB913" s="7"/>
      <c r="AO913" s="13" t="s">
        <v>65</v>
      </c>
      <c r="AQ913" s="13" t="s">
        <v>34</v>
      </c>
      <c r="AR913" s="13" t="s">
        <v>14</v>
      </c>
      <c r="AV913" s="6" t="s">
        <v>33</v>
      </c>
      <c r="BB913" s="14" t="e">
        <f>IF(K913="základní",#REF!,0)</f>
        <v>#REF!</v>
      </c>
      <c r="BC913" s="14">
        <f>IF(K913="snížená",#REF!,0)</f>
        <v>0</v>
      </c>
      <c r="BD913" s="14">
        <f>IF(K913="zákl. přenesená",#REF!,0)</f>
        <v>0</v>
      </c>
      <c r="BE913" s="14">
        <f>IF(K913="sníž. přenesená",#REF!,0)</f>
        <v>0</v>
      </c>
      <c r="BF913" s="14">
        <f>IF(K913="nulová",#REF!,0)</f>
        <v>0</v>
      </c>
      <c r="BG913" s="6" t="s">
        <v>14</v>
      </c>
      <c r="BH913" s="14" t="e">
        <f>ROUND(#REF!*H913,2)</f>
        <v>#REF!</v>
      </c>
      <c r="BI913" s="6" t="s">
        <v>48</v>
      </c>
      <c r="BJ913" s="13" t="s">
        <v>3582</v>
      </c>
    </row>
    <row r="914" spans="1:62" s="2" customFormat="1" ht="55.5" customHeight="1" x14ac:dyDescent="0.2">
      <c r="A914" s="22"/>
      <c r="B914" s="27"/>
      <c r="C914" s="64" t="s">
        <v>3583</v>
      </c>
      <c r="D914" s="64" t="s">
        <v>182</v>
      </c>
      <c r="E914" s="65" t="s">
        <v>3584</v>
      </c>
      <c r="F914" s="66" t="s">
        <v>3585</v>
      </c>
      <c r="G914" s="67" t="s">
        <v>37</v>
      </c>
      <c r="H914" s="68">
        <v>6</v>
      </c>
      <c r="I914" s="27"/>
      <c r="J914" s="69" t="s">
        <v>0</v>
      </c>
      <c r="K914" s="70" t="s">
        <v>8</v>
      </c>
      <c r="L914" s="61"/>
      <c r="M914" s="62">
        <f t="shared" si="75"/>
        <v>0</v>
      </c>
      <c r="N914" s="62">
        <v>0</v>
      </c>
      <c r="O914" s="62">
        <f t="shared" si="76"/>
        <v>0</v>
      </c>
      <c r="P914" s="62">
        <v>0</v>
      </c>
      <c r="Q914" s="63">
        <f t="shared" si="77"/>
        <v>0</v>
      </c>
      <c r="R914" s="22"/>
      <c r="S914" s="22"/>
      <c r="T914" s="7"/>
      <c r="U914" s="7"/>
      <c r="V914" s="7"/>
      <c r="W914" s="7"/>
      <c r="X914" s="7"/>
      <c r="Y914" s="7"/>
      <c r="Z914" s="7"/>
      <c r="AA914" s="7"/>
      <c r="AB914" s="7"/>
      <c r="AO914" s="13" t="s">
        <v>48</v>
      </c>
      <c r="AQ914" s="13" t="s">
        <v>182</v>
      </c>
      <c r="AR914" s="13" t="s">
        <v>14</v>
      </c>
      <c r="AV914" s="6" t="s">
        <v>33</v>
      </c>
      <c r="BB914" s="14" t="e">
        <f>IF(K914="základní",#REF!,0)</f>
        <v>#REF!</v>
      </c>
      <c r="BC914" s="14">
        <f>IF(K914="snížená",#REF!,0)</f>
        <v>0</v>
      </c>
      <c r="BD914" s="14">
        <f>IF(K914="zákl. přenesená",#REF!,0)</f>
        <v>0</v>
      </c>
      <c r="BE914" s="14">
        <f>IF(K914="sníž. přenesená",#REF!,0)</f>
        <v>0</v>
      </c>
      <c r="BF914" s="14">
        <f>IF(K914="nulová",#REF!,0)</f>
        <v>0</v>
      </c>
      <c r="BG914" s="6" t="s">
        <v>14</v>
      </c>
      <c r="BH914" s="14" t="e">
        <f>ROUND(#REF!*H914,2)</f>
        <v>#REF!</v>
      </c>
      <c r="BI914" s="6" t="s">
        <v>48</v>
      </c>
      <c r="BJ914" s="13" t="s">
        <v>3586</v>
      </c>
    </row>
    <row r="915" spans="1:62" s="2" customFormat="1" ht="24.2" customHeight="1" x14ac:dyDescent="0.2">
      <c r="A915" s="22"/>
      <c r="B915" s="27"/>
      <c r="C915" s="53" t="s">
        <v>3587</v>
      </c>
      <c r="D915" s="53" t="s">
        <v>34</v>
      </c>
      <c r="E915" s="54" t="s">
        <v>3588</v>
      </c>
      <c r="F915" s="55" t="s">
        <v>3589</v>
      </c>
      <c r="G915" s="56" t="s">
        <v>55</v>
      </c>
      <c r="H915" s="57">
        <v>2</v>
      </c>
      <c r="I915" s="58"/>
      <c r="J915" s="59" t="s">
        <v>0</v>
      </c>
      <c r="K915" s="60" t="s">
        <v>8</v>
      </c>
      <c r="L915" s="61"/>
      <c r="M915" s="62">
        <f t="shared" si="75"/>
        <v>0</v>
      </c>
      <c r="N915" s="62">
        <v>0</v>
      </c>
      <c r="O915" s="62">
        <f t="shared" si="76"/>
        <v>0</v>
      </c>
      <c r="P915" s="62">
        <v>0</v>
      </c>
      <c r="Q915" s="63">
        <f t="shared" si="77"/>
        <v>0</v>
      </c>
      <c r="R915" s="22"/>
      <c r="S915" s="22"/>
      <c r="T915" s="7"/>
      <c r="U915" s="7"/>
      <c r="V915" s="7"/>
      <c r="W915" s="7"/>
      <c r="X915" s="7"/>
      <c r="Y915" s="7"/>
      <c r="Z915" s="7"/>
      <c r="AA915" s="7"/>
      <c r="AB915" s="7"/>
      <c r="AO915" s="13" t="s">
        <v>65</v>
      </c>
      <c r="AQ915" s="13" t="s">
        <v>34</v>
      </c>
      <c r="AR915" s="13" t="s">
        <v>14</v>
      </c>
      <c r="AV915" s="6" t="s">
        <v>33</v>
      </c>
      <c r="BB915" s="14" t="e">
        <f>IF(K915="základní",#REF!,0)</f>
        <v>#REF!</v>
      </c>
      <c r="BC915" s="14">
        <f>IF(K915="snížená",#REF!,0)</f>
        <v>0</v>
      </c>
      <c r="BD915" s="14">
        <f>IF(K915="zákl. přenesená",#REF!,0)</f>
        <v>0</v>
      </c>
      <c r="BE915" s="14">
        <f>IF(K915="sníž. přenesená",#REF!,0)</f>
        <v>0</v>
      </c>
      <c r="BF915" s="14">
        <f>IF(K915="nulová",#REF!,0)</f>
        <v>0</v>
      </c>
      <c r="BG915" s="6" t="s">
        <v>14</v>
      </c>
      <c r="BH915" s="14" t="e">
        <f>ROUND(#REF!*H915,2)</f>
        <v>#REF!</v>
      </c>
      <c r="BI915" s="6" t="s">
        <v>48</v>
      </c>
      <c r="BJ915" s="13" t="s">
        <v>3590</v>
      </c>
    </row>
    <row r="916" spans="1:62" s="2" customFormat="1" ht="33" customHeight="1" x14ac:dyDescent="0.2">
      <c r="A916" s="22"/>
      <c r="B916" s="27"/>
      <c r="C916" s="64" t="s">
        <v>3591</v>
      </c>
      <c r="D916" s="64" t="s">
        <v>182</v>
      </c>
      <c r="E916" s="65" t="s">
        <v>3592</v>
      </c>
      <c r="F916" s="66" t="s">
        <v>3593</v>
      </c>
      <c r="G916" s="67" t="s">
        <v>55</v>
      </c>
      <c r="H916" s="68">
        <v>3</v>
      </c>
      <c r="I916" s="27"/>
      <c r="J916" s="69" t="s">
        <v>0</v>
      </c>
      <c r="K916" s="70" t="s">
        <v>8</v>
      </c>
      <c r="L916" s="61"/>
      <c r="M916" s="62">
        <f t="shared" si="75"/>
        <v>0</v>
      </c>
      <c r="N916" s="62">
        <v>0</v>
      </c>
      <c r="O916" s="62">
        <f t="shared" si="76"/>
        <v>0</v>
      </c>
      <c r="P916" s="62">
        <v>0</v>
      </c>
      <c r="Q916" s="63">
        <f t="shared" si="77"/>
        <v>0</v>
      </c>
      <c r="R916" s="22"/>
      <c r="S916" s="22"/>
      <c r="T916" s="7"/>
      <c r="U916" s="7"/>
      <c r="V916" s="7"/>
      <c r="W916" s="7"/>
      <c r="X916" s="7"/>
      <c r="Y916" s="7"/>
      <c r="Z916" s="7"/>
      <c r="AA916" s="7"/>
      <c r="AB916" s="7"/>
      <c r="AO916" s="13" t="s">
        <v>48</v>
      </c>
      <c r="AQ916" s="13" t="s">
        <v>182</v>
      </c>
      <c r="AR916" s="13" t="s">
        <v>14</v>
      </c>
      <c r="AV916" s="6" t="s">
        <v>33</v>
      </c>
      <c r="BB916" s="14" t="e">
        <f>IF(K916="základní",#REF!,0)</f>
        <v>#REF!</v>
      </c>
      <c r="BC916" s="14">
        <f>IF(K916="snížená",#REF!,0)</f>
        <v>0</v>
      </c>
      <c r="BD916" s="14">
        <f>IF(K916="zákl. přenesená",#REF!,0)</f>
        <v>0</v>
      </c>
      <c r="BE916" s="14">
        <f>IF(K916="sníž. přenesená",#REF!,0)</f>
        <v>0</v>
      </c>
      <c r="BF916" s="14">
        <f>IF(K916="nulová",#REF!,0)</f>
        <v>0</v>
      </c>
      <c r="BG916" s="6" t="s">
        <v>14</v>
      </c>
      <c r="BH916" s="14" t="e">
        <f>ROUND(#REF!*H916,2)</f>
        <v>#REF!</v>
      </c>
      <c r="BI916" s="6" t="s">
        <v>48</v>
      </c>
      <c r="BJ916" s="13" t="s">
        <v>3594</v>
      </c>
    </row>
    <row r="917" spans="1:62" s="2" customFormat="1" ht="16.5" customHeight="1" x14ac:dyDescent="0.2">
      <c r="A917" s="22"/>
      <c r="B917" s="27"/>
      <c r="C917" s="53" t="s">
        <v>3595</v>
      </c>
      <c r="D917" s="53" t="s">
        <v>34</v>
      </c>
      <c r="E917" s="54" t="s">
        <v>3596</v>
      </c>
      <c r="F917" s="55" t="s">
        <v>3597</v>
      </c>
      <c r="G917" s="56" t="s">
        <v>37</v>
      </c>
      <c r="H917" s="57">
        <v>45</v>
      </c>
      <c r="I917" s="58"/>
      <c r="J917" s="59" t="s">
        <v>0</v>
      </c>
      <c r="K917" s="60" t="s">
        <v>8</v>
      </c>
      <c r="L917" s="61"/>
      <c r="M917" s="62">
        <f t="shared" si="75"/>
        <v>0</v>
      </c>
      <c r="N917" s="62">
        <v>0</v>
      </c>
      <c r="O917" s="62">
        <f t="shared" si="76"/>
        <v>0</v>
      </c>
      <c r="P917" s="62">
        <v>0</v>
      </c>
      <c r="Q917" s="63">
        <f t="shared" si="77"/>
        <v>0</v>
      </c>
      <c r="R917" s="22"/>
      <c r="S917" s="22"/>
      <c r="T917" s="7"/>
      <c r="U917" s="7"/>
      <c r="V917" s="7"/>
      <c r="W917" s="7"/>
      <c r="X917" s="7"/>
      <c r="Y917" s="7"/>
      <c r="Z917" s="7"/>
      <c r="AA917" s="7"/>
      <c r="AB917" s="7"/>
      <c r="AO917" s="13" t="s">
        <v>65</v>
      </c>
      <c r="AQ917" s="13" t="s">
        <v>34</v>
      </c>
      <c r="AR917" s="13" t="s">
        <v>14</v>
      </c>
      <c r="AV917" s="6" t="s">
        <v>33</v>
      </c>
      <c r="BB917" s="14" t="e">
        <f>IF(K917="základní",#REF!,0)</f>
        <v>#REF!</v>
      </c>
      <c r="BC917" s="14">
        <f>IF(K917="snížená",#REF!,0)</f>
        <v>0</v>
      </c>
      <c r="BD917" s="14">
        <f>IF(K917="zákl. přenesená",#REF!,0)</f>
        <v>0</v>
      </c>
      <c r="BE917" s="14">
        <f>IF(K917="sníž. přenesená",#REF!,0)</f>
        <v>0</v>
      </c>
      <c r="BF917" s="14">
        <f>IF(K917="nulová",#REF!,0)</f>
        <v>0</v>
      </c>
      <c r="BG917" s="6" t="s">
        <v>14</v>
      </c>
      <c r="BH917" s="14" t="e">
        <f>ROUND(#REF!*H917,2)</f>
        <v>#REF!</v>
      </c>
      <c r="BI917" s="6" t="s">
        <v>48</v>
      </c>
      <c r="BJ917" s="13" t="s">
        <v>3598</v>
      </c>
    </row>
    <row r="918" spans="1:62" s="2" customFormat="1" ht="24.2" customHeight="1" x14ac:dyDescent="0.2">
      <c r="A918" s="22"/>
      <c r="B918" s="27"/>
      <c r="C918" s="53" t="s">
        <v>3599</v>
      </c>
      <c r="D918" s="53" t="s">
        <v>34</v>
      </c>
      <c r="E918" s="54" t="s">
        <v>3600</v>
      </c>
      <c r="F918" s="55" t="s">
        <v>3601</v>
      </c>
      <c r="G918" s="56" t="s">
        <v>55</v>
      </c>
      <c r="H918" s="57">
        <v>3</v>
      </c>
      <c r="I918" s="58"/>
      <c r="J918" s="59" t="s">
        <v>0</v>
      </c>
      <c r="K918" s="60" t="s">
        <v>8</v>
      </c>
      <c r="L918" s="61"/>
      <c r="M918" s="62">
        <f t="shared" si="75"/>
        <v>0</v>
      </c>
      <c r="N918" s="62">
        <v>0</v>
      </c>
      <c r="O918" s="62">
        <f t="shared" si="76"/>
        <v>0</v>
      </c>
      <c r="P918" s="62">
        <v>0</v>
      </c>
      <c r="Q918" s="63">
        <f t="shared" si="77"/>
        <v>0</v>
      </c>
      <c r="R918" s="22"/>
      <c r="S918" s="22"/>
      <c r="T918" s="7"/>
      <c r="U918" s="7"/>
      <c r="V918" s="7"/>
      <c r="W918" s="7"/>
      <c r="X918" s="7"/>
      <c r="Y918" s="7"/>
      <c r="Z918" s="7"/>
      <c r="AA918" s="7"/>
      <c r="AB918" s="7"/>
      <c r="AO918" s="13" t="s">
        <v>65</v>
      </c>
      <c r="AQ918" s="13" t="s">
        <v>34</v>
      </c>
      <c r="AR918" s="13" t="s">
        <v>14</v>
      </c>
      <c r="AV918" s="6" t="s">
        <v>33</v>
      </c>
      <c r="BB918" s="14" t="e">
        <f>IF(K918="základní",#REF!,0)</f>
        <v>#REF!</v>
      </c>
      <c r="BC918" s="14">
        <f>IF(K918="snížená",#REF!,0)</f>
        <v>0</v>
      </c>
      <c r="BD918" s="14">
        <f>IF(K918="zákl. přenesená",#REF!,0)</f>
        <v>0</v>
      </c>
      <c r="BE918" s="14">
        <f>IF(K918="sníž. přenesená",#REF!,0)</f>
        <v>0</v>
      </c>
      <c r="BF918" s="14">
        <f>IF(K918="nulová",#REF!,0)</f>
        <v>0</v>
      </c>
      <c r="BG918" s="6" t="s">
        <v>14</v>
      </c>
      <c r="BH918" s="14" t="e">
        <f>ROUND(#REF!*H918,2)</f>
        <v>#REF!</v>
      </c>
      <c r="BI918" s="6" t="s">
        <v>48</v>
      </c>
      <c r="BJ918" s="13" t="s">
        <v>3602</v>
      </c>
    </row>
    <row r="919" spans="1:62" s="2" customFormat="1" ht="24.2" customHeight="1" x14ac:dyDescent="0.2">
      <c r="A919" s="22"/>
      <c r="B919" s="27"/>
      <c r="C919" s="53" t="s">
        <v>3603</v>
      </c>
      <c r="D919" s="53" t="s">
        <v>34</v>
      </c>
      <c r="E919" s="54" t="s">
        <v>3604</v>
      </c>
      <c r="F919" s="55" t="s">
        <v>3605</v>
      </c>
      <c r="G919" s="56" t="s">
        <v>55</v>
      </c>
      <c r="H919" s="57">
        <v>3</v>
      </c>
      <c r="I919" s="58"/>
      <c r="J919" s="59" t="s">
        <v>0</v>
      </c>
      <c r="K919" s="60" t="s">
        <v>8</v>
      </c>
      <c r="L919" s="61"/>
      <c r="M919" s="62">
        <f t="shared" si="75"/>
        <v>0</v>
      </c>
      <c r="N919" s="62">
        <v>0</v>
      </c>
      <c r="O919" s="62">
        <f t="shared" si="76"/>
        <v>0</v>
      </c>
      <c r="P919" s="62">
        <v>0</v>
      </c>
      <c r="Q919" s="63">
        <f t="shared" si="77"/>
        <v>0</v>
      </c>
      <c r="R919" s="22"/>
      <c r="S919" s="22"/>
      <c r="T919" s="7"/>
      <c r="U919" s="7"/>
      <c r="V919" s="7"/>
      <c r="W919" s="7"/>
      <c r="X919" s="7"/>
      <c r="Y919" s="7"/>
      <c r="Z919" s="7"/>
      <c r="AA919" s="7"/>
      <c r="AB919" s="7"/>
      <c r="AO919" s="13" t="s">
        <v>65</v>
      </c>
      <c r="AQ919" s="13" t="s">
        <v>34</v>
      </c>
      <c r="AR919" s="13" t="s">
        <v>14</v>
      </c>
      <c r="AV919" s="6" t="s">
        <v>33</v>
      </c>
      <c r="BB919" s="14" t="e">
        <f>IF(K919="základní",#REF!,0)</f>
        <v>#REF!</v>
      </c>
      <c r="BC919" s="14">
        <f>IF(K919="snížená",#REF!,0)</f>
        <v>0</v>
      </c>
      <c r="BD919" s="14">
        <f>IF(K919="zákl. přenesená",#REF!,0)</f>
        <v>0</v>
      </c>
      <c r="BE919" s="14">
        <f>IF(K919="sníž. přenesená",#REF!,0)</f>
        <v>0</v>
      </c>
      <c r="BF919" s="14">
        <f>IF(K919="nulová",#REF!,0)</f>
        <v>0</v>
      </c>
      <c r="BG919" s="6" t="s">
        <v>14</v>
      </c>
      <c r="BH919" s="14" t="e">
        <f>ROUND(#REF!*H919,2)</f>
        <v>#REF!</v>
      </c>
      <c r="BI919" s="6" t="s">
        <v>48</v>
      </c>
      <c r="BJ919" s="13" t="s">
        <v>3606</v>
      </c>
    </row>
    <row r="920" spans="1:62" s="2" customFormat="1" ht="16.5" customHeight="1" x14ac:dyDescent="0.2">
      <c r="A920" s="22"/>
      <c r="B920" s="27"/>
      <c r="C920" s="64" t="s">
        <v>3607</v>
      </c>
      <c r="D920" s="64" t="s">
        <v>182</v>
      </c>
      <c r="E920" s="65" t="s">
        <v>3608</v>
      </c>
      <c r="F920" s="66" t="s">
        <v>3609</v>
      </c>
      <c r="G920" s="67" t="s">
        <v>55</v>
      </c>
      <c r="H920" s="68">
        <v>3</v>
      </c>
      <c r="I920" s="27"/>
      <c r="J920" s="69" t="s">
        <v>0</v>
      </c>
      <c r="K920" s="70" t="s">
        <v>8</v>
      </c>
      <c r="L920" s="61"/>
      <c r="M920" s="62">
        <f t="shared" si="75"/>
        <v>0</v>
      </c>
      <c r="N920" s="62">
        <v>0</v>
      </c>
      <c r="O920" s="62">
        <f t="shared" si="76"/>
        <v>0</v>
      </c>
      <c r="P920" s="62">
        <v>0</v>
      </c>
      <c r="Q920" s="63">
        <f t="shared" si="77"/>
        <v>0</v>
      </c>
      <c r="R920" s="22"/>
      <c r="S920" s="22"/>
      <c r="T920" s="7"/>
      <c r="U920" s="7"/>
      <c r="V920" s="7"/>
      <c r="W920" s="7"/>
      <c r="X920" s="7"/>
      <c r="Y920" s="7"/>
      <c r="Z920" s="7"/>
      <c r="AA920" s="7"/>
      <c r="AB920" s="7"/>
      <c r="AO920" s="13" t="s">
        <v>48</v>
      </c>
      <c r="AQ920" s="13" t="s">
        <v>182</v>
      </c>
      <c r="AR920" s="13" t="s">
        <v>14</v>
      </c>
      <c r="AV920" s="6" t="s">
        <v>33</v>
      </c>
      <c r="BB920" s="14" t="e">
        <f>IF(K920="základní",#REF!,0)</f>
        <v>#REF!</v>
      </c>
      <c r="BC920" s="14">
        <f>IF(K920="snížená",#REF!,0)</f>
        <v>0</v>
      </c>
      <c r="BD920" s="14">
        <f>IF(K920="zákl. přenesená",#REF!,0)</f>
        <v>0</v>
      </c>
      <c r="BE920" s="14">
        <f>IF(K920="sníž. přenesená",#REF!,0)</f>
        <v>0</v>
      </c>
      <c r="BF920" s="14">
        <f>IF(K920="nulová",#REF!,0)</f>
        <v>0</v>
      </c>
      <c r="BG920" s="6" t="s">
        <v>14</v>
      </c>
      <c r="BH920" s="14" t="e">
        <f>ROUND(#REF!*H920,2)</f>
        <v>#REF!</v>
      </c>
      <c r="BI920" s="6" t="s">
        <v>48</v>
      </c>
      <c r="BJ920" s="13" t="s">
        <v>3610</v>
      </c>
    </row>
    <row r="921" spans="1:62" s="2" customFormat="1" ht="16.5" customHeight="1" x14ac:dyDescent="0.2">
      <c r="A921" s="22"/>
      <c r="B921" s="27"/>
      <c r="C921" s="64" t="s">
        <v>3611</v>
      </c>
      <c r="D921" s="64" t="s">
        <v>182</v>
      </c>
      <c r="E921" s="65" t="s">
        <v>3612</v>
      </c>
      <c r="F921" s="66" t="s">
        <v>3613</v>
      </c>
      <c r="G921" s="67" t="s">
        <v>55</v>
      </c>
      <c r="H921" s="68">
        <v>3</v>
      </c>
      <c r="I921" s="27"/>
      <c r="J921" s="69" t="s">
        <v>0</v>
      </c>
      <c r="K921" s="70" t="s">
        <v>8</v>
      </c>
      <c r="L921" s="61"/>
      <c r="M921" s="62">
        <f t="shared" si="75"/>
        <v>0</v>
      </c>
      <c r="N921" s="62">
        <v>0</v>
      </c>
      <c r="O921" s="62">
        <f t="shared" si="76"/>
        <v>0</v>
      </c>
      <c r="P921" s="62">
        <v>0</v>
      </c>
      <c r="Q921" s="63">
        <f t="shared" si="77"/>
        <v>0</v>
      </c>
      <c r="R921" s="22"/>
      <c r="S921" s="22"/>
      <c r="T921" s="7"/>
      <c r="U921" s="7"/>
      <c r="V921" s="7"/>
      <c r="W921" s="7"/>
      <c r="X921" s="7"/>
      <c r="Y921" s="7"/>
      <c r="Z921" s="7"/>
      <c r="AA921" s="7"/>
      <c r="AB921" s="7"/>
      <c r="AO921" s="13" t="s">
        <v>48</v>
      </c>
      <c r="AQ921" s="13" t="s">
        <v>182</v>
      </c>
      <c r="AR921" s="13" t="s">
        <v>14</v>
      </c>
      <c r="AV921" s="6" t="s">
        <v>33</v>
      </c>
      <c r="BB921" s="14" t="e">
        <f>IF(K921="základní",#REF!,0)</f>
        <v>#REF!</v>
      </c>
      <c r="BC921" s="14">
        <f>IF(K921="snížená",#REF!,0)</f>
        <v>0</v>
      </c>
      <c r="BD921" s="14">
        <f>IF(K921="zákl. přenesená",#REF!,0)</f>
        <v>0</v>
      </c>
      <c r="BE921" s="14">
        <f>IF(K921="sníž. přenesená",#REF!,0)</f>
        <v>0</v>
      </c>
      <c r="BF921" s="14">
        <f>IF(K921="nulová",#REF!,0)</f>
        <v>0</v>
      </c>
      <c r="BG921" s="6" t="s">
        <v>14</v>
      </c>
      <c r="BH921" s="14" t="e">
        <f>ROUND(#REF!*H921,2)</f>
        <v>#REF!</v>
      </c>
      <c r="BI921" s="6" t="s">
        <v>48</v>
      </c>
      <c r="BJ921" s="13" t="s">
        <v>3614</v>
      </c>
    </row>
    <row r="922" spans="1:62" s="2" customFormat="1" ht="21.75" customHeight="1" x14ac:dyDescent="0.2">
      <c r="A922" s="22"/>
      <c r="B922" s="27"/>
      <c r="C922" s="53" t="s">
        <v>3615</v>
      </c>
      <c r="D922" s="53" t="s">
        <v>34</v>
      </c>
      <c r="E922" s="54" t="s">
        <v>3616</v>
      </c>
      <c r="F922" s="55" t="s">
        <v>3617</v>
      </c>
      <c r="G922" s="56" t="s">
        <v>55</v>
      </c>
      <c r="H922" s="57">
        <v>3</v>
      </c>
      <c r="I922" s="58"/>
      <c r="J922" s="59" t="s">
        <v>0</v>
      </c>
      <c r="K922" s="60" t="s">
        <v>8</v>
      </c>
      <c r="L922" s="61"/>
      <c r="M922" s="62">
        <f t="shared" si="75"/>
        <v>0</v>
      </c>
      <c r="N922" s="62">
        <v>0</v>
      </c>
      <c r="O922" s="62">
        <f t="shared" si="76"/>
        <v>0</v>
      </c>
      <c r="P922" s="62">
        <v>0</v>
      </c>
      <c r="Q922" s="63">
        <f t="shared" si="77"/>
        <v>0</v>
      </c>
      <c r="R922" s="22"/>
      <c r="S922" s="22"/>
      <c r="T922" s="7"/>
      <c r="U922" s="7"/>
      <c r="V922" s="7"/>
      <c r="W922" s="7"/>
      <c r="X922" s="7"/>
      <c r="Y922" s="7"/>
      <c r="Z922" s="7"/>
      <c r="AA922" s="7"/>
      <c r="AB922" s="7"/>
      <c r="AO922" s="13" t="s">
        <v>65</v>
      </c>
      <c r="AQ922" s="13" t="s">
        <v>34</v>
      </c>
      <c r="AR922" s="13" t="s">
        <v>14</v>
      </c>
      <c r="AV922" s="6" t="s">
        <v>33</v>
      </c>
      <c r="BB922" s="14" t="e">
        <f>IF(K922="základní",#REF!,0)</f>
        <v>#REF!</v>
      </c>
      <c r="BC922" s="14">
        <f>IF(K922="snížená",#REF!,0)</f>
        <v>0</v>
      </c>
      <c r="BD922" s="14">
        <f>IF(K922="zákl. přenesená",#REF!,0)</f>
        <v>0</v>
      </c>
      <c r="BE922" s="14">
        <f>IF(K922="sníž. přenesená",#REF!,0)</f>
        <v>0</v>
      </c>
      <c r="BF922" s="14">
        <f>IF(K922="nulová",#REF!,0)</f>
        <v>0</v>
      </c>
      <c r="BG922" s="6" t="s">
        <v>14</v>
      </c>
      <c r="BH922" s="14" t="e">
        <f>ROUND(#REF!*H922,2)</f>
        <v>#REF!</v>
      </c>
      <c r="BI922" s="6" t="s">
        <v>48</v>
      </c>
      <c r="BJ922" s="13" t="s">
        <v>3618</v>
      </c>
    </row>
    <row r="923" spans="1:62" s="2" customFormat="1" ht="16.5" customHeight="1" x14ac:dyDescent="0.2">
      <c r="A923" s="22"/>
      <c r="B923" s="27"/>
      <c r="C923" s="53" t="s">
        <v>3619</v>
      </c>
      <c r="D923" s="53" t="s">
        <v>34</v>
      </c>
      <c r="E923" s="54" t="s">
        <v>3620</v>
      </c>
      <c r="F923" s="55" t="s">
        <v>3621</v>
      </c>
      <c r="G923" s="56" t="s">
        <v>55</v>
      </c>
      <c r="H923" s="57">
        <v>3</v>
      </c>
      <c r="I923" s="58"/>
      <c r="J923" s="59" t="s">
        <v>0</v>
      </c>
      <c r="K923" s="60" t="s">
        <v>8</v>
      </c>
      <c r="L923" s="61"/>
      <c r="M923" s="62">
        <f t="shared" si="75"/>
        <v>0</v>
      </c>
      <c r="N923" s="62">
        <v>0</v>
      </c>
      <c r="O923" s="62">
        <f t="shared" si="76"/>
        <v>0</v>
      </c>
      <c r="P923" s="62">
        <v>0</v>
      </c>
      <c r="Q923" s="63">
        <f t="shared" si="77"/>
        <v>0</v>
      </c>
      <c r="R923" s="22"/>
      <c r="S923" s="22"/>
      <c r="T923" s="7"/>
      <c r="U923" s="7"/>
      <c r="V923" s="7"/>
      <c r="W923" s="7"/>
      <c r="X923" s="7"/>
      <c r="Y923" s="7"/>
      <c r="Z923" s="7"/>
      <c r="AA923" s="7"/>
      <c r="AB923" s="7"/>
      <c r="AO923" s="13" t="s">
        <v>65</v>
      </c>
      <c r="AQ923" s="13" t="s">
        <v>34</v>
      </c>
      <c r="AR923" s="13" t="s">
        <v>14</v>
      </c>
      <c r="AV923" s="6" t="s">
        <v>33</v>
      </c>
      <c r="BB923" s="14" t="e">
        <f>IF(K923="základní",#REF!,0)</f>
        <v>#REF!</v>
      </c>
      <c r="BC923" s="14">
        <f>IF(K923="snížená",#REF!,0)</f>
        <v>0</v>
      </c>
      <c r="BD923" s="14">
        <f>IF(K923="zákl. přenesená",#REF!,0)</f>
        <v>0</v>
      </c>
      <c r="BE923" s="14">
        <f>IF(K923="sníž. přenesená",#REF!,0)</f>
        <v>0</v>
      </c>
      <c r="BF923" s="14">
        <f>IF(K923="nulová",#REF!,0)</f>
        <v>0</v>
      </c>
      <c r="BG923" s="6" t="s">
        <v>14</v>
      </c>
      <c r="BH923" s="14" t="e">
        <f>ROUND(#REF!*H923,2)</f>
        <v>#REF!</v>
      </c>
      <c r="BI923" s="6" t="s">
        <v>48</v>
      </c>
      <c r="BJ923" s="13" t="s">
        <v>3622</v>
      </c>
    </row>
    <row r="924" spans="1:62" s="2" customFormat="1" ht="16.5" customHeight="1" x14ac:dyDescent="0.2">
      <c r="A924" s="22"/>
      <c r="B924" s="27"/>
      <c r="C924" s="64" t="s">
        <v>3623</v>
      </c>
      <c r="D924" s="64" t="s">
        <v>182</v>
      </c>
      <c r="E924" s="65" t="s">
        <v>3624</v>
      </c>
      <c r="F924" s="66" t="s">
        <v>3625</v>
      </c>
      <c r="G924" s="67" t="s">
        <v>55</v>
      </c>
      <c r="H924" s="68">
        <v>2</v>
      </c>
      <c r="I924" s="27"/>
      <c r="J924" s="69" t="s">
        <v>0</v>
      </c>
      <c r="K924" s="70" t="s">
        <v>8</v>
      </c>
      <c r="L924" s="61"/>
      <c r="M924" s="62">
        <f t="shared" si="75"/>
        <v>0</v>
      </c>
      <c r="N924" s="62">
        <v>0</v>
      </c>
      <c r="O924" s="62">
        <f t="shared" si="76"/>
        <v>0</v>
      </c>
      <c r="P924" s="62">
        <v>0</v>
      </c>
      <c r="Q924" s="63">
        <f t="shared" si="77"/>
        <v>0</v>
      </c>
      <c r="R924" s="22"/>
      <c r="S924" s="22"/>
      <c r="T924" s="7"/>
      <c r="U924" s="7"/>
      <c r="V924" s="7"/>
      <c r="W924" s="7"/>
      <c r="X924" s="7"/>
      <c r="Y924" s="7"/>
      <c r="Z924" s="7"/>
      <c r="AA924" s="7"/>
      <c r="AB924" s="7"/>
      <c r="AO924" s="13" t="s">
        <v>48</v>
      </c>
      <c r="AQ924" s="13" t="s">
        <v>182</v>
      </c>
      <c r="AR924" s="13" t="s">
        <v>14</v>
      </c>
      <c r="AV924" s="6" t="s">
        <v>33</v>
      </c>
      <c r="BB924" s="14" t="e">
        <f>IF(K924="základní",#REF!,0)</f>
        <v>#REF!</v>
      </c>
      <c r="BC924" s="14">
        <f>IF(K924="snížená",#REF!,0)</f>
        <v>0</v>
      </c>
      <c r="BD924" s="14">
        <f>IF(K924="zákl. přenesená",#REF!,0)</f>
        <v>0</v>
      </c>
      <c r="BE924" s="14">
        <f>IF(K924="sníž. přenesená",#REF!,0)</f>
        <v>0</v>
      </c>
      <c r="BF924" s="14">
        <f>IF(K924="nulová",#REF!,0)</f>
        <v>0</v>
      </c>
      <c r="BG924" s="6" t="s">
        <v>14</v>
      </c>
      <c r="BH924" s="14" t="e">
        <f>ROUND(#REF!*H924,2)</f>
        <v>#REF!</v>
      </c>
      <c r="BI924" s="6" t="s">
        <v>48</v>
      </c>
      <c r="BJ924" s="13" t="s">
        <v>3626</v>
      </c>
    </row>
    <row r="925" spans="1:62" s="2" customFormat="1" ht="16.5" customHeight="1" x14ac:dyDescent="0.2">
      <c r="A925" s="22"/>
      <c r="B925" s="27"/>
      <c r="C925" s="53" t="s">
        <v>3627</v>
      </c>
      <c r="D925" s="53" t="s">
        <v>34</v>
      </c>
      <c r="E925" s="54" t="s">
        <v>3628</v>
      </c>
      <c r="F925" s="55" t="s">
        <v>3629</v>
      </c>
      <c r="G925" s="56" t="s">
        <v>55</v>
      </c>
      <c r="H925" s="57">
        <v>9</v>
      </c>
      <c r="I925" s="58"/>
      <c r="J925" s="59" t="s">
        <v>0</v>
      </c>
      <c r="K925" s="60" t="s">
        <v>8</v>
      </c>
      <c r="L925" s="61"/>
      <c r="M925" s="62">
        <f t="shared" si="75"/>
        <v>0</v>
      </c>
      <c r="N925" s="62">
        <v>0</v>
      </c>
      <c r="O925" s="62">
        <f t="shared" si="76"/>
        <v>0</v>
      </c>
      <c r="P925" s="62">
        <v>0</v>
      </c>
      <c r="Q925" s="63">
        <f t="shared" si="77"/>
        <v>0</v>
      </c>
      <c r="R925" s="22"/>
      <c r="S925" s="22"/>
      <c r="T925" s="7"/>
      <c r="U925" s="7"/>
      <c r="V925" s="7"/>
      <c r="W925" s="7"/>
      <c r="X925" s="7"/>
      <c r="Y925" s="7"/>
      <c r="Z925" s="7"/>
      <c r="AA925" s="7"/>
      <c r="AB925" s="7"/>
      <c r="AO925" s="13" t="s">
        <v>65</v>
      </c>
      <c r="AQ925" s="13" t="s">
        <v>34</v>
      </c>
      <c r="AR925" s="13" t="s">
        <v>14</v>
      </c>
      <c r="AV925" s="6" t="s">
        <v>33</v>
      </c>
      <c r="BB925" s="14" t="e">
        <f>IF(K925="základní",#REF!,0)</f>
        <v>#REF!</v>
      </c>
      <c r="BC925" s="14">
        <f>IF(K925="snížená",#REF!,0)</f>
        <v>0</v>
      </c>
      <c r="BD925" s="14">
        <f>IF(K925="zákl. přenesená",#REF!,0)</f>
        <v>0</v>
      </c>
      <c r="BE925" s="14">
        <f>IF(K925="sníž. přenesená",#REF!,0)</f>
        <v>0</v>
      </c>
      <c r="BF925" s="14">
        <f>IF(K925="nulová",#REF!,0)</f>
        <v>0</v>
      </c>
      <c r="BG925" s="6" t="s">
        <v>14</v>
      </c>
      <c r="BH925" s="14" t="e">
        <f>ROUND(#REF!*H925,2)</f>
        <v>#REF!</v>
      </c>
      <c r="BI925" s="6" t="s">
        <v>48</v>
      </c>
      <c r="BJ925" s="13" t="s">
        <v>3630</v>
      </c>
    </row>
    <row r="926" spans="1:62" s="2" customFormat="1" ht="16.5" customHeight="1" x14ac:dyDescent="0.2">
      <c r="A926" s="22"/>
      <c r="B926" s="27"/>
      <c r="C926" s="64" t="s">
        <v>3631</v>
      </c>
      <c r="D926" s="64" t="s">
        <v>182</v>
      </c>
      <c r="E926" s="65" t="s">
        <v>3632</v>
      </c>
      <c r="F926" s="66" t="s">
        <v>3633</v>
      </c>
      <c r="G926" s="67" t="s">
        <v>55</v>
      </c>
      <c r="H926" s="68">
        <v>9</v>
      </c>
      <c r="I926" s="27"/>
      <c r="J926" s="69" t="s">
        <v>0</v>
      </c>
      <c r="K926" s="70" t="s">
        <v>8</v>
      </c>
      <c r="L926" s="61"/>
      <c r="M926" s="62">
        <f t="shared" si="75"/>
        <v>0</v>
      </c>
      <c r="N926" s="62">
        <v>0</v>
      </c>
      <c r="O926" s="62">
        <f t="shared" si="76"/>
        <v>0</v>
      </c>
      <c r="P926" s="62">
        <v>0</v>
      </c>
      <c r="Q926" s="63">
        <f t="shared" si="77"/>
        <v>0</v>
      </c>
      <c r="R926" s="22"/>
      <c r="S926" s="22"/>
      <c r="T926" s="7"/>
      <c r="U926" s="7"/>
      <c r="V926" s="7"/>
      <c r="W926" s="7"/>
      <c r="X926" s="7"/>
      <c r="Y926" s="7"/>
      <c r="Z926" s="7"/>
      <c r="AA926" s="7"/>
      <c r="AB926" s="7"/>
      <c r="AO926" s="13" t="s">
        <v>48</v>
      </c>
      <c r="AQ926" s="13" t="s">
        <v>182</v>
      </c>
      <c r="AR926" s="13" t="s">
        <v>14</v>
      </c>
      <c r="AV926" s="6" t="s">
        <v>33</v>
      </c>
      <c r="BB926" s="14" t="e">
        <f>IF(K926="základní",#REF!,0)</f>
        <v>#REF!</v>
      </c>
      <c r="BC926" s="14">
        <f>IF(K926="snížená",#REF!,0)</f>
        <v>0</v>
      </c>
      <c r="BD926" s="14">
        <f>IF(K926="zákl. přenesená",#REF!,0)</f>
        <v>0</v>
      </c>
      <c r="BE926" s="14">
        <f>IF(K926="sníž. přenesená",#REF!,0)</f>
        <v>0</v>
      </c>
      <c r="BF926" s="14">
        <f>IF(K926="nulová",#REF!,0)</f>
        <v>0</v>
      </c>
      <c r="BG926" s="6" t="s">
        <v>14</v>
      </c>
      <c r="BH926" s="14" t="e">
        <f>ROUND(#REF!*H926,2)</f>
        <v>#REF!</v>
      </c>
      <c r="BI926" s="6" t="s">
        <v>48</v>
      </c>
      <c r="BJ926" s="13" t="s">
        <v>3634</v>
      </c>
    </row>
    <row r="927" spans="1:62" s="2" customFormat="1" ht="24.2" customHeight="1" x14ac:dyDescent="0.2">
      <c r="A927" s="22"/>
      <c r="B927" s="27"/>
      <c r="C927" s="53" t="s">
        <v>3635</v>
      </c>
      <c r="D927" s="53" t="s">
        <v>34</v>
      </c>
      <c r="E927" s="54" t="s">
        <v>3636</v>
      </c>
      <c r="F927" s="55" t="s">
        <v>3637</v>
      </c>
      <c r="G927" s="56" t="s">
        <v>55</v>
      </c>
      <c r="H927" s="57">
        <v>3</v>
      </c>
      <c r="I927" s="58"/>
      <c r="J927" s="59" t="s">
        <v>0</v>
      </c>
      <c r="K927" s="60" t="s">
        <v>8</v>
      </c>
      <c r="L927" s="61"/>
      <c r="M927" s="62">
        <f t="shared" si="75"/>
        <v>0</v>
      </c>
      <c r="N927" s="62">
        <v>0</v>
      </c>
      <c r="O927" s="62">
        <f t="shared" si="76"/>
        <v>0</v>
      </c>
      <c r="P927" s="62">
        <v>0</v>
      </c>
      <c r="Q927" s="63">
        <f t="shared" si="77"/>
        <v>0</v>
      </c>
      <c r="R927" s="22"/>
      <c r="S927" s="22"/>
      <c r="T927" s="7"/>
      <c r="U927" s="7"/>
      <c r="V927" s="7"/>
      <c r="W927" s="7"/>
      <c r="X927" s="7"/>
      <c r="Y927" s="7"/>
      <c r="Z927" s="7"/>
      <c r="AA927" s="7"/>
      <c r="AB927" s="7"/>
      <c r="AO927" s="13" t="s">
        <v>65</v>
      </c>
      <c r="AQ927" s="13" t="s">
        <v>34</v>
      </c>
      <c r="AR927" s="13" t="s">
        <v>14</v>
      </c>
      <c r="AV927" s="6" t="s">
        <v>33</v>
      </c>
      <c r="BB927" s="14" t="e">
        <f>IF(K927="základní",#REF!,0)</f>
        <v>#REF!</v>
      </c>
      <c r="BC927" s="14">
        <f>IF(K927="snížená",#REF!,0)</f>
        <v>0</v>
      </c>
      <c r="BD927" s="14">
        <f>IF(K927="zákl. přenesená",#REF!,0)</f>
        <v>0</v>
      </c>
      <c r="BE927" s="14">
        <f>IF(K927="sníž. přenesená",#REF!,0)</f>
        <v>0</v>
      </c>
      <c r="BF927" s="14">
        <f>IF(K927="nulová",#REF!,0)</f>
        <v>0</v>
      </c>
      <c r="BG927" s="6" t="s">
        <v>14</v>
      </c>
      <c r="BH927" s="14" t="e">
        <f>ROUND(#REF!*H927,2)</f>
        <v>#REF!</v>
      </c>
      <c r="BI927" s="6" t="s">
        <v>48</v>
      </c>
      <c r="BJ927" s="13" t="s">
        <v>3638</v>
      </c>
    </row>
    <row r="928" spans="1:62" s="2" customFormat="1" ht="24.2" customHeight="1" x14ac:dyDescent="0.2">
      <c r="A928" s="22"/>
      <c r="B928" s="27"/>
      <c r="C928" s="64" t="s">
        <v>3639</v>
      </c>
      <c r="D928" s="64" t="s">
        <v>182</v>
      </c>
      <c r="E928" s="65" t="s">
        <v>3640</v>
      </c>
      <c r="F928" s="66" t="s">
        <v>3641</v>
      </c>
      <c r="G928" s="67" t="s">
        <v>55</v>
      </c>
      <c r="H928" s="68">
        <v>3</v>
      </c>
      <c r="I928" s="27"/>
      <c r="J928" s="69" t="s">
        <v>0</v>
      </c>
      <c r="K928" s="70" t="s">
        <v>8</v>
      </c>
      <c r="L928" s="61"/>
      <c r="M928" s="62">
        <f t="shared" si="75"/>
        <v>0</v>
      </c>
      <c r="N928" s="62">
        <v>0</v>
      </c>
      <c r="O928" s="62">
        <f t="shared" si="76"/>
        <v>0</v>
      </c>
      <c r="P928" s="62">
        <v>0</v>
      </c>
      <c r="Q928" s="63">
        <f t="shared" si="77"/>
        <v>0</v>
      </c>
      <c r="R928" s="22"/>
      <c r="S928" s="22"/>
      <c r="T928" s="7"/>
      <c r="U928" s="7"/>
      <c r="V928" s="7"/>
      <c r="W928" s="7"/>
      <c r="X928" s="7"/>
      <c r="Y928" s="7"/>
      <c r="Z928" s="7"/>
      <c r="AA928" s="7"/>
      <c r="AB928" s="7"/>
      <c r="AO928" s="13" t="s">
        <v>48</v>
      </c>
      <c r="AQ928" s="13" t="s">
        <v>182</v>
      </c>
      <c r="AR928" s="13" t="s">
        <v>14</v>
      </c>
      <c r="AV928" s="6" t="s">
        <v>33</v>
      </c>
      <c r="BB928" s="14" t="e">
        <f>IF(K928="základní",#REF!,0)</f>
        <v>#REF!</v>
      </c>
      <c r="BC928" s="14">
        <f>IF(K928="snížená",#REF!,0)</f>
        <v>0</v>
      </c>
      <c r="BD928" s="14">
        <f>IF(K928="zákl. přenesená",#REF!,0)</f>
        <v>0</v>
      </c>
      <c r="BE928" s="14">
        <f>IF(K928="sníž. přenesená",#REF!,0)</f>
        <v>0</v>
      </c>
      <c r="BF928" s="14">
        <f>IF(K928="nulová",#REF!,0)</f>
        <v>0</v>
      </c>
      <c r="BG928" s="6" t="s">
        <v>14</v>
      </c>
      <c r="BH928" s="14" t="e">
        <f>ROUND(#REF!*H928,2)</f>
        <v>#REF!</v>
      </c>
      <c r="BI928" s="6" t="s">
        <v>48</v>
      </c>
      <c r="BJ928" s="13" t="s">
        <v>3642</v>
      </c>
    </row>
    <row r="929" spans="1:62" s="2" customFormat="1" ht="24.2" customHeight="1" x14ac:dyDescent="0.2">
      <c r="A929" s="22"/>
      <c r="B929" s="27"/>
      <c r="C929" s="53" t="s">
        <v>3643</v>
      </c>
      <c r="D929" s="53" t="s">
        <v>34</v>
      </c>
      <c r="E929" s="54" t="s">
        <v>3644</v>
      </c>
      <c r="F929" s="55" t="s">
        <v>3645</v>
      </c>
      <c r="G929" s="56" t="s">
        <v>55</v>
      </c>
      <c r="H929" s="57">
        <v>3</v>
      </c>
      <c r="I929" s="58"/>
      <c r="J929" s="59" t="s">
        <v>0</v>
      </c>
      <c r="K929" s="60" t="s">
        <v>8</v>
      </c>
      <c r="L929" s="61"/>
      <c r="M929" s="62">
        <f t="shared" si="75"/>
        <v>0</v>
      </c>
      <c r="N929" s="62">
        <v>0</v>
      </c>
      <c r="O929" s="62">
        <f t="shared" si="76"/>
        <v>0</v>
      </c>
      <c r="P929" s="62">
        <v>0</v>
      </c>
      <c r="Q929" s="63">
        <f t="shared" si="77"/>
        <v>0</v>
      </c>
      <c r="R929" s="22"/>
      <c r="S929" s="22"/>
      <c r="T929" s="7"/>
      <c r="U929" s="7"/>
      <c r="V929" s="7"/>
      <c r="W929" s="7"/>
      <c r="X929" s="7"/>
      <c r="Y929" s="7"/>
      <c r="Z929" s="7"/>
      <c r="AA929" s="7"/>
      <c r="AB929" s="7"/>
      <c r="AO929" s="13" t="s">
        <v>65</v>
      </c>
      <c r="AQ929" s="13" t="s">
        <v>34</v>
      </c>
      <c r="AR929" s="13" t="s">
        <v>14</v>
      </c>
      <c r="AV929" s="6" t="s">
        <v>33</v>
      </c>
      <c r="BB929" s="14" t="e">
        <f>IF(K929="základní",#REF!,0)</f>
        <v>#REF!</v>
      </c>
      <c r="BC929" s="14">
        <f>IF(K929="snížená",#REF!,0)</f>
        <v>0</v>
      </c>
      <c r="BD929" s="14">
        <f>IF(K929="zákl. přenesená",#REF!,0)</f>
        <v>0</v>
      </c>
      <c r="BE929" s="14">
        <f>IF(K929="sníž. přenesená",#REF!,0)</f>
        <v>0</v>
      </c>
      <c r="BF929" s="14">
        <f>IF(K929="nulová",#REF!,0)</f>
        <v>0</v>
      </c>
      <c r="BG929" s="6" t="s">
        <v>14</v>
      </c>
      <c r="BH929" s="14" t="e">
        <f>ROUND(#REF!*H929,2)</f>
        <v>#REF!</v>
      </c>
      <c r="BI929" s="6" t="s">
        <v>48</v>
      </c>
      <c r="BJ929" s="13" t="s">
        <v>3646</v>
      </c>
    </row>
    <row r="930" spans="1:62" s="2" customFormat="1" ht="24.2" customHeight="1" x14ac:dyDescent="0.2">
      <c r="A930" s="22"/>
      <c r="B930" s="27"/>
      <c r="C930" s="64" t="s">
        <v>3647</v>
      </c>
      <c r="D930" s="64" t="s">
        <v>182</v>
      </c>
      <c r="E930" s="65" t="s">
        <v>3648</v>
      </c>
      <c r="F930" s="66" t="s">
        <v>3649</v>
      </c>
      <c r="G930" s="67" t="s">
        <v>55</v>
      </c>
      <c r="H930" s="68">
        <v>3</v>
      </c>
      <c r="I930" s="27"/>
      <c r="J930" s="69" t="s">
        <v>0</v>
      </c>
      <c r="K930" s="70" t="s">
        <v>8</v>
      </c>
      <c r="L930" s="61"/>
      <c r="M930" s="62">
        <f t="shared" ref="M930:M943" si="78">L930*H930</f>
        <v>0</v>
      </c>
      <c r="N930" s="62">
        <v>0</v>
      </c>
      <c r="O930" s="62">
        <f t="shared" ref="O930:O943" si="79">N930*H930</f>
        <v>0</v>
      </c>
      <c r="P930" s="62">
        <v>0</v>
      </c>
      <c r="Q930" s="63">
        <f t="shared" ref="Q930:Q943" si="80">P930*H930</f>
        <v>0</v>
      </c>
      <c r="R930" s="22"/>
      <c r="S930" s="22"/>
      <c r="T930" s="7"/>
      <c r="U930" s="7"/>
      <c r="V930" s="7"/>
      <c r="W930" s="7"/>
      <c r="X930" s="7"/>
      <c r="Y930" s="7"/>
      <c r="Z930" s="7"/>
      <c r="AA930" s="7"/>
      <c r="AB930" s="7"/>
      <c r="AO930" s="13" t="s">
        <v>48</v>
      </c>
      <c r="AQ930" s="13" t="s">
        <v>182</v>
      </c>
      <c r="AR930" s="13" t="s">
        <v>14</v>
      </c>
      <c r="AV930" s="6" t="s">
        <v>33</v>
      </c>
      <c r="BB930" s="14" t="e">
        <f>IF(K930="základní",#REF!,0)</f>
        <v>#REF!</v>
      </c>
      <c r="BC930" s="14">
        <f>IF(K930="snížená",#REF!,0)</f>
        <v>0</v>
      </c>
      <c r="BD930" s="14">
        <f>IF(K930="zákl. přenesená",#REF!,0)</f>
        <v>0</v>
      </c>
      <c r="BE930" s="14">
        <f>IF(K930="sníž. přenesená",#REF!,0)</f>
        <v>0</v>
      </c>
      <c r="BF930" s="14">
        <f>IF(K930="nulová",#REF!,0)</f>
        <v>0</v>
      </c>
      <c r="BG930" s="6" t="s">
        <v>14</v>
      </c>
      <c r="BH930" s="14" t="e">
        <f>ROUND(#REF!*H930,2)</f>
        <v>#REF!</v>
      </c>
      <c r="BI930" s="6" t="s">
        <v>48</v>
      </c>
      <c r="BJ930" s="13" t="s">
        <v>3650</v>
      </c>
    </row>
    <row r="931" spans="1:62" s="2" customFormat="1" ht="24.2" customHeight="1" x14ac:dyDescent="0.2">
      <c r="A931" s="22"/>
      <c r="B931" s="27"/>
      <c r="C931" s="53" t="s">
        <v>3651</v>
      </c>
      <c r="D931" s="53" t="s">
        <v>34</v>
      </c>
      <c r="E931" s="54" t="s">
        <v>3652</v>
      </c>
      <c r="F931" s="55" t="s">
        <v>3653</v>
      </c>
      <c r="G931" s="56" t="s">
        <v>55</v>
      </c>
      <c r="H931" s="57">
        <v>3</v>
      </c>
      <c r="I931" s="58"/>
      <c r="J931" s="59" t="s">
        <v>0</v>
      </c>
      <c r="K931" s="60" t="s">
        <v>8</v>
      </c>
      <c r="L931" s="61"/>
      <c r="M931" s="62">
        <f t="shared" si="78"/>
        <v>0</v>
      </c>
      <c r="N931" s="62">
        <v>0</v>
      </c>
      <c r="O931" s="62">
        <f t="shared" si="79"/>
        <v>0</v>
      </c>
      <c r="P931" s="62">
        <v>0</v>
      </c>
      <c r="Q931" s="63">
        <f t="shared" si="80"/>
        <v>0</v>
      </c>
      <c r="R931" s="22"/>
      <c r="S931" s="22"/>
      <c r="T931" s="7"/>
      <c r="U931" s="7"/>
      <c r="V931" s="7"/>
      <c r="W931" s="7"/>
      <c r="X931" s="7"/>
      <c r="Y931" s="7"/>
      <c r="Z931" s="7"/>
      <c r="AA931" s="7"/>
      <c r="AB931" s="7"/>
      <c r="AO931" s="13" t="s">
        <v>65</v>
      </c>
      <c r="AQ931" s="13" t="s">
        <v>34</v>
      </c>
      <c r="AR931" s="13" t="s">
        <v>14</v>
      </c>
      <c r="AV931" s="6" t="s">
        <v>33</v>
      </c>
      <c r="BB931" s="14" t="e">
        <f>IF(K931="základní",#REF!,0)</f>
        <v>#REF!</v>
      </c>
      <c r="BC931" s="14">
        <f>IF(K931="snížená",#REF!,0)</f>
        <v>0</v>
      </c>
      <c r="BD931" s="14">
        <f>IF(K931="zákl. přenesená",#REF!,0)</f>
        <v>0</v>
      </c>
      <c r="BE931" s="14">
        <f>IF(K931="sníž. přenesená",#REF!,0)</f>
        <v>0</v>
      </c>
      <c r="BF931" s="14">
        <f>IF(K931="nulová",#REF!,0)</f>
        <v>0</v>
      </c>
      <c r="BG931" s="6" t="s">
        <v>14</v>
      </c>
      <c r="BH931" s="14" t="e">
        <f>ROUND(#REF!*H931,2)</f>
        <v>#REF!</v>
      </c>
      <c r="BI931" s="6" t="s">
        <v>48</v>
      </c>
      <c r="BJ931" s="13" t="s">
        <v>3654</v>
      </c>
    </row>
    <row r="932" spans="1:62" s="2" customFormat="1" ht="24.2" customHeight="1" x14ac:dyDescent="0.2">
      <c r="A932" s="22"/>
      <c r="B932" s="27"/>
      <c r="C932" s="64" t="s">
        <v>3655</v>
      </c>
      <c r="D932" s="64" t="s">
        <v>182</v>
      </c>
      <c r="E932" s="65" t="s">
        <v>3656</v>
      </c>
      <c r="F932" s="66" t="s">
        <v>3657</v>
      </c>
      <c r="G932" s="67" t="s">
        <v>55</v>
      </c>
      <c r="H932" s="68">
        <v>3</v>
      </c>
      <c r="I932" s="27"/>
      <c r="J932" s="69" t="s">
        <v>0</v>
      </c>
      <c r="K932" s="70" t="s">
        <v>8</v>
      </c>
      <c r="L932" s="61"/>
      <c r="M932" s="62">
        <f t="shared" si="78"/>
        <v>0</v>
      </c>
      <c r="N932" s="62">
        <v>0</v>
      </c>
      <c r="O932" s="62">
        <f t="shared" si="79"/>
        <v>0</v>
      </c>
      <c r="P932" s="62">
        <v>0</v>
      </c>
      <c r="Q932" s="63">
        <f t="shared" si="80"/>
        <v>0</v>
      </c>
      <c r="R932" s="22"/>
      <c r="S932" s="22"/>
      <c r="T932" s="7"/>
      <c r="U932" s="7"/>
      <c r="V932" s="7"/>
      <c r="W932" s="7"/>
      <c r="X932" s="7"/>
      <c r="Y932" s="7"/>
      <c r="Z932" s="7"/>
      <c r="AA932" s="7"/>
      <c r="AB932" s="7"/>
      <c r="AO932" s="13" t="s">
        <v>48</v>
      </c>
      <c r="AQ932" s="13" t="s">
        <v>182</v>
      </c>
      <c r="AR932" s="13" t="s">
        <v>14</v>
      </c>
      <c r="AV932" s="6" t="s">
        <v>33</v>
      </c>
      <c r="BB932" s="14" t="e">
        <f>IF(K932="základní",#REF!,0)</f>
        <v>#REF!</v>
      </c>
      <c r="BC932" s="14">
        <f>IF(K932="snížená",#REF!,0)</f>
        <v>0</v>
      </c>
      <c r="BD932" s="14">
        <f>IF(K932="zákl. přenesená",#REF!,0)</f>
        <v>0</v>
      </c>
      <c r="BE932" s="14">
        <f>IF(K932="sníž. přenesená",#REF!,0)</f>
        <v>0</v>
      </c>
      <c r="BF932" s="14">
        <f>IF(K932="nulová",#REF!,0)</f>
        <v>0</v>
      </c>
      <c r="BG932" s="6" t="s">
        <v>14</v>
      </c>
      <c r="BH932" s="14" t="e">
        <f>ROUND(#REF!*H932,2)</f>
        <v>#REF!</v>
      </c>
      <c r="BI932" s="6" t="s">
        <v>48</v>
      </c>
      <c r="BJ932" s="13" t="s">
        <v>3658</v>
      </c>
    </row>
    <row r="933" spans="1:62" s="2" customFormat="1" ht="21.75" customHeight="1" x14ac:dyDescent="0.2">
      <c r="A933" s="22"/>
      <c r="B933" s="27"/>
      <c r="C933" s="53" t="s">
        <v>3659</v>
      </c>
      <c r="D933" s="53" t="s">
        <v>34</v>
      </c>
      <c r="E933" s="54" t="s">
        <v>3660</v>
      </c>
      <c r="F933" s="55" t="s">
        <v>3661</v>
      </c>
      <c r="G933" s="56" t="s">
        <v>37</v>
      </c>
      <c r="H933" s="57">
        <v>558</v>
      </c>
      <c r="I933" s="58"/>
      <c r="J933" s="59" t="s">
        <v>0</v>
      </c>
      <c r="K933" s="60" t="s">
        <v>8</v>
      </c>
      <c r="L933" s="61"/>
      <c r="M933" s="62">
        <f t="shared" si="78"/>
        <v>0</v>
      </c>
      <c r="N933" s="62">
        <v>0</v>
      </c>
      <c r="O933" s="62">
        <f t="shared" si="79"/>
        <v>0</v>
      </c>
      <c r="P933" s="62">
        <v>0</v>
      </c>
      <c r="Q933" s="63">
        <f t="shared" si="80"/>
        <v>0</v>
      </c>
      <c r="R933" s="22"/>
      <c r="S933" s="22"/>
      <c r="T933" s="7"/>
      <c r="U933" s="7"/>
      <c r="V933" s="7"/>
      <c r="W933" s="7"/>
      <c r="X933" s="7"/>
      <c r="Y933" s="7"/>
      <c r="Z933" s="7"/>
      <c r="AA933" s="7"/>
      <c r="AB933" s="7"/>
      <c r="AO933" s="13" t="s">
        <v>65</v>
      </c>
      <c r="AQ933" s="13" t="s">
        <v>34</v>
      </c>
      <c r="AR933" s="13" t="s">
        <v>14</v>
      </c>
      <c r="AV933" s="6" t="s">
        <v>33</v>
      </c>
      <c r="BB933" s="14" t="e">
        <f>IF(K933="základní",#REF!,0)</f>
        <v>#REF!</v>
      </c>
      <c r="BC933" s="14">
        <f>IF(K933="snížená",#REF!,0)</f>
        <v>0</v>
      </c>
      <c r="BD933" s="14">
        <f>IF(K933="zákl. přenesená",#REF!,0)</f>
        <v>0</v>
      </c>
      <c r="BE933" s="14">
        <f>IF(K933="sníž. přenesená",#REF!,0)</f>
        <v>0</v>
      </c>
      <c r="BF933" s="14">
        <f>IF(K933="nulová",#REF!,0)</f>
        <v>0</v>
      </c>
      <c r="BG933" s="6" t="s">
        <v>14</v>
      </c>
      <c r="BH933" s="14" t="e">
        <f>ROUND(#REF!*H933,2)</f>
        <v>#REF!</v>
      </c>
      <c r="BI933" s="6" t="s">
        <v>48</v>
      </c>
      <c r="BJ933" s="13" t="s">
        <v>3662</v>
      </c>
    </row>
    <row r="934" spans="1:62" s="2" customFormat="1" ht="37.9" customHeight="1" x14ac:dyDescent="0.2">
      <c r="A934" s="22"/>
      <c r="B934" s="27"/>
      <c r="C934" s="64" t="s">
        <v>3663</v>
      </c>
      <c r="D934" s="64" t="s">
        <v>182</v>
      </c>
      <c r="E934" s="65" t="s">
        <v>3664</v>
      </c>
      <c r="F934" s="66" t="s">
        <v>3665</v>
      </c>
      <c r="G934" s="67" t="s">
        <v>55</v>
      </c>
      <c r="H934" s="68">
        <v>3</v>
      </c>
      <c r="I934" s="27"/>
      <c r="J934" s="69" t="s">
        <v>0</v>
      </c>
      <c r="K934" s="70" t="s">
        <v>8</v>
      </c>
      <c r="L934" s="61"/>
      <c r="M934" s="62">
        <f t="shared" si="78"/>
        <v>0</v>
      </c>
      <c r="N934" s="62">
        <v>0</v>
      </c>
      <c r="O934" s="62">
        <f t="shared" si="79"/>
        <v>0</v>
      </c>
      <c r="P934" s="62">
        <v>0</v>
      </c>
      <c r="Q934" s="63">
        <f t="shared" si="80"/>
        <v>0</v>
      </c>
      <c r="R934" s="22"/>
      <c r="S934" s="22"/>
      <c r="T934" s="7"/>
      <c r="U934" s="7"/>
      <c r="V934" s="7"/>
      <c r="W934" s="7"/>
      <c r="X934" s="7"/>
      <c r="Y934" s="7"/>
      <c r="Z934" s="7"/>
      <c r="AA934" s="7"/>
      <c r="AB934" s="7"/>
      <c r="AO934" s="13" t="s">
        <v>48</v>
      </c>
      <c r="AQ934" s="13" t="s">
        <v>182</v>
      </c>
      <c r="AR934" s="13" t="s">
        <v>14</v>
      </c>
      <c r="AV934" s="6" t="s">
        <v>33</v>
      </c>
      <c r="BB934" s="14" t="e">
        <f>IF(K934="základní",#REF!,0)</f>
        <v>#REF!</v>
      </c>
      <c r="BC934" s="14">
        <f>IF(K934="snížená",#REF!,0)</f>
        <v>0</v>
      </c>
      <c r="BD934" s="14">
        <f>IF(K934="zákl. přenesená",#REF!,0)</f>
        <v>0</v>
      </c>
      <c r="BE934" s="14">
        <f>IF(K934="sníž. přenesená",#REF!,0)</f>
        <v>0</v>
      </c>
      <c r="BF934" s="14">
        <f>IF(K934="nulová",#REF!,0)</f>
        <v>0</v>
      </c>
      <c r="BG934" s="6" t="s">
        <v>14</v>
      </c>
      <c r="BH934" s="14" t="e">
        <f>ROUND(#REF!*H934,2)</f>
        <v>#REF!</v>
      </c>
      <c r="BI934" s="6" t="s">
        <v>48</v>
      </c>
      <c r="BJ934" s="13" t="s">
        <v>3666</v>
      </c>
    </row>
    <row r="935" spans="1:62" s="2" customFormat="1" ht="49.15" customHeight="1" x14ac:dyDescent="0.2">
      <c r="A935" s="22"/>
      <c r="B935" s="27"/>
      <c r="C935" s="64" t="s">
        <v>3667</v>
      </c>
      <c r="D935" s="64" t="s">
        <v>182</v>
      </c>
      <c r="E935" s="65" t="s">
        <v>3668</v>
      </c>
      <c r="F935" s="66" t="s">
        <v>3669</v>
      </c>
      <c r="G935" s="67" t="s">
        <v>55</v>
      </c>
      <c r="H935" s="68">
        <v>3</v>
      </c>
      <c r="I935" s="27"/>
      <c r="J935" s="69" t="s">
        <v>0</v>
      </c>
      <c r="K935" s="70" t="s">
        <v>8</v>
      </c>
      <c r="L935" s="61"/>
      <c r="M935" s="62">
        <f t="shared" si="78"/>
        <v>0</v>
      </c>
      <c r="N935" s="62">
        <v>0</v>
      </c>
      <c r="O935" s="62">
        <f t="shared" si="79"/>
        <v>0</v>
      </c>
      <c r="P935" s="62">
        <v>0</v>
      </c>
      <c r="Q935" s="63">
        <f t="shared" si="80"/>
        <v>0</v>
      </c>
      <c r="R935" s="22"/>
      <c r="S935" s="22"/>
      <c r="T935" s="7"/>
      <c r="U935" s="7"/>
      <c r="V935" s="7"/>
      <c r="W935" s="7"/>
      <c r="X935" s="7"/>
      <c r="Y935" s="7"/>
      <c r="Z935" s="7"/>
      <c r="AA935" s="7"/>
      <c r="AB935" s="7"/>
      <c r="AO935" s="13" t="s">
        <v>48</v>
      </c>
      <c r="AQ935" s="13" t="s">
        <v>182</v>
      </c>
      <c r="AR935" s="13" t="s">
        <v>14</v>
      </c>
      <c r="AV935" s="6" t="s">
        <v>33</v>
      </c>
      <c r="BB935" s="14" t="e">
        <f>IF(K935="základní",#REF!,0)</f>
        <v>#REF!</v>
      </c>
      <c r="BC935" s="14">
        <f>IF(K935="snížená",#REF!,0)</f>
        <v>0</v>
      </c>
      <c r="BD935" s="14">
        <f>IF(K935="zákl. přenesená",#REF!,0)</f>
        <v>0</v>
      </c>
      <c r="BE935" s="14">
        <f>IF(K935="sníž. přenesená",#REF!,0)</f>
        <v>0</v>
      </c>
      <c r="BF935" s="14">
        <f>IF(K935="nulová",#REF!,0)</f>
        <v>0</v>
      </c>
      <c r="BG935" s="6" t="s">
        <v>14</v>
      </c>
      <c r="BH935" s="14" t="e">
        <f>ROUND(#REF!*H935,2)</f>
        <v>#REF!</v>
      </c>
      <c r="BI935" s="6" t="s">
        <v>48</v>
      </c>
      <c r="BJ935" s="13" t="s">
        <v>3670</v>
      </c>
    </row>
    <row r="936" spans="1:62" s="2" customFormat="1" ht="44.25" customHeight="1" x14ac:dyDescent="0.2">
      <c r="A936" s="22"/>
      <c r="B936" s="27"/>
      <c r="C936" s="64" t="s">
        <v>3671</v>
      </c>
      <c r="D936" s="64" t="s">
        <v>182</v>
      </c>
      <c r="E936" s="65" t="s">
        <v>3672</v>
      </c>
      <c r="F936" s="66" t="s">
        <v>3673</v>
      </c>
      <c r="G936" s="67" t="s">
        <v>55</v>
      </c>
      <c r="H936" s="68">
        <v>3</v>
      </c>
      <c r="I936" s="27"/>
      <c r="J936" s="69" t="s">
        <v>0</v>
      </c>
      <c r="K936" s="70" t="s">
        <v>8</v>
      </c>
      <c r="L936" s="61"/>
      <c r="M936" s="62">
        <f t="shared" si="78"/>
        <v>0</v>
      </c>
      <c r="N936" s="62">
        <v>0</v>
      </c>
      <c r="O936" s="62">
        <f t="shared" si="79"/>
        <v>0</v>
      </c>
      <c r="P936" s="62">
        <v>0</v>
      </c>
      <c r="Q936" s="63">
        <f t="shared" si="80"/>
        <v>0</v>
      </c>
      <c r="R936" s="22"/>
      <c r="S936" s="22"/>
      <c r="T936" s="7"/>
      <c r="U936" s="7"/>
      <c r="V936" s="7"/>
      <c r="W936" s="7"/>
      <c r="X936" s="7"/>
      <c r="Y936" s="7"/>
      <c r="Z936" s="7"/>
      <c r="AA936" s="7"/>
      <c r="AB936" s="7"/>
      <c r="AO936" s="13" t="s">
        <v>48</v>
      </c>
      <c r="AQ936" s="13" t="s">
        <v>182</v>
      </c>
      <c r="AR936" s="13" t="s">
        <v>14</v>
      </c>
      <c r="AV936" s="6" t="s">
        <v>33</v>
      </c>
      <c r="BB936" s="14" t="e">
        <f>IF(K936="základní",#REF!,0)</f>
        <v>#REF!</v>
      </c>
      <c r="BC936" s="14">
        <f>IF(K936="snížená",#REF!,0)</f>
        <v>0</v>
      </c>
      <c r="BD936" s="14">
        <f>IF(K936="zákl. přenesená",#REF!,0)</f>
        <v>0</v>
      </c>
      <c r="BE936" s="14">
        <f>IF(K936="sníž. přenesená",#REF!,0)</f>
        <v>0</v>
      </c>
      <c r="BF936" s="14">
        <f>IF(K936="nulová",#REF!,0)</f>
        <v>0</v>
      </c>
      <c r="BG936" s="6" t="s">
        <v>14</v>
      </c>
      <c r="BH936" s="14" t="e">
        <f>ROUND(#REF!*H936,2)</f>
        <v>#REF!</v>
      </c>
      <c r="BI936" s="6" t="s">
        <v>48</v>
      </c>
      <c r="BJ936" s="13" t="s">
        <v>3674</v>
      </c>
    </row>
    <row r="937" spans="1:62" s="2" customFormat="1" ht="62.65" customHeight="1" x14ac:dyDescent="0.2">
      <c r="A937" s="22"/>
      <c r="B937" s="27"/>
      <c r="C937" s="64" t="s">
        <v>3675</v>
      </c>
      <c r="D937" s="64" t="s">
        <v>182</v>
      </c>
      <c r="E937" s="65" t="s">
        <v>3676</v>
      </c>
      <c r="F937" s="66" t="s">
        <v>3677</v>
      </c>
      <c r="G937" s="67" t="s">
        <v>55</v>
      </c>
      <c r="H937" s="68">
        <v>3</v>
      </c>
      <c r="I937" s="27"/>
      <c r="J937" s="69" t="s">
        <v>0</v>
      </c>
      <c r="K937" s="70" t="s">
        <v>8</v>
      </c>
      <c r="L937" s="61"/>
      <c r="M937" s="62">
        <f t="shared" si="78"/>
        <v>0</v>
      </c>
      <c r="N937" s="62">
        <v>0</v>
      </c>
      <c r="O937" s="62">
        <f t="shared" si="79"/>
        <v>0</v>
      </c>
      <c r="P937" s="62">
        <v>0</v>
      </c>
      <c r="Q937" s="63">
        <f t="shared" si="80"/>
        <v>0</v>
      </c>
      <c r="R937" s="22"/>
      <c r="S937" s="22"/>
      <c r="T937" s="7"/>
      <c r="U937" s="7"/>
      <c r="V937" s="7"/>
      <c r="W937" s="7"/>
      <c r="X937" s="7"/>
      <c r="Y937" s="7"/>
      <c r="Z937" s="7"/>
      <c r="AA937" s="7"/>
      <c r="AB937" s="7"/>
      <c r="AO937" s="13" t="s">
        <v>48</v>
      </c>
      <c r="AQ937" s="13" t="s">
        <v>182</v>
      </c>
      <c r="AR937" s="13" t="s">
        <v>14</v>
      </c>
      <c r="AV937" s="6" t="s">
        <v>33</v>
      </c>
      <c r="BB937" s="14" t="e">
        <f>IF(K937="základní",#REF!,0)</f>
        <v>#REF!</v>
      </c>
      <c r="BC937" s="14">
        <f>IF(K937="snížená",#REF!,0)</f>
        <v>0</v>
      </c>
      <c r="BD937" s="14">
        <f>IF(K937="zákl. přenesená",#REF!,0)</f>
        <v>0</v>
      </c>
      <c r="BE937" s="14">
        <f>IF(K937="sníž. přenesená",#REF!,0)</f>
        <v>0</v>
      </c>
      <c r="BF937" s="14">
        <f>IF(K937="nulová",#REF!,0)</f>
        <v>0</v>
      </c>
      <c r="BG937" s="6" t="s">
        <v>14</v>
      </c>
      <c r="BH937" s="14" t="e">
        <f>ROUND(#REF!*H937,2)</f>
        <v>#REF!</v>
      </c>
      <c r="BI937" s="6" t="s">
        <v>48</v>
      </c>
      <c r="BJ937" s="13" t="s">
        <v>3678</v>
      </c>
    </row>
    <row r="938" spans="1:62" s="2" customFormat="1" ht="24.2" customHeight="1" x14ac:dyDescent="0.2">
      <c r="A938" s="22"/>
      <c r="B938" s="27"/>
      <c r="C938" s="53" t="s">
        <v>3679</v>
      </c>
      <c r="D938" s="53" t="s">
        <v>34</v>
      </c>
      <c r="E938" s="54" t="s">
        <v>3680</v>
      </c>
      <c r="F938" s="55" t="s">
        <v>3681</v>
      </c>
      <c r="G938" s="56" t="s">
        <v>37</v>
      </c>
      <c r="H938" s="57">
        <v>96</v>
      </c>
      <c r="I938" s="58"/>
      <c r="J938" s="59" t="s">
        <v>0</v>
      </c>
      <c r="K938" s="60" t="s">
        <v>8</v>
      </c>
      <c r="L938" s="61"/>
      <c r="M938" s="62">
        <f t="shared" si="78"/>
        <v>0</v>
      </c>
      <c r="N938" s="62">
        <v>0</v>
      </c>
      <c r="O938" s="62">
        <f t="shared" si="79"/>
        <v>0</v>
      </c>
      <c r="P938" s="62">
        <v>0</v>
      </c>
      <c r="Q938" s="63">
        <f t="shared" si="80"/>
        <v>0</v>
      </c>
      <c r="R938" s="22"/>
      <c r="S938" s="22"/>
      <c r="T938" s="7"/>
      <c r="U938" s="7"/>
      <c r="V938" s="7"/>
      <c r="W938" s="7"/>
      <c r="X938" s="7"/>
      <c r="Y938" s="7"/>
      <c r="Z938" s="7"/>
      <c r="AA938" s="7"/>
      <c r="AB938" s="7"/>
      <c r="AO938" s="13" t="s">
        <v>65</v>
      </c>
      <c r="AQ938" s="13" t="s">
        <v>34</v>
      </c>
      <c r="AR938" s="13" t="s">
        <v>14</v>
      </c>
      <c r="AV938" s="6" t="s">
        <v>33</v>
      </c>
      <c r="BB938" s="14" t="e">
        <f>IF(K938="základní",#REF!,0)</f>
        <v>#REF!</v>
      </c>
      <c r="BC938" s="14">
        <f>IF(K938="snížená",#REF!,0)</f>
        <v>0</v>
      </c>
      <c r="BD938" s="14">
        <f>IF(K938="zákl. přenesená",#REF!,0)</f>
        <v>0</v>
      </c>
      <c r="BE938" s="14">
        <f>IF(K938="sníž. přenesená",#REF!,0)</f>
        <v>0</v>
      </c>
      <c r="BF938" s="14">
        <f>IF(K938="nulová",#REF!,0)</f>
        <v>0</v>
      </c>
      <c r="BG938" s="6" t="s">
        <v>14</v>
      </c>
      <c r="BH938" s="14" t="e">
        <f>ROUND(#REF!*H938,2)</f>
        <v>#REF!</v>
      </c>
      <c r="BI938" s="6" t="s">
        <v>48</v>
      </c>
      <c r="BJ938" s="13" t="s">
        <v>3682</v>
      </c>
    </row>
    <row r="939" spans="1:62" s="2" customFormat="1" ht="37.9" customHeight="1" x14ac:dyDescent="0.2">
      <c r="A939" s="22"/>
      <c r="B939" s="27"/>
      <c r="C939" s="53" t="s">
        <v>3683</v>
      </c>
      <c r="D939" s="53" t="s">
        <v>34</v>
      </c>
      <c r="E939" s="54" t="s">
        <v>3684</v>
      </c>
      <c r="F939" s="55" t="s">
        <v>3685</v>
      </c>
      <c r="G939" s="56" t="s">
        <v>55</v>
      </c>
      <c r="H939" s="57">
        <v>2</v>
      </c>
      <c r="I939" s="58"/>
      <c r="J939" s="59" t="s">
        <v>0</v>
      </c>
      <c r="K939" s="60" t="s">
        <v>8</v>
      </c>
      <c r="L939" s="61"/>
      <c r="M939" s="62">
        <f t="shared" si="78"/>
        <v>0</v>
      </c>
      <c r="N939" s="62">
        <v>0</v>
      </c>
      <c r="O939" s="62">
        <f t="shared" si="79"/>
        <v>0</v>
      </c>
      <c r="P939" s="62">
        <v>0</v>
      </c>
      <c r="Q939" s="63">
        <f t="shared" si="80"/>
        <v>0</v>
      </c>
      <c r="R939" s="22"/>
      <c r="S939" s="22"/>
      <c r="T939" s="7"/>
      <c r="U939" s="7"/>
      <c r="V939" s="7"/>
      <c r="W939" s="7"/>
      <c r="X939" s="7"/>
      <c r="Y939" s="7"/>
      <c r="Z939" s="7"/>
      <c r="AA939" s="7"/>
      <c r="AB939" s="7"/>
      <c r="AO939" s="13" t="s">
        <v>65</v>
      </c>
      <c r="AQ939" s="13" t="s">
        <v>34</v>
      </c>
      <c r="AR939" s="13" t="s">
        <v>14</v>
      </c>
      <c r="AV939" s="6" t="s">
        <v>33</v>
      </c>
      <c r="BB939" s="14" t="e">
        <f>IF(K939="základní",#REF!,0)</f>
        <v>#REF!</v>
      </c>
      <c r="BC939" s="14">
        <f>IF(K939="snížená",#REF!,0)</f>
        <v>0</v>
      </c>
      <c r="BD939" s="14">
        <f>IF(K939="zákl. přenesená",#REF!,0)</f>
        <v>0</v>
      </c>
      <c r="BE939" s="14">
        <f>IF(K939="sníž. přenesená",#REF!,0)</f>
        <v>0</v>
      </c>
      <c r="BF939" s="14">
        <f>IF(K939="nulová",#REF!,0)</f>
        <v>0</v>
      </c>
      <c r="BG939" s="6" t="s">
        <v>14</v>
      </c>
      <c r="BH939" s="14" t="e">
        <f>ROUND(#REF!*H939,2)</f>
        <v>#REF!</v>
      </c>
      <c r="BI939" s="6" t="s">
        <v>48</v>
      </c>
      <c r="BJ939" s="13" t="s">
        <v>3686</v>
      </c>
    </row>
    <row r="940" spans="1:62" s="2" customFormat="1" ht="33" customHeight="1" x14ac:dyDescent="0.2">
      <c r="A940" s="22"/>
      <c r="B940" s="27"/>
      <c r="C940" s="53" t="s">
        <v>3687</v>
      </c>
      <c r="D940" s="53" t="s">
        <v>34</v>
      </c>
      <c r="E940" s="54" t="s">
        <v>3688</v>
      </c>
      <c r="F940" s="55" t="s">
        <v>3689</v>
      </c>
      <c r="G940" s="56" t="s">
        <v>55</v>
      </c>
      <c r="H940" s="57">
        <v>39</v>
      </c>
      <c r="I940" s="58"/>
      <c r="J940" s="59" t="s">
        <v>0</v>
      </c>
      <c r="K940" s="60" t="s">
        <v>8</v>
      </c>
      <c r="L940" s="61"/>
      <c r="M940" s="62">
        <f t="shared" si="78"/>
        <v>0</v>
      </c>
      <c r="N940" s="62">
        <v>0</v>
      </c>
      <c r="O940" s="62">
        <f t="shared" si="79"/>
        <v>0</v>
      </c>
      <c r="P940" s="62">
        <v>0</v>
      </c>
      <c r="Q940" s="63">
        <f t="shared" si="80"/>
        <v>0</v>
      </c>
      <c r="R940" s="22"/>
      <c r="S940" s="22"/>
      <c r="T940" s="7"/>
      <c r="U940" s="7"/>
      <c r="V940" s="7"/>
      <c r="W940" s="7"/>
      <c r="X940" s="7"/>
      <c r="Y940" s="7"/>
      <c r="Z940" s="7"/>
      <c r="AA940" s="7"/>
      <c r="AB940" s="7"/>
      <c r="AO940" s="13" t="s">
        <v>65</v>
      </c>
      <c r="AQ940" s="13" t="s">
        <v>34</v>
      </c>
      <c r="AR940" s="13" t="s">
        <v>14</v>
      </c>
      <c r="AV940" s="6" t="s">
        <v>33</v>
      </c>
      <c r="BB940" s="14" t="e">
        <f>IF(K940="základní",#REF!,0)</f>
        <v>#REF!</v>
      </c>
      <c r="BC940" s="14">
        <f>IF(K940="snížená",#REF!,0)</f>
        <v>0</v>
      </c>
      <c r="BD940" s="14">
        <f>IF(K940="zákl. přenesená",#REF!,0)</f>
        <v>0</v>
      </c>
      <c r="BE940" s="14">
        <f>IF(K940="sníž. přenesená",#REF!,0)</f>
        <v>0</v>
      </c>
      <c r="BF940" s="14">
        <f>IF(K940="nulová",#REF!,0)</f>
        <v>0</v>
      </c>
      <c r="BG940" s="6" t="s">
        <v>14</v>
      </c>
      <c r="BH940" s="14" t="e">
        <f>ROUND(#REF!*H940,2)</f>
        <v>#REF!</v>
      </c>
      <c r="BI940" s="6" t="s">
        <v>48</v>
      </c>
      <c r="BJ940" s="13" t="s">
        <v>3690</v>
      </c>
    </row>
    <row r="941" spans="1:62" s="2" customFormat="1" ht="33" customHeight="1" x14ac:dyDescent="0.2">
      <c r="A941" s="22"/>
      <c r="B941" s="27"/>
      <c r="C941" s="53" t="s">
        <v>3691</v>
      </c>
      <c r="D941" s="53" t="s">
        <v>34</v>
      </c>
      <c r="E941" s="54" t="s">
        <v>3692</v>
      </c>
      <c r="F941" s="55" t="s">
        <v>3693</v>
      </c>
      <c r="G941" s="56" t="s">
        <v>55</v>
      </c>
      <c r="H941" s="57">
        <v>9</v>
      </c>
      <c r="I941" s="58"/>
      <c r="J941" s="59" t="s">
        <v>0</v>
      </c>
      <c r="K941" s="60" t="s">
        <v>8</v>
      </c>
      <c r="L941" s="61"/>
      <c r="M941" s="62">
        <f t="shared" si="78"/>
        <v>0</v>
      </c>
      <c r="N941" s="62">
        <v>0</v>
      </c>
      <c r="O941" s="62">
        <f t="shared" si="79"/>
        <v>0</v>
      </c>
      <c r="P941" s="62">
        <v>0</v>
      </c>
      <c r="Q941" s="63">
        <f t="shared" si="80"/>
        <v>0</v>
      </c>
      <c r="R941" s="22"/>
      <c r="S941" s="22"/>
      <c r="T941" s="7"/>
      <c r="U941" s="7"/>
      <c r="V941" s="7"/>
      <c r="W941" s="7"/>
      <c r="X941" s="7"/>
      <c r="Y941" s="7"/>
      <c r="Z941" s="7"/>
      <c r="AA941" s="7"/>
      <c r="AB941" s="7"/>
      <c r="AO941" s="13" t="s">
        <v>65</v>
      </c>
      <c r="AQ941" s="13" t="s">
        <v>34</v>
      </c>
      <c r="AR941" s="13" t="s">
        <v>14</v>
      </c>
      <c r="AV941" s="6" t="s">
        <v>33</v>
      </c>
      <c r="BB941" s="14" t="e">
        <f>IF(K941="základní",#REF!,0)</f>
        <v>#REF!</v>
      </c>
      <c r="BC941" s="14">
        <f>IF(K941="snížená",#REF!,0)</f>
        <v>0</v>
      </c>
      <c r="BD941" s="14">
        <f>IF(K941="zákl. přenesená",#REF!,0)</f>
        <v>0</v>
      </c>
      <c r="BE941" s="14">
        <f>IF(K941="sníž. přenesená",#REF!,0)</f>
        <v>0</v>
      </c>
      <c r="BF941" s="14">
        <f>IF(K941="nulová",#REF!,0)</f>
        <v>0</v>
      </c>
      <c r="BG941" s="6" t="s">
        <v>14</v>
      </c>
      <c r="BH941" s="14" t="e">
        <f>ROUND(#REF!*H941,2)</f>
        <v>#REF!</v>
      </c>
      <c r="BI941" s="6" t="s">
        <v>48</v>
      </c>
      <c r="BJ941" s="13" t="s">
        <v>3694</v>
      </c>
    </row>
    <row r="942" spans="1:62" s="2" customFormat="1" ht="21.75" customHeight="1" x14ac:dyDescent="0.2">
      <c r="A942" s="22"/>
      <c r="B942" s="27"/>
      <c r="C942" s="53" t="s">
        <v>3695</v>
      </c>
      <c r="D942" s="53" t="s">
        <v>34</v>
      </c>
      <c r="E942" s="54" t="s">
        <v>3696</v>
      </c>
      <c r="F942" s="55" t="s">
        <v>2975</v>
      </c>
      <c r="G942" s="56" t="s">
        <v>55</v>
      </c>
      <c r="H942" s="57">
        <v>3</v>
      </c>
      <c r="I942" s="58"/>
      <c r="J942" s="59" t="s">
        <v>0</v>
      </c>
      <c r="K942" s="60" t="s">
        <v>8</v>
      </c>
      <c r="L942" s="61"/>
      <c r="M942" s="62">
        <f t="shared" si="78"/>
        <v>0</v>
      </c>
      <c r="N942" s="62">
        <v>0</v>
      </c>
      <c r="O942" s="62">
        <f t="shared" si="79"/>
        <v>0</v>
      </c>
      <c r="P942" s="62">
        <v>0</v>
      </c>
      <c r="Q942" s="63">
        <f t="shared" si="80"/>
        <v>0</v>
      </c>
      <c r="R942" s="22"/>
      <c r="S942" s="22"/>
      <c r="T942" s="7"/>
      <c r="U942" s="7"/>
      <c r="V942" s="7"/>
      <c r="W942" s="7"/>
      <c r="X942" s="7"/>
      <c r="Y942" s="7"/>
      <c r="Z942" s="7"/>
      <c r="AA942" s="7"/>
      <c r="AB942" s="7"/>
      <c r="AO942" s="13" t="s">
        <v>65</v>
      </c>
      <c r="AQ942" s="13" t="s">
        <v>34</v>
      </c>
      <c r="AR942" s="13" t="s">
        <v>14</v>
      </c>
      <c r="AV942" s="6" t="s">
        <v>33</v>
      </c>
      <c r="BB942" s="14" t="e">
        <f>IF(K942="základní",#REF!,0)</f>
        <v>#REF!</v>
      </c>
      <c r="BC942" s="14">
        <f>IF(K942="snížená",#REF!,0)</f>
        <v>0</v>
      </c>
      <c r="BD942" s="14">
        <f>IF(K942="zákl. přenesená",#REF!,0)</f>
        <v>0</v>
      </c>
      <c r="BE942" s="14">
        <f>IF(K942="sníž. přenesená",#REF!,0)</f>
        <v>0</v>
      </c>
      <c r="BF942" s="14">
        <f>IF(K942="nulová",#REF!,0)</f>
        <v>0</v>
      </c>
      <c r="BG942" s="6" t="s">
        <v>14</v>
      </c>
      <c r="BH942" s="14" t="e">
        <f>ROUND(#REF!*H942,2)</f>
        <v>#REF!</v>
      </c>
      <c r="BI942" s="6" t="s">
        <v>48</v>
      </c>
      <c r="BJ942" s="13" t="s">
        <v>3697</v>
      </c>
    </row>
    <row r="943" spans="1:62" s="2" customFormat="1" ht="66.75" customHeight="1" x14ac:dyDescent="0.2">
      <c r="A943" s="22"/>
      <c r="B943" s="27"/>
      <c r="C943" s="53" t="s">
        <v>3698</v>
      </c>
      <c r="D943" s="53" t="s">
        <v>34</v>
      </c>
      <c r="E943" s="54" t="s">
        <v>3699</v>
      </c>
      <c r="F943" s="55" t="s">
        <v>3700</v>
      </c>
      <c r="G943" s="56" t="s">
        <v>55</v>
      </c>
      <c r="H943" s="57">
        <v>3</v>
      </c>
      <c r="I943" s="58"/>
      <c r="J943" s="59" t="s">
        <v>0</v>
      </c>
      <c r="K943" s="60" t="s">
        <v>8</v>
      </c>
      <c r="L943" s="61"/>
      <c r="M943" s="62">
        <f t="shared" si="78"/>
        <v>0</v>
      </c>
      <c r="N943" s="62">
        <v>0</v>
      </c>
      <c r="O943" s="62">
        <f t="shared" si="79"/>
        <v>0</v>
      </c>
      <c r="P943" s="62">
        <v>0</v>
      </c>
      <c r="Q943" s="63">
        <f t="shared" si="80"/>
        <v>0</v>
      </c>
      <c r="R943" s="22"/>
      <c r="S943" s="22"/>
      <c r="T943" s="7"/>
      <c r="U943" s="7"/>
      <c r="V943" s="7"/>
      <c r="W943" s="7"/>
      <c r="X943" s="7"/>
      <c r="Y943" s="7"/>
      <c r="Z943" s="7"/>
      <c r="AA943" s="7"/>
      <c r="AB943" s="7"/>
      <c r="AO943" s="13" t="s">
        <v>65</v>
      </c>
      <c r="AQ943" s="13" t="s">
        <v>34</v>
      </c>
      <c r="AR943" s="13" t="s">
        <v>14</v>
      </c>
      <c r="AV943" s="6" t="s">
        <v>33</v>
      </c>
      <c r="BB943" s="14" t="e">
        <f>IF(K943="základní",#REF!,0)</f>
        <v>#REF!</v>
      </c>
      <c r="BC943" s="14">
        <f>IF(K943="snížená",#REF!,0)</f>
        <v>0</v>
      </c>
      <c r="BD943" s="14">
        <f>IF(K943="zákl. přenesená",#REF!,0)</f>
        <v>0</v>
      </c>
      <c r="BE943" s="14">
        <f>IF(K943="sníž. přenesená",#REF!,0)</f>
        <v>0</v>
      </c>
      <c r="BF943" s="14">
        <f>IF(K943="nulová",#REF!,0)</f>
        <v>0</v>
      </c>
      <c r="BG943" s="6" t="s">
        <v>14</v>
      </c>
      <c r="BH943" s="14" t="e">
        <f>ROUND(#REF!*H943,2)</f>
        <v>#REF!</v>
      </c>
      <c r="BI943" s="6" t="s">
        <v>48</v>
      </c>
      <c r="BJ943" s="13" t="s">
        <v>3701</v>
      </c>
    </row>
    <row r="944" spans="1:62" s="2" customFormat="1" ht="29.25" x14ac:dyDescent="0.2">
      <c r="A944" s="22"/>
      <c r="B944" s="27"/>
      <c r="C944" s="22"/>
      <c r="D944" s="77" t="s">
        <v>187</v>
      </c>
      <c r="E944" s="22"/>
      <c r="F944" s="78" t="s">
        <v>3702</v>
      </c>
      <c r="G944" s="22"/>
      <c r="H944" s="22"/>
      <c r="I944" s="27"/>
      <c r="J944" s="73"/>
      <c r="K944" s="74"/>
      <c r="L944" s="61"/>
      <c r="M944" s="61"/>
      <c r="N944" s="61"/>
      <c r="O944" s="61"/>
      <c r="P944" s="61"/>
      <c r="Q944" s="75"/>
      <c r="R944" s="22"/>
      <c r="S944" s="22"/>
      <c r="T944" s="7"/>
      <c r="U944" s="7"/>
      <c r="V944" s="7"/>
      <c r="W944" s="7"/>
      <c r="X944" s="7"/>
      <c r="Y944" s="7"/>
      <c r="Z944" s="7"/>
      <c r="AA944" s="7"/>
      <c r="AB944" s="7"/>
      <c r="AQ944" s="6" t="s">
        <v>187</v>
      </c>
      <c r="AR944" s="6" t="s">
        <v>14</v>
      </c>
    </row>
    <row r="945" spans="1:62" s="2" customFormat="1" ht="33" customHeight="1" x14ac:dyDescent="0.2">
      <c r="A945" s="22"/>
      <c r="B945" s="27"/>
      <c r="C945" s="64" t="s">
        <v>3703</v>
      </c>
      <c r="D945" s="64" t="s">
        <v>182</v>
      </c>
      <c r="E945" s="65" t="s">
        <v>3704</v>
      </c>
      <c r="F945" s="66" t="s">
        <v>3705</v>
      </c>
      <c r="G945" s="67" t="s">
        <v>55</v>
      </c>
      <c r="H945" s="68">
        <v>3</v>
      </c>
      <c r="I945" s="27"/>
      <c r="J945" s="69" t="s">
        <v>0</v>
      </c>
      <c r="K945" s="70" t="s">
        <v>8</v>
      </c>
      <c r="L945" s="61"/>
      <c r="M945" s="62">
        <f t="shared" ref="M945:M976" si="81">L945*H945</f>
        <v>0</v>
      </c>
      <c r="N945" s="62">
        <v>0</v>
      </c>
      <c r="O945" s="62">
        <f t="shared" ref="O945:O976" si="82">N945*H945</f>
        <v>0</v>
      </c>
      <c r="P945" s="62">
        <v>0</v>
      </c>
      <c r="Q945" s="63">
        <f t="shared" ref="Q945:Q976" si="83">P945*H945</f>
        <v>0</v>
      </c>
      <c r="R945" s="22"/>
      <c r="S945" s="22"/>
      <c r="T945" s="7"/>
      <c r="U945" s="7"/>
      <c r="V945" s="7"/>
      <c r="W945" s="7"/>
      <c r="X945" s="7"/>
      <c r="Y945" s="7"/>
      <c r="Z945" s="7"/>
      <c r="AA945" s="7"/>
      <c r="AB945" s="7"/>
      <c r="AO945" s="13" t="s">
        <v>48</v>
      </c>
      <c r="AQ945" s="13" t="s">
        <v>182</v>
      </c>
      <c r="AR945" s="13" t="s">
        <v>14</v>
      </c>
      <c r="AV945" s="6" t="s">
        <v>33</v>
      </c>
      <c r="BB945" s="14" t="e">
        <f>IF(K945="základní",#REF!,0)</f>
        <v>#REF!</v>
      </c>
      <c r="BC945" s="14">
        <f>IF(K945="snížená",#REF!,0)</f>
        <v>0</v>
      </c>
      <c r="BD945" s="14">
        <f>IF(K945="zákl. přenesená",#REF!,0)</f>
        <v>0</v>
      </c>
      <c r="BE945" s="14">
        <f>IF(K945="sníž. přenesená",#REF!,0)</f>
        <v>0</v>
      </c>
      <c r="BF945" s="14">
        <f>IF(K945="nulová",#REF!,0)</f>
        <v>0</v>
      </c>
      <c r="BG945" s="6" t="s">
        <v>14</v>
      </c>
      <c r="BH945" s="14" t="e">
        <f>ROUND(#REF!*H945,2)</f>
        <v>#REF!</v>
      </c>
      <c r="BI945" s="6" t="s">
        <v>48</v>
      </c>
      <c r="BJ945" s="13" t="s">
        <v>3706</v>
      </c>
    </row>
    <row r="946" spans="1:62" s="2" customFormat="1" ht="21.75" customHeight="1" x14ac:dyDescent="0.2">
      <c r="A946" s="22"/>
      <c r="B946" s="27"/>
      <c r="C946" s="53" t="s">
        <v>3707</v>
      </c>
      <c r="D946" s="53" t="s">
        <v>34</v>
      </c>
      <c r="E946" s="54" t="s">
        <v>3708</v>
      </c>
      <c r="F946" s="55" t="s">
        <v>3709</v>
      </c>
      <c r="G946" s="56" t="s">
        <v>55</v>
      </c>
      <c r="H946" s="57">
        <v>3</v>
      </c>
      <c r="I946" s="58"/>
      <c r="J946" s="59" t="s">
        <v>0</v>
      </c>
      <c r="K946" s="60" t="s">
        <v>8</v>
      </c>
      <c r="L946" s="61"/>
      <c r="M946" s="62">
        <f t="shared" si="81"/>
        <v>0</v>
      </c>
      <c r="N946" s="62">
        <v>0</v>
      </c>
      <c r="O946" s="62">
        <f t="shared" si="82"/>
        <v>0</v>
      </c>
      <c r="P946" s="62">
        <v>0</v>
      </c>
      <c r="Q946" s="63">
        <f t="shared" si="83"/>
        <v>0</v>
      </c>
      <c r="R946" s="22"/>
      <c r="S946" s="22"/>
      <c r="T946" s="7"/>
      <c r="U946" s="7"/>
      <c r="V946" s="7"/>
      <c r="W946" s="7"/>
      <c r="X946" s="7"/>
      <c r="Y946" s="7"/>
      <c r="Z946" s="7"/>
      <c r="AA946" s="7"/>
      <c r="AB946" s="7"/>
      <c r="AO946" s="13" t="s">
        <v>65</v>
      </c>
      <c r="AQ946" s="13" t="s">
        <v>34</v>
      </c>
      <c r="AR946" s="13" t="s">
        <v>14</v>
      </c>
      <c r="AV946" s="6" t="s">
        <v>33</v>
      </c>
      <c r="BB946" s="14" t="e">
        <f>IF(K946="základní",#REF!,0)</f>
        <v>#REF!</v>
      </c>
      <c r="BC946" s="14">
        <f>IF(K946="snížená",#REF!,0)</f>
        <v>0</v>
      </c>
      <c r="BD946" s="14">
        <f>IF(K946="zákl. přenesená",#REF!,0)</f>
        <v>0</v>
      </c>
      <c r="BE946" s="14">
        <f>IF(K946="sníž. přenesená",#REF!,0)</f>
        <v>0</v>
      </c>
      <c r="BF946" s="14">
        <f>IF(K946="nulová",#REF!,0)</f>
        <v>0</v>
      </c>
      <c r="BG946" s="6" t="s">
        <v>14</v>
      </c>
      <c r="BH946" s="14" t="e">
        <f>ROUND(#REF!*H946,2)</f>
        <v>#REF!</v>
      </c>
      <c r="BI946" s="6" t="s">
        <v>48</v>
      </c>
      <c r="BJ946" s="13" t="s">
        <v>3710</v>
      </c>
    </row>
    <row r="947" spans="1:62" s="2" customFormat="1" ht="33" customHeight="1" x14ac:dyDescent="0.2">
      <c r="A947" s="22"/>
      <c r="B947" s="27"/>
      <c r="C947" s="64" t="s">
        <v>3711</v>
      </c>
      <c r="D947" s="64" t="s">
        <v>182</v>
      </c>
      <c r="E947" s="65" t="s">
        <v>3712</v>
      </c>
      <c r="F947" s="66" t="s">
        <v>3713</v>
      </c>
      <c r="G947" s="67" t="s">
        <v>55</v>
      </c>
      <c r="H947" s="68">
        <v>3</v>
      </c>
      <c r="I947" s="27"/>
      <c r="J947" s="69" t="s">
        <v>0</v>
      </c>
      <c r="K947" s="70" t="s">
        <v>8</v>
      </c>
      <c r="L947" s="61"/>
      <c r="M947" s="62">
        <f t="shared" si="81"/>
        <v>0</v>
      </c>
      <c r="N947" s="62">
        <v>0</v>
      </c>
      <c r="O947" s="62">
        <f t="shared" si="82"/>
        <v>0</v>
      </c>
      <c r="P947" s="62">
        <v>0</v>
      </c>
      <c r="Q947" s="63">
        <f t="shared" si="83"/>
        <v>0</v>
      </c>
      <c r="R947" s="22"/>
      <c r="S947" s="22"/>
      <c r="T947" s="7"/>
      <c r="U947" s="7"/>
      <c r="V947" s="7"/>
      <c r="W947" s="7"/>
      <c r="X947" s="7"/>
      <c r="Y947" s="7"/>
      <c r="Z947" s="7"/>
      <c r="AA947" s="7"/>
      <c r="AB947" s="7"/>
      <c r="AO947" s="13" t="s">
        <v>48</v>
      </c>
      <c r="AQ947" s="13" t="s">
        <v>182</v>
      </c>
      <c r="AR947" s="13" t="s">
        <v>14</v>
      </c>
      <c r="AV947" s="6" t="s">
        <v>33</v>
      </c>
      <c r="BB947" s="14" t="e">
        <f>IF(K947="základní",#REF!,0)</f>
        <v>#REF!</v>
      </c>
      <c r="BC947" s="14">
        <f>IF(K947="snížená",#REF!,0)</f>
        <v>0</v>
      </c>
      <c r="BD947" s="14">
        <f>IF(K947="zákl. přenesená",#REF!,0)</f>
        <v>0</v>
      </c>
      <c r="BE947" s="14">
        <f>IF(K947="sníž. přenesená",#REF!,0)</f>
        <v>0</v>
      </c>
      <c r="BF947" s="14">
        <f>IF(K947="nulová",#REF!,0)</f>
        <v>0</v>
      </c>
      <c r="BG947" s="6" t="s">
        <v>14</v>
      </c>
      <c r="BH947" s="14" t="e">
        <f>ROUND(#REF!*H947,2)</f>
        <v>#REF!</v>
      </c>
      <c r="BI947" s="6" t="s">
        <v>48</v>
      </c>
      <c r="BJ947" s="13" t="s">
        <v>3714</v>
      </c>
    </row>
    <row r="948" spans="1:62" s="2" customFormat="1" ht="55.5" customHeight="1" x14ac:dyDescent="0.2">
      <c r="A948" s="22"/>
      <c r="B948" s="27"/>
      <c r="C948" s="53" t="s">
        <v>3715</v>
      </c>
      <c r="D948" s="53" t="s">
        <v>34</v>
      </c>
      <c r="E948" s="54" t="s">
        <v>3716</v>
      </c>
      <c r="F948" s="55" t="s">
        <v>3717</v>
      </c>
      <c r="G948" s="56" t="s">
        <v>55</v>
      </c>
      <c r="H948" s="57">
        <v>9</v>
      </c>
      <c r="I948" s="58"/>
      <c r="J948" s="59" t="s">
        <v>0</v>
      </c>
      <c r="K948" s="60" t="s">
        <v>8</v>
      </c>
      <c r="L948" s="61"/>
      <c r="M948" s="62">
        <f t="shared" si="81"/>
        <v>0</v>
      </c>
      <c r="N948" s="62">
        <v>0</v>
      </c>
      <c r="O948" s="62">
        <f t="shared" si="82"/>
        <v>0</v>
      </c>
      <c r="P948" s="62">
        <v>0</v>
      </c>
      <c r="Q948" s="63">
        <f t="shared" si="83"/>
        <v>0</v>
      </c>
      <c r="R948" s="22"/>
      <c r="S948" s="22"/>
      <c r="T948" s="7"/>
      <c r="U948" s="7"/>
      <c r="V948" s="7"/>
      <c r="W948" s="7"/>
      <c r="X948" s="7"/>
      <c r="Y948" s="7"/>
      <c r="Z948" s="7"/>
      <c r="AA948" s="7"/>
      <c r="AB948" s="7"/>
      <c r="AO948" s="13" t="s">
        <v>65</v>
      </c>
      <c r="AQ948" s="13" t="s">
        <v>34</v>
      </c>
      <c r="AR948" s="13" t="s">
        <v>14</v>
      </c>
      <c r="AV948" s="6" t="s">
        <v>33</v>
      </c>
      <c r="BB948" s="14" t="e">
        <f>IF(K948="základní",#REF!,0)</f>
        <v>#REF!</v>
      </c>
      <c r="BC948" s="14">
        <f>IF(K948="snížená",#REF!,0)</f>
        <v>0</v>
      </c>
      <c r="BD948" s="14">
        <f>IF(K948="zákl. přenesená",#REF!,0)</f>
        <v>0</v>
      </c>
      <c r="BE948" s="14">
        <f>IF(K948="sníž. přenesená",#REF!,0)</f>
        <v>0</v>
      </c>
      <c r="BF948" s="14">
        <f>IF(K948="nulová",#REF!,0)</f>
        <v>0</v>
      </c>
      <c r="BG948" s="6" t="s">
        <v>14</v>
      </c>
      <c r="BH948" s="14" t="e">
        <f>ROUND(#REF!*H948,2)</f>
        <v>#REF!</v>
      </c>
      <c r="BI948" s="6" t="s">
        <v>48</v>
      </c>
      <c r="BJ948" s="13" t="s">
        <v>3718</v>
      </c>
    </row>
    <row r="949" spans="1:62" s="2" customFormat="1" ht="37.9" customHeight="1" x14ac:dyDescent="0.2">
      <c r="A949" s="22"/>
      <c r="B949" s="27"/>
      <c r="C949" s="53" t="s">
        <v>3719</v>
      </c>
      <c r="D949" s="53" t="s">
        <v>34</v>
      </c>
      <c r="E949" s="54" t="s">
        <v>3720</v>
      </c>
      <c r="F949" s="55" t="s">
        <v>3721</v>
      </c>
      <c r="G949" s="56" t="s">
        <v>55</v>
      </c>
      <c r="H949" s="57">
        <v>9</v>
      </c>
      <c r="I949" s="58"/>
      <c r="J949" s="59" t="s">
        <v>0</v>
      </c>
      <c r="K949" s="60" t="s">
        <v>8</v>
      </c>
      <c r="L949" s="61"/>
      <c r="M949" s="62">
        <f t="shared" si="81"/>
        <v>0</v>
      </c>
      <c r="N949" s="62">
        <v>0</v>
      </c>
      <c r="O949" s="62">
        <f t="shared" si="82"/>
        <v>0</v>
      </c>
      <c r="P949" s="62">
        <v>0</v>
      </c>
      <c r="Q949" s="63">
        <f t="shared" si="83"/>
        <v>0</v>
      </c>
      <c r="R949" s="22"/>
      <c r="S949" s="22"/>
      <c r="T949" s="7"/>
      <c r="U949" s="7"/>
      <c r="V949" s="7"/>
      <c r="W949" s="7"/>
      <c r="X949" s="7"/>
      <c r="Y949" s="7"/>
      <c r="Z949" s="7"/>
      <c r="AA949" s="7"/>
      <c r="AB949" s="7"/>
      <c r="AO949" s="13" t="s">
        <v>65</v>
      </c>
      <c r="AQ949" s="13" t="s">
        <v>34</v>
      </c>
      <c r="AR949" s="13" t="s">
        <v>14</v>
      </c>
      <c r="AV949" s="6" t="s">
        <v>33</v>
      </c>
      <c r="BB949" s="14" t="e">
        <f>IF(K949="základní",#REF!,0)</f>
        <v>#REF!</v>
      </c>
      <c r="BC949" s="14">
        <f>IF(K949="snížená",#REF!,0)</f>
        <v>0</v>
      </c>
      <c r="BD949" s="14">
        <f>IF(K949="zákl. přenesená",#REF!,0)</f>
        <v>0</v>
      </c>
      <c r="BE949" s="14">
        <f>IF(K949="sníž. přenesená",#REF!,0)</f>
        <v>0</v>
      </c>
      <c r="BF949" s="14">
        <f>IF(K949="nulová",#REF!,0)</f>
        <v>0</v>
      </c>
      <c r="BG949" s="6" t="s">
        <v>14</v>
      </c>
      <c r="BH949" s="14" t="e">
        <f>ROUND(#REF!*H949,2)</f>
        <v>#REF!</v>
      </c>
      <c r="BI949" s="6" t="s">
        <v>48</v>
      </c>
      <c r="BJ949" s="13" t="s">
        <v>3722</v>
      </c>
    </row>
    <row r="950" spans="1:62" s="2" customFormat="1" ht="37.9" customHeight="1" x14ac:dyDescent="0.2">
      <c r="A950" s="22"/>
      <c r="B950" s="27"/>
      <c r="C950" s="53" t="s">
        <v>3723</v>
      </c>
      <c r="D950" s="53" t="s">
        <v>34</v>
      </c>
      <c r="E950" s="54" t="s">
        <v>3724</v>
      </c>
      <c r="F950" s="55" t="s">
        <v>3725</v>
      </c>
      <c r="G950" s="56" t="s">
        <v>55</v>
      </c>
      <c r="H950" s="57">
        <v>6</v>
      </c>
      <c r="I950" s="58"/>
      <c r="J950" s="59" t="s">
        <v>0</v>
      </c>
      <c r="K950" s="60" t="s">
        <v>8</v>
      </c>
      <c r="L950" s="61"/>
      <c r="M950" s="62">
        <f t="shared" si="81"/>
        <v>0</v>
      </c>
      <c r="N950" s="62">
        <v>0</v>
      </c>
      <c r="O950" s="62">
        <f t="shared" si="82"/>
        <v>0</v>
      </c>
      <c r="P950" s="62">
        <v>0</v>
      </c>
      <c r="Q950" s="63">
        <f t="shared" si="83"/>
        <v>0</v>
      </c>
      <c r="R950" s="22"/>
      <c r="S950" s="22"/>
      <c r="T950" s="7"/>
      <c r="U950" s="7"/>
      <c r="V950" s="7"/>
      <c r="W950" s="7"/>
      <c r="X950" s="7"/>
      <c r="Y950" s="7"/>
      <c r="Z950" s="7"/>
      <c r="AA950" s="7"/>
      <c r="AB950" s="7"/>
      <c r="AO950" s="13" t="s">
        <v>65</v>
      </c>
      <c r="AQ950" s="13" t="s">
        <v>34</v>
      </c>
      <c r="AR950" s="13" t="s">
        <v>14</v>
      </c>
      <c r="AV950" s="6" t="s">
        <v>33</v>
      </c>
      <c r="BB950" s="14" t="e">
        <f>IF(K950="základní",#REF!,0)</f>
        <v>#REF!</v>
      </c>
      <c r="BC950" s="14">
        <f>IF(K950="snížená",#REF!,0)</f>
        <v>0</v>
      </c>
      <c r="BD950" s="14">
        <f>IF(K950="zákl. přenesená",#REF!,0)</f>
        <v>0</v>
      </c>
      <c r="BE950" s="14">
        <f>IF(K950="sníž. přenesená",#REF!,0)</f>
        <v>0</v>
      </c>
      <c r="BF950" s="14">
        <f>IF(K950="nulová",#REF!,0)</f>
        <v>0</v>
      </c>
      <c r="BG950" s="6" t="s">
        <v>14</v>
      </c>
      <c r="BH950" s="14" t="e">
        <f>ROUND(#REF!*H950,2)</f>
        <v>#REF!</v>
      </c>
      <c r="BI950" s="6" t="s">
        <v>48</v>
      </c>
      <c r="BJ950" s="13" t="s">
        <v>3726</v>
      </c>
    </row>
    <row r="951" spans="1:62" s="2" customFormat="1" ht="37.9" customHeight="1" x14ac:dyDescent="0.2">
      <c r="A951" s="22"/>
      <c r="B951" s="27"/>
      <c r="C951" s="53" t="s">
        <v>3727</v>
      </c>
      <c r="D951" s="53" t="s">
        <v>34</v>
      </c>
      <c r="E951" s="54" t="s">
        <v>3728</v>
      </c>
      <c r="F951" s="55" t="s">
        <v>3729</v>
      </c>
      <c r="G951" s="56" t="s">
        <v>55</v>
      </c>
      <c r="H951" s="57">
        <v>9</v>
      </c>
      <c r="I951" s="58"/>
      <c r="J951" s="59" t="s">
        <v>0</v>
      </c>
      <c r="K951" s="60" t="s">
        <v>8</v>
      </c>
      <c r="L951" s="61"/>
      <c r="M951" s="62">
        <f t="shared" si="81"/>
        <v>0</v>
      </c>
      <c r="N951" s="62">
        <v>0</v>
      </c>
      <c r="O951" s="62">
        <f t="shared" si="82"/>
        <v>0</v>
      </c>
      <c r="P951" s="62">
        <v>0</v>
      </c>
      <c r="Q951" s="63">
        <f t="shared" si="83"/>
        <v>0</v>
      </c>
      <c r="R951" s="22"/>
      <c r="S951" s="22"/>
      <c r="T951" s="7"/>
      <c r="U951" s="7"/>
      <c r="V951" s="7"/>
      <c r="W951" s="7"/>
      <c r="X951" s="7"/>
      <c r="Y951" s="7"/>
      <c r="Z951" s="7"/>
      <c r="AA951" s="7"/>
      <c r="AB951" s="7"/>
      <c r="AO951" s="13" t="s">
        <v>65</v>
      </c>
      <c r="AQ951" s="13" t="s">
        <v>34</v>
      </c>
      <c r="AR951" s="13" t="s">
        <v>14</v>
      </c>
      <c r="AV951" s="6" t="s">
        <v>33</v>
      </c>
      <c r="BB951" s="14" t="e">
        <f>IF(K951="základní",#REF!,0)</f>
        <v>#REF!</v>
      </c>
      <c r="BC951" s="14">
        <f>IF(K951="snížená",#REF!,0)</f>
        <v>0</v>
      </c>
      <c r="BD951" s="14">
        <f>IF(K951="zákl. přenesená",#REF!,0)</f>
        <v>0</v>
      </c>
      <c r="BE951" s="14">
        <f>IF(K951="sníž. přenesená",#REF!,0)</f>
        <v>0</v>
      </c>
      <c r="BF951" s="14">
        <f>IF(K951="nulová",#REF!,0)</f>
        <v>0</v>
      </c>
      <c r="BG951" s="6" t="s">
        <v>14</v>
      </c>
      <c r="BH951" s="14" t="e">
        <f>ROUND(#REF!*H951,2)</f>
        <v>#REF!</v>
      </c>
      <c r="BI951" s="6" t="s">
        <v>48</v>
      </c>
      <c r="BJ951" s="13" t="s">
        <v>3730</v>
      </c>
    </row>
    <row r="952" spans="1:62" s="2" customFormat="1" ht="37.9" customHeight="1" x14ac:dyDescent="0.2">
      <c r="A952" s="22"/>
      <c r="B952" s="27"/>
      <c r="C952" s="53" t="s">
        <v>3731</v>
      </c>
      <c r="D952" s="53" t="s">
        <v>34</v>
      </c>
      <c r="E952" s="54" t="s">
        <v>3732</v>
      </c>
      <c r="F952" s="55" t="s">
        <v>3733</v>
      </c>
      <c r="G952" s="56" t="s">
        <v>55</v>
      </c>
      <c r="H952" s="57">
        <v>9</v>
      </c>
      <c r="I952" s="58"/>
      <c r="J952" s="59" t="s">
        <v>0</v>
      </c>
      <c r="K952" s="60" t="s">
        <v>8</v>
      </c>
      <c r="L952" s="61"/>
      <c r="M952" s="62">
        <f t="shared" si="81"/>
        <v>0</v>
      </c>
      <c r="N952" s="62">
        <v>0</v>
      </c>
      <c r="O952" s="62">
        <f t="shared" si="82"/>
        <v>0</v>
      </c>
      <c r="P952" s="62">
        <v>0</v>
      </c>
      <c r="Q952" s="63">
        <f t="shared" si="83"/>
        <v>0</v>
      </c>
      <c r="R952" s="22"/>
      <c r="S952" s="22"/>
      <c r="T952" s="7"/>
      <c r="U952" s="7"/>
      <c r="V952" s="7"/>
      <c r="W952" s="7"/>
      <c r="X952" s="7"/>
      <c r="Y952" s="7"/>
      <c r="Z952" s="7"/>
      <c r="AA952" s="7"/>
      <c r="AB952" s="7"/>
      <c r="AO952" s="13" t="s">
        <v>65</v>
      </c>
      <c r="AQ952" s="13" t="s">
        <v>34</v>
      </c>
      <c r="AR952" s="13" t="s">
        <v>14</v>
      </c>
      <c r="AV952" s="6" t="s">
        <v>33</v>
      </c>
      <c r="BB952" s="14" t="e">
        <f>IF(K952="základní",#REF!,0)</f>
        <v>#REF!</v>
      </c>
      <c r="BC952" s="14">
        <f>IF(K952="snížená",#REF!,0)</f>
        <v>0</v>
      </c>
      <c r="BD952" s="14">
        <f>IF(K952="zákl. přenesená",#REF!,0)</f>
        <v>0</v>
      </c>
      <c r="BE952" s="14">
        <f>IF(K952="sníž. přenesená",#REF!,0)</f>
        <v>0</v>
      </c>
      <c r="BF952" s="14">
        <f>IF(K952="nulová",#REF!,0)</f>
        <v>0</v>
      </c>
      <c r="BG952" s="6" t="s">
        <v>14</v>
      </c>
      <c r="BH952" s="14" t="e">
        <f>ROUND(#REF!*H952,2)</f>
        <v>#REF!</v>
      </c>
      <c r="BI952" s="6" t="s">
        <v>48</v>
      </c>
      <c r="BJ952" s="13" t="s">
        <v>3734</v>
      </c>
    </row>
    <row r="953" spans="1:62" s="2" customFormat="1" ht="16.5" customHeight="1" x14ac:dyDescent="0.2">
      <c r="A953" s="22"/>
      <c r="B953" s="27"/>
      <c r="C953" s="64" t="s">
        <v>3735</v>
      </c>
      <c r="D953" s="64" t="s">
        <v>182</v>
      </c>
      <c r="E953" s="65" t="s">
        <v>3736</v>
      </c>
      <c r="F953" s="66" t="s">
        <v>3737</v>
      </c>
      <c r="G953" s="67" t="s">
        <v>55</v>
      </c>
      <c r="H953" s="68">
        <v>12</v>
      </c>
      <c r="I953" s="27"/>
      <c r="J953" s="69" t="s">
        <v>0</v>
      </c>
      <c r="K953" s="70" t="s">
        <v>8</v>
      </c>
      <c r="L953" s="61"/>
      <c r="M953" s="62">
        <f t="shared" si="81"/>
        <v>0</v>
      </c>
      <c r="N953" s="62">
        <v>0</v>
      </c>
      <c r="O953" s="62">
        <f t="shared" si="82"/>
        <v>0</v>
      </c>
      <c r="P953" s="62">
        <v>0</v>
      </c>
      <c r="Q953" s="63">
        <f t="shared" si="83"/>
        <v>0</v>
      </c>
      <c r="R953" s="22"/>
      <c r="S953" s="22"/>
      <c r="T953" s="7"/>
      <c r="U953" s="7"/>
      <c r="V953" s="7"/>
      <c r="W953" s="7"/>
      <c r="X953" s="7"/>
      <c r="Y953" s="7"/>
      <c r="Z953" s="7"/>
      <c r="AA953" s="7"/>
      <c r="AB953" s="7"/>
      <c r="AO953" s="13" t="s">
        <v>48</v>
      </c>
      <c r="AQ953" s="13" t="s">
        <v>182</v>
      </c>
      <c r="AR953" s="13" t="s">
        <v>14</v>
      </c>
      <c r="AV953" s="6" t="s">
        <v>33</v>
      </c>
      <c r="BB953" s="14" t="e">
        <f>IF(K953="základní",#REF!,0)</f>
        <v>#REF!</v>
      </c>
      <c r="BC953" s="14">
        <f>IF(K953="snížená",#REF!,0)</f>
        <v>0</v>
      </c>
      <c r="BD953" s="14">
        <f>IF(K953="zákl. přenesená",#REF!,0)</f>
        <v>0</v>
      </c>
      <c r="BE953" s="14">
        <f>IF(K953="sníž. přenesená",#REF!,0)</f>
        <v>0</v>
      </c>
      <c r="BF953" s="14">
        <f>IF(K953="nulová",#REF!,0)</f>
        <v>0</v>
      </c>
      <c r="BG953" s="6" t="s">
        <v>14</v>
      </c>
      <c r="BH953" s="14" t="e">
        <f>ROUND(#REF!*H953,2)</f>
        <v>#REF!</v>
      </c>
      <c r="BI953" s="6" t="s">
        <v>48</v>
      </c>
      <c r="BJ953" s="13" t="s">
        <v>3738</v>
      </c>
    </row>
    <row r="954" spans="1:62" s="2" customFormat="1" ht="24.2" customHeight="1" x14ac:dyDescent="0.2">
      <c r="A954" s="22"/>
      <c r="B954" s="27"/>
      <c r="C954" s="53" t="s">
        <v>3739</v>
      </c>
      <c r="D954" s="53" t="s">
        <v>34</v>
      </c>
      <c r="E954" s="54" t="s">
        <v>3740</v>
      </c>
      <c r="F954" s="55" t="s">
        <v>3741</v>
      </c>
      <c r="G954" s="56" t="s">
        <v>55</v>
      </c>
      <c r="H954" s="57">
        <v>3</v>
      </c>
      <c r="I954" s="58"/>
      <c r="J954" s="59" t="s">
        <v>0</v>
      </c>
      <c r="K954" s="60" t="s">
        <v>8</v>
      </c>
      <c r="L954" s="61"/>
      <c r="M954" s="62">
        <f t="shared" si="81"/>
        <v>0</v>
      </c>
      <c r="N954" s="62">
        <v>0</v>
      </c>
      <c r="O954" s="62">
        <f t="shared" si="82"/>
        <v>0</v>
      </c>
      <c r="P954" s="62">
        <v>0</v>
      </c>
      <c r="Q954" s="63">
        <f t="shared" si="83"/>
        <v>0</v>
      </c>
      <c r="R954" s="22"/>
      <c r="S954" s="22"/>
      <c r="T954" s="7"/>
      <c r="U954" s="7"/>
      <c r="V954" s="7"/>
      <c r="W954" s="7"/>
      <c r="X954" s="7"/>
      <c r="Y954" s="7"/>
      <c r="Z954" s="7"/>
      <c r="AA954" s="7"/>
      <c r="AB954" s="7"/>
      <c r="AO954" s="13" t="s">
        <v>65</v>
      </c>
      <c r="AQ954" s="13" t="s">
        <v>34</v>
      </c>
      <c r="AR954" s="13" t="s">
        <v>14</v>
      </c>
      <c r="AV954" s="6" t="s">
        <v>33</v>
      </c>
      <c r="BB954" s="14" t="e">
        <f>IF(K954="základní",#REF!,0)</f>
        <v>#REF!</v>
      </c>
      <c r="BC954" s="14">
        <f>IF(K954="snížená",#REF!,0)</f>
        <v>0</v>
      </c>
      <c r="BD954" s="14">
        <f>IF(K954="zákl. přenesená",#REF!,0)</f>
        <v>0</v>
      </c>
      <c r="BE954" s="14">
        <f>IF(K954="sníž. přenesená",#REF!,0)</f>
        <v>0</v>
      </c>
      <c r="BF954" s="14">
        <f>IF(K954="nulová",#REF!,0)</f>
        <v>0</v>
      </c>
      <c r="BG954" s="6" t="s">
        <v>14</v>
      </c>
      <c r="BH954" s="14" t="e">
        <f>ROUND(#REF!*H954,2)</f>
        <v>#REF!</v>
      </c>
      <c r="BI954" s="6" t="s">
        <v>48</v>
      </c>
      <c r="BJ954" s="13" t="s">
        <v>3742</v>
      </c>
    </row>
    <row r="955" spans="1:62" s="2" customFormat="1" ht="24.2" customHeight="1" x14ac:dyDescent="0.2">
      <c r="A955" s="22"/>
      <c r="B955" s="27"/>
      <c r="C955" s="53" t="s">
        <v>3743</v>
      </c>
      <c r="D955" s="53" t="s">
        <v>34</v>
      </c>
      <c r="E955" s="54" t="s">
        <v>3744</v>
      </c>
      <c r="F955" s="55" t="s">
        <v>3745</v>
      </c>
      <c r="G955" s="56" t="s">
        <v>55</v>
      </c>
      <c r="H955" s="57">
        <v>18</v>
      </c>
      <c r="I955" s="58"/>
      <c r="J955" s="59" t="s">
        <v>0</v>
      </c>
      <c r="K955" s="60" t="s">
        <v>8</v>
      </c>
      <c r="L955" s="61"/>
      <c r="M955" s="62">
        <f t="shared" si="81"/>
        <v>0</v>
      </c>
      <c r="N955" s="62">
        <v>0</v>
      </c>
      <c r="O955" s="62">
        <f t="shared" si="82"/>
        <v>0</v>
      </c>
      <c r="P955" s="62">
        <v>0</v>
      </c>
      <c r="Q955" s="63">
        <f t="shared" si="83"/>
        <v>0</v>
      </c>
      <c r="R955" s="22"/>
      <c r="S955" s="22"/>
      <c r="T955" s="7"/>
      <c r="U955" s="7"/>
      <c r="V955" s="7"/>
      <c r="W955" s="7"/>
      <c r="X955" s="7"/>
      <c r="Y955" s="7"/>
      <c r="Z955" s="7"/>
      <c r="AA955" s="7"/>
      <c r="AB955" s="7"/>
      <c r="AO955" s="13" t="s">
        <v>65</v>
      </c>
      <c r="AQ955" s="13" t="s">
        <v>34</v>
      </c>
      <c r="AR955" s="13" t="s">
        <v>14</v>
      </c>
      <c r="AV955" s="6" t="s">
        <v>33</v>
      </c>
      <c r="BB955" s="14" t="e">
        <f>IF(K955="základní",#REF!,0)</f>
        <v>#REF!</v>
      </c>
      <c r="BC955" s="14">
        <f>IF(K955="snížená",#REF!,0)</f>
        <v>0</v>
      </c>
      <c r="BD955" s="14">
        <f>IF(K955="zákl. přenesená",#REF!,0)</f>
        <v>0</v>
      </c>
      <c r="BE955" s="14">
        <f>IF(K955="sníž. přenesená",#REF!,0)</f>
        <v>0</v>
      </c>
      <c r="BF955" s="14">
        <f>IF(K955="nulová",#REF!,0)</f>
        <v>0</v>
      </c>
      <c r="BG955" s="6" t="s">
        <v>14</v>
      </c>
      <c r="BH955" s="14" t="e">
        <f>ROUND(#REF!*H955,2)</f>
        <v>#REF!</v>
      </c>
      <c r="BI955" s="6" t="s">
        <v>48</v>
      </c>
      <c r="BJ955" s="13" t="s">
        <v>3746</v>
      </c>
    </row>
    <row r="956" spans="1:62" s="2" customFormat="1" ht="24.2" customHeight="1" x14ac:dyDescent="0.2">
      <c r="A956" s="22"/>
      <c r="B956" s="27"/>
      <c r="C956" s="53" t="s">
        <v>3747</v>
      </c>
      <c r="D956" s="53" t="s">
        <v>34</v>
      </c>
      <c r="E956" s="54" t="s">
        <v>3748</v>
      </c>
      <c r="F956" s="55" t="s">
        <v>3749</v>
      </c>
      <c r="G956" s="56" t="s">
        <v>55</v>
      </c>
      <c r="H956" s="57">
        <v>3</v>
      </c>
      <c r="I956" s="58"/>
      <c r="J956" s="59" t="s">
        <v>0</v>
      </c>
      <c r="K956" s="60" t="s">
        <v>8</v>
      </c>
      <c r="L956" s="61"/>
      <c r="M956" s="62">
        <f t="shared" si="81"/>
        <v>0</v>
      </c>
      <c r="N956" s="62">
        <v>0</v>
      </c>
      <c r="O956" s="62">
        <f t="shared" si="82"/>
        <v>0</v>
      </c>
      <c r="P956" s="62">
        <v>0</v>
      </c>
      <c r="Q956" s="63">
        <f t="shared" si="83"/>
        <v>0</v>
      </c>
      <c r="R956" s="22"/>
      <c r="S956" s="22"/>
      <c r="T956" s="7"/>
      <c r="U956" s="7"/>
      <c r="V956" s="7"/>
      <c r="W956" s="7"/>
      <c r="X956" s="7"/>
      <c r="Y956" s="7"/>
      <c r="Z956" s="7"/>
      <c r="AA956" s="7"/>
      <c r="AB956" s="7"/>
      <c r="AO956" s="13" t="s">
        <v>65</v>
      </c>
      <c r="AQ956" s="13" t="s">
        <v>34</v>
      </c>
      <c r="AR956" s="13" t="s">
        <v>14</v>
      </c>
      <c r="AV956" s="6" t="s">
        <v>33</v>
      </c>
      <c r="BB956" s="14" t="e">
        <f>IF(K956="základní",#REF!,0)</f>
        <v>#REF!</v>
      </c>
      <c r="BC956" s="14">
        <f>IF(K956="snížená",#REF!,0)</f>
        <v>0</v>
      </c>
      <c r="BD956" s="14">
        <f>IF(K956="zákl. přenesená",#REF!,0)</f>
        <v>0</v>
      </c>
      <c r="BE956" s="14">
        <f>IF(K956="sníž. přenesená",#REF!,0)</f>
        <v>0</v>
      </c>
      <c r="BF956" s="14">
        <f>IF(K956="nulová",#REF!,0)</f>
        <v>0</v>
      </c>
      <c r="BG956" s="6" t="s">
        <v>14</v>
      </c>
      <c r="BH956" s="14" t="e">
        <f>ROUND(#REF!*H956,2)</f>
        <v>#REF!</v>
      </c>
      <c r="BI956" s="6" t="s">
        <v>48</v>
      </c>
      <c r="BJ956" s="13" t="s">
        <v>3750</v>
      </c>
    </row>
    <row r="957" spans="1:62" s="2" customFormat="1" ht="24.2" customHeight="1" x14ac:dyDescent="0.2">
      <c r="A957" s="22"/>
      <c r="B957" s="27"/>
      <c r="C957" s="53" t="s">
        <v>3751</v>
      </c>
      <c r="D957" s="53" t="s">
        <v>34</v>
      </c>
      <c r="E957" s="54" t="s">
        <v>3752</v>
      </c>
      <c r="F957" s="55" t="s">
        <v>3753</v>
      </c>
      <c r="G957" s="56" t="s">
        <v>55</v>
      </c>
      <c r="H957" s="57">
        <v>3</v>
      </c>
      <c r="I957" s="58"/>
      <c r="J957" s="59" t="s">
        <v>0</v>
      </c>
      <c r="K957" s="60" t="s">
        <v>8</v>
      </c>
      <c r="L957" s="61"/>
      <c r="M957" s="62">
        <f t="shared" si="81"/>
        <v>0</v>
      </c>
      <c r="N957" s="62">
        <v>0</v>
      </c>
      <c r="O957" s="62">
        <f t="shared" si="82"/>
        <v>0</v>
      </c>
      <c r="P957" s="62">
        <v>0</v>
      </c>
      <c r="Q957" s="63">
        <f t="shared" si="83"/>
        <v>0</v>
      </c>
      <c r="R957" s="22"/>
      <c r="S957" s="22"/>
      <c r="T957" s="7"/>
      <c r="U957" s="7"/>
      <c r="V957" s="7"/>
      <c r="W957" s="7"/>
      <c r="X957" s="7"/>
      <c r="Y957" s="7"/>
      <c r="Z957" s="7"/>
      <c r="AA957" s="7"/>
      <c r="AB957" s="7"/>
      <c r="AO957" s="13" t="s">
        <v>65</v>
      </c>
      <c r="AQ957" s="13" t="s">
        <v>34</v>
      </c>
      <c r="AR957" s="13" t="s">
        <v>14</v>
      </c>
      <c r="AV957" s="6" t="s">
        <v>33</v>
      </c>
      <c r="BB957" s="14" t="e">
        <f>IF(K957="základní",#REF!,0)</f>
        <v>#REF!</v>
      </c>
      <c r="BC957" s="14">
        <f>IF(K957="snížená",#REF!,0)</f>
        <v>0</v>
      </c>
      <c r="BD957" s="14">
        <f>IF(K957="zákl. přenesená",#REF!,0)</f>
        <v>0</v>
      </c>
      <c r="BE957" s="14">
        <f>IF(K957="sníž. přenesená",#REF!,0)</f>
        <v>0</v>
      </c>
      <c r="BF957" s="14">
        <f>IF(K957="nulová",#REF!,0)</f>
        <v>0</v>
      </c>
      <c r="BG957" s="6" t="s">
        <v>14</v>
      </c>
      <c r="BH957" s="14" t="e">
        <f>ROUND(#REF!*H957,2)</f>
        <v>#REF!</v>
      </c>
      <c r="BI957" s="6" t="s">
        <v>48</v>
      </c>
      <c r="BJ957" s="13" t="s">
        <v>3754</v>
      </c>
    </row>
    <row r="958" spans="1:62" s="2" customFormat="1" ht="24.2" customHeight="1" x14ac:dyDescent="0.2">
      <c r="A958" s="22"/>
      <c r="B958" s="27"/>
      <c r="C958" s="53" t="s">
        <v>3755</v>
      </c>
      <c r="D958" s="53" t="s">
        <v>34</v>
      </c>
      <c r="E958" s="54" t="s">
        <v>3756</v>
      </c>
      <c r="F958" s="55" t="s">
        <v>3757</v>
      </c>
      <c r="G958" s="56" t="s">
        <v>55</v>
      </c>
      <c r="H958" s="57">
        <v>3</v>
      </c>
      <c r="I958" s="58"/>
      <c r="J958" s="59" t="s">
        <v>0</v>
      </c>
      <c r="K958" s="60" t="s">
        <v>8</v>
      </c>
      <c r="L958" s="61"/>
      <c r="M958" s="62">
        <f t="shared" si="81"/>
        <v>0</v>
      </c>
      <c r="N958" s="62">
        <v>0</v>
      </c>
      <c r="O958" s="62">
        <f t="shared" si="82"/>
        <v>0</v>
      </c>
      <c r="P958" s="62">
        <v>0</v>
      </c>
      <c r="Q958" s="63">
        <f t="shared" si="83"/>
        <v>0</v>
      </c>
      <c r="R958" s="22"/>
      <c r="S958" s="22"/>
      <c r="T958" s="7"/>
      <c r="U958" s="7"/>
      <c r="V958" s="7"/>
      <c r="W958" s="7"/>
      <c r="X958" s="7"/>
      <c r="Y958" s="7"/>
      <c r="Z958" s="7"/>
      <c r="AA958" s="7"/>
      <c r="AB958" s="7"/>
      <c r="AO958" s="13" t="s">
        <v>65</v>
      </c>
      <c r="AQ958" s="13" t="s">
        <v>34</v>
      </c>
      <c r="AR958" s="13" t="s">
        <v>14</v>
      </c>
      <c r="AV958" s="6" t="s">
        <v>33</v>
      </c>
      <c r="BB958" s="14" t="e">
        <f>IF(K958="základní",#REF!,0)</f>
        <v>#REF!</v>
      </c>
      <c r="BC958" s="14">
        <f>IF(K958="snížená",#REF!,0)</f>
        <v>0</v>
      </c>
      <c r="BD958" s="14">
        <f>IF(K958="zákl. přenesená",#REF!,0)</f>
        <v>0</v>
      </c>
      <c r="BE958" s="14">
        <f>IF(K958="sníž. přenesená",#REF!,0)</f>
        <v>0</v>
      </c>
      <c r="BF958" s="14">
        <f>IF(K958="nulová",#REF!,0)</f>
        <v>0</v>
      </c>
      <c r="BG958" s="6" t="s">
        <v>14</v>
      </c>
      <c r="BH958" s="14" t="e">
        <f>ROUND(#REF!*H958,2)</f>
        <v>#REF!</v>
      </c>
      <c r="BI958" s="6" t="s">
        <v>48</v>
      </c>
      <c r="BJ958" s="13" t="s">
        <v>3758</v>
      </c>
    </row>
    <row r="959" spans="1:62" s="2" customFormat="1" ht="24.2" customHeight="1" x14ac:dyDescent="0.2">
      <c r="A959" s="22"/>
      <c r="B959" s="27"/>
      <c r="C959" s="53" t="s">
        <v>3759</v>
      </c>
      <c r="D959" s="53" t="s">
        <v>34</v>
      </c>
      <c r="E959" s="54" t="s">
        <v>3760</v>
      </c>
      <c r="F959" s="55" t="s">
        <v>3761</v>
      </c>
      <c r="G959" s="56" t="s">
        <v>55</v>
      </c>
      <c r="H959" s="57">
        <v>3</v>
      </c>
      <c r="I959" s="58"/>
      <c r="J959" s="59" t="s">
        <v>0</v>
      </c>
      <c r="K959" s="60" t="s">
        <v>8</v>
      </c>
      <c r="L959" s="61"/>
      <c r="M959" s="62">
        <f t="shared" si="81"/>
        <v>0</v>
      </c>
      <c r="N959" s="62">
        <v>0</v>
      </c>
      <c r="O959" s="62">
        <f t="shared" si="82"/>
        <v>0</v>
      </c>
      <c r="P959" s="62">
        <v>0</v>
      </c>
      <c r="Q959" s="63">
        <f t="shared" si="83"/>
        <v>0</v>
      </c>
      <c r="R959" s="22"/>
      <c r="S959" s="22"/>
      <c r="T959" s="7"/>
      <c r="U959" s="7"/>
      <c r="V959" s="7"/>
      <c r="W959" s="7"/>
      <c r="X959" s="7"/>
      <c r="Y959" s="7"/>
      <c r="Z959" s="7"/>
      <c r="AA959" s="7"/>
      <c r="AB959" s="7"/>
      <c r="AO959" s="13" t="s">
        <v>65</v>
      </c>
      <c r="AQ959" s="13" t="s">
        <v>34</v>
      </c>
      <c r="AR959" s="13" t="s">
        <v>14</v>
      </c>
      <c r="AV959" s="6" t="s">
        <v>33</v>
      </c>
      <c r="BB959" s="14" t="e">
        <f>IF(K959="základní",#REF!,0)</f>
        <v>#REF!</v>
      </c>
      <c r="BC959" s="14">
        <f>IF(K959="snížená",#REF!,0)</f>
        <v>0</v>
      </c>
      <c r="BD959" s="14">
        <f>IF(K959="zákl. přenesená",#REF!,0)</f>
        <v>0</v>
      </c>
      <c r="BE959" s="14">
        <f>IF(K959="sníž. přenesená",#REF!,0)</f>
        <v>0</v>
      </c>
      <c r="BF959" s="14">
        <f>IF(K959="nulová",#REF!,0)</f>
        <v>0</v>
      </c>
      <c r="BG959" s="6" t="s">
        <v>14</v>
      </c>
      <c r="BH959" s="14" t="e">
        <f>ROUND(#REF!*H959,2)</f>
        <v>#REF!</v>
      </c>
      <c r="BI959" s="6" t="s">
        <v>48</v>
      </c>
      <c r="BJ959" s="13" t="s">
        <v>3762</v>
      </c>
    </row>
    <row r="960" spans="1:62" s="2" customFormat="1" ht="24.2" customHeight="1" x14ac:dyDescent="0.2">
      <c r="A960" s="22"/>
      <c r="B960" s="27"/>
      <c r="C960" s="64" t="s">
        <v>3763</v>
      </c>
      <c r="D960" s="64" t="s">
        <v>182</v>
      </c>
      <c r="E960" s="65" t="s">
        <v>3764</v>
      </c>
      <c r="F960" s="66" t="s">
        <v>3765</v>
      </c>
      <c r="G960" s="67" t="s">
        <v>55</v>
      </c>
      <c r="H960" s="68">
        <v>3</v>
      </c>
      <c r="I960" s="27"/>
      <c r="J960" s="69" t="s">
        <v>0</v>
      </c>
      <c r="K960" s="70" t="s">
        <v>8</v>
      </c>
      <c r="L960" s="61"/>
      <c r="M960" s="62">
        <f t="shared" si="81"/>
        <v>0</v>
      </c>
      <c r="N960" s="62">
        <v>0</v>
      </c>
      <c r="O960" s="62">
        <f t="shared" si="82"/>
        <v>0</v>
      </c>
      <c r="P960" s="62">
        <v>0</v>
      </c>
      <c r="Q960" s="63">
        <f t="shared" si="83"/>
        <v>0</v>
      </c>
      <c r="R960" s="22"/>
      <c r="S960" s="22"/>
      <c r="T960" s="7"/>
      <c r="U960" s="7"/>
      <c r="V960" s="7"/>
      <c r="W960" s="7"/>
      <c r="X960" s="7"/>
      <c r="Y960" s="7"/>
      <c r="Z960" s="7"/>
      <c r="AA960" s="7"/>
      <c r="AB960" s="7"/>
      <c r="AO960" s="13" t="s">
        <v>48</v>
      </c>
      <c r="AQ960" s="13" t="s">
        <v>182</v>
      </c>
      <c r="AR960" s="13" t="s">
        <v>14</v>
      </c>
      <c r="AV960" s="6" t="s">
        <v>33</v>
      </c>
      <c r="BB960" s="14" t="e">
        <f>IF(K960="základní",#REF!,0)</f>
        <v>#REF!</v>
      </c>
      <c r="BC960" s="14">
        <f>IF(K960="snížená",#REF!,0)</f>
        <v>0</v>
      </c>
      <c r="BD960" s="14">
        <f>IF(K960="zákl. přenesená",#REF!,0)</f>
        <v>0</v>
      </c>
      <c r="BE960" s="14">
        <f>IF(K960="sníž. přenesená",#REF!,0)</f>
        <v>0</v>
      </c>
      <c r="BF960" s="14">
        <f>IF(K960="nulová",#REF!,0)</f>
        <v>0</v>
      </c>
      <c r="BG960" s="6" t="s">
        <v>14</v>
      </c>
      <c r="BH960" s="14" t="e">
        <f>ROUND(#REF!*H960,2)</f>
        <v>#REF!</v>
      </c>
      <c r="BI960" s="6" t="s">
        <v>48</v>
      </c>
      <c r="BJ960" s="13" t="s">
        <v>3766</v>
      </c>
    </row>
    <row r="961" spans="1:62" s="2" customFormat="1" ht="37.9" customHeight="1" x14ac:dyDescent="0.2">
      <c r="A961" s="22"/>
      <c r="B961" s="27"/>
      <c r="C961" s="64" t="s">
        <v>3767</v>
      </c>
      <c r="D961" s="64" t="s">
        <v>182</v>
      </c>
      <c r="E961" s="65" t="s">
        <v>3768</v>
      </c>
      <c r="F961" s="66" t="s">
        <v>3769</v>
      </c>
      <c r="G961" s="67" t="s">
        <v>55</v>
      </c>
      <c r="H961" s="68">
        <v>54</v>
      </c>
      <c r="I961" s="27"/>
      <c r="J961" s="69" t="s">
        <v>0</v>
      </c>
      <c r="K961" s="70" t="s">
        <v>8</v>
      </c>
      <c r="L961" s="61"/>
      <c r="M961" s="62">
        <f t="shared" si="81"/>
        <v>0</v>
      </c>
      <c r="N961" s="62">
        <v>0</v>
      </c>
      <c r="O961" s="62">
        <f t="shared" si="82"/>
        <v>0</v>
      </c>
      <c r="P961" s="62">
        <v>0</v>
      </c>
      <c r="Q961" s="63">
        <f t="shared" si="83"/>
        <v>0</v>
      </c>
      <c r="R961" s="22"/>
      <c r="S961" s="22"/>
      <c r="T961" s="7"/>
      <c r="U961" s="7"/>
      <c r="V961" s="7"/>
      <c r="W961" s="7"/>
      <c r="X961" s="7"/>
      <c r="Y961" s="7"/>
      <c r="Z961" s="7"/>
      <c r="AA961" s="7"/>
      <c r="AB961" s="7"/>
      <c r="AO961" s="13" t="s">
        <v>48</v>
      </c>
      <c r="AQ961" s="13" t="s">
        <v>182</v>
      </c>
      <c r="AR961" s="13" t="s">
        <v>14</v>
      </c>
      <c r="AV961" s="6" t="s">
        <v>33</v>
      </c>
      <c r="BB961" s="14" t="e">
        <f>IF(K961="základní",#REF!,0)</f>
        <v>#REF!</v>
      </c>
      <c r="BC961" s="14">
        <f>IF(K961="snížená",#REF!,0)</f>
        <v>0</v>
      </c>
      <c r="BD961" s="14">
        <f>IF(K961="zákl. přenesená",#REF!,0)</f>
        <v>0</v>
      </c>
      <c r="BE961" s="14">
        <f>IF(K961="sníž. přenesená",#REF!,0)</f>
        <v>0</v>
      </c>
      <c r="BF961" s="14">
        <f>IF(K961="nulová",#REF!,0)</f>
        <v>0</v>
      </c>
      <c r="BG961" s="6" t="s">
        <v>14</v>
      </c>
      <c r="BH961" s="14" t="e">
        <f>ROUND(#REF!*H961,2)</f>
        <v>#REF!</v>
      </c>
      <c r="BI961" s="6" t="s">
        <v>48</v>
      </c>
      <c r="BJ961" s="13" t="s">
        <v>3770</v>
      </c>
    </row>
    <row r="962" spans="1:62" s="2" customFormat="1" ht="24.2" customHeight="1" x14ac:dyDescent="0.2">
      <c r="A962" s="22"/>
      <c r="B962" s="27"/>
      <c r="C962" s="53" t="s">
        <v>3771</v>
      </c>
      <c r="D962" s="53" t="s">
        <v>34</v>
      </c>
      <c r="E962" s="54" t="s">
        <v>3772</v>
      </c>
      <c r="F962" s="55" t="s">
        <v>3773</v>
      </c>
      <c r="G962" s="56" t="s">
        <v>55</v>
      </c>
      <c r="H962" s="57">
        <v>3</v>
      </c>
      <c r="I962" s="58"/>
      <c r="J962" s="59" t="s">
        <v>0</v>
      </c>
      <c r="K962" s="60" t="s">
        <v>8</v>
      </c>
      <c r="L962" s="61"/>
      <c r="M962" s="62">
        <f t="shared" si="81"/>
        <v>0</v>
      </c>
      <c r="N962" s="62">
        <v>0</v>
      </c>
      <c r="O962" s="62">
        <f t="shared" si="82"/>
        <v>0</v>
      </c>
      <c r="P962" s="62">
        <v>0</v>
      </c>
      <c r="Q962" s="63">
        <f t="shared" si="83"/>
        <v>0</v>
      </c>
      <c r="R962" s="22"/>
      <c r="S962" s="22"/>
      <c r="T962" s="7"/>
      <c r="U962" s="7"/>
      <c r="V962" s="7"/>
      <c r="W962" s="7"/>
      <c r="X962" s="7"/>
      <c r="Y962" s="7"/>
      <c r="Z962" s="7"/>
      <c r="AA962" s="7"/>
      <c r="AB962" s="7"/>
      <c r="AO962" s="13" t="s">
        <v>65</v>
      </c>
      <c r="AQ962" s="13" t="s">
        <v>34</v>
      </c>
      <c r="AR962" s="13" t="s">
        <v>14</v>
      </c>
      <c r="AV962" s="6" t="s">
        <v>33</v>
      </c>
      <c r="BB962" s="14" t="e">
        <f>IF(K962="základní",#REF!,0)</f>
        <v>#REF!</v>
      </c>
      <c r="BC962" s="14">
        <f>IF(K962="snížená",#REF!,0)</f>
        <v>0</v>
      </c>
      <c r="BD962" s="14">
        <f>IF(K962="zákl. přenesená",#REF!,0)</f>
        <v>0</v>
      </c>
      <c r="BE962" s="14">
        <f>IF(K962="sníž. přenesená",#REF!,0)</f>
        <v>0</v>
      </c>
      <c r="BF962" s="14">
        <f>IF(K962="nulová",#REF!,0)</f>
        <v>0</v>
      </c>
      <c r="BG962" s="6" t="s">
        <v>14</v>
      </c>
      <c r="BH962" s="14" t="e">
        <f>ROUND(#REF!*H962,2)</f>
        <v>#REF!</v>
      </c>
      <c r="BI962" s="6" t="s">
        <v>48</v>
      </c>
      <c r="BJ962" s="13" t="s">
        <v>3774</v>
      </c>
    </row>
    <row r="963" spans="1:62" s="2" customFormat="1" ht="24.2" customHeight="1" x14ac:dyDescent="0.2">
      <c r="A963" s="22"/>
      <c r="B963" s="27"/>
      <c r="C963" s="53" t="s">
        <v>3775</v>
      </c>
      <c r="D963" s="53" t="s">
        <v>34</v>
      </c>
      <c r="E963" s="54" t="s">
        <v>3776</v>
      </c>
      <c r="F963" s="55" t="s">
        <v>3777</v>
      </c>
      <c r="G963" s="56" t="s">
        <v>55</v>
      </c>
      <c r="H963" s="57">
        <v>18</v>
      </c>
      <c r="I963" s="58"/>
      <c r="J963" s="59" t="s">
        <v>0</v>
      </c>
      <c r="K963" s="60" t="s">
        <v>8</v>
      </c>
      <c r="L963" s="61"/>
      <c r="M963" s="62">
        <f t="shared" si="81"/>
        <v>0</v>
      </c>
      <c r="N963" s="62">
        <v>0</v>
      </c>
      <c r="O963" s="62">
        <f t="shared" si="82"/>
        <v>0</v>
      </c>
      <c r="P963" s="62">
        <v>0</v>
      </c>
      <c r="Q963" s="63">
        <f t="shared" si="83"/>
        <v>0</v>
      </c>
      <c r="R963" s="22"/>
      <c r="S963" s="22"/>
      <c r="T963" s="7"/>
      <c r="U963" s="7"/>
      <c r="V963" s="7"/>
      <c r="W963" s="7"/>
      <c r="X963" s="7"/>
      <c r="Y963" s="7"/>
      <c r="Z963" s="7"/>
      <c r="AA963" s="7"/>
      <c r="AB963" s="7"/>
      <c r="AO963" s="13" t="s">
        <v>65</v>
      </c>
      <c r="AQ963" s="13" t="s">
        <v>34</v>
      </c>
      <c r="AR963" s="13" t="s">
        <v>14</v>
      </c>
      <c r="AV963" s="6" t="s">
        <v>33</v>
      </c>
      <c r="BB963" s="14" t="e">
        <f>IF(K963="základní",#REF!,0)</f>
        <v>#REF!</v>
      </c>
      <c r="BC963" s="14">
        <f>IF(K963="snížená",#REF!,0)</f>
        <v>0</v>
      </c>
      <c r="BD963" s="14">
        <f>IF(K963="zákl. přenesená",#REF!,0)</f>
        <v>0</v>
      </c>
      <c r="BE963" s="14">
        <f>IF(K963="sníž. přenesená",#REF!,0)</f>
        <v>0</v>
      </c>
      <c r="BF963" s="14">
        <f>IF(K963="nulová",#REF!,0)</f>
        <v>0</v>
      </c>
      <c r="BG963" s="6" t="s">
        <v>14</v>
      </c>
      <c r="BH963" s="14" t="e">
        <f>ROUND(#REF!*H963,2)</f>
        <v>#REF!</v>
      </c>
      <c r="BI963" s="6" t="s">
        <v>48</v>
      </c>
      <c r="BJ963" s="13" t="s">
        <v>3778</v>
      </c>
    </row>
    <row r="964" spans="1:62" s="2" customFormat="1" ht="24.2" customHeight="1" x14ac:dyDescent="0.2">
      <c r="A964" s="22"/>
      <c r="B964" s="27"/>
      <c r="C964" s="53" t="s">
        <v>3779</v>
      </c>
      <c r="D964" s="53" t="s">
        <v>34</v>
      </c>
      <c r="E964" s="54" t="s">
        <v>3780</v>
      </c>
      <c r="F964" s="55" t="s">
        <v>3781</v>
      </c>
      <c r="G964" s="56" t="s">
        <v>55</v>
      </c>
      <c r="H964" s="57">
        <v>3</v>
      </c>
      <c r="I964" s="58"/>
      <c r="J964" s="59" t="s">
        <v>0</v>
      </c>
      <c r="K964" s="60" t="s">
        <v>8</v>
      </c>
      <c r="L964" s="61"/>
      <c r="M964" s="62">
        <f t="shared" si="81"/>
        <v>0</v>
      </c>
      <c r="N964" s="62">
        <v>0</v>
      </c>
      <c r="O964" s="62">
        <f t="shared" si="82"/>
        <v>0</v>
      </c>
      <c r="P964" s="62">
        <v>0</v>
      </c>
      <c r="Q964" s="63">
        <f t="shared" si="83"/>
        <v>0</v>
      </c>
      <c r="R964" s="22"/>
      <c r="S964" s="22"/>
      <c r="T964" s="7"/>
      <c r="U964" s="7"/>
      <c r="V964" s="7"/>
      <c r="W964" s="7"/>
      <c r="X964" s="7"/>
      <c r="Y964" s="7"/>
      <c r="Z964" s="7"/>
      <c r="AA964" s="7"/>
      <c r="AB964" s="7"/>
      <c r="AO964" s="13" t="s">
        <v>65</v>
      </c>
      <c r="AQ964" s="13" t="s">
        <v>34</v>
      </c>
      <c r="AR964" s="13" t="s">
        <v>14</v>
      </c>
      <c r="AV964" s="6" t="s">
        <v>33</v>
      </c>
      <c r="BB964" s="14" t="e">
        <f>IF(K964="základní",#REF!,0)</f>
        <v>#REF!</v>
      </c>
      <c r="BC964" s="14">
        <f>IF(K964="snížená",#REF!,0)</f>
        <v>0</v>
      </c>
      <c r="BD964" s="14">
        <f>IF(K964="zákl. přenesená",#REF!,0)</f>
        <v>0</v>
      </c>
      <c r="BE964" s="14">
        <f>IF(K964="sníž. přenesená",#REF!,0)</f>
        <v>0</v>
      </c>
      <c r="BF964" s="14">
        <f>IF(K964="nulová",#REF!,0)</f>
        <v>0</v>
      </c>
      <c r="BG964" s="6" t="s">
        <v>14</v>
      </c>
      <c r="BH964" s="14" t="e">
        <f>ROUND(#REF!*H964,2)</f>
        <v>#REF!</v>
      </c>
      <c r="BI964" s="6" t="s">
        <v>48</v>
      </c>
      <c r="BJ964" s="13" t="s">
        <v>3782</v>
      </c>
    </row>
    <row r="965" spans="1:62" s="2" customFormat="1" ht="49.15" customHeight="1" x14ac:dyDescent="0.2">
      <c r="A965" s="22"/>
      <c r="B965" s="27"/>
      <c r="C965" s="53" t="s">
        <v>3783</v>
      </c>
      <c r="D965" s="53" t="s">
        <v>34</v>
      </c>
      <c r="E965" s="54" t="s">
        <v>3784</v>
      </c>
      <c r="F965" s="55" t="s">
        <v>3785</v>
      </c>
      <c r="G965" s="56" t="s">
        <v>55</v>
      </c>
      <c r="H965" s="57">
        <v>3</v>
      </c>
      <c r="I965" s="58"/>
      <c r="J965" s="59" t="s">
        <v>0</v>
      </c>
      <c r="K965" s="60" t="s">
        <v>8</v>
      </c>
      <c r="L965" s="61"/>
      <c r="M965" s="62">
        <f t="shared" si="81"/>
        <v>0</v>
      </c>
      <c r="N965" s="62">
        <v>0</v>
      </c>
      <c r="O965" s="62">
        <f t="shared" si="82"/>
        <v>0</v>
      </c>
      <c r="P965" s="62">
        <v>0</v>
      </c>
      <c r="Q965" s="63">
        <f t="shared" si="83"/>
        <v>0</v>
      </c>
      <c r="R965" s="22"/>
      <c r="S965" s="22"/>
      <c r="T965" s="7"/>
      <c r="U965" s="7"/>
      <c r="V965" s="7"/>
      <c r="W965" s="7"/>
      <c r="X965" s="7"/>
      <c r="Y965" s="7"/>
      <c r="Z965" s="7"/>
      <c r="AA965" s="7"/>
      <c r="AB965" s="7"/>
      <c r="AO965" s="13" t="s">
        <v>65</v>
      </c>
      <c r="AQ965" s="13" t="s">
        <v>34</v>
      </c>
      <c r="AR965" s="13" t="s">
        <v>14</v>
      </c>
      <c r="AV965" s="6" t="s">
        <v>33</v>
      </c>
      <c r="BB965" s="14" t="e">
        <f>IF(K965="základní",#REF!,0)</f>
        <v>#REF!</v>
      </c>
      <c r="BC965" s="14">
        <f>IF(K965="snížená",#REF!,0)</f>
        <v>0</v>
      </c>
      <c r="BD965" s="14">
        <f>IF(K965="zákl. přenesená",#REF!,0)</f>
        <v>0</v>
      </c>
      <c r="BE965" s="14">
        <f>IF(K965="sníž. přenesená",#REF!,0)</f>
        <v>0</v>
      </c>
      <c r="BF965" s="14">
        <f>IF(K965="nulová",#REF!,0)</f>
        <v>0</v>
      </c>
      <c r="BG965" s="6" t="s">
        <v>14</v>
      </c>
      <c r="BH965" s="14" t="e">
        <f>ROUND(#REF!*H965,2)</f>
        <v>#REF!</v>
      </c>
      <c r="BI965" s="6" t="s">
        <v>48</v>
      </c>
      <c r="BJ965" s="13" t="s">
        <v>3786</v>
      </c>
    </row>
    <row r="966" spans="1:62" s="2" customFormat="1" ht="49.15" customHeight="1" x14ac:dyDescent="0.2">
      <c r="A966" s="22"/>
      <c r="B966" s="27"/>
      <c r="C966" s="64" t="s">
        <v>3787</v>
      </c>
      <c r="D966" s="64" t="s">
        <v>182</v>
      </c>
      <c r="E966" s="65" t="s">
        <v>3788</v>
      </c>
      <c r="F966" s="66" t="s">
        <v>3789</v>
      </c>
      <c r="G966" s="67" t="s">
        <v>55</v>
      </c>
      <c r="H966" s="68">
        <v>3</v>
      </c>
      <c r="I966" s="27"/>
      <c r="J966" s="69" t="s">
        <v>0</v>
      </c>
      <c r="K966" s="70" t="s">
        <v>8</v>
      </c>
      <c r="L966" s="61"/>
      <c r="M966" s="62">
        <f t="shared" si="81"/>
        <v>0</v>
      </c>
      <c r="N966" s="62">
        <v>0</v>
      </c>
      <c r="O966" s="62">
        <f t="shared" si="82"/>
        <v>0</v>
      </c>
      <c r="P966" s="62">
        <v>0</v>
      </c>
      <c r="Q966" s="63">
        <f t="shared" si="83"/>
        <v>0</v>
      </c>
      <c r="R966" s="22"/>
      <c r="S966" s="22"/>
      <c r="T966" s="7"/>
      <c r="U966" s="7"/>
      <c r="V966" s="7"/>
      <c r="W966" s="7"/>
      <c r="X966" s="7"/>
      <c r="Y966" s="7"/>
      <c r="Z966" s="7"/>
      <c r="AA966" s="7"/>
      <c r="AB966" s="7"/>
      <c r="AO966" s="13" t="s">
        <v>48</v>
      </c>
      <c r="AQ966" s="13" t="s">
        <v>182</v>
      </c>
      <c r="AR966" s="13" t="s">
        <v>14</v>
      </c>
      <c r="AV966" s="6" t="s">
        <v>33</v>
      </c>
      <c r="BB966" s="14" t="e">
        <f>IF(K966="základní",#REF!,0)</f>
        <v>#REF!</v>
      </c>
      <c r="BC966" s="14">
        <f>IF(K966="snížená",#REF!,0)</f>
        <v>0</v>
      </c>
      <c r="BD966" s="14">
        <f>IF(K966="zákl. přenesená",#REF!,0)</f>
        <v>0</v>
      </c>
      <c r="BE966" s="14">
        <f>IF(K966="sníž. přenesená",#REF!,0)</f>
        <v>0</v>
      </c>
      <c r="BF966" s="14">
        <f>IF(K966="nulová",#REF!,0)</f>
        <v>0</v>
      </c>
      <c r="BG966" s="6" t="s">
        <v>14</v>
      </c>
      <c r="BH966" s="14" t="e">
        <f>ROUND(#REF!*H966,2)</f>
        <v>#REF!</v>
      </c>
      <c r="BI966" s="6" t="s">
        <v>48</v>
      </c>
      <c r="BJ966" s="13" t="s">
        <v>3790</v>
      </c>
    </row>
    <row r="967" spans="1:62" s="2" customFormat="1" ht="24.2" customHeight="1" x14ac:dyDescent="0.2">
      <c r="A967" s="22"/>
      <c r="B967" s="27"/>
      <c r="C967" s="53" t="s">
        <v>3791</v>
      </c>
      <c r="D967" s="53" t="s">
        <v>34</v>
      </c>
      <c r="E967" s="54" t="s">
        <v>3792</v>
      </c>
      <c r="F967" s="55" t="s">
        <v>3793</v>
      </c>
      <c r="G967" s="56" t="s">
        <v>55</v>
      </c>
      <c r="H967" s="57">
        <v>3</v>
      </c>
      <c r="I967" s="58"/>
      <c r="J967" s="59" t="s">
        <v>0</v>
      </c>
      <c r="K967" s="60" t="s">
        <v>8</v>
      </c>
      <c r="L967" s="61"/>
      <c r="M967" s="62">
        <f t="shared" si="81"/>
        <v>0</v>
      </c>
      <c r="N967" s="62">
        <v>0</v>
      </c>
      <c r="O967" s="62">
        <f t="shared" si="82"/>
        <v>0</v>
      </c>
      <c r="P967" s="62">
        <v>0</v>
      </c>
      <c r="Q967" s="63">
        <f t="shared" si="83"/>
        <v>0</v>
      </c>
      <c r="R967" s="22"/>
      <c r="S967" s="22"/>
      <c r="T967" s="7"/>
      <c r="U967" s="7"/>
      <c r="V967" s="7"/>
      <c r="W967" s="7"/>
      <c r="X967" s="7"/>
      <c r="Y967" s="7"/>
      <c r="Z967" s="7"/>
      <c r="AA967" s="7"/>
      <c r="AB967" s="7"/>
      <c r="AO967" s="13" t="s">
        <v>65</v>
      </c>
      <c r="AQ967" s="13" t="s">
        <v>34</v>
      </c>
      <c r="AR967" s="13" t="s">
        <v>14</v>
      </c>
      <c r="AV967" s="6" t="s">
        <v>33</v>
      </c>
      <c r="BB967" s="14" t="e">
        <f>IF(K967="základní",#REF!,0)</f>
        <v>#REF!</v>
      </c>
      <c r="BC967" s="14">
        <f>IF(K967="snížená",#REF!,0)</f>
        <v>0</v>
      </c>
      <c r="BD967" s="14">
        <f>IF(K967="zákl. přenesená",#REF!,0)</f>
        <v>0</v>
      </c>
      <c r="BE967" s="14">
        <f>IF(K967="sníž. přenesená",#REF!,0)</f>
        <v>0</v>
      </c>
      <c r="BF967" s="14">
        <f>IF(K967="nulová",#REF!,0)</f>
        <v>0</v>
      </c>
      <c r="BG967" s="6" t="s">
        <v>14</v>
      </c>
      <c r="BH967" s="14" t="e">
        <f>ROUND(#REF!*H967,2)</f>
        <v>#REF!</v>
      </c>
      <c r="BI967" s="6" t="s">
        <v>48</v>
      </c>
      <c r="BJ967" s="13" t="s">
        <v>3794</v>
      </c>
    </row>
    <row r="968" spans="1:62" s="2" customFormat="1" ht="24.2" customHeight="1" x14ac:dyDescent="0.2">
      <c r="A968" s="22"/>
      <c r="B968" s="27"/>
      <c r="C968" s="53" t="s">
        <v>3795</v>
      </c>
      <c r="D968" s="53" t="s">
        <v>34</v>
      </c>
      <c r="E968" s="54" t="s">
        <v>3796</v>
      </c>
      <c r="F968" s="55" t="s">
        <v>3797</v>
      </c>
      <c r="G968" s="56" t="s">
        <v>55</v>
      </c>
      <c r="H968" s="57">
        <v>3</v>
      </c>
      <c r="I968" s="58"/>
      <c r="J968" s="59" t="s">
        <v>0</v>
      </c>
      <c r="K968" s="60" t="s">
        <v>8</v>
      </c>
      <c r="L968" s="61"/>
      <c r="M968" s="62">
        <f t="shared" si="81"/>
        <v>0</v>
      </c>
      <c r="N968" s="62">
        <v>0</v>
      </c>
      <c r="O968" s="62">
        <f t="shared" si="82"/>
        <v>0</v>
      </c>
      <c r="P968" s="62">
        <v>0</v>
      </c>
      <c r="Q968" s="63">
        <f t="shared" si="83"/>
        <v>0</v>
      </c>
      <c r="R968" s="22"/>
      <c r="S968" s="22"/>
      <c r="T968" s="7"/>
      <c r="U968" s="7"/>
      <c r="V968" s="7"/>
      <c r="W968" s="7"/>
      <c r="X968" s="7"/>
      <c r="Y968" s="7"/>
      <c r="Z968" s="7"/>
      <c r="AA968" s="7"/>
      <c r="AB968" s="7"/>
      <c r="AO968" s="13" t="s">
        <v>65</v>
      </c>
      <c r="AQ968" s="13" t="s">
        <v>34</v>
      </c>
      <c r="AR968" s="13" t="s">
        <v>14</v>
      </c>
      <c r="AV968" s="6" t="s">
        <v>33</v>
      </c>
      <c r="BB968" s="14" t="e">
        <f>IF(K968="základní",#REF!,0)</f>
        <v>#REF!</v>
      </c>
      <c r="BC968" s="14">
        <f>IF(K968="snížená",#REF!,0)</f>
        <v>0</v>
      </c>
      <c r="BD968" s="14">
        <f>IF(K968="zákl. přenesená",#REF!,0)</f>
        <v>0</v>
      </c>
      <c r="BE968" s="14">
        <f>IF(K968="sníž. přenesená",#REF!,0)</f>
        <v>0</v>
      </c>
      <c r="BF968" s="14">
        <f>IF(K968="nulová",#REF!,0)</f>
        <v>0</v>
      </c>
      <c r="BG968" s="6" t="s">
        <v>14</v>
      </c>
      <c r="BH968" s="14" t="e">
        <f>ROUND(#REF!*H968,2)</f>
        <v>#REF!</v>
      </c>
      <c r="BI968" s="6" t="s">
        <v>48</v>
      </c>
      <c r="BJ968" s="13" t="s">
        <v>3798</v>
      </c>
    </row>
    <row r="969" spans="1:62" s="2" customFormat="1" ht="24.2" customHeight="1" x14ac:dyDescent="0.2">
      <c r="A969" s="22"/>
      <c r="B969" s="27"/>
      <c r="C969" s="64" t="s">
        <v>3799</v>
      </c>
      <c r="D969" s="64" t="s">
        <v>182</v>
      </c>
      <c r="E969" s="65" t="s">
        <v>3800</v>
      </c>
      <c r="F969" s="66" t="s">
        <v>3801</v>
      </c>
      <c r="G969" s="67" t="s">
        <v>55</v>
      </c>
      <c r="H969" s="68">
        <v>3</v>
      </c>
      <c r="I969" s="27"/>
      <c r="J969" s="69" t="s">
        <v>0</v>
      </c>
      <c r="K969" s="70" t="s">
        <v>8</v>
      </c>
      <c r="L969" s="61"/>
      <c r="M969" s="62">
        <f t="shared" si="81"/>
        <v>0</v>
      </c>
      <c r="N969" s="62">
        <v>0</v>
      </c>
      <c r="O969" s="62">
        <f t="shared" si="82"/>
        <v>0</v>
      </c>
      <c r="P969" s="62">
        <v>0</v>
      </c>
      <c r="Q969" s="63">
        <f t="shared" si="83"/>
        <v>0</v>
      </c>
      <c r="R969" s="22"/>
      <c r="S969" s="22"/>
      <c r="T969" s="7"/>
      <c r="U969" s="7"/>
      <c r="V969" s="7"/>
      <c r="W969" s="7"/>
      <c r="X969" s="7"/>
      <c r="Y969" s="7"/>
      <c r="Z969" s="7"/>
      <c r="AA969" s="7"/>
      <c r="AB969" s="7"/>
      <c r="AO969" s="13" t="s">
        <v>48</v>
      </c>
      <c r="AQ969" s="13" t="s">
        <v>182</v>
      </c>
      <c r="AR969" s="13" t="s">
        <v>14</v>
      </c>
      <c r="AV969" s="6" t="s">
        <v>33</v>
      </c>
      <c r="BB969" s="14" t="e">
        <f>IF(K969="základní",#REF!,0)</f>
        <v>#REF!</v>
      </c>
      <c r="BC969" s="14">
        <f>IF(K969="snížená",#REF!,0)</f>
        <v>0</v>
      </c>
      <c r="BD969" s="14">
        <f>IF(K969="zákl. přenesená",#REF!,0)</f>
        <v>0</v>
      </c>
      <c r="BE969" s="14">
        <f>IF(K969="sníž. přenesená",#REF!,0)</f>
        <v>0</v>
      </c>
      <c r="BF969" s="14">
        <f>IF(K969="nulová",#REF!,0)</f>
        <v>0</v>
      </c>
      <c r="BG969" s="6" t="s">
        <v>14</v>
      </c>
      <c r="BH969" s="14" t="e">
        <f>ROUND(#REF!*H969,2)</f>
        <v>#REF!</v>
      </c>
      <c r="BI969" s="6" t="s">
        <v>48</v>
      </c>
      <c r="BJ969" s="13" t="s">
        <v>3802</v>
      </c>
    </row>
    <row r="970" spans="1:62" s="2" customFormat="1" ht="24.2" customHeight="1" x14ac:dyDescent="0.2">
      <c r="A970" s="22"/>
      <c r="B970" s="27"/>
      <c r="C970" s="64" t="s">
        <v>3803</v>
      </c>
      <c r="D970" s="64" t="s">
        <v>182</v>
      </c>
      <c r="E970" s="65" t="s">
        <v>3804</v>
      </c>
      <c r="F970" s="66" t="s">
        <v>3805</v>
      </c>
      <c r="G970" s="67" t="s">
        <v>55</v>
      </c>
      <c r="H970" s="68">
        <v>3</v>
      </c>
      <c r="I970" s="27"/>
      <c r="J970" s="69" t="s">
        <v>0</v>
      </c>
      <c r="K970" s="70" t="s">
        <v>8</v>
      </c>
      <c r="L970" s="61"/>
      <c r="M970" s="62">
        <f t="shared" si="81"/>
        <v>0</v>
      </c>
      <c r="N970" s="62">
        <v>0</v>
      </c>
      <c r="O970" s="62">
        <f t="shared" si="82"/>
        <v>0</v>
      </c>
      <c r="P970" s="62">
        <v>0</v>
      </c>
      <c r="Q970" s="63">
        <f t="shared" si="83"/>
        <v>0</v>
      </c>
      <c r="R970" s="22"/>
      <c r="S970" s="22"/>
      <c r="T970" s="7"/>
      <c r="U970" s="7"/>
      <c r="V970" s="7"/>
      <c r="W970" s="7"/>
      <c r="X970" s="7"/>
      <c r="Y970" s="7"/>
      <c r="Z970" s="7"/>
      <c r="AA970" s="7"/>
      <c r="AB970" s="7"/>
      <c r="AO970" s="13" t="s">
        <v>48</v>
      </c>
      <c r="AQ970" s="13" t="s">
        <v>182</v>
      </c>
      <c r="AR970" s="13" t="s">
        <v>14</v>
      </c>
      <c r="AV970" s="6" t="s">
        <v>33</v>
      </c>
      <c r="BB970" s="14" t="e">
        <f>IF(K970="základní",#REF!,0)</f>
        <v>#REF!</v>
      </c>
      <c r="BC970" s="14">
        <f>IF(K970="snížená",#REF!,0)</f>
        <v>0</v>
      </c>
      <c r="BD970" s="14">
        <f>IF(K970="zákl. přenesená",#REF!,0)</f>
        <v>0</v>
      </c>
      <c r="BE970" s="14">
        <f>IF(K970="sníž. přenesená",#REF!,0)</f>
        <v>0</v>
      </c>
      <c r="BF970" s="14">
        <f>IF(K970="nulová",#REF!,0)</f>
        <v>0</v>
      </c>
      <c r="BG970" s="6" t="s">
        <v>14</v>
      </c>
      <c r="BH970" s="14" t="e">
        <f>ROUND(#REF!*H970,2)</f>
        <v>#REF!</v>
      </c>
      <c r="BI970" s="6" t="s">
        <v>48</v>
      </c>
      <c r="BJ970" s="13" t="s">
        <v>3806</v>
      </c>
    </row>
    <row r="971" spans="1:62" s="2" customFormat="1" ht="24.2" customHeight="1" x14ac:dyDescent="0.2">
      <c r="A971" s="22"/>
      <c r="B971" s="27"/>
      <c r="C971" s="64" t="s">
        <v>3807</v>
      </c>
      <c r="D971" s="64" t="s">
        <v>182</v>
      </c>
      <c r="E971" s="65" t="s">
        <v>3808</v>
      </c>
      <c r="F971" s="66" t="s">
        <v>3809</v>
      </c>
      <c r="G971" s="67" t="s">
        <v>55</v>
      </c>
      <c r="H971" s="68">
        <v>2</v>
      </c>
      <c r="I971" s="27"/>
      <c r="J971" s="69" t="s">
        <v>0</v>
      </c>
      <c r="K971" s="70" t="s">
        <v>8</v>
      </c>
      <c r="L971" s="61"/>
      <c r="M971" s="62">
        <f t="shared" si="81"/>
        <v>0</v>
      </c>
      <c r="N971" s="62">
        <v>0</v>
      </c>
      <c r="O971" s="62">
        <f t="shared" si="82"/>
        <v>0</v>
      </c>
      <c r="P971" s="62">
        <v>0</v>
      </c>
      <c r="Q971" s="63">
        <f t="shared" si="83"/>
        <v>0</v>
      </c>
      <c r="R971" s="22"/>
      <c r="S971" s="22"/>
      <c r="T971" s="7"/>
      <c r="U971" s="7"/>
      <c r="V971" s="7"/>
      <c r="W971" s="7"/>
      <c r="X971" s="7"/>
      <c r="Y971" s="7"/>
      <c r="Z971" s="7"/>
      <c r="AA971" s="7"/>
      <c r="AB971" s="7"/>
      <c r="AO971" s="13" t="s">
        <v>48</v>
      </c>
      <c r="AQ971" s="13" t="s">
        <v>182</v>
      </c>
      <c r="AR971" s="13" t="s">
        <v>14</v>
      </c>
      <c r="AV971" s="6" t="s">
        <v>33</v>
      </c>
      <c r="BB971" s="14" t="e">
        <f>IF(K971="základní",#REF!,0)</f>
        <v>#REF!</v>
      </c>
      <c r="BC971" s="14">
        <f>IF(K971="snížená",#REF!,0)</f>
        <v>0</v>
      </c>
      <c r="BD971" s="14">
        <f>IF(K971="zákl. přenesená",#REF!,0)</f>
        <v>0</v>
      </c>
      <c r="BE971" s="14">
        <f>IF(K971="sníž. přenesená",#REF!,0)</f>
        <v>0</v>
      </c>
      <c r="BF971" s="14">
        <f>IF(K971="nulová",#REF!,0)</f>
        <v>0</v>
      </c>
      <c r="BG971" s="6" t="s">
        <v>14</v>
      </c>
      <c r="BH971" s="14" t="e">
        <f>ROUND(#REF!*H971,2)</f>
        <v>#REF!</v>
      </c>
      <c r="BI971" s="6" t="s">
        <v>48</v>
      </c>
      <c r="BJ971" s="13" t="s">
        <v>3810</v>
      </c>
    </row>
    <row r="972" spans="1:62" s="2" customFormat="1" ht="33" customHeight="1" x14ac:dyDescent="0.2">
      <c r="A972" s="22"/>
      <c r="B972" s="27"/>
      <c r="C972" s="64" t="s">
        <v>3811</v>
      </c>
      <c r="D972" s="64" t="s">
        <v>182</v>
      </c>
      <c r="E972" s="65" t="s">
        <v>3812</v>
      </c>
      <c r="F972" s="66" t="s">
        <v>3813</v>
      </c>
      <c r="G972" s="67" t="s">
        <v>55</v>
      </c>
      <c r="H972" s="68">
        <v>3</v>
      </c>
      <c r="I972" s="27"/>
      <c r="J972" s="69" t="s">
        <v>0</v>
      </c>
      <c r="K972" s="70" t="s">
        <v>8</v>
      </c>
      <c r="L972" s="61"/>
      <c r="M972" s="62">
        <f t="shared" si="81"/>
        <v>0</v>
      </c>
      <c r="N972" s="62">
        <v>0</v>
      </c>
      <c r="O972" s="62">
        <f t="shared" si="82"/>
        <v>0</v>
      </c>
      <c r="P972" s="62">
        <v>0</v>
      </c>
      <c r="Q972" s="63">
        <f t="shared" si="83"/>
        <v>0</v>
      </c>
      <c r="R972" s="22"/>
      <c r="S972" s="22"/>
      <c r="T972" s="7"/>
      <c r="U972" s="7"/>
      <c r="V972" s="7"/>
      <c r="W972" s="7"/>
      <c r="X972" s="7"/>
      <c r="Y972" s="7"/>
      <c r="Z972" s="7"/>
      <c r="AA972" s="7"/>
      <c r="AB972" s="7"/>
      <c r="AO972" s="13" t="s">
        <v>48</v>
      </c>
      <c r="AQ972" s="13" t="s">
        <v>182</v>
      </c>
      <c r="AR972" s="13" t="s">
        <v>14</v>
      </c>
      <c r="AV972" s="6" t="s">
        <v>33</v>
      </c>
      <c r="BB972" s="14" t="e">
        <f>IF(K972="základní",#REF!,0)</f>
        <v>#REF!</v>
      </c>
      <c r="BC972" s="14">
        <f>IF(K972="snížená",#REF!,0)</f>
        <v>0</v>
      </c>
      <c r="BD972" s="14">
        <f>IF(K972="zákl. přenesená",#REF!,0)</f>
        <v>0</v>
      </c>
      <c r="BE972" s="14">
        <f>IF(K972="sníž. přenesená",#REF!,0)</f>
        <v>0</v>
      </c>
      <c r="BF972" s="14">
        <f>IF(K972="nulová",#REF!,0)</f>
        <v>0</v>
      </c>
      <c r="BG972" s="6" t="s">
        <v>14</v>
      </c>
      <c r="BH972" s="14" t="e">
        <f>ROUND(#REF!*H972,2)</f>
        <v>#REF!</v>
      </c>
      <c r="BI972" s="6" t="s">
        <v>48</v>
      </c>
      <c r="BJ972" s="13" t="s">
        <v>3814</v>
      </c>
    </row>
    <row r="973" spans="1:62" s="2" customFormat="1" ht="33" customHeight="1" x14ac:dyDescent="0.2">
      <c r="A973" s="22"/>
      <c r="B973" s="27"/>
      <c r="C973" s="64" t="s">
        <v>3815</v>
      </c>
      <c r="D973" s="64" t="s">
        <v>182</v>
      </c>
      <c r="E973" s="65" t="s">
        <v>3816</v>
      </c>
      <c r="F973" s="66" t="s">
        <v>3817</v>
      </c>
      <c r="G973" s="67" t="s">
        <v>55</v>
      </c>
      <c r="H973" s="68">
        <v>3</v>
      </c>
      <c r="I973" s="27"/>
      <c r="J973" s="69" t="s">
        <v>0</v>
      </c>
      <c r="K973" s="70" t="s">
        <v>8</v>
      </c>
      <c r="L973" s="61"/>
      <c r="M973" s="62">
        <f t="shared" si="81"/>
        <v>0</v>
      </c>
      <c r="N973" s="62">
        <v>0</v>
      </c>
      <c r="O973" s="62">
        <f t="shared" si="82"/>
        <v>0</v>
      </c>
      <c r="P973" s="62">
        <v>0</v>
      </c>
      <c r="Q973" s="63">
        <f t="shared" si="83"/>
        <v>0</v>
      </c>
      <c r="R973" s="22"/>
      <c r="S973" s="22"/>
      <c r="T973" s="7"/>
      <c r="U973" s="7"/>
      <c r="V973" s="7"/>
      <c r="W973" s="7"/>
      <c r="X973" s="7"/>
      <c r="Y973" s="7"/>
      <c r="Z973" s="7"/>
      <c r="AA973" s="7"/>
      <c r="AB973" s="7"/>
      <c r="AO973" s="13" t="s">
        <v>48</v>
      </c>
      <c r="AQ973" s="13" t="s">
        <v>182</v>
      </c>
      <c r="AR973" s="13" t="s">
        <v>14</v>
      </c>
      <c r="AV973" s="6" t="s">
        <v>33</v>
      </c>
      <c r="BB973" s="14" t="e">
        <f>IF(K973="základní",#REF!,0)</f>
        <v>#REF!</v>
      </c>
      <c r="BC973" s="14">
        <f>IF(K973="snížená",#REF!,0)</f>
        <v>0</v>
      </c>
      <c r="BD973" s="14">
        <f>IF(K973="zákl. přenesená",#REF!,0)</f>
        <v>0</v>
      </c>
      <c r="BE973" s="14">
        <f>IF(K973="sníž. přenesená",#REF!,0)</f>
        <v>0</v>
      </c>
      <c r="BF973" s="14">
        <f>IF(K973="nulová",#REF!,0)</f>
        <v>0</v>
      </c>
      <c r="BG973" s="6" t="s">
        <v>14</v>
      </c>
      <c r="BH973" s="14" t="e">
        <f>ROUND(#REF!*H973,2)</f>
        <v>#REF!</v>
      </c>
      <c r="BI973" s="6" t="s">
        <v>48</v>
      </c>
      <c r="BJ973" s="13" t="s">
        <v>3818</v>
      </c>
    </row>
    <row r="974" spans="1:62" s="2" customFormat="1" ht="24.2" customHeight="1" x14ac:dyDescent="0.2">
      <c r="A974" s="22"/>
      <c r="B974" s="27"/>
      <c r="C974" s="64" t="s">
        <v>3819</v>
      </c>
      <c r="D974" s="64" t="s">
        <v>182</v>
      </c>
      <c r="E974" s="65" t="s">
        <v>3820</v>
      </c>
      <c r="F974" s="66" t="s">
        <v>3821</v>
      </c>
      <c r="G974" s="67" t="s">
        <v>55</v>
      </c>
      <c r="H974" s="68">
        <v>3</v>
      </c>
      <c r="I974" s="27"/>
      <c r="J974" s="69" t="s">
        <v>0</v>
      </c>
      <c r="K974" s="70" t="s">
        <v>8</v>
      </c>
      <c r="L974" s="61"/>
      <c r="M974" s="62">
        <f t="shared" si="81"/>
        <v>0</v>
      </c>
      <c r="N974" s="62">
        <v>0</v>
      </c>
      <c r="O974" s="62">
        <f t="shared" si="82"/>
        <v>0</v>
      </c>
      <c r="P974" s="62">
        <v>0</v>
      </c>
      <c r="Q974" s="63">
        <f t="shared" si="83"/>
        <v>0</v>
      </c>
      <c r="R974" s="22"/>
      <c r="S974" s="22"/>
      <c r="T974" s="7"/>
      <c r="U974" s="7"/>
      <c r="V974" s="7"/>
      <c r="W974" s="7"/>
      <c r="X974" s="7"/>
      <c r="Y974" s="7"/>
      <c r="Z974" s="7"/>
      <c r="AA974" s="7"/>
      <c r="AB974" s="7"/>
      <c r="AO974" s="13" t="s">
        <v>48</v>
      </c>
      <c r="AQ974" s="13" t="s">
        <v>182</v>
      </c>
      <c r="AR974" s="13" t="s">
        <v>14</v>
      </c>
      <c r="AV974" s="6" t="s">
        <v>33</v>
      </c>
      <c r="BB974" s="14" t="e">
        <f>IF(K974="základní",#REF!,0)</f>
        <v>#REF!</v>
      </c>
      <c r="BC974" s="14">
        <f>IF(K974="snížená",#REF!,0)</f>
        <v>0</v>
      </c>
      <c r="BD974" s="14">
        <f>IF(K974="zákl. přenesená",#REF!,0)</f>
        <v>0</v>
      </c>
      <c r="BE974" s="14">
        <f>IF(K974="sníž. přenesená",#REF!,0)</f>
        <v>0</v>
      </c>
      <c r="BF974" s="14">
        <f>IF(K974="nulová",#REF!,0)</f>
        <v>0</v>
      </c>
      <c r="BG974" s="6" t="s">
        <v>14</v>
      </c>
      <c r="BH974" s="14" t="e">
        <f>ROUND(#REF!*H974,2)</f>
        <v>#REF!</v>
      </c>
      <c r="BI974" s="6" t="s">
        <v>48</v>
      </c>
      <c r="BJ974" s="13" t="s">
        <v>3822</v>
      </c>
    </row>
    <row r="975" spans="1:62" s="2" customFormat="1" ht="24.2" customHeight="1" x14ac:dyDescent="0.2">
      <c r="A975" s="22"/>
      <c r="B975" s="27"/>
      <c r="C975" s="64" t="s">
        <v>3823</v>
      </c>
      <c r="D975" s="64" t="s">
        <v>182</v>
      </c>
      <c r="E975" s="65" t="s">
        <v>3824</v>
      </c>
      <c r="F975" s="66" t="s">
        <v>3825</v>
      </c>
      <c r="G975" s="67" t="s">
        <v>55</v>
      </c>
      <c r="H975" s="68">
        <v>3</v>
      </c>
      <c r="I975" s="27"/>
      <c r="J975" s="69" t="s">
        <v>0</v>
      </c>
      <c r="K975" s="70" t="s">
        <v>8</v>
      </c>
      <c r="L975" s="61"/>
      <c r="M975" s="62">
        <f t="shared" si="81"/>
        <v>0</v>
      </c>
      <c r="N975" s="62">
        <v>0</v>
      </c>
      <c r="O975" s="62">
        <f t="shared" si="82"/>
        <v>0</v>
      </c>
      <c r="P975" s="62">
        <v>0</v>
      </c>
      <c r="Q975" s="63">
        <f t="shared" si="83"/>
        <v>0</v>
      </c>
      <c r="R975" s="22"/>
      <c r="S975" s="22"/>
      <c r="T975" s="7"/>
      <c r="U975" s="7"/>
      <c r="V975" s="7"/>
      <c r="W975" s="7"/>
      <c r="X975" s="7"/>
      <c r="Y975" s="7"/>
      <c r="Z975" s="7"/>
      <c r="AA975" s="7"/>
      <c r="AB975" s="7"/>
      <c r="AO975" s="13" t="s">
        <v>48</v>
      </c>
      <c r="AQ975" s="13" t="s">
        <v>182</v>
      </c>
      <c r="AR975" s="13" t="s">
        <v>14</v>
      </c>
      <c r="AV975" s="6" t="s">
        <v>33</v>
      </c>
      <c r="BB975" s="14" t="e">
        <f>IF(K975="základní",#REF!,0)</f>
        <v>#REF!</v>
      </c>
      <c r="BC975" s="14">
        <f>IF(K975="snížená",#REF!,0)</f>
        <v>0</v>
      </c>
      <c r="BD975" s="14">
        <f>IF(K975="zákl. přenesená",#REF!,0)</f>
        <v>0</v>
      </c>
      <c r="BE975" s="14">
        <f>IF(K975="sníž. přenesená",#REF!,0)</f>
        <v>0</v>
      </c>
      <c r="BF975" s="14">
        <f>IF(K975="nulová",#REF!,0)</f>
        <v>0</v>
      </c>
      <c r="BG975" s="6" t="s">
        <v>14</v>
      </c>
      <c r="BH975" s="14" t="e">
        <f>ROUND(#REF!*H975,2)</f>
        <v>#REF!</v>
      </c>
      <c r="BI975" s="6" t="s">
        <v>48</v>
      </c>
      <c r="BJ975" s="13" t="s">
        <v>3826</v>
      </c>
    </row>
    <row r="976" spans="1:62" s="2" customFormat="1" ht="24.2" customHeight="1" x14ac:dyDescent="0.2">
      <c r="A976" s="22"/>
      <c r="B976" s="27"/>
      <c r="C976" s="64" t="s">
        <v>3827</v>
      </c>
      <c r="D976" s="64" t="s">
        <v>182</v>
      </c>
      <c r="E976" s="65" t="s">
        <v>3828</v>
      </c>
      <c r="F976" s="66" t="s">
        <v>3829</v>
      </c>
      <c r="G976" s="67" t="s">
        <v>55</v>
      </c>
      <c r="H976" s="68">
        <v>18</v>
      </c>
      <c r="I976" s="27"/>
      <c r="J976" s="69" t="s">
        <v>0</v>
      </c>
      <c r="K976" s="70" t="s">
        <v>8</v>
      </c>
      <c r="L976" s="61"/>
      <c r="M976" s="62">
        <f t="shared" si="81"/>
        <v>0</v>
      </c>
      <c r="N976" s="62">
        <v>0</v>
      </c>
      <c r="O976" s="62">
        <f t="shared" si="82"/>
        <v>0</v>
      </c>
      <c r="P976" s="62">
        <v>0</v>
      </c>
      <c r="Q976" s="63">
        <f t="shared" si="83"/>
        <v>0</v>
      </c>
      <c r="R976" s="22"/>
      <c r="S976" s="22"/>
      <c r="T976" s="7"/>
      <c r="U976" s="7"/>
      <c r="V976" s="7"/>
      <c r="W976" s="7"/>
      <c r="X976" s="7"/>
      <c r="Y976" s="7"/>
      <c r="Z976" s="7"/>
      <c r="AA976" s="7"/>
      <c r="AB976" s="7"/>
      <c r="AO976" s="13" t="s">
        <v>48</v>
      </c>
      <c r="AQ976" s="13" t="s">
        <v>182</v>
      </c>
      <c r="AR976" s="13" t="s">
        <v>14</v>
      </c>
      <c r="AV976" s="6" t="s">
        <v>33</v>
      </c>
      <c r="BB976" s="14" t="e">
        <f>IF(K976="základní",#REF!,0)</f>
        <v>#REF!</v>
      </c>
      <c r="BC976" s="14">
        <f>IF(K976="snížená",#REF!,0)</f>
        <v>0</v>
      </c>
      <c r="BD976" s="14">
        <f>IF(K976="zákl. přenesená",#REF!,0)</f>
        <v>0</v>
      </c>
      <c r="BE976" s="14">
        <f>IF(K976="sníž. přenesená",#REF!,0)</f>
        <v>0</v>
      </c>
      <c r="BF976" s="14">
        <f>IF(K976="nulová",#REF!,0)</f>
        <v>0</v>
      </c>
      <c r="BG976" s="6" t="s">
        <v>14</v>
      </c>
      <c r="BH976" s="14" t="e">
        <f>ROUND(#REF!*H976,2)</f>
        <v>#REF!</v>
      </c>
      <c r="BI976" s="6" t="s">
        <v>48</v>
      </c>
      <c r="BJ976" s="13" t="s">
        <v>3830</v>
      </c>
    </row>
    <row r="977" spans="1:62" s="2" customFormat="1" ht="55.5" customHeight="1" x14ac:dyDescent="0.2">
      <c r="A977" s="22"/>
      <c r="B977" s="27"/>
      <c r="C977" s="64" t="s">
        <v>3831</v>
      </c>
      <c r="D977" s="64" t="s">
        <v>182</v>
      </c>
      <c r="E977" s="65" t="s">
        <v>3832</v>
      </c>
      <c r="F977" s="66" t="s">
        <v>3833</v>
      </c>
      <c r="G977" s="67" t="s">
        <v>37</v>
      </c>
      <c r="H977" s="68">
        <v>4</v>
      </c>
      <c r="I977" s="27"/>
      <c r="J977" s="69" t="s">
        <v>0</v>
      </c>
      <c r="K977" s="70" t="s">
        <v>8</v>
      </c>
      <c r="L977" s="61"/>
      <c r="M977" s="62">
        <f t="shared" ref="M977:M1008" si="84">L977*H977</f>
        <v>0</v>
      </c>
      <c r="N977" s="62">
        <v>0</v>
      </c>
      <c r="O977" s="62">
        <f t="shared" ref="O977:O1008" si="85">N977*H977</f>
        <v>0</v>
      </c>
      <c r="P977" s="62">
        <v>0</v>
      </c>
      <c r="Q977" s="63">
        <f t="shared" ref="Q977:Q1008" si="86">P977*H977</f>
        <v>0</v>
      </c>
      <c r="R977" s="22"/>
      <c r="S977" s="22"/>
      <c r="T977" s="7"/>
      <c r="U977" s="7"/>
      <c r="V977" s="7"/>
      <c r="W977" s="7"/>
      <c r="X977" s="7"/>
      <c r="Y977" s="7"/>
      <c r="Z977" s="7"/>
      <c r="AA977" s="7"/>
      <c r="AB977" s="7"/>
      <c r="AO977" s="13" t="s">
        <v>48</v>
      </c>
      <c r="AQ977" s="13" t="s">
        <v>182</v>
      </c>
      <c r="AR977" s="13" t="s">
        <v>14</v>
      </c>
      <c r="AV977" s="6" t="s">
        <v>33</v>
      </c>
      <c r="BB977" s="14" t="e">
        <f>IF(K977="základní",#REF!,0)</f>
        <v>#REF!</v>
      </c>
      <c r="BC977" s="14">
        <f>IF(K977="snížená",#REF!,0)</f>
        <v>0</v>
      </c>
      <c r="BD977" s="14">
        <f>IF(K977="zákl. přenesená",#REF!,0)</f>
        <v>0</v>
      </c>
      <c r="BE977" s="14">
        <f>IF(K977="sníž. přenesená",#REF!,0)</f>
        <v>0</v>
      </c>
      <c r="BF977" s="14">
        <f>IF(K977="nulová",#REF!,0)</f>
        <v>0</v>
      </c>
      <c r="BG977" s="6" t="s">
        <v>14</v>
      </c>
      <c r="BH977" s="14" t="e">
        <f>ROUND(#REF!*H977,2)</f>
        <v>#REF!</v>
      </c>
      <c r="BI977" s="6" t="s">
        <v>48</v>
      </c>
      <c r="BJ977" s="13" t="s">
        <v>3834</v>
      </c>
    </row>
    <row r="978" spans="1:62" s="2" customFormat="1" ht="24.2" customHeight="1" x14ac:dyDescent="0.2">
      <c r="A978" s="22"/>
      <c r="B978" s="27"/>
      <c r="C978" s="53" t="s">
        <v>3835</v>
      </c>
      <c r="D978" s="53" t="s">
        <v>34</v>
      </c>
      <c r="E978" s="54" t="s">
        <v>3836</v>
      </c>
      <c r="F978" s="55" t="s">
        <v>3837</v>
      </c>
      <c r="G978" s="56" t="s">
        <v>55</v>
      </c>
      <c r="H978" s="57">
        <v>12</v>
      </c>
      <c r="I978" s="58"/>
      <c r="J978" s="59" t="s">
        <v>0</v>
      </c>
      <c r="K978" s="60" t="s">
        <v>8</v>
      </c>
      <c r="L978" s="61"/>
      <c r="M978" s="62">
        <f t="shared" si="84"/>
        <v>0</v>
      </c>
      <c r="N978" s="62">
        <v>0</v>
      </c>
      <c r="O978" s="62">
        <f t="shared" si="85"/>
        <v>0</v>
      </c>
      <c r="P978" s="62">
        <v>0</v>
      </c>
      <c r="Q978" s="63">
        <f t="shared" si="86"/>
        <v>0</v>
      </c>
      <c r="R978" s="22"/>
      <c r="S978" s="22"/>
      <c r="T978" s="7"/>
      <c r="U978" s="7"/>
      <c r="V978" s="7"/>
      <c r="W978" s="7"/>
      <c r="X978" s="7"/>
      <c r="Y978" s="7"/>
      <c r="Z978" s="7"/>
      <c r="AA978" s="7"/>
      <c r="AB978" s="7"/>
      <c r="AO978" s="13" t="s">
        <v>65</v>
      </c>
      <c r="AQ978" s="13" t="s">
        <v>34</v>
      </c>
      <c r="AR978" s="13" t="s">
        <v>14</v>
      </c>
      <c r="AV978" s="6" t="s">
        <v>33</v>
      </c>
      <c r="BB978" s="14" t="e">
        <f>IF(K978="základní",#REF!,0)</f>
        <v>#REF!</v>
      </c>
      <c r="BC978" s="14">
        <f>IF(K978="snížená",#REF!,0)</f>
        <v>0</v>
      </c>
      <c r="BD978" s="14">
        <f>IF(K978="zákl. přenesená",#REF!,0)</f>
        <v>0</v>
      </c>
      <c r="BE978" s="14">
        <f>IF(K978="sníž. přenesená",#REF!,0)</f>
        <v>0</v>
      </c>
      <c r="BF978" s="14">
        <f>IF(K978="nulová",#REF!,0)</f>
        <v>0</v>
      </c>
      <c r="BG978" s="6" t="s">
        <v>14</v>
      </c>
      <c r="BH978" s="14" t="e">
        <f>ROUND(#REF!*H978,2)</f>
        <v>#REF!</v>
      </c>
      <c r="BI978" s="6" t="s">
        <v>48</v>
      </c>
      <c r="BJ978" s="13" t="s">
        <v>3838</v>
      </c>
    </row>
    <row r="979" spans="1:62" s="2" customFormat="1" ht="21.75" customHeight="1" x14ac:dyDescent="0.2">
      <c r="A979" s="22"/>
      <c r="B979" s="27"/>
      <c r="C979" s="64" t="s">
        <v>3839</v>
      </c>
      <c r="D979" s="64" t="s">
        <v>182</v>
      </c>
      <c r="E979" s="65" t="s">
        <v>3840</v>
      </c>
      <c r="F979" s="66" t="s">
        <v>3841</v>
      </c>
      <c r="G979" s="67" t="s">
        <v>37</v>
      </c>
      <c r="H979" s="68">
        <v>90</v>
      </c>
      <c r="I979" s="27"/>
      <c r="J979" s="69" t="s">
        <v>0</v>
      </c>
      <c r="K979" s="70" t="s">
        <v>8</v>
      </c>
      <c r="L979" s="61"/>
      <c r="M979" s="62">
        <f t="shared" si="84"/>
        <v>0</v>
      </c>
      <c r="N979" s="62">
        <v>0</v>
      </c>
      <c r="O979" s="62">
        <f t="shared" si="85"/>
        <v>0</v>
      </c>
      <c r="P979" s="62">
        <v>0</v>
      </c>
      <c r="Q979" s="63">
        <f t="shared" si="86"/>
        <v>0</v>
      </c>
      <c r="R979" s="22"/>
      <c r="S979" s="22"/>
      <c r="T979" s="7"/>
      <c r="U979" s="7"/>
      <c r="V979" s="7"/>
      <c r="W979" s="7"/>
      <c r="X979" s="7"/>
      <c r="Y979" s="7"/>
      <c r="Z979" s="7"/>
      <c r="AA979" s="7"/>
      <c r="AB979" s="7"/>
      <c r="AO979" s="13" t="s">
        <v>48</v>
      </c>
      <c r="AQ979" s="13" t="s">
        <v>182</v>
      </c>
      <c r="AR979" s="13" t="s">
        <v>14</v>
      </c>
      <c r="AV979" s="6" t="s">
        <v>33</v>
      </c>
      <c r="BB979" s="14" t="e">
        <f>IF(K979="základní",#REF!,0)</f>
        <v>#REF!</v>
      </c>
      <c r="BC979" s="14">
        <f>IF(K979="snížená",#REF!,0)</f>
        <v>0</v>
      </c>
      <c r="BD979" s="14">
        <f>IF(K979="zákl. přenesená",#REF!,0)</f>
        <v>0</v>
      </c>
      <c r="BE979" s="14">
        <f>IF(K979="sníž. přenesená",#REF!,0)</f>
        <v>0</v>
      </c>
      <c r="BF979" s="14">
        <f>IF(K979="nulová",#REF!,0)</f>
        <v>0</v>
      </c>
      <c r="BG979" s="6" t="s">
        <v>14</v>
      </c>
      <c r="BH979" s="14" t="e">
        <f>ROUND(#REF!*H979,2)</f>
        <v>#REF!</v>
      </c>
      <c r="BI979" s="6" t="s">
        <v>48</v>
      </c>
      <c r="BJ979" s="13" t="s">
        <v>3842</v>
      </c>
    </row>
    <row r="980" spans="1:62" s="2" customFormat="1" ht="21.75" customHeight="1" x14ac:dyDescent="0.2">
      <c r="A980" s="22"/>
      <c r="B980" s="27"/>
      <c r="C980" s="64" t="s">
        <v>3843</v>
      </c>
      <c r="D980" s="64" t="s">
        <v>182</v>
      </c>
      <c r="E980" s="65" t="s">
        <v>3844</v>
      </c>
      <c r="F980" s="66" t="s">
        <v>3845</v>
      </c>
      <c r="G980" s="67" t="s">
        <v>37</v>
      </c>
      <c r="H980" s="68">
        <v>360</v>
      </c>
      <c r="I980" s="27"/>
      <c r="J980" s="69" t="s">
        <v>0</v>
      </c>
      <c r="K980" s="70" t="s">
        <v>8</v>
      </c>
      <c r="L980" s="61"/>
      <c r="M980" s="62">
        <f t="shared" si="84"/>
        <v>0</v>
      </c>
      <c r="N980" s="62">
        <v>0</v>
      </c>
      <c r="O980" s="62">
        <f t="shared" si="85"/>
        <v>0</v>
      </c>
      <c r="P980" s="62">
        <v>0</v>
      </c>
      <c r="Q980" s="63">
        <f t="shared" si="86"/>
        <v>0</v>
      </c>
      <c r="R980" s="22"/>
      <c r="S980" s="22"/>
      <c r="T980" s="7"/>
      <c r="U980" s="7"/>
      <c r="V980" s="7"/>
      <c r="W980" s="7"/>
      <c r="X980" s="7"/>
      <c r="Y980" s="7"/>
      <c r="Z980" s="7"/>
      <c r="AA980" s="7"/>
      <c r="AB980" s="7"/>
      <c r="AO980" s="13" t="s">
        <v>48</v>
      </c>
      <c r="AQ980" s="13" t="s">
        <v>182</v>
      </c>
      <c r="AR980" s="13" t="s">
        <v>14</v>
      </c>
      <c r="AV980" s="6" t="s">
        <v>33</v>
      </c>
      <c r="BB980" s="14" t="e">
        <f>IF(K980="základní",#REF!,0)</f>
        <v>#REF!</v>
      </c>
      <c r="BC980" s="14">
        <f>IF(K980="snížená",#REF!,0)</f>
        <v>0</v>
      </c>
      <c r="BD980" s="14">
        <f>IF(K980="zákl. přenesená",#REF!,0)</f>
        <v>0</v>
      </c>
      <c r="BE980" s="14">
        <f>IF(K980="sníž. přenesená",#REF!,0)</f>
        <v>0</v>
      </c>
      <c r="BF980" s="14">
        <f>IF(K980="nulová",#REF!,0)</f>
        <v>0</v>
      </c>
      <c r="BG980" s="6" t="s">
        <v>14</v>
      </c>
      <c r="BH980" s="14" t="e">
        <f>ROUND(#REF!*H980,2)</f>
        <v>#REF!</v>
      </c>
      <c r="BI980" s="6" t="s">
        <v>48</v>
      </c>
      <c r="BJ980" s="13" t="s">
        <v>3846</v>
      </c>
    </row>
    <row r="981" spans="1:62" s="2" customFormat="1" ht="24.2" customHeight="1" x14ac:dyDescent="0.2">
      <c r="A981" s="22"/>
      <c r="B981" s="27"/>
      <c r="C981" s="53" t="s">
        <v>3847</v>
      </c>
      <c r="D981" s="53" t="s">
        <v>34</v>
      </c>
      <c r="E981" s="54" t="s">
        <v>3848</v>
      </c>
      <c r="F981" s="55" t="s">
        <v>3849</v>
      </c>
      <c r="G981" s="56" t="s">
        <v>37</v>
      </c>
      <c r="H981" s="57">
        <v>360</v>
      </c>
      <c r="I981" s="58"/>
      <c r="J981" s="59" t="s">
        <v>0</v>
      </c>
      <c r="K981" s="60" t="s">
        <v>8</v>
      </c>
      <c r="L981" s="61"/>
      <c r="M981" s="62">
        <f t="shared" si="84"/>
        <v>0</v>
      </c>
      <c r="N981" s="62">
        <v>0</v>
      </c>
      <c r="O981" s="62">
        <f t="shared" si="85"/>
        <v>0</v>
      </c>
      <c r="P981" s="62">
        <v>0</v>
      </c>
      <c r="Q981" s="63">
        <f t="shared" si="86"/>
        <v>0</v>
      </c>
      <c r="R981" s="22"/>
      <c r="S981" s="22"/>
      <c r="T981" s="7"/>
      <c r="U981" s="7"/>
      <c r="V981" s="7"/>
      <c r="W981" s="7"/>
      <c r="X981" s="7"/>
      <c r="Y981" s="7"/>
      <c r="Z981" s="7"/>
      <c r="AA981" s="7"/>
      <c r="AB981" s="7"/>
      <c r="AO981" s="13" t="s">
        <v>65</v>
      </c>
      <c r="AQ981" s="13" t="s">
        <v>34</v>
      </c>
      <c r="AR981" s="13" t="s">
        <v>14</v>
      </c>
      <c r="AV981" s="6" t="s">
        <v>33</v>
      </c>
      <c r="BB981" s="14" t="e">
        <f>IF(K981="základní",#REF!,0)</f>
        <v>#REF!</v>
      </c>
      <c r="BC981" s="14">
        <f>IF(K981="snížená",#REF!,0)</f>
        <v>0</v>
      </c>
      <c r="BD981" s="14">
        <f>IF(K981="zákl. přenesená",#REF!,0)</f>
        <v>0</v>
      </c>
      <c r="BE981" s="14">
        <f>IF(K981="sníž. přenesená",#REF!,0)</f>
        <v>0</v>
      </c>
      <c r="BF981" s="14">
        <f>IF(K981="nulová",#REF!,0)</f>
        <v>0</v>
      </c>
      <c r="BG981" s="6" t="s">
        <v>14</v>
      </c>
      <c r="BH981" s="14" t="e">
        <f>ROUND(#REF!*H981,2)</f>
        <v>#REF!</v>
      </c>
      <c r="BI981" s="6" t="s">
        <v>48</v>
      </c>
      <c r="BJ981" s="13" t="s">
        <v>3850</v>
      </c>
    </row>
    <row r="982" spans="1:62" s="2" customFormat="1" ht="24.2" customHeight="1" x14ac:dyDescent="0.2">
      <c r="A982" s="22"/>
      <c r="B982" s="27"/>
      <c r="C982" s="53" t="s">
        <v>3851</v>
      </c>
      <c r="D982" s="53" t="s">
        <v>34</v>
      </c>
      <c r="E982" s="54" t="s">
        <v>3852</v>
      </c>
      <c r="F982" s="55" t="s">
        <v>3853</v>
      </c>
      <c r="G982" s="56" t="s">
        <v>37</v>
      </c>
      <c r="H982" s="57">
        <v>90</v>
      </c>
      <c r="I982" s="58"/>
      <c r="J982" s="59" t="s">
        <v>0</v>
      </c>
      <c r="K982" s="60" t="s">
        <v>8</v>
      </c>
      <c r="L982" s="61"/>
      <c r="M982" s="62">
        <f t="shared" si="84"/>
        <v>0</v>
      </c>
      <c r="N982" s="62">
        <v>0</v>
      </c>
      <c r="O982" s="62">
        <f t="shared" si="85"/>
        <v>0</v>
      </c>
      <c r="P982" s="62">
        <v>0</v>
      </c>
      <c r="Q982" s="63">
        <f t="shared" si="86"/>
        <v>0</v>
      </c>
      <c r="R982" s="22"/>
      <c r="S982" s="22"/>
      <c r="T982" s="7"/>
      <c r="U982" s="7"/>
      <c r="V982" s="7"/>
      <c r="W982" s="7"/>
      <c r="X982" s="7"/>
      <c r="Y982" s="7"/>
      <c r="Z982" s="7"/>
      <c r="AA982" s="7"/>
      <c r="AB982" s="7"/>
      <c r="AO982" s="13" t="s">
        <v>65</v>
      </c>
      <c r="AQ982" s="13" t="s">
        <v>34</v>
      </c>
      <c r="AR982" s="13" t="s">
        <v>14</v>
      </c>
      <c r="AV982" s="6" t="s">
        <v>33</v>
      </c>
      <c r="BB982" s="14" t="e">
        <f>IF(K982="základní",#REF!,0)</f>
        <v>#REF!</v>
      </c>
      <c r="BC982" s="14">
        <f>IF(K982="snížená",#REF!,0)</f>
        <v>0</v>
      </c>
      <c r="BD982" s="14">
        <f>IF(K982="zákl. přenesená",#REF!,0)</f>
        <v>0</v>
      </c>
      <c r="BE982" s="14">
        <f>IF(K982="sníž. přenesená",#REF!,0)</f>
        <v>0</v>
      </c>
      <c r="BF982" s="14">
        <f>IF(K982="nulová",#REF!,0)</f>
        <v>0</v>
      </c>
      <c r="BG982" s="6" t="s">
        <v>14</v>
      </c>
      <c r="BH982" s="14" t="e">
        <f>ROUND(#REF!*H982,2)</f>
        <v>#REF!</v>
      </c>
      <c r="BI982" s="6" t="s">
        <v>48</v>
      </c>
      <c r="BJ982" s="13" t="s">
        <v>3854</v>
      </c>
    </row>
    <row r="983" spans="1:62" s="2" customFormat="1" ht="33" customHeight="1" x14ac:dyDescent="0.2">
      <c r="A983" s="22"/>
      <c r="B983" s="27"/>
      <c r="C983" s="53" t="s">
        <v>3855</v>
      </c>
      <c r="D983" s="53" t="s">
        <v>34</v>
      </c>
      <c r="E983" s="54" t="s">
        <v>3856</v>
      </c>
      <c r="F983" s="55" t="s">
        <v>3857</v>
      </c>
      <c r="G983" s="56" t="s">
        <v>37</v>
      </c>
      <c r="H983" s="57">
        <v>60</v>
      </c>
      <c r="I983" s="58"/>
      <c r="J983" s="59" t="s">
        <v>0</v>
      </c>
      <c r="K983" s="60" t="s">
        <v>8</v>
      </c>
      <c r="L983" s="61"/>
      <c r="M983" s="62">
        <f t="shared" si="84"/>
        <v>0</v>
      </c>
      <c r="N983" s="62">
        <v>0</v>
      </c>
      <c r="O983" s="62">
        <f t="shared" si="85"/>
        <v>0</v>
      </c>
      <c r="P983" s="62">
        <v>0</v>
      </c>
      <c r="Q983" s="63">
        <f t="shared" si="86"/>
        <v>0</v>
      </c>
      <c r="R983" s="22"/>
      <c r="S983" s="22"/>
      <c r="T983" s="7"/>
      <c r="U983" s="7"/>
      <c r="V983" s="7"/>
      <c r="W983" s="7"/>
      <c r="X983" s="7"/>
      <c r="Y983" s="7"/>
      <c r="Z983" s="7"/>
      <c r="AA983" s="7"/>
      <c r="AB983" s="7"/>
      <c r="AO983" s="13" t="s">
        <v>65</v>
      </c>
      <c r="AQ983" s="13" t="s">
        <v>34</v>
      </c>
      <c r="AR983" s="13" t="s">
        <v>14</v>
      </c>
      <c r="AV983" s="6" t="s">
        <v>33</v>
      </c>
      <c r="BB983" s="14" t="e">
        <f>IF(K983="základní",#REF!,0)</f>
        <v>#REF!</v>
      </c>
      <c r="BC983" s="14">
        <f>IF(K983="snížená",#REF!,0)</f>
        <v>0</v>
      </c>
      <c r="BD983" s="14">
        <f>IF(K983="zákl. přenesená",#REF!,0)</f>
        <v>0</v>
      </c>
      <c r="BE983" s="14">
        <f>IF(K983="sníž. přenesená",#REF!,0)</f>
        <v>0</v>
      </c>
      <c r="BF983" s="14">
        <f>IF(K983="nulová",#REF!,0)</f>
        <v>0</v>
      </c>
      <c r="BG983" s="6" t="s">
        <v>14</v>
      </c>
      <c r="BH983" s="14" t="e">
        <f>ROUND(#REF!*H983,2)</f>
        <v>#REF!</v>
      </c>
      <c r="BI983" s="6" t="s">
        <v>48</v>
      </c>
      <c r="BJ983" s="13" t="s">
        <v>3858</v>
      </c>
    </row>
    <row r="984" spans="1:62" s="2" customFormat="1" ht="24.2" customHeight="1" x14ac:dyDescent="0.2">
      <c r="A984" s="22"/>
      <c r="B984" s="27"/>
      <c r="C984" s="53" t="s">
        <v>3859</v>
      </c>
      <c r="D984" s="53" t="s">
        <v>34</v>
      </c>
      <c r="E984" s="54" t="s">
        <v>3860</v>
      </c>
      <c r="F984" s="55" t="s">
        <v>3861</v>
      </c>
      <c r="G984" s="56" t="s">
        <v>37</v>
      </c>
      <c r="H984" s="57">
        <v>30</v>
      </c>
      <c r="I984" s="58"/>
      <c r="J984" s="59" t="s">
        <v>0</v>
      </c>
      <c r="K984" s="60" t="s">
        <v>8</v>
      </c>
      <c r="L984" s="61"/>
      <c r="M984" s="62">
        <f t="shared" si="84"/>
        <v>0</v>
      </c>
      <c r="N984" s="62">
        <v>0</v>
      </c>
      <c r="O984" s="62">
        <f t="shared" si="85"/>
        <v>0</v>
      </c>
      <c r="P984" s="62">
        <v>0</v>
      </c>
      <c r="Q984" s="63">
        <f t="shared" si="86"/>
        <v>0</v>
      </c>
      <c r="R984" s="22"/>
      <c r="S984" s="22"/>
      <c r="T984" s="7"/>
      <c r="U984" s="7"/>
      <c r="V984" s="7"/>
      <c r="W984" s="7"/>
      <c r="X984" s="7"/>
      <c r="Y984" s="7"/>
      <c r="Z984" s="7"/>
      <c r="AA984" s="7"/>
      <c r="AB984" s="7"/>
      <c r="AO984" s="13" t="s">
        <v>65</v>
      </c>
      <c r="AQ984" s="13" t="s">
        <v>34</v>
      </c>
      <c r="AR984" s="13" t="s">
        <v>14</v>
      </c>
      <c r="AV984" s="6" t="s">
        <v>33</v>
      </c>
      <c r="BB984" s="14" t="e">
        <f>IF(K984="základní",#REF!,0)</f>
        <v>#REF!</v>
      </c>
      <c r="BC984" s="14">
        <f>IF(K984="snížená",#REF!,0)</f>
        <v>0</v>
      </c>
      <c r="BD984" s="14">
        <f>IF(K984="zákl. přenesená",#REF!,0)</f>
        <v>0</v>
      </c>
      <c r="BE984" s="14">
        <f>IF(K984="sníž. přenesená",#REF!,0)</f>
        <v>0</v>
      </c>
      <c r="BF984" s="14">
        <f>IF(K984="nulová",#REF!,0)</f>
        <v>0</v>
      </c>
      <c r="BG984" s="6" t="s">
        <v>14</v>
      </c>
      <c r="BH984" s="14" t="e">
        <f>ROUND(#REF!*H984,2)</f>
        <v>#REF!</v>
      </c>
      <c r="BI984" s="6" t="s">
        <v>48</v>
      </c>
      <c r="BJ984" s="13" t="s">
        <v>3862</v>
      </c>
    </row>
    <row r="985" spans="1:62" s="2" customFormat="1" ht="37.9" customHeight="1" x14ac:dyDescent="0.2">
      <c r="A985" s="22"/>
      <c r="B985" s="27"/>
      <c r="C985" s="53" t="s">
        <v>3863</v>
      </c>
      <c r="D985" s="53" t="s">
        <v>34</v>
      </c>
      <c r="E985" s="54" t="s">
        <v>3864</v>
      </c>
      <c r="F985" s="55" t="s">
        <v>3865</v>
      </c>
      <c r="G985" s="56" t="s">
        <v>55</v>
      </c>
      <c r="H985" s="57">
        <v>3</v>
      </c>
      <c r="I985" s="58"/>
      <c r="J985" s="59" t="s">
        <v>0</v>
      </c>
      <c r="K985" s="60" t="s">
        <v>8</v>
      </c>
      <c r="L985" s="61"/>
      <c r="M985" s="62">
        <f t="shared" si="84"/>
        <v>0</v>
      </c>
      <c r="N985" s="62">
        <v>0</v>
      </c>
      <c r="O985" s="62">
        <f t="shared" si="85"/>
        <v>0</v>
      </c>
      <c r="P985" s="62">
        <v>0</v>
      </c>
      <c r="Q985" s="63">
        <f t="shared" si="86"/>
        <v>0</v>
      </c>
      <c r="R985" s="22"/>
      <c r="S985" s="22"/>
      <c r="T985" s="7"/>
      <c r="U985" s="7"/>
      <c r="V985" s="7"/>
      <c r="W985" s="7"/>
      <c r="X985" s="7"/>
      <c r="Y985" s="7"/>
      <c r="Z985" s="7"/>
      <c r="AA985" s="7"/>
      <c r="AB985" s="7"/>
      <c r="AO985" s="13" t="s">
        <v>65</v>
      </c>
      <c r="AQ985" s="13" t="s">
        <v>34</v>
      </c>
      <c r="AR985" s="13" t="s">
        <v>14</v>
      </c>
      <c r="AV985" s="6" t="s">
        <v>33</v>
      </c>
      <c r="BB985" s="14" t="e">
        <f>IF(K985="základní",#REF!,0)</f>
        <v>#REF!</v>
      </c>
      <c r="BC985" s="14">
        <f>IF(K985="snížená",#REF!,0)</f>
        <v>0</v>
      </c>
      <c r="BD985" s="14">
        <f>IF(K985="zákl. přenesená",#REF!,0)</f>
        <v>0</v>
      </c>
      <c r="BE985" s="14">
        <f>IF(K985="sníž. přenesená",#REF!,0)</f>
        <v>0</v>
      </c>
      <c r="BF985" s="14">
        <f>IF(K985="nulová",#REF!,0)</f>
        <v>0</v>
      </c>
      <c r="BG985" s="6" t="s">
        <v>14</v>
      </c>
      <c r="BH985" s="14" t="e">
        <f>ROUND(#REF!*H985,2)</f>
        <v>#REF!</v>
      </c>
      <c r="BI985" s="6" t="s">
        <v>48</v>
      </c>
      <c r="BJ985" s="13" t="s">
        <v>3866</v>
      </c>
    </row>
    <row r="986" spans="1:62" s="2" customFormat="1" ht="49.15" customHeight="1" x14ac:dyDescent="0.2">
      <c r="A986" s="22"/>
      <c r="B986" s="27"/>
      <c r="C986" s="53" t="s">
        <v>3867</v>
      </c>
      <c r="D986" s="53" t="s">
        <v>34</v>
      </c>
      <c r="E986" s="54" t="s">
        <v>3868</v>
      </c>
      <c r="F986" s="55" t="s">
        <v>3869</v>
      </c>
      <c r="G986" s="56" t="s">
        <v>55</v>
      </c>
      <c r="H986" s="57">
        <v>3</v>
      </c>
      <c r="I986" s="58"/>
      <c r="J986" s="59" t="s">
        <v>0</v>
      </c>
      <c r="K986" s="60" t="s">
        <v>8</v>
      </c>
      <c r="L986" s="61"/>
      <c r="M986" s="62">
        <f t="shared" si="84"/>
        <v>0</v>
      </c>
      <c r="N986" s="62">
        <v>0</v>
      </c>
      <c r="O986" s="62">
        <f t="shared" si="85"/>
        <v>0</v>
      </c>
      <c r="P986" s="62">
        <v>0</v>
      </c>
      <c r="Q986" s="63">
        <f t="shared" si="86"/>
        <v>0</v>
      </c>
      <c r="R986" s="22"/>
      <c r="S986" s="22"/>
      <c r="T986" s="7"/>
      <c r="U986" s="7"/>
      <c r="V986" s="7"/>
      <c r="W986" s="7"/>
      <c r="X986" s="7"/>
      <c r="Y986" s="7"/>
      <c r="Z986" s="7"/>
      <c r="AA986" s="7"/>
      <c r="AB986" s="7"/>
      <c r="AO986" s="13" t="s">
        <v>65</v>
      </c>
      <c r="AQ986" s="13" t="s">
        <v>34</v>
      </c>
      <c r="AR986" s="13" t="s">
        <v>14</v>
      </c>
      <c r="AV986" s="6" t="s">
        <v>33</v>
      </c>
      <c r="BB986" s="14" t="e">
        <f>IF(K986="základní",#REF!,0)</f>
        <v>#REF!</v>
      </c>
      <c r="BC986" s="14">
        <f>IF(K986="snížená",#REF!,0)</f>
        <v>0</v>
      </c>
      <c r="BD986" s="14">
        <f>IF(K986="zákl. přenesená",#REF!,0)</f>
        <v>0</v>
      </c>
      <c r="BE986" s="14">
        <f>IF(K986="sníž. přenesená",#REF!,0)</f>
        <v>0</v>
      </c>
      <c r="BF986" s="14">
        <f>IF(K986="nulová",#REF!,0)</f>
        <v>0</v>
      </c>
      <c r="BG986" s="6" t="s">
        <v>14</v>
      </c>
      <c r="BH986" s="14" t="e">
        <f>ROUND(#REF!*H986,2)</f>
        <v>#REF!</v>
      </c>
      <c r="BI986" s="6" t="s">
        <v>48</v>
      </c>
      <c r="BJ986" s="13" t="s">
        <v>3870</v>
      </c>
    </row>
    <row r="987" spans="1:62" s="2" customFormat="1" ht="49.15" customHeight="1" x14ac:dyDescent="0.2">
      <c r="A987" s="22"/>
      <c r="B987" s="27"/>
      <c r="C987" s="53" t="s">
        <v>3871</v>
      </c>
      <c r="D987" s="53" t="s">
        <v>34</v>
      </c>
      <c r="E987" s="54" t="s">
        <v>3872</v>
      </c>
      <c r="F987" s="55" t="s">
        <v>3873</v>
      </c>
      <c r="G987" s="56" t="s">
        <v>55</v>
      </c>
      <c r="H987" s="57">
        <v>5</v>
      </c>
      <c r="I987" s="58"/>
      <c r="J987" s="59" t="s">
        <v>0</v>
      </c>
      <c r="K987" s="60" t="s">
        <v>8</v>
      </c>
      <c r="L987" s="61"/>
      <c r="M987" s="62">
        <f t="shared" si="84"/>
        <v>0</v>
      </c>
      <c r="N987" s="62">
        <v>0</v>
      </c>
      <c r="O987" s="62">
        <f t="shared" si="85"/>
        <v>0</v>
      </c>
      <c r="P987" s="62">
        <v>0</v>
      </c>
      <c r="Q987" s="63">
        <f t="shared" si="86"/>
        <v>0</v>
      </c>
      <c r="R987" s="22"/>
      <c r="S987" s="22"/>
      <c r="T987" s="7"/>
      <c r="U987" s="7"/>
      <c r="V987" s="7"/>
      <c r="W987" s="7"/>
      <c r="X987" s="7"/>
      <c r="Y987" s="7"/>
      <c r="Z987" s="7"/>
      <c r="AA987" s="7"/>
      <c r="AB987" s="7"/>
      <c r="AO987" s="13" t="s">
        <v>65</v>
      </c>
      <c r="AQ987" s="13" t="s">
        <v>34</v>
      </c>
      <c r="AR987" s="13" t="s">
        <v>14</v>
      </c>
      <c r="AV987" s="6" t="s">
        <v>33</v>
      </c>
      <c r="BB987" s="14" t="e">
        <f>IF(K987="základní",#REF!,0)</f>
        <v>#REF!</v>
      </c>
      <c r="BC987" s="14">
        <f>IF(K987="snížená",#REF!,0)</f>
        <v>0</v>
      </c>
      <c r="BD987" s="14">
        <f>IF(K987="zákl. přenesená",#REF!,0)</f>
        <v>0</v>
      </c>
      <c r="BE987" s="14">
        <f>IF(K987="sníž. přenesená",#REF!,0)</f>
        <v>0</v>
      </c>
      <c r="BF987" s="14">
        <f>IF(K987="nulová",#REF!,0)</f>
        <v>0</v>
      </c>
      <c r="BG987" s="6" t="s">
        <v>14</v>
      </c>
      <c r="BH987" s="14" t="e">
        <f>ROUND(#REF!*H987,2)</f>
        <v>#REF!</v>
      </c>
      <c r="BI987" s="6" t="s">
        <v>48</v>
      </c>
      <c r="BJ987" s="13" t="s">
        <v>3874</v>
      </c>
    </row>
    <row r="988" spans="1:62" s="2" customFormat="1" ht="33" customHeight="1" x14ac:dyDescent="0.2">
      <c r="A988" s="22"/>
      <c r="B988" s="27"/>
      <c r="C988" s="64" t="s">
        <v>3875</v>
      </c>
      <c r="D988" s="64" t="s">
        <v>182</v>
      </c>
      <c r="E988" s="65" t="s">
        <v>3876</v>
      </c>
      <c r="F988" s="66" t="s">
        <v>3877</v>
      </c>
      <c r="G988" s="67" t="s">
        <v>55</v>
      </c>
      <c r="H988" s="68">
        <v>3</v>
      </c>
      <c r="I988" s="27"/>
      <c r="J988" s="69" t="s">
        <v>0</v>
      </c>
      <c r="K988" s="70" t="s">
        <v>8</v>
      </c>
      <c r="L988" s="61"/>
      <c r="M988" s="62">
        <f t="shared" si="84"/>
        <v>0</v>
      </c>
      <c r="N988" s="62">
        <v>0</v>
      </c>
      <c r="O988" s="62">
        <f t="shared" si="85"/>
        <v>0</v>
      </c>
      <c r="P988" s="62">
        <v>0</v>
      </c>
      <c r="Q988" s="63">
        <f t="shared" si="86"/>
        <v>0</v>
      </c>
      <c r="R988" s="22"/>
      <c r="S988" s="22"/>
      <c r="T988" s="7"/>
      <c r="U988" s="7"/>
      <c r="V988" s="7"/>
      <c r="W988" s="7"/>
      <c r="X988" s="7"/>
      <c r="Y988" s="7"/>
      <c r="Z988" s="7"/>
      <c r="AA988" s="7"/>
      <c r="AB988" s="7"/>
      <c r="AO988" s="13" t="s">
        <v>48</v>
      </c>
      <c r="AQ988" s="13" t="s">
        <v>182</v>
      </c>
      <c r="AR988" s="13" t="s">
        <v>14</v>
      </c>
      <c r="AV988" s="6" t="s">
        <v>33</v>
      </c>
      <c r="BB988" s="14" t="e">
        <f>IF(K988="základní",#REF!,0)</f>
        <v>#REF!</v>
      </c>
      <c r="BC988" s="14">
        <f>IF(K988="snížená",#REF!,0)</f>
        <v>0</v>
      </c>
      <c r="BD988" s="14">
        <f>IF(K988="zákl. přenesená",#REF!,0)</f>
        <v>0</v>
      </c>
      <c r="BE988" s="14">
        <f>IF(K988="sníž. přenesená",#REF!,0)</f>
        <v>0</v>
      </c>
      <c r="BF988" s="14">
        <f>IF(K988="nulová",#REF!,0)</f>
        <v>0</v>
      </c>
      <c r="BG988" s="6" t="s">
        <v>14</v>
      </c>
      <c r="BH988" s="14" t="e">
        <f>ROUND(#REF!*H988,2)</f>
        <v>#REF!</v>
      </c>
      <c r="BI988" s="6" t="s">
        <v>48</v>
      </c>
      <c r="BJ988" s="13" t="s">
        <v>3878</v>
      </c>
    </row>
    <row r="989" spans="1:62" s="2" customFormat="1" ht="24.2" customHeight="1" x14ac:dyDescent="0.2">
      <c r="A989" s="22"/>
      <c r="B989" s="27"/>
      <c r="C989" s="64" t="s">
        <v>3879</v>
      </c>
      <c r="D989" s="64" t="s">
        <v>182</v>
      </c>
      <c r="E989" s="65" t="s">
        <v>3880</v>
      </c>
      <c r="F989" s="66" t="s">
        <v>3881</v>
      </c>
      <c r="G989" s="67" t="s">
        <v>55</v>
      </c>
      <c r="H989" s="68">
        <v>3</v>
      </c>
      <c r="I989" s="27"/>
      <c r="J989" s="69" t="s">
        <v>0</v>
      </c>
      <c r="K989" s="70" t="s">
        <v>8</v>
      </c>
      <c r="L989" s="61"/>
      <c r="M989" s="62">
        <f t="shared" si="84"/>
        <v>0</v>
      </c>
      <c r="N989" s="62">
        <v>0</v>
      </c>
      <c r="O989" s="62">
        <f t="shared" si="85"/>
        <v>0</v>
      </c>
      <c r="P989" s="62">
        <v>0</v>
      </c>
      <c r="Q989" s="63">
        <f t="shared" si="86"/>
        <v>0</v>
      </c>
      <c r="R989" s="22"/>
      <c r="S989" s="22"/>
      <c r="T989" s="7"/>
      <c r="U989" s="7"/>
      <c r="V989" s="7"/>
      <c r="W989" s="7"/>
      <c r="X989" s="7"/>
      <c r="Y989" s="7"/>
      <c r="Z989" s="7"/>
      <c r="AA989" s="7"/>
      <c r="AB989" s="7"/>
      <c r="AO989" s="13" t="s">
        <v>48</v>
      </c>
      <c r="AQ989" s="13" t="s">
        <v>182</v>
      </c>
      <c r="AR989" s="13" t="s">
        <v>14</v>
      </c>
      <c r="AV989" s="6" t="s">
        <v>33</v>
      </c>
      <c r="BB989" s="14" t="e">
        <f>IF(K989="základní",#REF!,0)</f>
        <v>#REF!</v>
      </c>
      <c r="BC989" s="14">
        <f>IF(K989="snížená",#REF!,0)</f>
        <v>0</v>
      </c>
      <c r="BD989" s="14">
        <f>IF(K989="zákl. přenesená",#REF!,0)</f>
        <v>0</v>
      </c>
      <c r="BE989" s="14">
        <f>IF(K989="sníž. přenesená",#REF!,0)</f>
        <v>0</v>
      </c>
      <c r="BF989" s="14">
        <f>IF(K989="nulová",#REF!,0)</f>
        <v>0</v>
      </c>
      <c r="BG989" s="6" t="s">
        <v>14</v>
      </c>
      <c r="BH989" s="14" t="e">
        <f>ROUND(#REF!*H989,2)</f>
        <v>#REF!</v>
      </c>
      <c r="BI989" s="6" t="s">
        <v>48</v>
      </c>
      <c r="BJ989" s="13" t="s">
        <v>3882</v>
      </c>
    </row>
    <row r="990" spans="1:62" s="2" customFormat="1" ht="33" customHeight="1" x14ac:dyDescent="0.2">
      <c r="A990" s="22"/>
      <c r="B990" s="27"/>
      <c r="C990" s="64" t="s">
        <v>3883</v>
      </c>
      <c r="D990" s="64" t="s">
        <v>182</v>
      </c>
      <c r="E990" s="65" t="s">
        <v>3884</v>
      </c>
      <c r="F990" s="66" t="s">
        <v>3885</v>
      </c>
      <c r="G990" s="67" t="s">
        <v>55</v>
      </c>
      <c r="H990" s="68">
        <v>3</v>
      </c>
      <c r="I990" s="27"/>
      <c r="J990" s="69" t="s">
        <v>0</v>
      </c>
      <c r="K990" s="70" t="s">
        <v>8</v>
      </c>
      <c r="L990" s="61"/>
      <c r="M990" s="62">
        <f t="shared" si="84"/>
        <v>0</v>
      </c>
      <c r="N990" s="62">
        <v>0</v>
      </c>
      <c r="O990" s="62">
        <f t="shared" si="85"/>
        <v>0</v>
      </c>
      <c r="P990" s="62">
        <v>0</v>
      </c>
      <c r="Q990" s="63">
        <f t="shared" si="86"/>
        <v>0</v>
      </c>
      <c r="R990" s="22"/>
      <c r="S990" s="22"/>
      <c r="T990" s="7"/>
      <c r="U990" s="7"/>
      <c r="V990" s="7"/>
      <c r="W990" s="7"/>
      <c r="X990" s="7"/>
      <c r="Y990" s="7"/>
      <c r="Z990" s="7"/>
      <c r="AA990" s="7"/>
      <c r="AB990" s="7"/>
      <c r="AO990" s="13" t="s">
        <v>48</v>
      </c>
      <c r="AQ990" s="13" t="s">
        <v>182</v>
      </c>
      <c r="AR990" s="13" t="s">
        <v>14</v>
      </c>
      <c r="AV990" s="6" t="s">
        <v>33</v>
      </c>
      <c r="BB990" s="14" t="e">
        <f>IF(K990="základní",#REF!,0)</f>
        <v>#REF!</v>
      </c>
      <c r="BC990" s="14">
        <f>IF(K990="snížená",#REF!,0)</f>
        <v>0</v>
      </c>
      <c r="BD990" s="14">
        <f>IF(K990="zákl. přenesená",#REF!,0)</f>
        <v>0</v>
      </c>
      <c r="BE990" s="14">
        <f>IF(K990="sníž. přenesená",#REF!,0)</f>
        <v>0</v>
      </c>
      <c r="BF990" s="14">
        <f>IF(K990="nulová",#REF!,0)</f>
        <v>0</v>
      </c>
      <c r="BG990" s="6" t="s">
        <v>14</v>
      </c>
      <c r="BH990" s="14" t="e">
        <f>ROUND(#REF!*H990,2)</f>
        <v>#REF!</v>
      </c>
      <c r="BI990" s="6" t="s">
        <v>48</v>
      </c>
      <c r="BJ990" s="13" t="s">
        <v>3886</v>
      </c>
    </row>
    <row r="991" spans="1:62" s="2" customFormat="1" ht="24.2" customHeight="1" x14ac:dyDescent="0.2">
      <c r="A991" s="22"/>
      <c r="B991" s="27"/>
      <c r="C991" s="64" t="s">
        <v>3887</v>
      </c>
      <c r="D991" s="64" t="s">
        <v>182</v>
      </c>
      <c r="E991" s="65" t="s">
        <v>3888</v>
      </c>
      <c r="F991" s="66" t="s">
        <v>3889</v>
      </c>
      <c r="G991" s="67" t="s">
        <v>55</v>
      </c>
      <c r="H991" s="68">
        <v>3</v>
      </c>
      <c r="I991" s="27"/>
      <c r="J991" s="69" t="s">
        <v>0</v>
      </c>
      <c r="K991" s="70" t="s">
        <v>8</v>
      </c>
      <c r="L991" s="61"/>
      <c r="M991" s="62">
        <f t="shared" si="84"/>
        <v>0</v>
      </c>
      <c r="N991" s="62">
        <v>0</v>
      </c>
      <c r="O991" s="62">
        <f t="shared" si="85"/>
        <v>0</v>
      </c>
      <c r="P991" s="62">
        <v>0</v>
      </c>
      <c r="Q991" s="63">
        <f t="shared" si="86"/>
        <v>0</v>
      </c>
      <c r="R991" s="22"/>
      <c r="S991" s="22"/>
      <c r="T991" s="7"/>
      <c r="U991" s="7"/>
      <c r="V991" s="7"/>
      <c r="W991" s="7"/>
      <c r="X991" s="7"/>
      <c r="Y991" s="7"/>
      <c r="Z991" s="7"/>
      <c r="AA991" s="7"/>
      <c r="AB991" s="7"/>
      <c r="AO991" s="13" t="s">
        <v>48</v>
      </c>
      <c r="AQ991" s="13" t="s">
        <v>182</v>
      </c>
      <c r="AR991" s="13" t="s">
        <v>14</v>
      </c>
      <c r="AV991" s="6" t="s">
        <v>33</v>
      </c>
      <c r="BB991" s="14" t="e">
        <f>IF(K991="základní",#REF!,0)</f>
        <v>#REF!</v>
      </c>
      <c r="BC991" s="14">
        <f>IF(K991="snížená",#REF!,0)</f>
        <v>0</v>
      </c>
      <c r="BD991" s="14">
        <f>IF(K991="zákl. přenesená",#REF!,0)</f>
        <v>0</v>
      </c>
      <c r="BE991" s="14">
        <f>IF(K991="sníž. přenesená",#REF!,0)</f>
        <v>0</v>
      </c>
      <c r="BF991" s="14">
        <f>IF(K991="nulová",#REF!,0)</f>
        <v>0</v>
      </c>
      <c r="BG991" s="6" t="s">
        <v>14</v>
      </c>
      <c r="BH991" s="14" t="e">
        <f>ROUND(#REF!*H991,2)</f>
        <v>#REF!</v>
      </c>
      <c r="BI991" s="6" t="s">
        <v>48</v>
      </c>
      <c r="BJ991" s="13" t="s">
        <v>3890</v>
      </c>
    </row>
    <row r="992" spans="1:62" s="2" customFormat="1" ht="33" customHeight="1" x14ac:dyDescent="0.2">
      <c r="A992" s="22"/>
      <c r="B992" s="27"/>
      <c r="C992" s="64" t="s">
        <v>3891</v>
      </c>
      <c r="D992" s="64" t="s">
        <v>182</v>
      </c>
      <c r="E992" s="65" t="s">
        <v>3892</v>
      </c>
      <c r="F992" s="66" t="s">
        <v>3893</v>
      </c>
      <c r="G992" s="67" t="s">
        <v>55</v>
      </c>
      <c r="H992" s="68">
        <v>3</v>
      </c>
      <c r="I992" s="27"/>
      <c r="J992" s="69" t="s">
        <v>0</v>
      </c>
      <c r="K992" s="70" t="s">
        <v>8</v>
      </c>
      <c r="L992" s="61"/>
      <c r="M992" s="62">
        <f t="shared" si="84"/>
        <v>0</v>
      </c>
      <c r="N992" s="62">
        <v>0</v>
      </c>
      <c r="O992" s="62">
        <f t="shared" si="85"/>
        <v>0</v>
      </c>
      <c r="P992" s="62">
        <v>0</v>
      </c>
      <c r="Q992" s="63">
        <f t="shared" si="86"/>
        <v>0</v>
      </c>
      <c r="R992" s="22"/>
      <c r="S992" s="22"/>
      <c r="T992" s="7"/>
      <c r="U992" s="7"/>
      <c r="V992" s="7"/>
      <c r="W992" s="7"/>
      <c r="X992" s="7"/>
      <c r="Y992" s="7"/>
      <c r="Z992" s="7"/>
      <c r="AA992" s="7"/>
      <c r="AB992" s="7"/>
      <c r="AO992" s="13" t="s">
        <v>48</v>
      </c>
      <c r="AQ992" s="13" t="s">
        <v>182</v>
      </c>
      <c r="AR992" s="13" t="s">
        <v>14</v>
      </c>
      <c r="AV992" s="6" t="s">
        <v>33</v>
      </c>
      <c r="BB992" s="14" t="e">
        <f>IF(K992="základní",#REF!,0)</f>
        <v>#REF!</v>
      </c>
      <c r="BC992" s="14">
        <f>IF(K992="snížená",#REF!,0)</f>
        <v>0</v>
      </c>
      <c r="BD992" s="14">
        <f>IF(K992="zákl. přenesená",#REF!,0)</f>
        <v>0</v>
      </c>
      <c r="BE992" s="14">
        <f>IF(K992="sníž. přenesená",#REF!,0)</f>
        <v>0</v>
      </c>
      <c r="BF992" s="14">
        <f>IF(K992="nulová",#REF!,0)</f>
        <v>0</v>
      </c>
      <c r="BG992" s="6" t="s">
        <v>14</v>
      </c>
      <c r="BH992" s="14" t="e">
        <f>ROUND(#REF!*H992,2)</f>
        <v>#REF!</v>
      </c>
      <c r="BI992" s="6" t="s">
        <v>48</v>
      </c>
      <c r="BJ992" s="13" t="s">
        <v>3894</v>
      </c>
    </row>
    <row r="993" spans="1:62" s="2" customFormat="1" ht="24.2" customHeight="1" x14ac:dyDescent="0.2">
      <c r="A993" s="22"/>
      <c r="B993" s="27"/>
      <c r="C993" s="64" t="s">
        <v>3895</v>
      </c>
      <c r="D993" s="64" t="s">
        <v>182</v>
      </c>
      <c r="E993" s="65" t="s">
        <v>3896</v>
      </c>
      <c r="F993" s="66" t="s">
        <v>3897</v>
      </c>
      <c r="G993" s="67" t="s">
        <v>55</v>
      </c>
      <c r="H993" s="68">
        <v>3</v>
      </c>
      <c r="I993" s="27"/>
      <c r="J993" s="69" t="s">
        <v>0</v>
      </c>
      <c r="K993" s="70" t="s">
        <v>8</v>
      </c>
      <c r="L993" s="61"/>
      <c r="M993" s="62">
        <f t="shared" si="84"/>
        <v>0</v>
      </c>
      <c r="N993" s="62">
        <v>0</v>
      </c>
      <c r="O993" s="62">
        <f t="shared" si="85"/>
        <v>0</v>
      </c>
      <c r="P993" s="62">
        <v>0</v>
      </c>
      <c r="Q993" s="63">
        <f t="shared" si="86"/>
        <v>0</v>
      </c>
      <c r="R993" s="22"/>
      <c r="S993" s="22"/>
      <c r="T993" s="7"/>
      <c r="U993" s="7"/>
      <c r="V993" s="7"/>
      <c r="W993" s="7"/>
      <c r="X993" s="7"/>
      <c r="Y993" s="7"/>
      <c r="Z993" s="7"/>
      <c r="AA993" s="7"/>
      <c r="AB993" s="7"/>
      <c r="AO993" s="13" t="s">
        <v>48</v>
      </c>
      <c r="AQ993" s="13" t="s">
        <v>182</v>
      </c>
      <c r="AR993" s="13" t="s">
        <v>14</v>
      </c>
      <c r="AV993" s="6" t="s">
        <v>33</v>
      </c>
      <c r="BB993" s="14" t="e">
        <f>IF(K993="základní",#REF!,0)</f>
        <v>#REF!</v>
      </c>
      <c r="BC993" s="14">
        <f>IF(K993="snížená",#REF!,0)</f>
        <v>0</v>
      </c>
      <c r="BD993" s="14">
        <f>IF(K993="zákl. přenesená",#REF!,0)</f>
        <v>0</v>
      </c>
      <c r="BE993" s="14">
        <f>IF(K993="sníž. přenesená",#REF!,0)</f>
        <v>0</v>
      </c>
      <c r="BF993" s="14">
        <f>IF(K993="nulová",#REF!,0)</f>
        <v>0</v>
      </c>
      <c r="BG993" s="6" t="s">
        <v>14</v>
      </c>
      <c r="BH993" s="14" t="e">
        <f>ROUND(#REF!*H993,2)</f>
        <v>#REF!</v>
      </c>
      <c r="BI993" s="6" t="s">
        <v>48</v>
      </c>
      <c r="BJ993" s="13" t="s">
        <v>3898</v>
      </c>
    </row>
    <row r="994" spans="1:62" s="2" customFormat="1" ht="37.9" customHeight="1" x14ac:dyDescent="0.2">
      <c r="A994" s="22"/>
      <c r="B994" s="27"/>
      <c r="C994" s="53" t="s">
        <v>3899</v>
      </c>
      <c r="D994" s="53" t="s">
        <v>34</v>
      </c>
      <c r="E994" s="54" t="s">
        <v>3900</v>
      </c>
      <c r="F994" s="55" t="s">
        <v>3901</v>
      </c>
      <c r="G994" s="56" t="s">
        <v>55</v>
      </c>
      <c r="H994" s="57">
        <v>2</v>
      </c>
      <c r="I994" s="58"/>
      <c r="J994" s="59" t="s">
        <v>0</v>
      </c>
      <c r="K994" s="60" t="s">
        <v>8</v>
      </c>
      <c r="L994" s="61"/>
      <c r="M994" s="62">
        <f t="shared" si="84"/>
        <v>0</v>
      </c>
      <c r="N994" s="62">
        <v>0</v>
      </c>
      <c r="O994" s="62">
        <f t="shared" si="85"/>
        <v>0</v>
      </c>
      <c r="P994" s="62">
        <v>0</v>
      </c>
      <c r="Q994" s="63">
        <f t="shared" si="86"/>
        <v>0</v>
      </c>
      <c r="R994" s="22"/>
      <c r="S994" s="22"/>
      <c r="T994" s="7"/>
      <c r="U994" s="7"/>
      <c r="V994" s="7"/>
      <c r="W994" s="7"/>
      <c r="X994" s="7"/>
      <c r="Y994" s="7"/>
      <c r="Z994" s="7"/>
      <c r="AA994" s="7"/>
      <c r="AB994" s="7"/>
      <c r="AO994" s="13" t="s">
        <v>65</v>
      </c>
      <c r="AQ994" s="13" t="s">
        <v>34</v>
      </c>
      <c r="AR994" s="13" t="s">
        <v>14</v>
      </c>
      <c r="AV994" s="6" t="s">
        <v>33</v>
      </c>
      <c r="BB994" s="14" t="e">
        <f>IF(K994="základní",#REF!,0)</f>
        <v>#REF!</v>
      </c>
      <c r="BC994" s="14">
        <f>IF(K994="snížená",#REF!,0)</f>
        <v>0</v>
      </c>
      <c r="BD994" s="14">
        <f>IF(K994="zákl. přenesená",#REF!,0)</f>
        <v>0</v>
      </c>
      <c r="BE994" s="14">
        <f>IF(K994="sníž. přenesená",#REF!,0)</f>
        <v>0</v>
      </c>
      <c r="BF994" s="14">
        <f>IF(K994="nulová",#REF!,0)</f>
        <v>0</v>
      </c>
      <c r="BG994" s="6" t="s">
        <v>14</v>
      </c>
      <c r="BH994" s="14" t="e">
        <f>ROUND(#REF!*H994,2)</f>
        <v>#REF!</v>
      </c>
      <c r="BI994" s="6" t="s">
        <v>48</v>
      </c>
      <c r="BJ994" s="13" t="s">
        <v>3902</v>
      </c>
    </row>
    <row r="995" spans="1:62" s="2" customFormat="1" ht="62.65" customHeight="1" x14ac:dyDescent="0.2">
      <c r="A995" s="22"/>
      <c r="B995" s="27"/>
      <c r="C995" s="64" t="s">
        <v>3903</v>
      </c>
      <c r="D995" s="64" t="s">
        <v>182</v>
      </c>
      <c r="E995" s="65" t="s">
        <v>3904</v>
      </c>
      <c r="F995" s="66" t="s">
        <v>3905</v>
      </c>
      <c r="G995" s="67" t="s">
        <v>55</v>
      </c>
      <c r="H995" s="68">
        <v>90</v>
      </c>
      <c r="I995" s="27"/>
      <c r="J995" s="69" t="s">
        <v>0</v>
      </c>
      <c r="K995" s="70" t="s">
        <v>8</v>
      </c>
      <c r="L995" s="61"/>
      <c r="M995" s="62">
        <f t="shared" si="84"/>
        <v>0</v>
      </c>
      <c r="N995" s="62">
        <v>0</v>
      </c>
      <c r="O995" s="62">
        <f t="shared" si="85"/>
        <v>0</v>
      </c>
      <c r="P995" s="62">
        <v>0</v>
      </c>
      <c r="Q995" s="63">
        <f t="shared" si="86"/>
        <v>0</v>
      </c>
      <c r="R995" s="22"/>
      <c r="S995" s="22"/>
      <c r="T995" s="7"/>
      <c r="U995" s="7"/>
      <c r="V995" s="7"/>
      <c r="W995" s="7"/>
      <c r="X995" s="7"/>
      <c r="Y995" s="7"/>
      <c r="Z995" s="7"/>
      <c r="AA995" s="7"/>
      <c r="AB995" s="7"/>
      <c r="AO995" s="13" t="s">
        <v>185</v>
      </c>
      <c r="AQ995" s="13" t="s">
        <v>182</v>
      </c>
      <c r="AR995" s="13" t="s">
        <v>14</v>
      </c>
      <c r="AV995" s="6" t="s">
        <v>33</v>
      </c>
      <c r="BB995" s="14" t="e">
        <f>IF(K995="základní",#REF!,0)</f>
        <v>#REF!</v>
      </c>
      <c r="BC995" s="14">
        <f>IF(K995="snížená",#REF!,0)</f>
        <v>0</v>
      </c>
      <c r="BD995" s="14">
        <f>IF(K995="zákl. přenesená",#REF!,0)</f>
        <v>0</v>
      </c>
      <c r="BE995" s="14">
        <f>IF(K995="sníž. přenesená",#REF!,0)</f>
        <v>0</v>
      </c>
      <c r="BF995" s="14">
        <f>IF(K995="nulová",#REF!,0)</f>
        <v>0</v>
      </c>
      <c r="BG995" s="6" t="s">
        <v>14</v>
      </c>
      <c r="BH995" s="14" t="e">
        <f>ROUND(#REF!*H995,2)</f>
        <v>#REF!</v>
      </c>
      <c r="BI995" s="6" t="s">
        <v>185</v>
      </c>
      <c r="BJ995" s="13" t="s">
        <v>3906</v>
      </c>
    </row>
    <row r="996" spans="1:62" s="2" customFormat="1" ht="33" customHeight="1" x14ac:dyDescent="0.2">
      <c r="A996" s="22"/>
      <c r="B996" s="27"/>
      <c r="C996" s="64" t="s">
        <v>3907</v>
      </c>
      <c r="D996" s="64" t="s">
        <v>182</v>
      </c>
      <c r="E996" s="65" t="s">
        <v>3908</v>
      </c>
      <c r="F996" s="66" t="s">
        <v>3909</v>
      </c>
      <c r="G996" s="67" t="s">
        <v>37</v>
      </c>
      <c r="H996" s="68">
        <v>180</v>
      </c>
      <c r="I996" s="27"/>
      <c r="J996" s="69" t="s">
        <v>0</v>
      </c>
      <c r="K996" s="70" t="s">
        <v>8</v>
      </c>
      <c r="L996" s="61"/>
      <c r="M996" s="62">
        <f t="shared" si="84"/>
        <v>0</v>
      </c>
      <c r="N996" s="62">
        <v>0</v>
      </c>
      <c r="O996" s="62">
        <f t="shared" si="85"/>
        <v>0</v>
      </c>
      <c r="P996" s="62">
        <v>0</v>
      </c>
      <c r="Q996" s="63">
        <f t="shared" si="86"/>
        <v>0</v>
      </c>
      <c r="R996" s="22"/>
      <c r="S996" s="22"/>
      <c r="T996" s="7"/>
      <c r="U996" s="7"/>
      <c r="V996" s="7"/>
      <c r="W996" s="7"/>
      <c r="X996" s="7"/>
      <c r="Y996" s="7"/>
      <c r="Z996" s="7"/>
      <c r="AA996" s="7"/>
      <c r="AB996" s="7"/>
      <c r="AO996" s="13" t="s">
        <v>185</v>
      </c>
      <c r="AQ996" s="13" t="s">
        <v>182</v>
      </c>
      <c r="AR996" s="13" t="s">
        <v>14</v>
      </c>
      <c r="AV996" s="6" t="s">
        <v>33</v>
      </c>
      <c r="BB996" s="14" t="e">
        <f>IF(K996="základní",#REF!,0)</f>
        <v>#REF!</v>
      </c>
      <c r="BC996" s="14">
        <f>IF(K996="snížená",#REF!,0)</f>
        <v>0</v>
      </c>
      <c r="BD996" s="14">
        <f>IF(K996="zákl. přenesená",#REF!,0)</f>
        <v>0</v>
      </c>
      <c r="BE996" s="14">
        <f>IF(K996="sníž. přenesená",#REF!,0)</f>
        <v>0</v>
      </c>
      <c r="BF996" s="14">
        <f>IF(K996="nulová",#REF!,0)</f>
        <v>0</v>
      </c>
      <c r="BG996" s="6" t="s">
        <v>14</v>
      </c>
      <c r="BH996" s="14" t="e">
        <f>ROUND(#REF!*H996,2)</f>
        <v>#REF!</v>
      </c>
      <c r="BI996" s="6" t="s">
        <v>185</v>
      </c>
      <c r="BJ996" s="13" t="s">
        <v>3910</v>
      </c>
    </row>
    <row r="997" spans="1:62" s="2" customFormat="1" ht="37.9" customHeight="1" x14ac:dyDescent="0.2">
      <c r="A997" s="22"/>
      <c r="B997" s="27"/>
      <c r="C997" s="64" t="s">
        <v>3911</v>
      </c>
      <c r="D997" s="64" t="s">
        <v>182</v>
      </c>
      <c r="E997" s="65" t="s">
        <v>3912</v>
      </c>
      <c r="F997" s="66" t="s">
        <v>3913</v>
      </c>
      <c r="G997" s="67" t="s">
        <v>55</v>
      </c>
      <c r="H997" s="68">
        <v>3</v>
      </c>
      <c r="I997" s="27"/>
      <c r="J997" s="69" t="s">
        <v>0</v>
      </c>
      <c r="K997" s="70" t="s">
        <v>8</v>
      </c>
      <c r="L997" s="61"/>
      <c r="M997" s="62">
        <f t="shared" si="84"/>
        <v>0</v>
      </c>
      <c r="N997" s="62">
        <v>0</v>
      </c>
      <c r="O997" s="62">
        <f t="shared" si="85"/>
        <v>0</v>
      </c>
      <c r="P997" s="62">
        <v>0</v>
      </c>
      <c r="Q997" s="63">
        <f t="shared" si="86"/>
        <v>0</v>
      </c>
      <c r="R997" s="22"/>
      <c r="S997" s="22"/>
      <c r="T997" s="7"/>
      <c r="U997" s="7"/>
      <c r="V997" s="7"/>
      <c r="W997" s="7"/>
      <c r="X997" s="7"/>
      <c r="Y997" s="7"/>
      <c r="Z997" s="7"/>
      <c r="AA997" s="7"/>
      <c r="AB997" s="7"/>
      <c r="AO997" s="13" t="s">
        <v>185</v>
      </c>
      <c r="AQ997" s="13" t="s">
        <v>182</v>
      </c>
      <c r="AR997" s="13" t="s">
        <v>14</v>
      </c>
      <c r="AV997" s="6" t="s">
        <v>33</v>
      </c>
      <c r="BB997" s="14" t="e">
        <f>IF(K997="základní",#REF!,0)</f>
        <v>#REF!</v>
      </c>
      <c r="BC997" s="14">
        <f>IF(K997="snížená",#REF!,0)</f>
        <v>0</v>
      </c>
      <c r="BD997" s="14">
        <f>IF(K997="zákl. přenesená",#REF!,0)</f>
        <v>0</v>
      </c>
      <c r="BE997" s="14">
        <f>IF(K997="sníž. přenesená",#REF!,0)</f>
        <v>0</v>
      </c>
      <c r="BF997" s="14">
        <f>IF(K997="nulová",#REF!,0)</f>
        <v>0</v>
      </c>
      <c r="BG997" s="6" t="s">
        <v>14</v>
      </c>
      <c r="BH997" s="14" t="e">
        <f>ROUND(#REF!*H997,2)</f>
        <v>#REF!</v>
      </c>
      <c r="BI997" s="6" t="s">
        <v>185</v>
      </c>
      <c r="BJ997" s="13" t="s">
        <v>3914</v>
      </c>
    </row>
    <row r="998" spans="1:62" s="2" customFormat="1" ht="24.2" customHeight="1" x14ac:dyDescent="0.2">
      <c r="A998" s="22"/>
      <c r="B998" s="27"/>
      <c r="C998" s="53" t="s">
        <v>3915</v>
      </c>
      <c r="D998" s="53" t="s">
        <v>34</v>
      </c>
      <c r="E998" s="54" t="s">
        <v>3916</v>
      </c>
      <c r="F998" s="55" t="s">
        <v>3917</v>
      </c>
      <c r="G998" s="56" t="s">
        <v>55</v>
      </c>
      <c r="H998" s="57">
        <v>9</v>
      </c>
      <c r="I998" s="58"/>
      <c r="J998" s="59" t="s">
        <v>0</v>
      </c>
      <c r="K998" s="60" t="s">
        <v>8</v>
      </c>
      <c r="L998" s="61"/>
      <c r="M998" s="62">
        <f t="shared" si="84"/>
        <v>0</v>
      </c>
      <c r="N998" s="62">
        <v>0</v>
      </c>
      <c r="O998" s="62">
        <f t="shared" si="85"/>
        <v>0</v>
      </c>
      <c r="P998" s="62">
        <v>0</v>
      </c>
      <c r="Q998" s="63">
        <f t="shared" si="86"/>
        <v>0</v>
      </c>
      <c r="R998" s="22"/>
      <c r="S998" s="22"/>
      <c r="T998" s="7"/>
      <c r="U998" s="7"/>
      <c r="V998" s="7"/>
      <c r="W998" s="7"/>
      <c r="X998" s="7"/>
      <c r="Y998" s="7"/>
      <c r="Z998" s="7"/>
      <c r="AA998" s="7"/>
      <c r="AB998" s="7"/>
      <c r="AO998" s="13" t="s">
        <v>206</v>
      </c>
      <c r="AQ998" s="13" t="s">
        <v>34</v>
      </c>
      <c r="AR998" s="13" t="s">
        <v>14</v>
      </c>
      <c r="AV998" s="6" t="s">
        <v>33</v>
      </c>
      <c r="BB998" s="14" t="e">
        <f>IF(K998="základní",#REF!,0)</f>
        <v>#REF!</v>
      </c>
      <c r="BC998" s="14">
        <f>IF(K998="snížená",#REF!,0)</f>
        <v>0</v>
      </c>
      <c r="BD998" s="14">
        <f>IF(K998="zákl. přenesená",#REF!,0)</f>
        <v>0</v>
      </c>
      <c r="BE998" s="14">
        <f>IF(K998="sníž. přenesená",#REF!,0)</f>
        <v>0</v>
      </c>
      <c r="BF998" s="14">
        <f>IF(K998="nulová",#REF!,0)</f>
        <v>0</v>
      </c>
      <c r="BG998" s="6" t="s">
        <v>14</v>
      </c>
      <c r="BH998" s="14" t="e">
        <f>ROUND(#REF!*H998,2)</f>
        <v>#REF!</v>
      </c>
      <c r="BI998" s="6" t="s">
        <v>206</v>
      </c>
      <c r="BJ998" s="13" t="s">
        <v>3918</v>
      </c>
    </row>
    <row r="999" spans="1:62" s="2" customFormat="1" ht="37.9" customHeight="1" x14ac:dyDescent="0.2">
      <c r="A999" s="22"/>
      <c r="B999" s="27"/>
      <c r="C999" s="64" t="s">
        <v>3919</v>
      </c>
      <c r="D999" s="64" t="s">
        <v>182</v>
      </c>
      <c r="E999" s="65" t="s">
        <v>3920</v>
      </c>
      <c r="F999" s="66" t="s">
        <v>3921</v>
      </c>
      <c r="G999" s="67" t="s">
        <v>55</v>
      </c>
      <c r="H999" s="68">
        <v>3</v>
      </c>
      <c r="I999" s="27"/>
      <c r="J999" s="69" t="s">
        <v>0</v>
      </c>
      <c r="K999" s="70" t="s">
        <v>8</v>
      </c>
      <c r="L999" s="61"/>
      <c r="M999" s="62">
        <f t="shared" si="84"/>
        <v>0</v>
      </c>
      <c r="N999" s="62">
        <v>0</v>
      </c>
      <c r="O999" s="62">
        <f t="shared" si="85"/>
        <v>0</v>
      </c>
      <c r="P999" s="62">
        <v>0</v>
      </c>
      <c r="Q999" s="63">
        <f t="shared" si="86"/>
        <v>0</v>
      </c>
      <c r="R999" s="22"/>
      <c r="S999" s="22"/>
      <c r="T999" s="7"/>
      <c r="U999" s="7"/>
      <c r="V999" s="7"/>
      <c r="W999" s="7"/>
      <c r="X999" s="7"/>
      <c r="Y999" s="7"/>
      <c r="Z999" s="7"/>
      <c r="AA999" s="7"/>
      <c r="AB999" s="7"/>
      <c r="AO999" s="13" t="s">
        <v>185</v>
      </c>
      <c r="AQ999" s="13" t="s">
        <v>182</v>
      </c>
      <c r="AR999" s="13" t="s">
        <v>14</v>
      </c>
      <c r="AV999" s="6" t="s">
        <v>33</v>
      </c>
      <c r="BB999" s="14" t="e">
        <f>IF(K999="základní",#REF!,0)</f>
        <v>#REF!</v>
      </c>
      <c r="BC999" s="14">
        <f>IF(K999="snížená",#REF!,0)</f>
        <v>0</v>
      </c>
      <c r="BD999" s="14">
        <f>IF(K999="zákl. přenesená",#REF!,0)</f>
        <v>0</v>
      </c>
      <c r="BE999" s="14">
        <f>IF(K999="sníž. přenesená",#REF!,0)</f>
        <v>0</v>
      </c>
      <c r="BF999" s="14">
        <f>IF(K999="nulová",#REF!,0)</f>
        <v>0</v>
      </c>
      <c r="BG999" s="6" t="s">
        <v>14</v>
      </c>
      <c r="BH999" s="14" t="e">
        <f>ROUND(#REF!*H999,2)</f>
        <v>#REF!</v>
      </c>
      <c r="BI999" s="6" t="s">
        <v>185</v>
      </c>
      <c r="BJ999" s="13" t="s">
        <v>3922</v>
      </c>
    </row>
    <row r="1000" spans="1:62" s="2" customFormat="1" ht="55.5" customHeight="1" x14ac:dyDescent="0.2">
      <c r="A1000" s="22"/>
      <c r="B1000" s="27"/>
      <c r="C1000" s="64" t="s">
        <v>3923</v>
      </c>
      <c r="D1000" s="64" t="s">
        <v>182</v>
      </c>
      <c r="E1000" s="65" t="s">
        <v>3924</v>
      </c>
      <c r="F1000" s="66" t="s">
        <v>3925</v>
      </c>
      <c r="G1000" s="67" t="s">
        <v>55</v>
      </c>
      <c r="H1000" s="68">
        <v>6</v>
      </c>
      <c r="I1000" s="27"/>
      <c r="J1000" s="69" t="s">
        <v>0</v>
      </c>
      <c r="K1000" s="70" t="s">
        <v>8</v>
      </c>
      <c r="L1000" s="61"/>
      <c r="M1000" s="62">
        <f t="shared" si="84"/>
        <v>0</v>
      </c>
      <c r="N1000" s="62">
        <v>0</v>
      </c>
      <c r="O1000" s="62">
        <f t="shared" si="85"/>
        <v>0</v>
      </c>
      <c r="P1000" s="62">
        <v>0</v>
      </c>
      <c r="Q1000" s="63">
        <f t="shared" si="86"/>
        <v>0</v>
      </c>
      <c r="R1000" s="22"/>
      <c r="S1000" s="22"/>
      <c r="T1000" s="7"/>
      <c r="U1000" s="7"/>
      <c r="V1000" s="7"/>
      <c r="W1000" s="7"/>
      <c r="X1000" s="7"/>
      <c r="Y1000" s="7"/>
      <c r="Z1000" s="7"/>
      <c r="AA1000" s="7"/>
      <c r="AB1000" s="7"/>
      <c r="AO1000" s="13" t="s">
        <v>185</v>
      </c>
      <c r="AQ1000" s="13" t="s">
        <v>182</v>
      </c>
      <c r="AR1000" s="13" t="s">
        <v>14</v>
      </c>
      <c r="AV1000" s="6" t="s">
        <v>33</v>
      </c>
      <c r="BB1000" s="14" t="e">
        <f>IF(K1000="základní",#REF!,0)</f>
        <v>#REF!</v>
      </c>
      <c r="BC1000" s="14">
        <f>IF(K1000="snížená",#REF!,0)</f>
        <v>0</v>
      </c>
      <c r="BD1000" s="14">
        <f>IF(K1000="zákl. přenesená",#REF!,0)</f>
        <v>0</v>
      </c>
      <c r="BE1000" s="14">
        <f>IF(K1000="sníž. přenesená",#REF!,0)</f>
        <v>0</v>
      </c>
      <c r="BF1000" s="14">
        <f>IF(K1000="nulová",#REF!,0)</f>
        <v>0</v>
      </c>
      <c r="BG1000" s="6" t="s">
        <v>14</v>
      </c>
      <c r="BH1000" s="14" t="e">
        <f>ROUND(#REF!*H1000,2)</f>
        <v>#REF!</v>
      </c>
      <c r="BI1000" s="6" t="s">
        <v>185</v>
      </c>
      <c r="BJ1000" s="13" t="s">
        <v>3926</v>
      </c>
    </row>
    <row r="1001" spans="1:62" s="2" customFormat="1" ht="55.5" customHeight="1" x14ac:dyDescent="0.2">
      <c r="A1001" s="22"/>
      <c r="B1001" s="27"/>
      <c r="C1001" s="64" t="s">
        <v>3927</v>
      </c>
      <c r="D1001" s="64" t="s">
        <v>182</v>
      </c>
      <c r="E1001" s="65" t="s">
        <v>3928</v>
      </c>
      <c r="F1001" s="66" t="s">
        <v>3929</v>
      </c>
      <c r="G1001" s="67" t="s">
        <v>55</v>
      </c>
      <c r="H1001" s="68">
        <v>2</v>
      </c>
      <c r="I1001" s="27"/>
      <c r="J1001" s="69" t="s">
        <v>0</v>
      </c>
      <c r="K1001" s="70" t="s">
        <v>8</v>
      </c>
      <c r="L1001" s="61"/>
      <c r="M1001" s="62">
        <f t="shared" si="84"/>
        <v>0</v>
      </c>
      <c r="N1001" s="62">
        <v>0</v>
      </c>
      <c r="O1001" s="62">
        <f t="shared" si="85"/>
        <v>0</v>
      </c>
      <c r="P1001" s="62">
        <v>0</v>
      </c>
      <c r="Q1001" s="63">
        <f t="shared" si="86"/>
        <v>0</v>
      </c>
      <c r="R1001" s="22"/>
      <c r="S1001" s="22"/>
      <c r="T1001" s="7"/>
      <c r="U1001" s="7"/>
      <c r="V1001" s="7"/>
      <c r="W1001" s="7"/>
      <c r="X1001" s="7"/>
      <c r="Y1001" s="7"/>
      <c r="Z1001" s="7"/>
      <c r="AA1001" s="7"/>
      <c r="AB1001" s="7"/>
      <c r="AO1001" s="13" t="s">
        <v>185</v>
      </c>
      <c r="AQ1001" s="13" t="s">
        <v>182</v>
      </c>
      <c r="AR1001" s="13" t="s">
        <v>14</v>
      </c>
      <c r="AV1001" s="6" t="s">
        <v>33</v>
      </c>
      <c r="BB1001" s="14" t="e">
        <f>IF(K1001="základní",#REF!,0)</f>
        <v>#REF!</v>
      </c>
      <c r="BC1001" s="14">
        <f>IF(K1001="snížená",#REF!,0)</f>
        <v>0</v>
      </c>
      <c r="BD1001" s="14">
        <f>IF(K1001="zákl. přenesená",#REF!,0)</f>
        <v>0</v>
      </c>
      <c r="BE1001" s="14">
        <f>IF(K1001="sníž. přenesená",#REF!,0)</f>
        <v>0</v>
      </c>
      <c r="BF1001" s="14">
        <f>IF(K1001="nulová",#REF!,0)</f>
        <v>0</v>
      </c>
      <c r="BG1001" s="6" t="s">
        <v>14</v>
      </c>
      <c r="BH1001" s="14" t="e">
        <f>ROUND(#REF!*H1001,2)</f>
        <v>#REF!</v>
      </c>
      <c r="BI1001" s="6" t="s">
        <v>185</v>
      </c>
      <c r="BJ1001" s="13" t="s">
        <v>3930</v>
      </c>
    </row>
    <row r="1002" spans="1:62" s="2" customFormat="1" ht="62.65" customHeight="1" x14ac:dyDescent="0.2">
      <c r="A1002" s="22"/>
      <c r="B1002" s="27"/>
      <c r="C1002" s="53" t="s">
        <v>3931</v>
      </c>
      <c r="D1002" s="53" t="s">
        <v>34</v>
      </c>
      <c r="E1002" s="54" t="s">
        <v>3932</v>
      </c>
      <c r="F1002" s="55" t="s">
        <v>3933</v>
      </c>
      <c r="G1002" s="56" t="s">
        <v>55</v>
      </c>
      <c r="H1002" s="57">
        <v>6</v>
      </c>
      <c r="I1002" s="58"/>
      <c r="J1002" s="59" t="s">
        <v>0</v>
      </c>
      <c r="K1002" s="60" t="s">
        <v>8</v>
      </c>
      <c r="L1002" s="61"/>
      <c r="M1002" s="62">
        <f t="shared" si="84"/>
        <v>0</v>
      </c>
      <c r="N1002" s="62">
        <v>0</v>
      </c>
      <c r="O1002" s="62">
        <f t="shared" si="85"/>
        <v>0</v>
      </c>
      <c r="P1002" s="62">
        <v>0</v>
      </c>
      <c r="Q1002" s="63">
        <f t="shared" si="86"/>
        <v>0</v>
      </c>
      <c r="R1002" s="22"/>
      <c r="S1002" s="22"/>
      <c r="T1002" s="7"/>
      <c r="U1002" s="7"/>
      <c r="V1002" s="7"/>
      <c r="W1002" s="7"/>
      <c r="X1002" s="7"/>
      <c r="Y1002" s="7"/>
      <c r="Z1002" s="7"/>
      <c r="AA1002" s="7"/>
      <c r="AB1002" s="7"/>
      <c r="AO1002" s="13" t="s">
        <v>185</v>
      </c>
      <c r="AQ1002" s="13" t="s">
        <v>34</v>
      </c>
      <c r="AR1002" s="13" t="s">
        <v>14</v>
      </c>
      <c r="AV1002" s="6" t="s">
        <v>33</v>
      </c>
      <c r="BB1002" s="14" t="e">
        <f>IF(K1002="základní",#REF!,0)</f>
        <v>#REF!</v>
      </c>
      <c r="BC1002" s="14">
        <f>IF(K1002="snížená",#REF!,0)</f>
        <v>0</v>
      </c>
      <c r="BD1002" s="14">
        <f>IF(K1002="zákl. přenesená",#REF!,0)</f>
        <v>0</v>
      </c>
      <c r="BE1002" s="14">
        <f>IF(K1002="sníž. přenesená",#REF!,0)</f>
        <v>0</v>
      </c>
      <c r="BF1002" s="14">
        <f>IF(K1002="nulová",#REF!,0)</f>
        <v>0</v>
      </c>
      <c r="BG1002" s="6" t="s">
        <v>14</v>
      </c>
      <c r="BH1002" s="14" t="e">
        <f>ROUND(#REF!*H1002,2)</f>
        <v>#REF!</v>
      </c>
      <c r="BI1002" s="6" t="s">
        <v>185</v>
      </c>
      <c r="BJ1002" s="13" t="s">
        <v>3934</v>
      </c>
    </row>
    <row r="1003" spans="1:62" s="2" customFormat="1" ht="44.25" customHeight="1" x14ac:dyDescent="0.2">
      <c r="A1003" s="22"/>
      <c r="B1003" s="27"/>
      <c r="C1003" s="53" t="s">
        <v>3935</v>
      </c>
      <c r="D1003" s="53" t="s">
        <v>34</v>
      </c>
      <c r="E1003" s="54" t="s">
        <v>3936</v>
      </c>
      <c r="F1003" s="55" t="s">
        <v>3937</v>
      </c>
      <c r="G1003" s="56" t="s">
        <v>55</v>
      </c>
      <c r="H1003" s="57">
        <v>3</v>
      </c>
      <c r="I1003" s="58"/>
      <c r="J1003" s="59" t="s">
        <v>0</v>
      </c>
      <c r="K1003" s="60" t="s">
        <v>8</v>
      </c>
      <c r="L1003" s="61"/>
      <c r="M1003" s="62">
        <f t="shared" si="84"/>
        <v>0</v>
      </c>
      <c r="N1003" s="62">
        <v>0</v>
      </c>
      <c r="O1003" s="62">
        <f t="shared" si="85"/>
        <v>0</v>
      </c>
      <c r="P1003" s="62">
        <v>0</v>
      </c>
      <c r="Q1003" s="63">
        <f t="shared" si="86"/>
        <v>0</v>
      </c>
      <c r="R1003" s="22"/>
      <c r="S1003" s="22"/>
      <c r="T1003" s="7"/>
      <c r="U1003" s="7"/>
      <c r="V1003" s="7"/>
      <c r="W1003" s="7"/>
      <c r="X1003" s="7"/>
      <c r="Y1003" s="7"/>
      <c r="Z1003" s="7"/>
      <c r="AA1003" s="7"/>
      <c r="AB1003" s="7"/>
      <c r="AO1003" s="13" t="s">
        <v>185</v>
      </c>
      <c r="AQ1003" s="13" t="s">
        <v>34</v>
      </c>
      <c r="AR1003" s="13" t="s">
        <v>14</v>
      </c>
      <c r="AV1003" s="6" t="s">
        <v>33</v>
      </c>
      <c r="BB1003" s="14" t="e">
        <f>IF(K1003="základní",#REF!,0)</f>
        <v>#REF!</v>
      </c>
      <c r="BC1003" s="14">
        <f>IF(K1003="snížená",#REF!,0)</f>
        <v>0</v>
      </c>
      <c r="BD1003" s="14">
        <f>IF(K1003="zákl. přenesená",#REF!,0)</f>
        <v>0</v>
      </c>
      <c r="BE1003" s="14">
        <f>IF(K1003="sníž. přenesená",#REF!,0)</f>
        <v>0</v>
      </c>
      <c r="BF1003" s="14">
        <f>IF(K1003="nulová",#REF!,0)</f>
        <v>0</v>
      </c>
      <c r="BG1003" s="6" t="s">
        <v>14</v>
      </c>
      <c r="BH1003" s="14" t="e">
        <f>ROUND(#REF!*H1003,2)</f>
        <v>#REF!</v>
      </c>
      <c r="BI1003" s="6" t="s">
        <v>185</v>
      </c>
      <c r="BJ1003" s="13" t="s">
        <v>3938</v>
      </c>
    </row>
    <row r="1004" spans="1:62" s="2" customFormat="1" ht="49.15" customHeight="1" x14ac:dyDescent="0.2">
      <c r="A1004" s="22"/>
      <c r="B1004" s="27"/>
      <c r="C1004" s="53" t="s">
        <v>3939</v>
      </c>
      <c r="D1004" s="53" t="s">
        <v>34</v>
      </c>
      <c r="E1004" s="54" t="s">
        <v>3940</v>
      </c>
      <c r="F1004" s="55" t="s">
        <v>3941</v>
      </c>
      <c r="G1004" s="56" t="s">
        <v>55</v>
      </c>
      <c r="H1004" s="57">
        <v>3</v>
      </c>
      <c r="I1004" s="58"/>
      <c r="J1004" s="59" t="s">
        <v>0</v>
      </c>
      <c r="K1004" s="60" t="s">
        <v>8</v>
      </c>
      <c r="L1004" s="61"/>
      <c r="M1004" s="62">
        <f t="shared" si="84"/>
        <v>0</v>
      </c>
      <c r="N1004" s="62">
        <v>0</v>
      </c>
      <c r="O1004" s="62">
        <f t="shared" si="85"/>
        <v>0</v>
      </c>
      <c r="P1004" s="62">
        <v>0</v>
      </c>
      <c r="Q1004" s="63">
        <f t="shared" si="86"/>
        <v>0</v>
      </c>
      <c r="R1004" s="22"/>
      <c r="S1004" s="22"/>
      <c r="T1004" s="7"/>
      <c r="U1004" s="7"/>
      <c r="V1004" s="7"/>
      <c r="W1004" s="7"/>
      <c r="X1004" s="7"/>
      <c r="Y1004" s="7"/>
      <c r="Z1004" s="7"/>
      <c r="AA1004" s="7"/>
      <c r="AB1004" s="7"/>
      <c r="AO1004" s="13" t="s">
        <v>185</v>
      </c>
      <c r="AQ1004" s="13" t="s">
        <v>34</v>
      </c>
      <c r="AR1004" s="13" t="s">
        <v>14</v>
      </c>
      <c r="AV1004" s="6" t="s">
        <v>33</v>
      </c>
      <c r="BB1004" s="14" t="e">
        <f>IF(K1004="základní",#REF!,0)</f>
        <v>#REF!</v>
      </c>
      <c r="BC1004" s="14">
        <f>IF(K1004="snížená",#REF!,0)</f>
        <v>0</v>
      </c>
      <c r="BD1004" s="14">
        <f>IF(K1004="zákl. přenesená",#REF!,0)</f>
        <v>0</v>
      </c>
      <c r="BE1004" s="14">
        <f>IF(K1004="sníž. přenesená",#REF!,0)</f>
        <v>0</v>
      </c>
      <c r="BF1004" s="14">
        <f>IF(K1004="nulová",#REF!,0)</f>
        <v>0</v>
      </c>
      <c r="BG1004" s="6" t="s">
        <v>14</v>
      </c>
      <c r="BH1004" s="14" t="e">
        <f>ROUND(#REF!*H1004,2)</f>
        <v>#REF!</v>
      </c>
      <c r="BI1004" s="6" t="s">
        <v>185</v>
      </c>
      <c r="BJ1004" s="13" t="s">
        <v>3942</v>
      </c>
    </row>
    <row r="1005" spans="1:62" s="2" customFormat="1" ht="24.2" customHeight="1" x14ac:dyDescent="0.2">
      <c r="A1005" s="22"/>
      <c r="B1005" s="27"/>
      <c r="C1005" s="64" t="s">
        <v>3943</v>
      </c>
      <c r="D1005" s="64" t="s">
        <v>182</v>
      </c>
      <c r="E1005" s="65" t="s">
        <v>3944</v>
      </c>
      <c r="F1005" s="66" t="s">
        <v>3945</v>
      </c>
      <c r="G1005" s="67" t="s">
        <v>55</v>
      </c>
      <c r="H1005" s="68">
        <v>3</v>
      </c>
      <c r="I1005" s="27"/>
      <c r="J1005" s="69" t="s">
        <v>0</v>
      </c>
      <c r="K1005" s="70" t="s">
        <v>8</v>
      </c>
      <c r="L1005" s="61"/>
      <c r="M1005" s="62">
        <f t="shared" si="84"/>
        <v>0</v>
      </c>
      <c r="N1005" s="62">
        <v>0</v>
      </c>
      <c r="O1005" s="62">
        <f t="shared" si="85"/>
        <v>0</v>
      </c>
      <c r="P1005" s="62">
        <v>0</v>
      </c>
      <c r="Q1005" s="63">
        <f t="shared" si="86"/>
        <v>0</v>
      </c>
      <c r="R1005" s="22"/>
      <c r="S1005" s="22"/>
      <c r="T1005" s="7"/>
      <c r="U1005" s="7"/>
      <c r="V1005" s="7"/>
      <c r="W1005" s="7"/>
      <c r="X1005" s="7"/>
      <c r="Y1005" s="7"/>
      <c r="Z1005" s="7"/>
      <c r="AA1005" s="7"/>
      <c r="AB1005" s="7"/>
      <c r="AO1005" s="13" t="s">
        <v>185</v>
      </c>
      <c r="AQ1005" s="13" t="s">
        <v>182</v>
      </c>
      <c r="AR1005" s="13" t="s">
        <v>14</v>
      </c>
      <c r="AV1005" s="6" t="s">
        <v>33</v>
      </c>
      <c r="BB1005" s="14" t="e">
        <f>IF(K1005="základní",#REF!,0)</f>
        <v>#REF!</v>
      </c>
      <c r="BC1005" s="14">
        <f>IF(K1005="snížená",#REF!,0)</f>
        <v>0</v>
      </c>
      <c r="BD1005" s="14">
        <f>IF(K1005="zákl. přenesená",#REF!,0)</f>
        <v>0</v>
      </c>
      <c r="BE1005" s="14">
        <f>IF(K1005="sníž. přenesená",#REF!,0)</f>
        <v>0</v>
      </c>
      <c r="BF1005" s="14">
        <f>IF(K1005="nulová",#REF!,0)</f>
        <v>0</v>
      </c>
      <c r="BG1005" s="6" t="s">
        <v>14</v>
      </c>
      <c r="BH1005" s="14" t="e">
        <f>ROUND(#REF!*H1005,2)</f>
        <v>#REF!</v>
      </c>
      <c r="BI1005" s="6" t="s">
        <v>185</v>
      </c>
      <c r="BJ1005" s="13" t="s">
        <v>3946</v>
      </c>
    </row>
    <row r="1006" spans="1:62" s="2" customFormat="1" ht="24.2" customHeight="1" x14ac:dyDescent="0.2">
      <c r="A1006" s="22"/>
      <c r="B1006" s="27"/>
      <c r="C1006" s="64" t="s">
        <v>3947</v>
      </c>
      <c r="D1006" s="64" t="s">
        <v>182</v>
      </c>
      <c r="E1006" s="65" t="s">
        <v>3948</v>
      </c>
      <c r="F1006" s="66" t="s">
        <v>3949</v>
      </c>
      <c r="G1006" s="67" t="s">
        <v>55</v>
      </c>
      <c r="H1006" s="68">
        <v>3</v>
      </c>
      <c r="I1006" s="27"/>
      <c r="J1006" s="69" t="s">
        <v>0</v>
      </c>
      <c r="K1006" s="70" t="s">
        <v>8</v>
      </c>
      <c r="L1006" s="61"/>
      <c r="M1006" s="62">
        <f t="shared" si="84"/>
        <v>0</v>
      </c>
      <c r="N1006" s="62">
        <v>0</v>
      </c>
      <c r="O1006" s="62">
        <f t="shared" si="85"/>
        <v>0</v>
      </c>
      <c r="P1006" s="62">
        <v>0</v>
      </c>
      <c r="Q1006" s="63">
        <f t="shared" si="86"/>
        <v>0</v>
      </c>
      <c r="R1006" s="22"/>
      <c r="S1006" s="22"/>
      <c r="T1006" s="7"/>
      <c r="U1006" s="7"/>
      <c r="V1006" s="7"/>
      <c r="W1006" s="7"/>
      <c r="X1006" s="7"/>
      <c r="Y1006" s="7"/>
      <c r="Z1006" s="7"/>
      <c r="AA1006" s="7"/>
      <c r="AB1006" s="7"/>
      <c r="AO1006" s="13" t="s">
        <v>185</v>
      </c>
      <c r="AQ1006" s="13" t="s">
        <v>182</v>
      </c>
      <c r="AR1006" s="13" t="s">
        <v>14</v>
      </c>
      <c r="AV1006" s="6" t="s">
        <v>33</v>
      </c>
      <c r="BB1006" s="14" t="e">
        <f>IF(K1006="základní",#REF!,0)</f>
        <v>#REF!</v>
      </c>
      <c r="BC1006" s="14">
        <f>IF(K1006="snížená",#REF!,0)</f>
        <v>0</v>
      </c>
      <c r="BD1006" s="14">
        <f>IF(K1006="zákl. přenesená",#REF!,0)</f>
        <v>0</v>
      </c>
      <c r="BE1006" s="14">
        <f>IF(K1006="sníž. přenesená",#REF!,0)</f>
        <v>0</v>
      </c>
      <c r="BF1006" s="14">
        <f>IF(K1006="nulová",#REF!,0)</f>
        <v>0</v>
      </c>
      <c r="BG1006" s="6" t="s">
        <v>14</v>
      </c>
      <c r="BH1006" s="14" t="e">
        <f>ROUND(#REF!*H1006,2)</f>
        <v>#REF!</v>
      </c>
      <c r="BI1006" s="6" t="s">
        <v>185</v>
      </c>
      <c r="BJ1006" s="13" t="s">
        <v>3950</v>
      </c>
    </row>
    <row r="1007" spans="1:62" s="2" customFormat="1" ht="37.9" customHeight="1" x14ac:dyDescent="0.2">
      <c r="A1007" s="22"/>
      <c r="B1007" s="27"/>
      <c r="C1007" s="64" t="s">
        <v>3951</v>
      </c>
      <c r="D1007" s="64" t="s">
        <v>182</v>
      </c>
      <c r="E1007" s="65" t="s">
        <v>3952</v>
      </c>
      <c r="F1007" s="66" t="s">
        <v>3953</v>
      </c>
      <c r="G1007" s="67" t="s">
        <v>55</v>
      </c>
      <c r="H1007" s="68">
        <v>3</v>
      </c>
      <c r="I1007" s="27"/>
      <c r="J1007" s="69" t="s">
        <v>0</v>
      </c>
      <c r="K1007" s="70" t="s">
        <v>8</v>
      </c>
      <c r="L1007" s="61"/>
      <c r="M1007" s="62">
        <f t="shared" si="84"/>
        <v>0</v>
      </c>
      <c r="N1007" s="62">
        <v>0</v>
      </c>
      <c r="O1007" s="62">
        <f t="shared" si="85"/>
        <v>0</v>
      </c>
      <c r="P1007" s="62">
        <v>0</v>
      </c>
      <c r="Q1007" s="63">
        <f t="shared" si="86"/>
        <v>0</v>
      </c>
      <c r="R1007" s="22"/>
      <c r="S1007" s="22"/>
      <c r="T1007" s="7"/>
      <c r="U1007" s="7"/>
      <c r="V1007" s="7"/>
      <c r="W1007" s="7"/>
      <c r="X1007" s="7"/>
      <c r="Y1007" s="7"/>
      <c r="Z1007" s="7"/>
      <c r="AA1007" s="7"/>
      <c r="AB1007" s="7"/>
      <c r="AO1007" s="13" t="s">
        <v>185</v>
      </c>
      <c r="AQ1007" s="13" t="s">
        <v>182</v>
      </c>
      <c r="AR1007" s="13" t="s">
        <v>14</v>
      </c>
      <c r="AV1007" s="6" t="s">
        <v>33</v>
      </c>
      <c r="BB1007" s="14" t="e">
        <f>IF(K1007="základní",#REF!,0)</f>
        <v>#REF!</v>
      </c>
      <c r="BC1007" s="14">
        <f>IF(K1007="snížená",#REF!,0)</f>
        <v>0</v>
      </c>
      <c r="BD1007" s="14">
        <f>IF(K1007="zákl. přenesená",#REF!,0)</f>
        <v>0</v>
      </c>
      <c r="BE1007" s="14">
        <f>IF(K1007="sníž. přenesená",#REF!,0)</f>
        <v>0</v>
      </c>
      <c r="BF1007" s="14">
        <f>IF(K1007="nulová",#REF!,0)</f>
        <v>0</v>
      </c>
      <c r="BG1007" s="6" t="s">
        <v>14</v>
      </c>
      <c r="BH1007" s="14" t="e">
        <f>ROUND(#REF!*H1007,2)</f>
        <v>#REF!</v>
      </c>
      <c r="BI1007" s="6" t="s">
        <v>185</v>
      </c>
      <c r="BJ1007" s="13" t="s">
        <v>3954</v>
      </c>
    </row>
    <row r="1008" spans="1:62" s="2" customFormat="1" ht="16.5" customHeight="1" x14ac:dyDescent="0.2">
      <c r="A1008" s="22"/>
      <c r="B1008" s="27"/>
      <c r="C1008" s="64" t="s">
        <v>3955</v>
      </c>
      <c r="D1008" s="64" t="s">
        <v>182</v>
      </c>
      <c r="E1008" s="65" t="s">
        <v>3956</v>
      </c>
      <c r="F1008" s="66" t="s">
        <v>3957</v>
      </c>
      <c r="G1008" s="67" t="s">
        <v>55</v>
      </c>
      <c r="H1008" s="68">
        <v>9</v>
      </c>
      <c r="I1008" s="27"/>
      <c r="J1008" s="69" t="s">
        <v>0</v>
      </c>
      <c r="K1008" s="70" t="s">
        <v>8</v>
      </c>
      <c r="L1008" s="61"/>
      <c r="M1008" s="62">
        <f t="shared" si="84"/>
        <v>0</v>
      </c>
      <c r="N1008" s="62">
        <v>0</v>
      </c>
      <c r="O1008" s="62">
        <f t="shared" si="85"/>
        <v>0</v>
      </c>
      <c r="P1008" s="62">
        <v>0</v>
      </c>
      <c r="Q1008" s="63">
        <f t="shared" si="86"/>
        <v>0</v>
      </c>
      <c r="R1008" s="22"/>
      <c r="S1008" s="22"/>
      <c r="T1008" s="7"/>
      <c r="U1008" s="7"/>
      <c r="V1008" s="7"/>
      <c r="W1008" s="7"/>
      <c r="X1008" s="7"/>
      <c r="Y1008" s="7"/>
      <c r="Z1008" s="7"/>
      <c r="AA1008" s="7"/>
      <c r="AB1008" s="7"/>
      <c r="AO1008" s="13" t="s">
        <v>185</v>
      </c>
      <c r="AQ1008" s="13" t="s">
        <v>182</v>
      </c>
      <c r="AR1008" s="13" t="s">
        <v>14</v>
      </c>
      <c r="AV1008" s="6" t="s">
        <v>33</v>
      </c>
      <c r="BB1008" s="14" t="e">
        <f>IF(K1008="základní",#REF!,0)</f>
        <v>#REF!</v>
      </c>
      <c r="BC1008" s="14">
        <f>IF(K1008="snížená",#REF!,0)</f>
        <v>0</v>
      </c>
      <c r="BD1008" s="14">
        <f>IF(K1008="zákl. přenesená",#REF!,0)</f>
        <v>0</v>
      </c>
      <c r="BE1008" s="14">
        <f>IF(K1008="sníž. přenesená",#REF!,0)</f>
        <v>0</v>
      </c>
      <c r="BF1008" s="14">
        <f>IF(K1008="nulová",#REF!,0)</f>
        <v>0</v>
      </c>
      <c r="BG1008" s="6" t="s">
        <v>14</v>
      </c>
      <c r="BH1008" s="14" t="e">
        <f>ROUND(#REF!*H1008,2)</f>
        <v>#REF!</v>
      </c>
      <c r="BI1008" s="6" t="s">
        <v>185</v>
      </c>
      <c r="BJ1008" s="13" t="s">
        <v>3958</v>
      </c>
    </row>
    <row r="1009" spans="1:62" s="2" customFormat="1" ht="37.9" customHeight="1" x14ac:dyDescent="0.2">
      <c r="A1009" s="22"/>
      <c r="B1009" s="27"/>
      <c r="C1009" s="64" t="s">
        <v>3959</v>
      </c>
      <c r="D1009" s="64" t="s">
        <v>182</v>
      </c>
      <c r="E1009" s="65" t="s">
        <v>3960</v>
      </c>
      <c r="F1009" s="66" t="s">
        <v>3961</v>
      </c>
      <c r="G1009" s="67" t="s">
        <v>55</v>
      </c>
      <c r="H1009" s="68">
        <v>9</v>
      </c>
      <c r="I1009" s="27"/>
      <c r="J1009" s="69" t="s">
        <v>0</v>
      </c>
      <c r="K1009" s="70" t="s">
        <v>8</v>
      </c>
      <c r="L1009" s="61"/>
      <c r="M1009" s="62">
        <f t="shared" ref="M1009:M1040" si="87">L1009*H1009</f>
        <v>0</v>
      </c>
      <c r="N1009" s="62">
        <v>0</v>
      </c>
      <c r="O1009" s="62">
        <f t="shared" ref="O1009:O1040" si="88">N1009*H1009</f>
        <v>0</v>
      </c>
      <c r="P1009" s="62">
        <v>0</v>
      </c>
      <c r="Q1009" s="63">
        <f t="shared" ref="Q1009:Q1040" si="89">P1009*H1009</f>
        <v>0</v>
      </c>
      <c r="R1009" s="22"/>
      <c r="S1009" s="22"/>
      <c r="T1009" s="7"/>
      <c r="U1009" s="7"/>
      <c r="V1009" s="7"/>
      <c r="W1009" s="7"/>
      <c r="X1009" s="7"/>
      <c r="Y1009" s="7"/>
      <c r="Z1009" s="7"/>
      <c r="AA1009" s="7"/>
      <c r="AB1009" s="7"/>
      <c r="AO1009" s="13" t="s">
        <v>185</v>
      </c>
      <c r="AQ1009" s="13" t="s">
        <v>182</v>
      </c>
      <c r="AR1009" s="13" t="s">
        <v>14</v>
      </c>
      <c r="AV1009" s="6" t="s">
        <v>33</v>
      </c>
      <c r="BB1009" s="14" t="e">
        <f>IF(K1009="základní",#REF!,0)</f>
        <v>#REF!</v>
      </c>
      <c r="BC1009" s="14">
        <f>IF(K1009="snížená",#REF!,0)</f>
        <v>0</v>
      </c>
      <c r="BD1009" s="14">
        <f>IF(K1009="zákl. přenesená",#REF!,0)</f>
        <v>0</v>
      </c>
      <c r="BE1009" s="14">
        <f>IF(K1009="sníž. přenesená",#REF!,0)</f>
        <v>0</v>
      </c>
      <c r="BF1009" s="14">
        <f>IF(K1009="nulová",#REF!,0)</f>
        <v>0</v>
      </c>
      <c r="BG1009" s="6" t="s">
        <v>14</v>
      </c>
      <c r="BH1009" s="14" t="e">
        <f>ROUND(#REF!*H1009,2)</f>
        <v>#REF!</v>
      </c>
      <c r="BI1009" s="6" t="s">
        <v>185</v>
      </c>
      <c r="BJ1009" s="13" t="s">
        <v>3962</v>
      </c>
    </row>
    <row r="1010" spans="1:62" s="2" customFormat="1" ht="37.9" customHeight="1" x14ac:dyDescent="0.2">
      <c r="A1010" s="22"/>
      <c r="B1010" s="27"/>
      <c r="C1010" s="64" t="s">
        <v>3963</v>
      </c>
      <c r="D1010" s="64" t="s">
        <v>182</v>
      </c>
      <c r="E1010" s="65" t="s">
        <v>3964</v>
      </c>
      <c r="F1010" s="66" t="s">
        <v>3965</v>
      </c>
      <c r="G1010" s="67" t="s">
        <v>55</v>
      </c>
      <c r="H1010" s="68">
        <v>3</v>
      </c>
      <c r="I1010" s="27"/>
      <c r="J1010" s="69" t="s">
        <v>0</v>
      </c>
      <c r="K1010" s="70" t="s">
        <v>8</v>
      </c>
      <c r="L1010" s="61"/>
      <c r="M1010" s="62">
        <f t="shared" si="87"/>
        <v>0</v>
      </c>
      <c r="N1010" s="62">
        <v>0</v>
      </c>
      <c r="O1010" s="62">
        <f t="shared" si="88"/>
        <v>0</v>
      </c>
      <c r="P1010" s="62">
        <v>0</v>
      </c>
      <c r="Q1010" s="63">
        <f t="shared" si="89"/>
        <v>0</v>
      </c>
      <c r="R1010" s="22"/>
      <c r="S1010" s="22"/>
      <c r="T1010" s="7"/>
      <c r="U1010" s="7"/>
      <c r="V1010" s="7"/>
      <c r="W1010" s="7"/>
      <c r="X1010" s="7"/>
      <c r="Y1010" s="7"/>
      <c r="Z1010" s="7"/>
      <c r="AA1010" s="7"/>
      <c r="AB1010" s="7"/>
      <c r="AO1010" s="13" t="s">
        <v>185</v>
      </c>
      <c r="AQ1010" s="13" t="s">
        <v>182</v>
      </c>
      <c r="AR1010" s="13" t="s">
        <v>14</v>
      </c>
      <c r="AV1010" s="6" t="s">
        <v>33</v>
      </c>
      <c r="BB1010" s="14" t="e">
        <f>IF(K1010="základní",#REF!,0)</f>
        <v>#REF!</v>
      </c>
      <c r="BC1010" s="14">
        <f>IF(K1010="snížená",#REF!,0)</f>
        <v>0</v>
      </c>
      <c r="BD1010" s="14">
        <f>IF(K1010="zákl. přenesená",#REF!,0)</f>
        <v>0</v>
      </c>
      <c r="BE1010" s="14">
        <f>IF(K1010="sníž. přenesená",#REF!,0)</f>
        <v>0</v>
      </c>
      <c r="BF1010" s="14">
        <f>IF(K1010="nulová",#REF!,0)</f>
        <v>0</v>
      </c>
      <c r="BG1010" s="6" t="s">
        <v>14</v>
      </c>
      <c r="BH1010" s="14" t="e">
        <f>ROUND(#REF!*H1010,2)</f>
        <v>#REF!</v>
      </c>
      <c r="BI1010" s="6" t="s">
        <v>185</v>
      </c>
      <c r="BJ1010" s="13" t="s">
        <v>3966</v>
      </c>
    </row>
    <row r="1011" spans="1:62" s="2" customFormat="1" ht="21.75" customHeight="1" x14ac:dyDescent="0.2">
      <c r="A1011" s="22"/>
      <c r="B1011" s="27"/>
      <c r="C1011" s="64" t="s">
        <v>3967</v>
      </c>
      <c r="D1011" s="64" t="s">
        <v>182</v>
      </c>
      <c r="E1011" s="65" t="s">
        <v>3968</v>
      </c>
      <c r="F1011" s="66" t="s">
        <v>3969</v>
      </c>
      <c r="G1011" s="67" t="s">
        <v>55</v>
      </c>
      <c r="H1011" s="68">
        <v>12</v>
      </c>
      <c r="I1011" s="27"/>
      <c r="J1011" s="69" t="s">
        <v>0</v>
      </c>
      <c r="K1011" s="70" t="s">
        <v>8</v>
      </c>
      <c r="L1011" s="61"/>
      <c r="M1011" s="62">
        <f t="shared" si="87"/>
        <v>0</v>
      </c>
      <c r="N1011" s="62">
        <v>0</v>
      </c>
      <c r="O1011" s="62">
        <f t="shared" si="88"/>
        <v>0</v>
      </c>
      <c r="P1011" s="62">
        <v>0</v>
      </c>
      <c r="Q1011" s="63">
        <f t="shared" si="89"/>
        <v>0</v>
      </c>
      <c r="R1011" s="22"/>
      <c r="S1011" s="22"/>
      <c r="T1011" s="7"/>
      <c r="U1011" s="7"/>
      <c r="V1011" s="7"/>
      <c r="W1011" s="7"/>
      <c r="X1011" s="7"/>
      <c r="Y1011" s="7"/>
      <c r="Z1011" s="7"/>
      <c r="AA1011" s="7"/>
      <c r="AB1011" s="7"/>
      <c r="AO1011" s="13" t="s">
        <v>185</v>
      </c>
      <c r="AQ1011" s="13" t="s">
        <v>182</v>
      </c>
      <c r="AR1011" s="13" t="s">
        <v>14</v>
      </c>
      <c r="AV1011" s="6" t="s">
        <v>33</v>
      </c>
      <c r="BB1011" s="14" t="e">
        <f>IF(K1011="základní",#REF!,0)</f>
        <v>#REF!</v>
      </c>
      <c r="BC1011" s="14">
        <f>IF(K1011="snížená",#REF!,0)</f>
        <v>0</v>
      </c>
      <c r="BD1011" s="14">
        <f>IF(K1011="zákl. přenesená",#REF!,0)</f>
        <v>0</v>
      </c>
      <c r="BE1011" s="14">
        <f>IF(K1011="sníž. přenesená",#REF!,0)</f>
        <v>0</v>
      </c>
      <c r="BF1011" s="14">
        <f>IF(K1011="nulová",#REF!,0)</f>
        <v>0</v>
      </c>
      <c r="BG1011" s="6" t="s">
        <v>14</v>
      </c>
      <c r="BH1011" s="14" t="e">
        <f>ROUND(#REF!*H1011,2)</f>
        <v>#REF!</v>
      </c>
      <c r="BI1011" s="6" t="s">
        <v>185</v>
      </c>
      <c r="BJ1011" s="13" t="s">
        <v>3970</v>
      </c>
    </row>
    <row r="1012" spans="1:62" s="2" customFormat="1" ht="16.5" customHeight="1" x14ac:dyDescent="0.2">
      <c r="A1012" s="22"/>
      <c r="B1012" s="27"/>
      <c r="C1012" s="64" t="s">
        <v>3971</v>
      </c>
      <c r="D1012" s="64" t="s">
        <v>182</v>
      </c>
      <c r="E1012" s="65" t="s">
        <v>3972</v>
      </c>
      <c r="F1012" s="66" t="s">
        <v>3973</v>
      </c>
      <c r="G1012" s="67" t="s">
        <v>55</v>
      </c>
      <c r="H1012" s="68">
        <v>18</v>
      </c>
      <c r="I1012" s="27"/>
      <c r="J1012" s="69" t="s">
        <v>0</v>
      </c>
      <c r="K1012" s="70" t="s">
        <v>8</v>
      </c>
      <c r="L1012" s="61"/>
      <c r="M1012" s="62">
        <f t="shared" si="87"/>
        <v>0</v>
      </c>
      <c r="N1012" s="62">
        <v>0</v>
      </c>
      <c r="O1012" s="62">
        <f t="shared" si="88"/>
        <v>0</v>
      </c>
      <c r="P1012" s="62">
        <v>0</v>
      </c>
      <c r="Q1012" s="63">
        <f t="shared" si="89"/>
        <v>0</v>
      </c>
      <c r="R1012" s="22"/>
      <c r="S1012" s="22"/>
      <c r="T1012" s="7"/>
      <c r="U1012" s="7"/>
      <c r="V1012" s="7"/>
      <c r="W1012" s="7"/>
      <c r="X1012" s="7"/>
      <c r="Y1012" s="7"/>
      <c r="Z1012" s="7"/>
      <c r="AA1012" s="7"/>
      <c r="AB1012" s="7"/>
      <c r="AO1012" s="13" t="s">
        <v>185</v>
      </c>
      <c r="AQ1012" s="13" t="s">
        <v>182</v>
      </c>
      <c r="AR1012" s="13" t="s">
        <v>14</v>
      </c>
      <c r="AV1012" s="6" t="s">
        <v>33</v>
      </c>
      <c r="BB1012" s="14" t="e">
        <f>IF(K1012="základní",#REF!,0)</f>
        <v>#REF!</v>
      </c>
      <c r="BC1012" s="14">
        <f>IF(K1012="snížená",#REF!,0)</f>
        <v>0</v>
      </c>
      <c r="BD1012" s="14">
        <f>IF(K1012="zákl. přenesená",#REF!,0)</f>
        <v>0</v>
      </c>
      <c r="BE1012" s="14">
        <f>IF(K1012="sníž. přenesená",#REF!,0)</f>
        <v>0</v>
      </c>
      <c r="BF1012" s="14">
        <f>IF(K1012="nulová",#REF!,0)</f>
        <v>0</v>
      </c>
      <c r="BG1012" s="6" t="s">
        <v>14</v>
      </c>
      <c r="BH1012" s="14" t="e">
        <f>ROUND(#REF!*H1012,2)</f>
        <v>#REF!</v>
      </c>
      <c r="BI1012" s="6" t="s">
        <v>185</v>
      </c>
      <c r="BJ1012" s="13" t="s">
        <v>3974</v>
      </c>
    </row>
    <row r="1013" spans="1:62" s="2" customFormat="1" ht="21.75" customHeight="1" x14ac:dyDescent="0.2">
      <c r="A1013" s="22"/>
      <c r="B1013" s="27"/>
      <c r="C1013" s="64" t="s">
        <v>3975</v>
      </c>
      <c r="D1013" s="64" t="s">
        <v>182</v>
      </c>
      <c r="E1013" s="65" t="s">
        <v>3976</v>
      </c>
      <c r="F1013" s="66" t="s">
        <v>3977</v>
      </c>
      <c r="G1013" s="67" t="s">
        <v>55</v>
      </c>
      <c r="H1013" s="68">
        <v>24</v>
      </c>
      <c r="I1013" s="27"/>
      <c r="J1013" s="69" t="s">
        <v>0</v>
      </c>
      <c r="K1013" s="70" t="s">
        <v>8</v>
      </c>
      <c r="L1013" s="61"/>
      <c r="M1013" s="62">
        <f t="shared" si="87"/>
        <v>0</v>
      </c>
      <c r="N1013" s="62">
        <v>0</v>
      </c>
      <c r="O1013" s="62">
        <f t="shared" si="88"/>
        <v>0</v>
      </c>
      <c r="P1013" s="62">
        <v>0</v>
      </c>
      <c r="Q1013" s="63">
        <f t="shared" si="89"/>
        <v>0</v>
      </c>
      <c r="R1013" s="22"/>
      <c r="S1013" s="22"/>
      <c r="T1013" s="7"/>
      <c r="U1013" s="7"/>
      <c r="V1013" s="7"/>
      <c r="W1013" s="7"/>
      <c r="X1013" s="7"/>
      <c r="Y1013" s="7"/>
      <c r="Z1013" s="7"/>
      <c r="AA1013" s="7"/>
      <c r="AB1013" s="7"/>
      <c r="AO1013" s="13" t="s">
        <v>185</v>
      </c>
      <c r="AQ1013" s="13" t="s">
        <v>182</v>
      </c>
      <c r="AR1013" s="13" t="s">
        <v>14</v>
      </c>
      <c r="AV1013" s="6" t="s">
        <v>33</v>
      </c>
      <c r="BB1013" s="14" t="e">
        <f>IF(K1013="základní",#REF!,0)</f>
        <v>#REF!</v>
      </c>
      <c r="BC1013" s="14">
        <f>IF(K1013="snížená",#REF!,0)</f>
        <v>0</v>
      </c>
      <c r="BD1013" s="14">
        <f>IF(K1013="zákl. přenesená",#REF!,0)</f>
        <v>0</v>
      </c>
      <c r="BE1013" s="14">
        <f>IF(K1013="sníž. přenesená",#REF!,0)</f>
        <v>0</v>
      </c>
      <c r="BF1013" s="14">
        <f>IF(K1013="nulová",#REF!,0)</f>
        <v>0</v>
      </c>
      <c r="BG1013" s="6" t="s">
        <v>14</v>
      </c>
      <c r="BH1013" s="14" t="e">
        <f>ROUND(#REF!*H1013,2)</f>
        <v>#REF!</v>
      </c>
      <c r="BI1013" s="6" t="s">
        <v>185</v>
      </c>
      <c r="BJ1013" s="13" t="s">
        <v>3978</v>
      </c>
    </row>
    <row r="1014" spans="1:62" s="2" customFormat="1" ht="21.75" customHeight="1" x14ac:dyDescent="0.2">
      <c r="A1014" s="22"/>
      <c r="B1014" s="27"/>
      <c r="C1014" s="64" t="s">
        <v>3979</v>
      </c>
      <c r="D1014" s="64" t="s">
        <v>182</v>
      </c>
      <c r="E1014" s="65" t="s">
        <v>3980</v>
      </c>
      <c r="F1014" s="66" t="s">
        <v>3981</v>
      </c>
      <c r="G1014" s="67" t="s">
        <v>37</v>
      </c>
      <c r="H1014" s="68">
        <v>1150</v>
      </c>
      <c r="I1014" s="27"/>
      <c r="J1014" s="69" t="s">
        <v>0</v>
      </c>
      <c r="K1014" s="70" t="s">
        <v>8</v>
      </c>
      <c r="L1014" s="61"/>
      <c r="M1014" s="62">
        <f t="shared" si="87"/>
        <v>0</v>
      </c>
      <c r="N1014" s="62">
        <v>0</v>
      </c>
      <c r="O1014" s="62">
        <f t="shared" si="88"/>
        <v>0</v>
      </c>
      <c r="P1014" s="62">
        <v>0</v>
      </c>
      <c r="Q1014" s="63">
        <f t="shared" si="89"/>
        <v>0</v>
      </c>
      <c r="R1014" s="22"/>
      <c r="S1014" s="22"/>
      <c r="T1014" s="7"/>
      <c r="U1014" s="7"/>
      <c r="V1014" s="7"/>
      <c r="W1014" s="7"/>
      <c r="X1014" s="7"/>
      <c r="Y1014" s="7"/>
      <c r="Z1014" s="7"/>
      <c r="AA1014" s="7"/>
      <c r="AB1014" s="7"/>
      <c r="AO1014" s="13" t="s">
        <v>185</v>
      </c>
      <c r="AQ1014" s="13" t="s">
        <v>182</v>
      </c>
      <c r="AR1014" s="13" t="s">
        <v>14</v>
      </c>
      <c r="AV1014" s="6" t="s">
        <v>33</v>
      </c>
      <c r="BB1014" s="14" t="e">
        <f>IF(K1014="základní",#REF!,0)</f>
        <v>#REF!</v>
      </c>
      <c r="BC1014" s="14">
        <f>IF(K1014="snížená",#REF!,0)</f>
        <v>0</v>
      </c>
      <c r="BD1014" s="14">
        <f>IF(K1014="zákl. přenesená",#REF!,0)</f>
        <v>0</v>
      </c>
      <c r="BE1014" s="14">
        <f>IF(K1014="sníž. přenesená",#REF!,0)</f>
        <v>0</v>
      </c>
      <c r="BF1014" s="14">
        <f>IF(K1014="nulová",#REF!,0)</f>
        <v>0</v>
      </c>
      <c r="BG1014" s="6" t="s">
        <v>14</v>
      </c>
      <c r="BH1014" s="14" t="e">
        <f>ROUND(#REF!*H1014,2)</f>
        <v>#REF!</v>
      </c>
      <c r="BI1014" s="6" t="s">
        <v>185</v>
      </c>
      <c r="BJ1014" s="13" t="s">
        <v>3982</v>
      </c>
    </row>
    <row r="1015" spans="1:62" s="2" customFormat="1" ht="24.2" customHeight="1" x14ac:dyDescent="0.2">
      <c r="A1015" s="22"/>
      <c r="B1015" s="27"/>
      <c r="C1015" s="64" t="s">
        <v>3983</v>
      </c>
      <c r="D1015" s="64" t="s">
        <v>182</v>
      </c>
      <c r="E1015" s="65" t="s">
        <v>3984</v>
      </c>
      <c r="F1015" s="66" t="s">
        <v>3985</v>
      </c>
      <c r="G1015" s="67" t="s">
        <v>55</v>
      </c>
      <c r="H1015" s="68">
        <v>60</v>
      </c>
      <c r="I1015" s="27"/>
      <c r="J1015" s="69" t="s">
        <v>0</v>
      </c>
      <c r="K1015" s="70" t="s">
        <v>8</v>
      </c>
      <c r="L1015" s="61"/>
      <c r="M1015" s="62">
        <f t="shared" si="87"/>
        <v>0</v>
      </c>
      <c r="N1015" s="62">
        <v>0</v>
      </c>
      <c r="O1015" s="62">
        <f t="shared" si="88"/>
        <v>0</v>
      </c>
      <c r="P1015" s="62">
        <v>0</v>
      </c>
      <c r="Q1015" s="63">
        <f t="shared" si="89"/>
        <v>0</v>
      </c>
      <c r="R1015" s="22"/>
      <c r="S1015" s="22"/>
      <c r="T1015" s="7"/>
      <c r="U1015" s="7"/>
      <c r="V1015" s="7"/>
      <c r="W1015" s="7"/>
      <c r="X1015" s="7"/>
      <c r="Y1015" s="7"/>
      <c r="Z1015" s="7"/>
      <c r="AA1015" s="7"/>
      <c r="AB1015" s="7"/>
      <c r="AO1015" s="13" t="s">
        <v>185</v>
      </c>
      <c r="AQ1015" s="13" t="s">
        <v>182</v>
      </c>
      <c r="AR1015" s="13" t="s">
        <v>14</v>
      </c>
      <c r="AV1015" s="6" t="s">
        <v>33</v>
      </c>
      <c r="BB1015" s="14" t="e">
        <f>IF(K1015="základní",#REF!,0)</f>
        <v>#REF!</v>
      </c>
      <c r="BC1015" s="14">
        <f>IF(K1015="snížená",#REF!,0)</f>
        <v>0</v>
      </c>
      <c r="BD1015" s="14">
        <f>IF(K1015="zákl. přenesená",#REF!,0)</f>
        <v>0</v>
      </c>
      <c r="BE1015" s="14">
        <f>IF(K1015="sníž. přenesená",#REF!,0)</f>
        <v>0</v>
      </c>
      <c r="BF1015" s="14">
        <f>IF(K1015="nulová",#REF!,0)</f>
        <v>0</v>
      </c>
      <c r="BG1015" s="6" t="s">
        <v>14</v>
      </c>
      <c r="BH1015" s="14" t="e">
        <f>ROUND(#REF!*H1015,2)</f>
        <v>#REF!</v>
      </c>
      <c r="BI1015" s="6" t="s">
        <v>185</v>
      </c>
      <c r="BJ1015" s="13" t="s">
        <v>3986</v>
      </c>
    </row>
    <row r="1016" spans="1:62" s="2" customFormat="1" ht="24.2" customHeight="1" x14ac:dyDescent="0.2">
      <c r="A1016" s="22"/>
      <c r="B1016" s="27"/>
      <c r="C1016" s="64" t="s">
        <v>3987</v>
      </c>
      <c r="D1016" s="64" t="s">
        <v>182</v>
      </c>
      <c r="E1016" s="65" t="s">
        <v>3988</v>
      </c>
      <c r="F1016" s="66" t="s">
        <v>3989</v>
      </c>
      <c r="G1016" s="67" t="s">
        <v>55</v>
      </c>
      <c r="H1016" s="68">
        <v>48</v>
      </c>
      <c r="I1016" s="27"/>
      <c r="J1016" s="69" t="s">
        <v>0</v>
      </c>
      <c r="K1016" s="70" t="s">
        <v>8</v>
      </c>
      <c r="L1016" s="61"/>
      <c r="M1016" s="62">
        <f t="shared" si="87"/>
        <v>0</v>
      </c>
      <c r="N1016" s="62">
        <v>0</v>
      </c>
      <c r="O1016" s="62">
        <f t="shared" si="88"/>
        <v>0</v>
      </c>
      <c r="P1016" s="62">
        <v>0</v>
      </c>
      <c r="Q1016" s="63">
        <f t="shared" si="89"/>
        <v>0</v>
      </c>
      <c r="R1016" s="22"/>
      <c r="S1016" s="22"/>
      <c r="T1016" s="7"/>
      <c r="U1016" s="7"/>
      <c r="V1016" s="7"/>
      <c r="W1016" s="7"/>
      <c r="X1016" s="7"/>
      <c r="Y1016" s="7"/>
      <c r="Z1016" s="7"/>
      <c r="AA1016" s="7"/>
      <c r="AB1016" s="7"/>
      <c r="AO1016" s="13" t="s">
        <v>185</v>
      </c>
      <c r="AQ1016" s="13" t="s">
        <v>182</v>
      </c>
      <c r="AR1016" s="13" t="s">
        <v>14</v>
      </c>
      <c r="AV1016" s="6" t="s">
        <v>33</v>
      </c>
      <c r="BB1016" s="14" t="e">
        <f>IF(K1016="základní",#REF!,0)</f>
        <v>#REF!</v>
      </c>
      <c r="BC1016" s="14">
        <f>IF(K1016="snížená",#REF!,0)</f>
        <v>0</v>
      </c>
      <c r="BD1016" s="14">
        <f>IF(K1016="zákl. přenesená",#REF!,0)</f>
        <v>0</v>
      </c>
      <c r="BE1016" s="14">
        <f>IF(K1016="sníž. přenesená",#REF!,0)</f>
        <v>0</v>
      </c>
      <c r="BF1016" s="14">
        <f>IF(K1016="nulová",#REF!,0)</f>
        <v>0</v>
      </c>
      <c r="BG1016" s="6" t="s">
        <v>14</v>
      </c>
      <c r="BH1016" s="14" t="e">
        <f>ROUND(#REF!*H1016,2)</f>
        <v>#REF!</v>
      </c>
      <c r="BI1016" s="6" t="s">
        <v>185</v>
      </c>
      <c r="BJ1016" s="13" t="s">
        <v>3990</v>
      </c>
    </row>
    <row r="1017" spans="1:62" s="2" customFormat="1" ht="44.25" customHeight="1" x14ac:dyDescent="0.2">
      <c r="A1017" s="22"/>
      <c r="B1017" s="27"/>
      <c r="C1017" s="64" t="s">
        <v>3991</v>
      </c>
      <c r="D1017" s="64" t="s">
        <v>182</v>
      </c>
      <c r="E1017" s="65" t="s">
        <v>3992</v>
      </c>
      <c r="F1017" s="66" t="s">
        <v>3993</v>
      </c>
      <c r="G1017" s="67" t="s">
        <v>55</v>
      </c>
      <c r="H1017" s="68">
        <v>540</v>
      </c>
      <c r="I1017" s="27"/>
      <c r="J1017" s="69" t="s">
        <v>0</v>
      </c>
      <c r="K1017" s="70" t="s">
        <v>8</v>
      </c>
      <c r="L1017" s="61"/>
      <c r="M1017" s="62">
        <f t="shared" si="87"/>
        <v>0</v>
      </c>
      <c r="N1017" s="62">
        <v>0</v>
      </c>
      <c r="O1017" s="62">
        <f t="shared" si="88"/>
        <v>0</v>
      </c>
      <c r="P1017" s="62">
        <v>0</v>
      </c>
      <c r="Q1017" s="63">
        <f t="shared" si="89"/>
        <v>0</v>
      </c>
      <c r="R1017" s="22"/>
      <c r="S1017" s="22"/>
      <c r="T1017" s="7"/>
      <c r="U1017" s="7"/>
      <c r="V1017" s="7"/>
      <c r="W1017" s="7"/>
      <c r="X1017" s="7"/>
      <c r="Y1017" s="7"/>
      <c r="Z1017" s="7"/>
      <c r="AA1017" s="7"/>
      <c r="AB1017" s="7"/>
      <c r="AO1017" s="13" t="s">
        <v>185</v>
      </c>
      <c r="AQ1017" s="13" t="s">
        <v>182</v>
      </c>
      <c r="AR1017" s="13" t="s">
        <v>14</v>
      </c>
      <c r="AV1017" s="6" t="s">
        <v>33</v>
      </c>
      <c r="BB1017" s="14" t="e">
        <f>IF(K1017="základní",#REF!,0)</f>
        <v>#REF!</v>
      </c>
      <c r="BC1017" s="14">
        <f>IF(K1017="snížená",#REF!,0)</f>
        <v>0</v>
      </c>
      <c r="BD1017" s="14">
        <f>IF(K1017="zákl. přenesená",#REF!,0)</f>
        <v>0</v>
      </c>
      <c r="BE1017" s="14">
        <f>IF(K1017="sníž. přenesená",#REF!,0)</f>
        <v>0</v>
      </c>
      <c r="BF1017" s="14">
        <f>IF(K1017="nulová",#REF!,0)</f>
        <v>0</v>
      </c>
      <c r="BG1017" s="6" t="s">
        <v>14</v>
      </c>
      <c r="BH1017" s="14" t="e">
        <f>ROUND(#REF!*H1017,2)</f>
        <v>#REF!</v>
      </c>
      <c r="BI1017" s="6" t="s">
        <v>185</v>
      </c>
      <c r="BJ1017" s="13" t="s">
        <v>3994</v>
      </c>
    </row>
    <row r="1018" spans="1:62" s="2" customFormat="1" ht="44.25" customHeight="1" x14ac:dyDescent="0.2">
      <c r="A1018" s="22"/>
      <c r="B1018" s="27"/>
      <c r="C1018" s="64" t="s">
        <v>3995</v>
      </c>
      <c r="D1018" s="64" t="s">
        <v>182</v>
      </c>
      <c r="E1018" s="65" t="s">
        <v>3996</v>
      </c>
      <c r="F1018" s="66" t="s">
        <v>3997</v>
      </c>
      <c r="G1018" s="67" t="s">
        <v>55</v>
      </c>
      <c r="H1018" s="68">
        <v>18</v>
      </c>
      <c r="I1018" s="27"/>
      <c r="J1018" s="69" t="s">
        <v>0</v>
      </c>
      <c r="K1018" s="70" t="s">
        <v>8</v>
      </c>
      <c r="L1018" s="61"/>
      <c r="M1018" s="62">
        <f t="shared" si="87"/>
        <v>0</v>
      </c>
      <c r="N1018" s="62">
        <v>0</v>
      </c>
      <c r="O1018" s="62">
        <f t="shared" si="88"/>
        <v>0</v>
      </c>
      <c r="P1018" s="62">
        <v>0</v>
      </c>
      <c r="Q1018" s="63">
        <f t="shared" si="89"/>
        <v>0</v>
      </c>
      <c r="R1018" s="22"/>
      <c r="S1018" s="22"/>
      <c r="T1018" s="7"/>
      <c r="U1018" s="7"/>
      <c r="V1018" s="7"/>
      <c r="W1018" s="7"/>
      <c r="X1018" s="7"/>
      <c r="Y1018" s="7"/>
      <c r="Z1018" s="7"/>
      <c r="AA1018" s="7"/>
      <c r="AB1018" s="7"/>
      <c r="AO1018" s="13" t="s">
        <v>185</v>
      </c>
      <c r="AQ1018" s="13" t="s">
        <v>182</v>
      </c>
      <c r="AR1018" s="13" t="s">
        <v>14</v>
      </c>
      <c r="AV1018" s="6" t="s">
        <v>33</v>
      </c>
      <c r="BB1018" s="14" t="e">
        <f>IF(K1018="základní",#REF!,0)</f>
        <v>#REF!</v>
      </c>
      <c r="BC1018" s="14">
        <f>IF(K1018="snížená",#REF!,0)</f>
        <v>0</v>
      </c>
      <c r="BD1018" s="14">
        <f>IF(K1018="zákl. přenesená",#REF!,0)</f>
        <v>0</v>
      </c>
      <c r="BE1018" s="14">
        <f>IF(K1018="sníž. přenesená",#REF!,0)</f>
        <v>0</v>
      </c>
      <c r="BF1018" s="14">
        <f>IF(K1018="nulová",#REF!,0)</f>
        <v>0</v>
      </c>
      <c r="BG1018" s="6" t="s">
        <v>14</v>
      </c>
      <c r="BH1018" s="14" t="e">
        <f>ROUND(#REF!*H1018,2)</f>
        <v>#REF!</v>
      </c>
      <c r="BI1018" s="6" t="s">
        <v>185</v>
      </c>
      <c r="BJ1018" s="13" t="s">
        <v>3998</v>
      </c>
    </row>
    <row r="1019" spans="1:62" s="2" customFormat="1" ht="24.2" customHeight="1" x14ac:dyDescent="0.2">
      <c r="A1019" s="22"/>
      <c r="B1019" s="27"/>
      <c r="C1019" s="53" t="s">
        <v>3999</v>
      </c>
      <c r="D1019" s="53" t="s">
        <v>34</v>
      </c>
      <c r="E1019" s="54" t="s">
        <v>4000</v>
      </c>
      <c r="F1019" s="55" t="s">
        <v>4001</v>
      </c>
      <c r="G1019" s="56" t="s">
        <v>55</v>
      </c>
      <c r="H1019" s="57">
        <v>18</v>
      </c>
      <c r="I1019" s="58"/>
      <c r="J1019" s="59" t="s">
        <v>0</v>
      </c>
      <c r="K1019" s="60" t="s">
        <v>8</v>
      </c>
      <c r="L1019" s="61"/>
      <c r="M1019" s="62">
        <f t="shared" si="87"/>
        <v>0</v>
      </c>
      <c r="N1019" s="62">
        <v>0</v>
      </c>
      <c r="O1019" s="62">
        <f t="shared" si="88"/>
        <v>0</v>
      </c>
      <c r="P1019" s="62">
        <v>0</v>
      </c>
      <c r="Q1019" s="63">
        <f t="shared" si="89"/>
        <v>0</v>
      </c>
      <c r="R1019" s="22"/>
      <c r="S1019" s="22"/>
      <c r="T1019" s="7"/>
      <c r="U1019" s="7"/>
      <c r="V1019" s="7"/>
      <c r="W1019" s="7"/>
      <c r="X1019" s="7"/>
      <c r="Y1019" s="7"/>
      <c r="Z1019" s="7"/>
      <c r="AA1019" s="7"/>
      <c r="AB1019" s="7"/>
      <c r="AO1019" s="13" t="s">
        <v>206</v>
      </c>
      <c r="AQ1019" s="13" t="s">
        <v>34</v>
      </c>
      <c r="AR1019" s="13" t="s">
        <v>14</v>
      </c>
      <c r="AV1019" s="6" t="s">
        <v>33</v>
      </c>
      <c r="BB1019" s="14" t="e">
        <f>IF(K1019="základní",#REF!,0)</f>
        <v>#REF!</v>
      </c>
      <c r="BC1019" s="14">
        <f>IF(K1019="snížená",#REF!,0)</f>
        <v>0</v>
      </c>
      <c r="BD1019" s="14">
        <f>IF(K1019="zákl. přenesená",#REF!,0)</f>
        <v>0</v>
      </c>
      <c r="BE1019" s="14">
        <f>IF(K1019="sníž. přenesená",#REF!,0)</f>
        <v>0</v>
      </c>
      <c r="BF1019" s="14">
        <f>IF(K1019="nulová",#REF!,0)</f>
        <v>0</v>
      </c>
      <c r="BG1019" s="6" t="s">
        <v>14</v>
      </c>
      <c r="BH1019" s="14" t="e">
        <f>ROUND(#REF!*H1019,2)</f>
        <v>#REF!</v>
      </c>
      <c r="BI1019" s="6" t="s">
        <v>206</v>
      </c>
      <c r="BJ1019" s="13" t="s">
        <v>4002</v>
      </c>
    </row>
    <row r="1020" spans="1:62" s="2" customFormat="1" ht="24.2" customHeight="1" x14ac:dyDescent="0.2">
      <c r="A1020" s="22"/>
      <c r="B1020" s="27"/>
      <c r="C1020" s="53" t="s">
        <v>4003</v>
      </c>
      <c r="D1020" s="53" t="s">
        <v>34</v>
      </c>
      <c r="E1020" s="54" t="s">
        <v>4004</v>
      </c>
      <c r="F1020" s="55" t="s">
        <v>4005</v>
      </c>
      <c r="G1020" s="56" t="s">
        <v>55</v>
      </c>
      <c r="H1020" s="57">
        <v>60</v>
      </c>
      <c r="I1020" s="58"/>
      <c r="J1020" s="59" t="s">
        <v>0</v>
      </c>
      <c r="K1020" s="60" t="s">
        <v>8</v>
      </c>
      <c r="L1020" s="61"/>
      <c r="M1020" s="62">
        <f t="shared" si="87"/>
        <v>0</v>
      </c>
      <c r="N1020" s="62">
        <v>0</v>
      </c>
      <c r="O1020" s="62">
        <f t="shared" si="88"/>
        <v>0</v>
      </c>
      <c r="P1020" s="62">
        <v>0</v>
      </c>
      <c r="Q1020" s="63">
        <f t="shared" si="89"/>
        <v>0</v>
      </c>
      <c r="R1020" s="22"/>
      <c r="S1020" s="22"/>
      <c r="T1020" s="7"/>
      <c r="U1020" s="7"/>
      <c r="V1020" s="7"/>
      <c r="W1020" s="7"/>
      <c r="X1020" s="7"/>
      <c r="Y1020" s="7"/>
      <c r="Z1020" s="7"/>
      <c r="AA1020" s="7"/>
      <c r="AB1020" s="7"/>
      <c r="AO1020" s="13" t="s">
        <v>206</v>
      </c>
      <c r="AQ1020" s="13" t="s">
        <v>34</v>
      </c>
      <c r="AR1020" s="13" t="s">
        <v>14</v>
      </c>
      <c r="AV1020" s="6" t="s">
        <v>33</v>
      </c>
      <c r="BB1020" s="14" t="e">
        <f>IF(K1020="základní",#REF!,0)</f>
        <v>#REF!</v>
      </c>
      <c r="BC1020" s="14">
        <f>IF(K1020="snížená",#REF!,0)</f>
        <v>0</v>
      </c>
      <c r="BD1020" s="14">
        <f>IF(K1020="zákl. přenesená",#REF!,0)</f>
        <v>0</v>
      </c>
      <c r="BE1020" s="14">
        <f>IF(K1020="sníž. přenesená",#REF!,0)</f>
        <v>0</v>
      </c>
      <c r="BF1020" s="14">
        <f>IF(K1020="nulová",#REF!,0)</f>
        <v>0</v>
      </c>
      <c r="BG1020" s="6" t="s">
        <v>14</v>
      </c>
      <c r="BH1020" s="14" t="e">
        <f>ROUND(#REF!*H1020,2)</f>
        <v>#REF!</v>
      </c>
      <c r="BI1020" s="6" t="s">
        <v>206</v>
      </c>
      <c r="BJ1020" s="13" t="s">
        <v>4006</v>
      </c>
    </row>
    <row r="1021" spans="1:62" s="2" customFormat="1" ht="24.2" customHeight="1" x14ac:dyDescent="0.2">
      <c r="A1021" s="22"/>
      <c r="B1021" s="27"/>
      <c r="C1021" s="53" t="s">
        <v>4007</v>
      </c>
      <c r="D1021" s="53" t="s">
        <v>34</v>
      </c>
      <c r="E1021" s="54" t="s">
        <v>4008</v>
      </c>
      <c r="F1021" s="55" t="s">
        <v>4009</v>
      </c>
      <c r="G1021" s="56" t="s">
        <v>55</v>
      </c>
      <c r="H1021" s="57">
        <v>15</v>
      </c>
      <c r="I1021" s="58"/>
      <c r="J1021" s="59" t="s">
        <v>0</v>
      </c>
      <c r="K1021" s="60" t="s">
        <v>8</v>
      </c>
      <c r="L1021" s="61"/>
      <c r="M1021" s="62">
        <f t="shared" si="87"/>
        <v>0</v>
      </c>
      <c r="N1021" s="62">
        <v>0</v>
      </c>
      <c r="O1021" s="62">
        <f t="shared" si="88"/>
        <v>0</v>
      </c>
      <c r="P1021" s="62">
        <v>0</v>
      </c>
      <c r="Q1021" s="63">
        <f t="shared" si="89"/>
        <v>0</v>
      </c>
      <c r="R1021" s="22"/>
      <c r="S1021" s="22"/>
      <c r="T1021" s="7"/>
      <c r="U1021" s="7"/>
      <c r="V1021" s="7"/>
      <c r="W1021" s="7"/>
      <c r="X1021" s="7"/>
      <c r="Y1021" s="7"/>
      <c r="Z1021" s="7"/>
      <c r="AA1021" s="7"/>
      <c r="AB1021" s="7"/>
      <c r="AO1021" s="13" t="s">
        <v>206</v>
      </c>
      <c r="AQ1021" s="13" t="s">
        <v>34</v>
      </c>
      <c r="AR1021" s="13" t="s">
        <v>14</v>
      </c>
      <c r="AV1021" s="6" t="s">
        <v>33</v>
      </c>
      <c r="BB1021" s="14" t="e">
        <f>IF(K1021="základní",#REF!,0)</f>
        <v>#REF!</v>
      </c>
      <c r="BC1021" s="14">
        <f>IF(K1021="snížená",#REF!,0)</f>
        <v>0</v>
      </c>
      <c r="BD1021" s="14">
        <f>IF(K1021="zákl. přenesená",#REF!,0)</f>
        <v>0</v>
      </c>
      <c r="BE1021" s="14">
        <f>IF(K1021="sníž. přenesená",#REF!,0)</f>
        <v>0</v>
      </c>
      <c r="BF1021" s="14">
        <f>IF(K1021="nulová",#REF!,0)</f>
        <v>0</v>
      </c>
      <c r="BG1021" s="6" t="s">
        <v>14</v>
      </c>
      <c r="BH1021" s="14" t="e">
        <f>ROUND(#REF!*H1021,2)</f>
        <v>#REF!</v>
      </c>
      <c r="BI1021" s="6" t="s">
        <v>206</v>
      </c>
      <c r="BJ1021" s="13" t="s">
        <v>4010</v>
      </c>
    </row>
    <row r="1022" spans="1:62" s="2" customFormat="1" ht="21.75" customHeight="1" x14ac:dyDescent="0.2">
      <c r="A1022" s="22"/>
      <c r="B1022" s="27"/>
      <c r="C1022" s="53" t="s">
        <v>4011</v>
      </c>
      <c r="D1022" s="53" t="s">
        <v>34</v>
      </c>
      <c r="E1022" s="54" t="s">
        <v>4012</v>
      </c>
      <c r="F1022" s="55" t="s">
        <v>4013</v>
      </c>
      <c r="G1022" s="56" t="s">
        <v>55</v>
      </c>
      <c r="H1022" s="57">
        <v>3</v>
      </c>
      <c r="I1022" s="58"/>
      <c r="J1022" s="59" t="s">
        <v>0</v>
      </c>
      <c r="K1022" s="60" t="s">
        <v>8</v>
      </c>
      <c r="L1022" s="61"/>
      <c r="M1022" s="62">
        <f t="shared" si="87"/>
        <v>0</v>
      </c>
      <c r="N1022" s="62">
        <v>0</v>
      </c>
      <c r="O1022" s="62">
        <f t="shared" si="88"/>
        <v>0</v>
      </c>
      <c r="P1022" s="62">
        <v>0</v>
      </c>
      <c r="Q1022" s="63">
        <f t="shared" si="89"/>
        <v>0</v>
      </c>
      <c r="R1022" s="22"/>
      <c r="S1022" s="22"/>
      <c r="T1022" s="7"/>
      <c r="U1022" s="7"/>
      <c r="V1022" s="7"/>
      <c r="W1022" s="7"/>
      <c r="X1022" s="7"/>
      <c r="Y1022" s="7"/>
      <c r="Z1022" s="7"/>
      <c r="AA1022" s="7"/>
      <c r="AB1022" s="7"/>
      <c r="AO1022" s="13" t="s">
        <v>206</v>
      </c>
      <c r="AQ1022" s="13" t="s">
        <v>34</v>
      </c>
      <c r="AR1022" s="13" t="s">
        <v>14</v>
      </c>
      <c r="AV1022" s="6" t="s">
        <v>33</v>
      </c>
      <c r="BB1022" s="14" t="e">
        <f>IF(K1022="základní",#REF!,0)</f>
        <v>#REF!</v>
      </c>
      <c r="BC1022" s="14">
        <f>IF(K1022="snížená",#REF!,0)</f>
        <v>0</v>
      </c>
      <c r="BD1022" s="14">
        <f>IF(K1022="zákl. přenesená",#REF!,0)</f>
        <v>0</v>
      </c>
      <c r="BE1022" s="14">
        <f>IF(K1022="sníž. přenesená",#REF!,0)</f>
        <v>0</v>
      </c>
      <c r="BF1022" s="14">
        <f>IF(K1022="nulová",#REF!,0)</f>
        <v>0</v>
      </c>
      <c r="BG1022" s="6" t="s">
        <v>14</v>
      </c>
      <c r="BH1022" s="14" t="e">
        <f>ROUND(#REF!*H1022,2)</f>
        <v>#REF!</v>
      </c>
      <c r="BI1022" s="6" t="s">
        <v>206</v>
      </c>
      <c r="BJ1022" s="13" t="s">
        <v>4014</v>
      </c>
    </row>
    <row r="1023" spans="1:62" s="2" customFormat="1" ht="24.2" customHeight="1" x14ac:dyDescent="0.2">
      <c r="A1023" s="22"/>
      <c r="B1023" s="27"/>
      <c r="C1023" s="64" t="s">
        <v>4015</v>
      </c>
      <c r="D1023" s="64" t="s">
        <v>182</v>
      </c>
      <c r="E1023" s="65" t="s">
        <v>4016</v>
      </c>
      <c r="F1023" s="66" t="s">
        <v>4017</v>
      </c>
      <c r="G1023" s="67" t="s">
        <v>55</v>
      </c>
      <c r="H1023" s="68">
        <v>66</v>
      </c>
      <c r="I1023" s="27"/>
      <c r="J1023" s="69" t="s">
        <v>0</v>
      </c>
      <c r="K1023" s="70" t="s">
        <v>8</v>
      </c>
      <c r="L1023" s="61"/>
      <c r="M1023" s="62">
        <f t="shared" si="87"/>
        <v>0</v>
      </c>
      <c r="N1023" s="62">
        <v>0</v>
      </c>
      <c r="O1023" s="62">
        <f t="shared" si="88"/>
        <v>0</v>
      </c>
      <c r="P1023" s="62">
        <v>0</v>
      </c>
      <c r="Q1023" s="63">
        <f t="shared" si="89"/>
        <v>0</v>
      </c>
      <c r="R1023" s="22"/>
      <c r="S1023" s="22"/>
      <c r="T1023" s="7"/>
      <c r="U1023" s="7"/>
      <c r="V1023" s="7"/>
      <c r="W1023" s="7"/>
      <c r="X1023" s="7"/>
      <c r="Y1023" s="7"/>
      <c r="Z1023" s="7"/>
      <c r="AA1023" s="7"/>
      <c r="AB1023" s="7"/>
      <c r="AO1023" s="13" t="s">
        <v>185</v>
      </c>
      <c r="AQ1023" s="13" t="s">
        <v>182</v>
      </c>
      <c r="AR1023" s="13" t="s">
        <v>14</v>
      </c>
      <c r="AV1023" s="6" t="s">
        <v>33</v>
      </c>
      <c r="BB1023" s="14" t="e">
        <f>IF(K1023="základní",#REF!,0)</f>
        <v>#REF!</v>
      </c>
      <c r="BC1023" s="14">
        <f>IF(K1023="snížená",#REF!,0)</f>
        <v>0</v>
      </c>
      <c r="BD1023" s="14">
        <f>IF(K1023="zákl. přenesená",#REF!,0)</f>
        <v>0</v>
      </c>
      <c r="BE1023" s="14">
        <f>IF(K1023="sníž. přenesená",#REF!,0)</f>
        <v>0</v>
      </c>
      <c r="BF1023" s="14">
        <f>IF(K1023="nulová",#REF!,0)</f>
        <v>0</v>
      </c>
      <c r="BG1023" s="6" t="s">
        <v>14</v>
      </c>
      <c r="BH1023" s="14" t="e">
        <f>ROUND(#REF!*H1023,2)</f>
        <v>#REF!</v>
      </c>
      <c r="BI1023" s="6" t="s">
        <v>185</v>
      </c>
      <c r="BJ1023" s="13" t="s">
        <v>4018</v>
      </c>
    </row>
    <row r="1024" spans="1:62" s="2" customFormat="1" ht="37.9" customHeight="1" x14ac:dyDescent="0.2">
      <c r="A1024" s="22"/>
      <c r="B1024" s="27"/>
      <c r="C1024" s="64" t="s">
        <v>4019</v>
      </c>
      <c r="D1024" s="64" t="s">
        <v>182</v>
      </c>
      <c r="E1024" s="65" t="s">
        <v>4020</v>
      </c>
      <c r="F1024" s="66" t="s">
        <v>4021</v>
      </c>
      <c r="G1024" s="67" t="s">
        <v>55</v>
      </c>
      <c r="H1024" s="68">
        <v>21</v>
      </c>
      <c r="I1024" s="27"/>
      <c r="J1024" s="69" t="s">
        <v>0</v>
      </c>
      <c r="K1024" s="70" t="s">
        <v>8</v>
      </c>
      <c r="L1024" s="61"/>
      <c r="M1024" s="62">
        <f t="shared" si="87"/>
        <v>0</v>
      </c>
      <c r="N1024" s="62">
        <v>0</v>
      </c>
      <c r="O1024" s="62">
        <f t="shared" si="88"/>
        <v>0</v>
      </c>
      <c r="P1024" s="62">
        <v>0</v>
      </c>
      <c r="Q1024" s="63">
        <f t="shared" si="89"/>
        <v>0</v>
      </c>
      <c r="R1024" s="22"/>
      <c r="S1024" s="22"/>
      <c r="T1024" s="7"/>
      <c r="U1024" s="7"/>
      <c r="V1024" s="7"/>
      <c r="W1024" s="7"/>
      <c r="X1024" s="7"/>
      <c r="Y1024" s="7"/>
      <c r="Z1024" s="7"/>
      <c r="AA1024" s="7"/>
      <c r="AB1024" s="7"/>
      <c r="AO1024" s="13" t="s">
        <v>185</v>
      </c>
      <c r="AQ1024" s="13" t="s">
        <v>182</v>
      </c>
      <c r="AR1024" s="13" t="s">
        <v>14</v>
      </c>
      <c r="AV1024" s="6" t="s">
        <v>33</v>
      </c>
      <c r="BB1024" s="14" t="e">
        <f>IF(K1024="základní",#REF!,0)</f>
        <v>#REF!</v>
      </c>
      <c r="BC1024" s="14">
        <f>IF(K1024="snížená",#REF!,0)</f>
        <v>0</v>
      </c>
      <c r="BD1024" s="14">
        <f>IF(K1024="zákl. přenesená",#REF!,0)</f>
        <v>0</v>
      </c>
      <c r="BE1024" s="14">
        <f>IF(K1024="sníž. přenesená",#REF!,0)</f>
        <v>0</v>
      </c>
      <c r="BF1024" s="14">
        <f>IF(K1024="nulová",#REF!,0)</f>
        <v>0</v>
      </c>
      <c r="BG1024" s="6" t="s">
        <v>14</v>
      </c>
      <c r="BH1024" s="14" t="e">
        <f>ROUND(#REF!*H1024,2)</f>
        <v>#REF!</v>
      </c>
      <c r="BI1024" s="6" t="s">
        <v>185</v>
      </c>
      <c r="BJ1024" s="13" t="s">
        <v>4022</v>
      </c>
    </row>
    <row r="1025" spans="1:62" s="2" customFormat="1" ht="24.2" customHeight="1" x14ac:dyDescent="0.2">
      <c r="A1025" s="22"/>
      <c r="B1025" s="27"/>
      <c r="C1025" s="53" t="s">
        <v>4023</v>
      </c>
      <c r="D1025" s="53" t="s">
        <v>34</v>
      </c>
      <c r="E1025" s="54" t="s">
        <v>4024</v>
      </c>
      <c r="F1025" s="55" t="s">
        <v>4025</v>
      </c>
      <c r="G1025" s="56" t="s">
        <v>37</v>
      </c>
      <c r="H1025" s="57">
        <v>66</v>
      </c>
      <c r="I1025" s="58"/>
      <c r="J1025" s="59" t="s">
        <v>0</v>
      </c>
      <c r="K1025" s="60" t="s">
        <v>8</v>
      </c>
      <c r="L1025" s="61"/>
      <c r="M1025" s="62">
        <f t="shared" si="87"/>
        <v>0</v>
      </c>
      <c r="N1025" s="62">
        <v>0</v>
      </c>
      <c r="O1025" s="62">
        <f t="shared" si="88"/>
        <v>0</v>
      </c>
      <c r="P1025" s="62">
        <v>0</v>
      </c>
      <c r="Q1025" s="63">
        <f t="shared" si="89"/>
        <v>0</v>
      </c>
      <c r="R1025" s="22"/>
      <c r="S1025" s="22"/>
      <c r="T1025" s="7"/>
      <c r="U1025" s="7"/>
      <c r="V1025" s="7"/>
      <c r="W1025" s="7"/>
      <c r="X1025" s="7"/>
      <c r="Y1025" s="7"/>
      <c r="Z1025" s="7"/>
      <c r="AA1025" s="7"/>
      <c r="AB1025" s="7"/>
      <c r="AO1025" s="13" t="s">
        <v>206</v>
      </c>
      <c r="AQ1025" s="13" t="s">
        <v>34</v>
      </c>
      <c r="AR1025" s="13" t="s">
        <v>14</v>
      </c>
      <c r="AV1025" s="6" t="s">
        <v>33</v>
      </c>
      <c r="BB1025" s="14" t="e">
        <f>IF(K1025="základní",#REF!,0)</f>
        <v>#REF!</v>
      </c>
      <c r="BC1025" s="14">
        <f>IF(K1025="snížená",#REF!,0)</f>
        <v>0</v>
      </c>
      <c r="BD1025" s="14">
        <f>IF(K1025="zákl. přenesená",#REF!,0)</f>
        <v>0</v>
      </c>
      <c r="BE1025" s="14">
        <f>IF(K1025="sníž. přenesená",#REF!,0)</f>
        <v>0</v>
      </c>
      <c r="BF1025" s="14">
        <f>IF(K1025="nulová",#REF!,0)</f>
        <v>0</v>
      </c>
      <c r="BG1025" s="6" t="s">
        <v>14</v>
      </c>
      <c r="BH1025" s="14" t="e">
        <f>ROUND(#REF!*H1025,2)</f>
        <v>#REF!</v>
      </c>
      <c r="BI1025" s="6" t="s">
        <v>206</v>
      </c>
      <c r="BJ1025" s="13" t="s">
        <v>4026</v>
      </c>
    </row>
    <row r="1026" spans="1:62" s="2" customFormat="1" ht="24.2" customHeight="1" x14ac:dyDescent="0.2">
      <c r="A1026" s="22"/>
      <c r="B1026" s="27"/>
      <c r="C1026" s="53" t="s">
        <v>4027</v>
      </c>
      <c r="D1026" s="53" t="s">
        <v>34</v>
      </c>
      <c r="E1026" s="54" t="s">
        <v>4028</v>
      </c>
      <c r="F1026" s="55" t="s">
        <v>4029</v>
      </c>
      <c r="G1026" s="56" t="s">
        <v>37</v>
      </c>
      <c r="H1026" s="57">
        <v>66</v>
      </c>
      <c r="I1026" s="58"/>
      <c r="J1026" s="59" t="s">
        <v>0</v>
      </c>
      <c r="K1026" s="60" t="s">
        <v>8</v>
      </c>
      <c r="L1026" s="61"/>
      <c r="M1026" s="62">
        <f t="shared" si="87"/>
        <v>0</v>
      </c>
      <c r="N1026" s="62">
        <v>0</v>
      </c>
      <c r="O1026" s="62">
        <f t="shared" si="88"/>
        <v>0</v>
      </c>
      <c r="P1026" s="62">
        <v>0</v>
      </c>
      <c r="Q1026" s="63">
        <f t="shared" si="89"/>
        <v>0</v>
      </c>
      <c r="R1026" s="22"/>
      <c r="S1026" s="22"/>
      <c r="T1026" s="7"/>
      <c r="U1026" s="7"/>
      <c r="V1026" s="7"/>
      <c r="W1026" s="7"/>
      <c r="X1026" s="7"/>
      <c r="Y1026" s="7"/>
      <c r="Z1026" s="7"/>
      <c r="AA1026" s="7"/>
      <c r="AB1026" s="7"/>
      <c r="AO1026" s="13" t="s">
        <v>206</v>
      </c>
      <c r="AQ1026" s="13" t="s">
        <v>34</v>
      </c>
      <c r="AR1026" s="13" t="s">
        <v>14</v>
      </c>
      <c r="AV1026" s="6" t="s">
        <v>33</v>
      </c>
      <c r="BB1026" s="14" t="e">
        <f>IF(K1026="základní",#REF!,0)</f>
        <v>#REF!</v>
      </c>
      <c r="BC1026" s="14">
        <f>IF(K1026="snížená",#REF!,0)</f>
        <v>0</v>
      </c>
      <c r="BD1026" s="14">
        <f>IF(K1026="zákl. přenesená",#REF!,0)</f>
        <v>0</v>
      </c>
      <c r="BE1026" s="14">
        <f>IF(K1026="sníž. přenesená",#REF!,0)</f>
        <v>0</v>
      </c>
      <c r="BF1026" s="14">
        <f>IF(K1026="nulová",#REF!,0)</f>
        <v>0</v>
      </c>
      <c r="BG1026" s="6" t="s">
        <v>14</v>
      </c>
      <c r="BH1026" s="14" t="e">
        <f>ROUND(#REF!*H1026,2)</f>
        <v>#REF!</v>
      </c>
      <c r="BI1026" s="6" t="s">
        <v>206</v>
      </c>
      <c r="BJ1026" s="13" t="s">
        <v>4030</v>
      </c>
    </row>
    <row r="1027" spans="1:62" s="2" customFormat="1" ht="24.2" customHeight="1" x14ac:dyDescent="0.2">
      <c r="A1027" s="22"/>
      <c r="B1027" s="27"/>
      <c r="C1027" s="53" t="s">
        <v>4031</v>
      </c>
      <c r="D1027" s="53" t="s">
        <v>34</v>
      </c>
      <c r="E1027" s="54" t="s">
        <v>4032</v>
      </c>
      <c r="F1027" s="55" t="s">
        <v>4033</v>
      </c>
      <c r="G1027" s="56" t="s">
        <v>37</v>
      </c>
      <c r="H1027" s="57">
        <v>66</v>
      </c>
      <c r="I1027" s="58"/>
      <c r="J1027" s="59" t="s">
        <v>0</v>
      </c>
      <c r="K1027" s="60" t="s">
        <v>8</v>
      </c>
      <c r="L1027" s="61"/>
      <c r="M1027" s="62">
        <f t="shared" si="87"/>
        <v>0</v>
      </c>
      <c r="N1027" s="62">
        <v>0</v>
      </c>
      <c r="O1027" s="62">
        <f t="shared" si="88"/>
        <v>0</v>
      </c>
      <c r="P1027" s="62">
        <v>0</v>
      </c>
      <c r="Q1027" s="63">
        <f t="shared" si="89"/>
        <v>0</v>
      </c>
      <c r="R1027" s="22"/>
      <c r="S1027" s="22"/>
      <c r="T1027" s="7"/>
      <c r="U1027" s="7"/>
      <c r="V1027" s="7"/>
      <c r="W1027" s="7"/>
      <c r="X1027" s="7"/>
      <c r="Y1027" s="7"/>
      <c r="Z1027" s="7"/>
      <c r="AA1027" s="7"/>
      <c r="AB1027" s="7"/>
      <c r="AO1027" s="13" t="s">
        <v>206</v>
      </c>
      <c r="AQ1027" s="13" t="s">
        <v>34</v>
      </c>
      <c r="AR1027" s="13" t="s">
        <v>14</v>
      </c>
      <c r="AV1027" s="6" t="s">
        <v>33</v>
      </c>
      <c r="BB1027" s="14" t="e">
        <f>IF(K1027="základní",#REF!,0)</f>
        <v>#REF!</v>
      </c>
      <c r="BC1027" s="14">
        <f>IF(K1027="snížená",#REF!,0)</f>
        <v>0</v>
      </c>
      <c r="BD1027" s="14">
        <f>IF(K1027="zákl. přenesená",#REF!,0)</f>
        <v>0</v>
      </c>
      <c r="BE1027" s="14">
        <f>IF(K1027="sníž. přenesená",#REF!,0)</f>
        <v>0</v>
      </c>
      <c r="BF1027" s="14">
        <f>IF(K1027="nulová",#REF!,0)</f>
        <v>0</v>
      </c>
      <c r="BG1027" s="6" t="s">
        <v>14</v>
      </c>
      <c r="BH1027" s="14" t="e">
        <f>ROUND(#REF!*H1027,2)</f>
        <v>#REF!</v>
      </c>
      <c r="BI1027" s="6" t="s">
        <v>206</v>
      </c>
      <c r="BJ1027" s="13" t="s">
        <v>4034</v>
      </c>
    </row>
    <row r="1028" spans="1:62" s="2" customFormat="1" ht="24.2" customHeight="1" x14ac:dyDescent="0.2">
      <c r="A1028" s="22"/>
      <c r="B1028" s="27"/>
      <c r="C1028" s="53" t="s">
        <v>4035</v>
      </c>
      <c r="D1028" s="53" t="s">
        <v>34</v>
      </c>
      <c r="E1028" s="54" t="s">
        <v>4036</v>
      </c>
      <c r="F1028" s="55" t="s">
        <v>4037</v>
      </c>
      <c r="G1028" s="56" t="s">
        <v>37</v>
      </c>
      <c r="H1028" s="57">
        <v>66</v>
      </c>
      <c r="I1028" s="58"/>
      <c r="J1028" s="59" t="s">
        <v>0</v>
      </c>
      <c r="K1028" s="60" t="s">
        <v>8</v>
      </c>
      <c r="L1028" s="61"/>
      <c r="M1028" s="62">
        <f t="shared" si="87"/>
        <v>0</v>
      </c>
      <c r="N1028" s="62">
        <v>0</v>
      </c>
      <c r="O1028" s="62">
        <f t="shared" si="88"/>
        <v>0</v>
      </c>
      <c r="P1028" s="62">
        <v>0</v>
      </c>
      <c r="Q1028" s="63">
        <f t="shared" si="89"/>
        <v>0</v>
      </c>
      <c r="R1028" s="22"/>
      <c r="S1028" s="22"/>
      <c r="T1028" s="7"/>
      <c r="U1028" s="7"/>
      <c r="V1028" s="7"/>
      <c r="W1028" s="7"/>
      <c r="X1028" s="7"/>
      <c r="Y1028" s="7"/>
      <c r="Z1028" s="7"/>
      <c r="AA1028" s="7"/>
      <c r="AB1028" s="7"/>
      <c r="AO1028" s="13" t="s">
        <v>206</v>
      </c>
      <c r="AQ1028" s="13" t="s">
        <v>34</v>
      </c>
      <c r="AR1028" s="13" t="s">
        <v>14</v>
      </c>
      <c r="AV1028" s="6" t="s">
        <v>33</v>
      </c>
      <c r="BB1028" s="14" t="e">
        <f>IF(K1028="základní",#REF!,0)</f>
        <v>#REF!</v>
      </c>
      <c r="BC1028" s="14">
        <f>IF(K1028="snížená",#REF!,0)</f>
        <v>0</v>
      </c>
      <c r="BD1028" s="14">
        <f>IF(K1028="zákl. přenesená",#REF!,0)</f>
        <v>0</v>
      </c>
      <c r="BE1028" s="14">
        <f>IF(K1028="sníž. přenesená",#REF!,0)</f>
        <v>0</v>
      </c>
      <c r="BF1028" s="14">
        <f>IF(K1028="nulová",#REF!,0)</f>
        <v>0</v>
      </c>
      <c r="BG1028" s="6" t="s">
        <v>14</v>
      </c>
      <c r="BH1028" s="14" t="e">
        <f>ROUND(#REF!*H1028,2)</f>
        <v>#REF!</v>
      </c>
      <c r="BI1028" s="6" t="s">
        <v>206</v>
      </c>
      <c r="BJ1028" s="13" t="s">
        <v>4038</v>
      </c>
    </row>
    <row r="1029" spans="1:62" s="2" customFormat="1" ht="24.2" customHeight="1" x14ac:dyDescent="0.2">
      <c r="A1029" s="22"/>
      <c r="B1029" s="27"/>
      <c r="C1029" s="53" t="s">
        <v>4039</v>
      </c>
      <c r="D1029" s="53" t="s">
        <v>34</v>
      </c>
      <c r="E1029" s="54" t="s">
        <v>4040</v>
      </c>
      <c r="F1029" s="55" t="s">
        <v>4041</v>
      </c>
      <c r="G1029" s="56" t="s">
        <v>37</v>
      </c>
      <c r="H1029" s="57">
        <v>66</v>
      </c>
      <c r="I1029" s="58"/>
      <c r="J1029" s="59" t="s">
        <v>0</v>
      </c>
      <c r="K1029" s="60" t="s">
        <v>8</v>
      </c>
      <c r="L1029" s="61"/>
      <c r="M1029" s="62">
        <f t="shared" si="87"/>
        <v>0</v>
      </c>
      <c r="N1029" s="62">
        <v>0</v>
      </c>
      <c r="O1029" s="62">
        <f t="shared" si="88"/>
        <v>0</v>
      </c>
      <c r="P1029" s="62">
        <v>0</v>
      </c>
      <c r="Q1029" s="63">
        <f t="shared" si="89"/>
        <v>0</v>
      </c>
      <c r="R1029" s="22"/>
      <c r="S1029" s="22"/>
      <c r="T1029" s="7"/>
      <c r="U1029" s="7"/>
      <c r="V1029" s="7"/>
      <c r="W1029" s="7"/>
      <c r="X1029" s="7"/>
      <c r="Y1029" s="7"/>
      <c r="Z1029" s="7"/>
      <c r="AA1029" s="7"/>
      <c r="AB1029" s="7"/>
      <c r="AO1029" s="13" t="s">
        <v>206</v>
      </c>
      <c r="AQ1029" s="13" t="s">
        <v>34</v>
      </c>
      <c r="AR1029" s="13" t="s">
        <v>14</v>
      </c>
      <c r="AV1029" s="6" t="s">
        <v>33</v>
      </c>
      <c r="BB1029" s="14" t="e">
        <f>IF(K1029="základní",#REF!,0)</f>
        <v>#REF!</v>
      </c>
      <c r="BC1029" s="14">
        <f>IF(K1029="snížená",#REF!,0)</f>
        <v>0</v>
      </c>
      <c r="BD1029" s="14">
        <f>IF(K1029="zákl. přenesená",#REF!,0)</f>
        <v>0</v>
      </c>
      <c r="BE1029" s="14">
        <f>IF(K1029="sníž. přenesená",#REF!,0)</f>
        <v>0</v>
      </c>
      <c r="BF1029" s="14">
        <f>IF(K1029="nulová",#REF!,0)</f>
        <v>0</v>
      </c>
      <c r="BG1029" s="6" t="s">
        <v>14</v>
      </c>
      <c r="BH1029" s="14" t="e">
        <f>ROUND(#REF!*H1029,2)</f>
        <v>#REF!</v>
      </c>
      <c r="BI1029" s="6" t="s">
        <v>206</v>
      </c>
      <c r="BJ1029" s="13" t="s">
        <v>4042</v>
      </c>
    </row>
    <row r="1030" spans="1:62" s="2" customFormat="1" ht="33" customHeight="1" x14ac:dyDescent="0.2">
      <c r="A1030" s="22"/>
      <c r="B1030" s="27"/>
      <c r="C1030" s="53" t="s">
        <v>4043</v>
      </c>
      <c r="D1030" s="53" t="s">
        <v>34</v>
      </c>
      <c r="E1030" s="54" t="s">
        <v>4044</v>
      </c>
      <c r="F1030" s="55" t="s">
        <v>4045</v>
      </c>
      <c r="G1030" s="56" t="s">
        <v>55</v>
      </c>
      <c r="H1030" s="57">
        <v>30</v>
      </c>
      <c r="I1030" s="58"/>
      <c r="J1030" s="59" t="s">
        <v>0</v>
      </c>
      <c r="K1030" s="60" t="s">
        <v>8</v>
      </c>
      <c r="L1030" s="61"/>
      <c r="M1030" s="62">
        <f t="shared" si="87"/>
        <v>0</v>
      </c>
      <c r="N1030" s="62">
        <v>0</v>
      </c>
      <c r="O1030" s="62">
        <f t="shared" si="88"/>
        <v>0</v>
      </c>
      <c r="P1030" s="62">
        <v>0</v>
      </c>
      <c r="Q1030" s="63">
        <f t="shared" si="89"/>
        <v>0</v>
      </c>
      <c r="R1030" s="22"/>
      <c r="S1030" s="22"/>
      <c r="T1030" s="7"/>
      <c r="U1030" s="7"/>
      <c r="V1030" s="7"/>
      <c r="W1030" s="7"/>
      <c r="X1030" s="7"/>
      <c r="Y1030" s="7"/>
      <c r="Z1030" s="7"/>
      <c r="AA1030" s="7"/>
      <c r="AB1030" s="7"/>
      <c r="AO1030" s="13" t="s">
        <v>206</v>
      </c>
      <c r="AQ1030" s="13" t="s">
        <v>34</v>
      </c>
      <c r="AR1030" s="13" t="s">
        <v>14</v>
      </c>
      <c r="AV1030" s="6" t="s">
        <v>33</v>
      </c>
      <c r="BB1030" s="14" t="e">
        <f>IF(K1030="základní",#REF!,0)</f>
        <v>#REF!</v>
      </c>
      <c r="BC1030" s="14">
        <f>IF(K1030="snížená",#REF!,0)</f>
        <v>0</v>
      </c>
      <c r="BD1030" s="14">
        <f>IF(K1030="zákl. přenesená",#REF!,0)</f>
        <v>0</v>
      </c>
      <c r="BE1030" s="14">
        <f>IF(K1030="sníž. přenesená",#REF!,0)</f>
        <v>0</v>
      </c>
      <c r="BF1030" s="14">
        <f>IF(K1030="nulová",#REF!,0)</f>
        <v>0</v>
      </c>
      <c r="BG1030" s="6" t="s">
        <v>14</v>
      </c>
      <c r="BH1030" s="14" t="e">
        <f>ROUND(#REF!*H1030,2)</f>
        <v>#REF!</v>
      </c>
      <c r="BI1030" s="6" t="s">
        <v>206</v>
      </c>
      <c r="BJ1030" s="13" t="s">
        <v>4046</v>
      </c>
    </row>
    <row r="1031" spans="1:62" s="2" customFormat="1" ht="33" customHeight="1" x14ac:dyDescent="0.2">
      <c r="A1031" s="22"/>
      <c r="B1031" s="27"/>
      <c r="C1031" s="53" t="s">
        <v>4047</v>
      </c>
      <c r="D1031" s="53" t="s">
        <v>34</v>
      </c>
      <c r="E1031" s="54" t="s">
        <v>4048</v>
      </c>
      <c r="F1031" s="55" t="s">
        <v>4049</v>
      </c>
      <c r="G1031" s="56" t="s">
        <v>55</v>
      </c>
      <c r="H1031" s="57">
        <v>30</v>
      </c>
      <c r="I1031" s="58"/>
      <c r="J1031" s="59" t="s">
        <v>0</v>
      </c>
      <c r="K1031" s="60" t="s">
        <v>8</v>
      </c>
      <c r="L1031" s="61"/>
      <c r="M1031" s="62">
        <f t="shared" si="87"/>
        <v>0</v>
      </c>
      <c r="N1031" s="62">
        <v>0</v>
      </c>
      <c r="O1031" s="62">
        <f t="shared" si="88"/>
        <v>0</v>
      </c>
      <c r="P1031" s="62">
        <v>0</v>
      </c>
      <c r="Q1031" s="63">
        <f t="shared" si="89"/>
        <v>0</v>
      </c>
      <c r="R1031" s="22"/>
      <c r="S1031" s="22"/>
      <c r="T1031" s="7"/>
      <c r="U1031" s="7"/>
      <c r="V1031" s="7"/>
      <c r="W1031" s="7"/>
      <c r="X1031" s="7"/>
      <c r="Y1031" s="7"/>
      <c r="Z1031" s="7"/>
      <c r="AA1031" s="7"/>
      <c r="AB1031" s="7"/>
      <c r="AO1031" s="13" t="s">
        <v>206</v>
      </c>
      <c r="AQ1031" s="13" t="s">
        <v>34</v>
      </c>
      <c r="AR1031" s="13" t="s">
        <v>14</v>
      </c>
      <c r="AV1031" s="6" t="s">
        <v>33</v>
      </c>
      <c r="BB1031" s="14" t="e">
        <f>IF(K1031="základní",#REF!,0)</f>
        <v>#REF!</v>
      </c>
      <c r="BC1031" s="14">
        <f>IF(K1031="snížená",#REF!,0)</f>
        <v>0</v>
      </c>
      <c r="BD1031" s="14">
        <f>IF(K1031="zákl. přenesená",#REF!,0)</f>
        <v>0</v>
      </c>
      <c r="BE1031" s="14">
        <f>IF(K1031="sníž. přenesená",#REF!,0)</f>
        <v>0</v>
      </c>
      <c r="BF1031" s="14">
        <f>IF(K1031="nulová",#REF!,0)</f>
        <v>0</v>
      </c>
      <c r="BG1031" s="6" t="s">
        <v>14</v>
      </c>
      <c r="BH1031" s="14" t="e">
        <f>ROUND(#REF!*H1031,2)</f>
        <v>#REF!</v>
      </c>
      <c r="BI1031" s="6" t="s">
        <v>206</v>
      </c>
      <c r="BJ1031" s="13" t="s">
        <v>4050</v>
      </c>
    </row>
    <row r="1032" spans="1:62" s="2" customFormat="1" ht="24.2" customHeight="1" x14ac:dyDescent="0.2">
      <c r="A1032" s="22"/>
      <c r="B1032" s="27"/>
      <c r="C1032" s="53" t="s">
        <v>4051</v>
      </c>
      <c r="D1032" s="53" t="s">
        <v>34</v>
      </c>
      <c r="E1032" s="54" t="s">
        <v>4052</v>
      </c>
      <c r="F1032" s="55" t="s">
        <v>4053</v>
      </c>
      <c r="G1032" s="56" t="s">
        <v>197</v>
      </c>
      <c r="H1032" s="57">
        <v>39.6</v>
      </c>
      <c r="I1032" s="58"/>
      <c r="J1032" s="59" t="s">
        <v>0</v>
      </c>
      <c r="K1032" s="60" t="s">
        <v>8</v>
      </c>
      <c r="L1032" s="61"/>
      <c r="M1032" s="62">
        <f t="shared" si="87"/>
        <v>0</v>
      </c>
      <c r="N1032" s="62">
        <v>0</v>
      </c>
      <c r="O1032" s="62">
        <f t="shared" si="88"/>
        <v>0</v>
      </c>
      <c r="P1032" s="62">
        <v>0</v>
      </c>
      <c r="Q1032" s="63">
        <f t="shared" si="89"/>
        <v>0</v>
      </c>
      <c r="R1032" s="22"/>
      <c r="S1032" s="22"/>
      <c r="T1032" s="7"/>
      <c r="U1032" s="7"/>
      <c r="V1032" s="7"/>
      <c r="W1032" s="7"/>
      <c r="X1032" s="7"/>
      <c r="Y1032" s="7"/>
      <c r="Z1032" s="7"/>
      <c r="AA1032" s="7"/>
      <c r="AB1032" s="7"/>
      <c r="AO1032" s="13" t="s">
        <v>1063</v>
      </c>
      <c r="AQ1032" s="13" t="s">
        <v>34</v>
      </c>
      <c r="AR1032" s="13" t="s">
        <v>14</v>
      </c>
      <c r="AV1032" s="6" t="s">
        <v>33</v>
      </c>
      <c r="BB1032" s="14" t="e">
        <f>IF(K1032="základní",#REF!,0)</f>
        <v>#REF!</v>
      </c>
      <c r="BC1032" s="14">
        <f>IF(K1032="snížená",#REF!,0)</f>
        <v>0</v>
      </c>
      <c r="BD1032" s="14">
        <f>IF(K1032="zákl. přenesená",#REF!,0)</f>
        <v>0</v>
      </c>
      <c r="BE1032" s="14">
        <f>IF(K1032="sníž. přenesená",#REF!,0)</f>
        <v>0</v>
      </c>
      <c r="BF1032" s="14">
        <f>IF(K1032="nulová",#REF!,0)</f>
        <v>0</v>
      </c>
      <c r="BG1032" s="6" t="s">
        <v>14</v>
      </c>
      <c r="BH1032" s="14" t="e">
        <f>ROUND(#REF!*H1032,2)</f>
        <v>#REF!</v>
      </c>
      <c r="BI1032" s="6" t="s">
        <v>293</v>
      </c>
      <c r="BJ1032" s="13" t="s">
        <v>4054</v>
      </c>
    </row>
    <row r="1033" spans="1:62" s="2" customFormat="1" ht="55.5" customHeight="1" x14ac:dyDescent="0.2">
      <c r="A1033" s="22"/>
      <c r="B1033" s="27"/>
      <c r="C1033" s="64" t="s">
        <v>4055</v>
      </c>
      <c r="D1033" s="64" t="s">
        <v>182</v>
      </c>
      <c r="E1033" s="65" t="s">
        <v>4056</v>
      </c>
      <c r="F1033" s="66" t="s">
        <v>4057</v>
      </c>
      <c r="G1033" s="67" t="s">
        <v>37</v>
      </c>
      <c r="H1033" s="68">
        <v>180</v>
      </c>
      <c r="I1033" s="27"/>
      <c r="J1033" s="69" t="s">
        <v>0</v>
      </c>
      <c r="K1033" s="70" t="s">
        <v>8</v>
      </c>
      <c r="L1033" s="61"/>
      <c r="M1033" s="62">
        <f t="shared" si="87"/>
        <v>0</v>
      </c>
      <c r="N1033" s="62">
        <v>0</v>
      </c>
      <c r="O1033" s="62">
        <f t="shared" si="88"/>
        <v>0</v>
      </c>
      <c r="P1033" s="62">
        <v>0</v>
      </c>
      <c r="Q1033" s="63">
        <f t="shared" si="89"/>
        <v>0</v>
      </c>
      <c r="R1033" s="22"/>
      <c r="S1033" s="22"/>
      <c r="T1033" s="7"/>
      <c r="U1033" s="7"/>
      <c r="V1033" s="7"/>
      <c r="W1033" s="7"/>
      <c r="X1033" s="7"/>
      <c r="Y1033" s="7"/>
      <c r="Z1033" s="7"/>
      <c r="AA1033" s="7"/>
      <c r="AB1033" s="7"/>
      <c r="AO1033" s="13" t="s">
        <v>293</v>
      </c>
      <c r="AQ1033" s="13" t="s">
        <v>182</v>
      </c>
      <c r="AR1033" s="13" t="s">
        <v>14</v>
      </c>
      <c r="AV1033" s="6" t="s">
        <v>33</v>
      </c>
      <c r="BB1033" s="14" t="e">
        <f>IF(K1033="základní",#REF!,0)</f>
        <v>#REF!</v>
      </c>
      <c r="BC1033" s="14">
        <f>IF(K1033="snížená",#REF!,0)</f>
        <v>0</v>
      </c>
      <c r="BD1033" s="14">
        <f>IF(K1033="zákl. přenesená",#REF!,0)</f>
        <v>0</v>
      </c>
      <c r="BE1033" s="14">
        <f>IF(K1033="sníž. přenesená",#REF!,0)</f>
        <v>0</v>
      </c>
      <c r="BF1033" s="14">
        <f>IF(K1033="nulová",#REF!,0)</f>
        <v>0</v>
      </c>
      <c r="BG1033" s="6" t="s">
        <v>14</v>
      </c>
      <c r="BH1033" s="14" t="e">
        <f>ROUND(#REF!*H1033,2)</f>
        <v>#REF!</v>
      </c>
      <c r="BI1033" s="6" t="s">
        <v>293</v>
      </c>
      <c r="BJ1033" s="13" t="s">
        <v>4058</v>
      </c>
    </row>
    <row r="1034" spans="1:62" s="2" customFormat="1" ht="24.2" customHeight="1" x14ac:dyDescent="0.2">
      <c r="A1034" s="22"/>
      <c r="B1034" s="27"/>
      <c r="C1034" s="53" t="s">
        <v>4059</v>
      </c>
      <c r="D1034" s="53" t="s">
        <v>34</v>
      </c>
      <c r="E1034" s="54" t="s">
        <v>4060</v>
      </c>
      <c r="F1034" s="55" t="s">
        <v>4061</v>
      </c>
      <c r="G1034" s="56" t="s">
        <v>37</v>
      </c>
      <c r="H1034" s="57">
        <v>180</v>
      </c>
      <c r="I1034" s="58"/>
      <c r="J1034" s="59" t="s">
        <v>0</v>
      </c>
      <c r="K1034" s="60" t="s">
        <v>8</v>
      </c>
      <c r="L1034" s="61"/>
      <c r="M1034" s="62">
        <f t="shared" si="87"/>
        <v>0</v>
      </c>
      <c r="N1034" s="62">
        <v>0</v>
      </c>
      <c r="O1034" s="62">
        <f t="shared" si="88"/>
        <v>0</v>
      </c>
      <c r="P1034" s="62">
        <v>0</v>
      </c>
      <c r="Q1034" s="63">
        <f t="shared" si="89"/>
        <v>0</v>
      </c>
      <c r="R1034" s="22"/>
      <c r="S1034" s="22"/>
      <c r="T1034" s="7"/>
      <c r="U1034" s="7"/>
      <c r="V1034" s="7"/>
      <c r="W1034" s="7"/>
      <c r="X1034" s="7"/>
      <c r="Y1034" s="7"/>
      <c r="Z1034" s="7"/>
      <c r="AA1034" s="7"/>
      <c r="AB1034" s="7"/>
      <c r="AO1034" s="13" t="s">
        <v>1063</v>
      </c>
      <c r="AQ1034" s="13" t="s">
        <v>34</v>
      </c>
      <c r="AR1034" s="13" t="s">
        <v>14</v>
      </c>
      <c r="AV1034" s="6" t="s">
        <v>33</v>
      </c>
      <c r="BB1034" s="14" t="e">
        <f>IF(K1034="základní",#REF!,0)</f>
        <v>#REF!</v>
      </c>
      <c r="BC1034" s="14">
        <f>IF(K1034="snížená",#REF!,0)</f>
        <v>0</v>
      </c>
      <c r="BD1034" s="14">
        <f>IF(K1034="zákl. přenesená",#REF!,0)</f>
        <v>0</v>
      </c>
      <c r="BE1034" s="14">
        <f>IF(K1034="sníž. přenesená",#REF!,0)</f>
        <v>0</v>
      </c>
      <c r="BF1034" s="14">
        <f>IF(K1034="nulová",#REF!,0)</f>
        <v>0</v>
      </c>
      <c r="BG1034" s="6" t="s">
        <v>14</v>
      </c>
      <c r="BH1034" s="14" t="e">
        <f>ROUND(#REF!*H1034,2)</f>
        <v>#REF!</v>
      </c>
      <c r="BI1034" s="6" t="s">
        <v>293</v>
      </c>
      <c r="BJ1034" s="13" t="s">
        <v>4062</v>
      </c>
    </row>
    <row r="1035" spans="1:62" s="2" customFormat="1" ht="76.349999999999994" customHeight="1" x14ac:dyDescent="0.2">
      <c r="A1035" s="22"/>
      <c r="B1035" s="27"/>
      <c r="C1035" s="64" t="s">
        <v>4063</v>
      </c>
      <c r="D1035" s="64" t="s">
        <v>182</v>
      </c>
      <c r="E1035" s="65" t="s">
        <v>4064</v>
      </c>
      <c r="F1035" s="66" t="s">
        <v>4065</v>
      </c>
      <c r="G1035" s="67" t="s">
        <v>55</v>
      </c>
      <c r="H1035" s="68">
        <v>3</v>
      </c>
      <c r="I1035" s="27"/>
      <c r="J1035" s="69" t="s">
        <v>0</v>
      </c>
      <c r="K1035" s="70" t="s">
        <v>8</v>
      </c>
      <c r="L1035" s="61"/>
      <c r="M1035" s="62">
        <f t="shared" si="87"/>
        <v>0</v>
      </c>
      <c r="N1035" s="62">
        <v>0</v>
      </c>
      <c r="O1035" s="62">
        <f t="shared" si="88"/>
        <v>0</v>
      </c>
      <c r="P1035" s="62">
        <v>0</v>
      </c>
      <c r="Q1035" s="63">
        <f t="shared" si="89"/>
        <v>0</v>
      </c>
      <c r="R1035" s="22"/>
      <c r="S1035" s="22"/>
      <c r="T1035" s="7"/>
      <c r="U1035" s="7"/>
      <c r="V1035" s="7"/>
      <c r="W1035" s="7"/>
      <c r="X1035" s="7"/>
      <c r="Y1035" s="7"/>
      <c r="Z1035" s="7"/>
      <c r="AA1035" s="7"/>
      <c r="AB1035" s="7"/>
      <c r="AO1035" s="13" t="s">
        <v>185</v>
      </c>
      <c r="AQ1035" s="13" t="s">
        <v>182</v>
      </c>
      <c r="AR1035" s="13" t="s">
        <v>14</v>
      </c>
      <c r="AV1035" s="6" t="s">
        <v>33</v>
      </c>
      <c r="BB1035" s="14" t="e">
        <f>IF(K1035="základní",#REF!,0)</f>
        <v>#REF!</v>
      </c>
      <c r="BC1035" s="14">
        <f>IF(K1035="snížená",#REF!,0)</f>
        <v>0</v>
      </c>
      <c r="BD1035" s="14">
        <f>IF(K1035="zákl. přenesená",#REF!,0)</f>
        <v>0</v>
      </c>
      <c r="BE1035" s="14">
        <f>IF(K1035="sníž. přenesená",#REF!,0)</f>
        <v>0</v>
      </c>
      <c r="BF1035" s="14">
        <f>IF(K1035="nulová",#REF!,0)</f>
        <v>0</v>
      </c>
      <c r="BG1035" s="6" t="s">
        <v>14</v>
      </c>
      <c r="BH1035" s="14" t="e">
        <f>ROUND(#REF!*H1035,2)</f>
        <v>#REF!</v>
      </c>
      <c r="BI1035" s="6" t="s">
        <v>185</v>
      </c>
      <c r="BJ1035" s="13" t="s">
        <v>4066</v>
      </c>
    </row>
    <row r="1036" spans="1:62" s="2" customFormat="1" ht="78" customHeight="1" x14ac:dyDescent="0.2">
      <c r="A1036" s="22"/>
      <c r="B1036" s="27"/>
      <c r="C1036" s="64" t="s">
        <v>4067</v>
      </c>
      <c r="D1036" s="64" t="s">
        <v>182</v>
      </c>
      <c r="E1036" s="65" t="s">
        <v>4068</v>
      </c>
      <c r="F1036" s="66" t="s">
        <v>4069</v>
      </c>
      <c r="G1036" s="67" t="s">
        <v>55</v>
      </c>
      <c r="H1036" s="68">
        <v>3</v>
      </c>
      <c r="I1036" s="27"/>
      <c r="J1036" s="69" t="s">
        <v>0</v>
      </c>
      <c r="K1036" s="70" t="s">
        <v>8</v>
      </c>
      <c r="L1036" s="61"/>
      <c r="M1036" s="62">
        <f t="shared" si="87"/>
        <v>0</v>
      </c>
      <c r="N1036" s="62">
        <v>0</v>
      </c>
      <c r="O1036" s="62">
        <f t="shared" si="88"/>
        <v>0</v>
      </c>
      <c r="P1036" s="62">
        <v>0</v>
      </c>
      <c r="Q1036" s="63">
        <f t="shared" si="89"/>
        <v>0</v>
      </c>
      <c r="R1036" s="22"/>
      <c r="S1036" s="22"/>
      <c r="T1036" s="7"/>
      <c r="U1036" s="7"/>
      <c r="V1036" s="7"/>
      <c r="W1036" s="7"/>
      <c r="X1036" s="7"/>
      <c r="Y1036" s="7"/>
      <c r="Z1036" s="7"/>
      <c r="AA1036" s="7"/>
      <c r="AB1036" s="7"/>
      <c r="AO1036" s="13" t="s">
        <v>185</v>
      </c>
      <c r="AQ1036" s="13" t="s">
        <v>182</v>
      </c>
      <c r="AR1036" s="13" t="s">
        <v>14</v>
      </c>
      <c r="AV1036" s="6" t="s">
        <v>33</v>
      </c>
      <c r="BB1036" s="14" t="e">
        <f>IF(K1036="základní",#REF!,0)</f>
        <v>#REF!</v>
      </c>
      <c r="BC1036" s="14">
        <f>IF(K1036="snížená",#REF!,0)</f>
        <v>0</v>
      </c>
      <c r="BD1036" s="14">
        <f>IF(K1036="zákl. přenesená",#REF!,0)</f>
        <v>0</v>
      </c>
      <c r="BE1036" s="14">
        <f>IF(K1036="sníž. přenesená",#REF!,0)</f>
        <v>0</v>
      </c>
      <c r="BF1036" s="14">
        <f>IF(K1036="nulová",#REF!,0)</f>
        <v>0</v>
      </c>
      <c r="BG1036" s="6" t="s">
        <v>14</v>
      </c>
      <c r="BH1036" s="14" t="e">
        <f>ROUND(#REF!*H1036,2)</f>
        <v>#REF!</v>
      </c>
      <c r="BI1036" s="6" t="s">
        <v>185</v>
      </c>
      <c r="BJ1036" s="13" t="s">
        <v>4070</v>
      </c>
    </row>
    <row r="1037" spans="1:62" s="2" customFormat="1" ht="24.2" customHeight="1" x14ac:dyDescent="0.2">
      <c r="A1037" s="22"/>
      <c r="B1037" s="27"/>
      <c r="C1037" s="53" t="s">
        <v>4071</v>
      </c>
      <c r="D1037" s="53" t="s">
        <v>34</v>
      </c>
      <c r="E1037" s="54" t="s">
        <v>4072</v>
      </c>
      <c r="F1037" s="55" t="s">
        <v>4073</v>
      </c>
      <c r="G1037" s="56" t="s">
        <v>55</v>
      </c>
      <c r="H1037" s="57">
        <v>3</v>
      </c>
      <c r="I1037" s="58"/>
      <c r="J1037" s="59" t="s">
        <v>0</v>
      </c>
      <c r="K1037" s="60" t="s">
        <v>8</v>
      </c>
      <c r="L1037" s="61"/>
      <c r="M1037" s="62">
        <f t="shared" si="87"/>
        <v>0</v>
      </c>
      <c r="N1037" s="62">
        <v>0</v>
      </c>
      <c r="O1037" s="62">
        <f t="shared" si="88"/>
        <v>0</v>
      </c>
      <c r="P1037" s="62">
        <v>0</v>
      </c>
      <c r="Q1037" s="63">
        <f t="shared" si="89"/>
        <v>0</v>
      </c>
      <c r="R1037" s="22"/>
      <c r="S1037" s="22"/>
      <c r="T1037" s="7"/>
      <c r="U1037" s="7"/>
      <c r="V1037" s="7"/>
      <c r="W1037" s="7"/>
      <c r="X1037" s="7"/>
      <c r="Y1037" s="7"/>
      <c r="Z1037" s="7"/>
      <c r="AA1037" s="7"/>
      <c r="AB1037" s="7"/>
      <c r="AO1037" s="13" t="s">
        <v>206</v>
      </c>
      <c r="AQ1037" s="13" t="s">
        <v>34</v>
      </c>
      <c r="AR1037" s="13" t="s">
        <v>14</v>
      </c>
      <c r="AV1037" s="6" t="s">
        <v>33</v>
      </c>
      <c r="BB1037" s="14" t="e">
        <f>IF(K1037="základní",#REF!,0)</f>
        <v>#REF!</v>
      </c>
      <c r="BC1037" s="14">
        <f>IF(K1037="snížená",#REF!,0)</f>
        <v>0</v>
      </c>
      <c r="BD1037" s="14">
        <f>IF(K1037="zákl. přenesená",#REF!,0)</f>
        <v>0</v>
      </c>
      <c r="BE1037" s="14">
        <f>IF(K1037="sníž. přenesená",#REF!,0)</f>
        <v>0</v>
      </c>
      <c r="BF1037" s="14">
        <f>IF(K1037="nulová",#REF!,0)</f>
        <v>0</v>
      </c>
      <c r="BG1037" s="6" t="s">
        <v>14</v>
      </c>
      <c r="BH1037" s="14" t="e">
        <f>ROUND(#REF!*H1037,2)</f>
        <v>#REF!</v>
      </c>
      <c r="BI1037" s="6" t="s">
        <v>206</v>
      </c>
      <c r="BJ1037" s="13" t="s">
        <v>4074</v>
      </c>
    </row>
    <row r="1038" spans="1:62" s="2" customFormat="1" ht="90" customHeight="1" x14ac:dyDescent="0.2">
      <c r="A1038" s="22"/>
      <c r="B1038" s="27"/>
      <c r="C1038" s="64" t="s">
        <v>4075</v>
      </c>
      <c r="D1038" s="64" t="s">
        <v>182</v>
      </c>
      <c r="E1038" s="65" t="s">
        <v>4076</v>
      </c>
      <c r="F1038" s="66" t="s">
        <v>4077</v>
      </c>
      <c r="G1038" s="67" t="s">
        <v>55</v>
      </c>
      <c r="H1038" s="68">
        <v>3</v>
      </c>
      <c r="I1038" s="27"/>
      <c r="J1038" s="69" t="s">
        <v>0</v>
      </c>
      <c r="K1038" s="70" t="s">
        <v>8</v>
      </c>
      <c r="L1038" s="61"/>
      <c r="M1038" s="62">
        <f t="shared" si="87"/>
        <v>0</v>
      </c>
      <c r="N1038" s="62">
        <v>0</v>
      </c>
      <c r="O1038" s="62">
        <f t="shared" si="88"/>
        <v>0</v>
      </c>
      <c r="P1038" s="62">
        <v>0</v>
      </c>
      <c r="Q1038" s="63">
        <f t="shared" si="89"/>
        <v>0</v>
      </c>
      <c r="R1038" s="22"/>
      <c r="S1038" s="22"/>
      <c r="T1038" s="7"/>
      <c r="U1038" s="7"/>
      <c r="V1038" s="7"/>
      <c r="W1038" s="7"/>
      <c r="X1038" s="7"/>
      <c r="Y1038" s="7"/>
      <c r="Z1038" s="7"/>
      <c r="AA1038" s="7"/>
      <c r="AB1038" s="7"/>
      <c r="AO1038" s="13" t="s">
        <v>185</v>
      </c>
      <c r="AQ1038" s="13" t="s">
        <v>182</v>
      </c>
      <c r="AR1038" s="13" t="s">
        <v>14</v>
      </c>
      <c r="AV1038" s="6" t="s">
        <v>33</v>
      </c>
      <c r="BB1038" s="14" t="e">
        <f>IF(K1038="základní",#REF!,0)</f>
        <v>#REF!</v>
      </c>
      <c r="BC1038" s="14">
        <f>IF(K1038="snížená",#REF!,0)</f>
        <v>0</v>
      </c>
      <c r="BD1038" s="14">
        <f>IF(K1038="zákl. přenesená",#REF!,0)</f>
        <v>0</v>
      </c>
      <c r="BE1038" s="14">
        <f>IF(K1038="sníž. přenesená",#REF!,0)</f>
        <v>0</v>
      </c>
      <c r="BF1038" s="14">
        <f>IF(K1038="nulová",#REF!,0)</f>
        <v>0</v>
      </c>
      <c r="BG1038" s="6" t="s">
        <v>14</v>
      </c>
      <c r="BH1038" s="14" t="e">
        <f>ROUND(#REF!*H1038,2)</f>
        <v>#REF!</v>
      </c>
      <c r="BI1038" s="6" t="s">
        <v>185</v>
      </c>
      <c r="BJ1038" s="13" t="s">
        <v>4078</v>
      </c>
    </row>
    <row r="1039" spans="1:62" s="2" customFormat="1" ht="114.95" customHeight="1" x14ac:dyDescent="0.2">
      <c r="A1039" s="22"/>
      <c r="B1039" s="27"/>
      <c r="C1039" s="64" t="s">
        <v>4079</v>
      </c>
      <c r="D1039" s="64" t="s">
        <v>182</v>
      </c>
      <c r="E1039" s="65" t="s">
        <v>4080</v>
      </c>
      <c r="F1039" s="66" t="s">
        <v>4081</v>
      </c>
      <c r="G1039" s="67" t="s">
        <v>55</v>
      </c>
      <c r="H1039" s="68">
        <v>3</v>
      </c>
      <c r="I1039" s="27"/>
      <c r="J1039" s="69" t="s">
        <v>0</v>
      </c>
      <c r="K1039" s="70" t="s">
        <v>8</v>
      </c>
      <c r="L1039" s="61"/>
      <c r="M1039" s="62">
        <f t="shared" si="87"/>
        <v>0</v>
      </c>
      <c r="N1039" s="62">
        <v>0</v>
      </c>
      <c r="O1039" s="62">
        <f t="shared" si="88"/>
        <v>0</v>
      </c>
      <c r="P1039" s="62">
        <v>0</v>
      </c>
      <c r="Q1039" s="63">
        <f t="shared" si="89"/>
        <v>0</v>
      </c>
      <c r="R1039" s="22"/>
      <c r="S1039" s="22"/>
      <c r="T1039" s="7"/>
      <c r="U1039" s="7"/>
      <c r="V1039" s="7"/>
      <c r="W1039" s="7"/>
      <c r="X1039" s="7"/>
      <c r="Y1039" s="7"/>
      <c r="Z1039" s="7"/>
      <c r="AA1039" s="7"/>
      <c r="AB1039" s="7"/>
      <c r="AO1039" s="13" t="s">
        <v>185</v>
      </c>
      <c r="AQ1039" s="13" t="s">
        <v>182</v>
      </c>
      <c r="AR1039" s="13" t="s">
        <v>14</v>
      </c>
      <c r="AV1039" s="6" t="s">
        <v>33</v>
      </c>
      <c r="BB1039" s="14" t="e">
        <f>IF(K1039="základní",#REF!,0)</f>
        <v>#REF!</v>
      </c>
      <c r="BC1039" s="14">
        <f>IF(K1039="snížená",#REF!,0)</f>
        <v>0</v>
      </c>
      <c r="BD1039" s="14">
        <f>IF(K1039="zákl. přenesená",#REF!,0)</f>
        <v>0</v>
      </c>
      <c r="BE1039" s="14">
        <f>IF(K1039="sníž. přenesená",#REF!,0)</f>
        <v>0</v>
      </c>
      <c r="BF1039" s="14">
        <f>IF(K1039="nulová",#REF!,0)</f>
        <v>0</v>
      </c>
      <c r="BG1039" s="6" t="s">
        <v>14</v>
      </c>
      <c r="BH1039" s="14" t="e">
        <f>ROUND(#REF!*H1039,2)</f>
        <v>#REF!</v>
      </c>
      <c r="BI1039" s="6" t="s">
        <v>185</v>
      </c>
      <c r="BJ1039" s="13" t="s">
        <v>4082</v>
      </c>
    </row>
    <row r="1040" spans="1:62" s="2" customFormat="1" ht="49.15" customHeight="1" x14ac:dyDescent="0.2">
      <c r="A1040" s="22"/>
      <c r="B1040" s="27"/>
      <c r="C1040" s="64" t="s">
        <v>4083</v>
      </c>
      <c r="D1040" s="64" t="s">
        <v>182</v>
      </c>
      <c r="E1040" s="65" t="s">
        <v>4084</v>
      </c>
      <c r="F1040" s="66" t="s">
        <v>4085</v>
      </c>
      <c r="G1040" s="67" t="s">
        <v>55</v>
      </c>
      <c r="H1040" s="68">
        <v>9</v>
      </c>
      <c r="I1040" s="27"/>
      <c r="J1040" s="69" t="s">
        <v>0</v>
      </c>
      <c r="K1040" s="70" t="s">
        <v>8</v>
      </c>
      <c r="L1040" s="61"/>
      <c r="M1040" s="62">
        <f t="shared" si="87"/>
        <v>0</v>
      </c>
      <c r="N1040" s="62">
        <v>0</v>
      </c>
      <c r="O1040" s="62">
        <f t="shared" si="88"/>
        <v>0</v>
      </c>
      <c r="P1040" s="62">
        <v>0</v>
      </c>
      <c r="Q1040" s="63">
        <f t="shared" si="89"/>
        <v>0</v>
      </c>
      <c r="R1040" s="22"/>
      <c r="S1040" s="22"/>
      <c r="T1040" s="7"/>
      <c r="U1040" s="7"/>
      <c r="V1040" s="7"/>
      <c r="W1040" s="7"/>
      <c r="X1040" s="7"/>
      <c r="Y1040" s="7"/>
      <c r="Z1040" s="7"/>
      <c r="AA1040" s="7"/>
      <c r="AB1040" s="7"/>
      <c r="AO1040" s="13" t="s">
        <v>185</v>
      </c>
      <c r="AQ1040" s="13" t="s">
        <v>182</v>
      </c>
      <c r="AR1040" s="13" t="s">
        <v>14</v>
      </c>
      <c r="AV1040" s="6" t="s">
        <v>33</v>
      </c>
      <c r="BB1040" s="14" t="e">
        <f>IF(K1040="základní",#REF!,0)</f>
        <v>#REF!</v>
      </c>
      <c r="BC1040" s="14">
        <f>IF(K1040="snížená",#REF!,0)</f>
        <v>0</v>
      </c>
      <c r="BD1040" s="14">
        <f>IF(K1040="zákl. přenesená",#REF!,0)</f>
        <v>0</v>
      </c>
      <c r="BE1040" s="14">
        <f>IF(K1040="sníž. přenesená",#REF!,0)</f>
        <v>0</v>
      </c>
      <c r="BF1040" s="14">
        <f>IF(K1040="nulová",#REF!,0)</f>
        <v>0</v>
      </c>
      <c r="BG1040" s="6" t="s">
        <v>14</v>
      </c>
      <c r="BH1040" s="14" t="e">
        <f>ROUND(#REF!*H1040,2)</f>
        <v>#REF!</v>
      </c>
      <c r="BI1040" s="6" t="s">
        <v>185</v>
      </c>
      <c r="BJ1040" s="13" t="s">
        <v>4086</v>
      </c>
    </row>
    <row r="1041" spans="1:62" s="2" customFormat="1" ht="66.75" customHeight="1" x14ac:dyDescent="0.2">
      <c r="A1041" s="22"/>
      <c r="B1041" s="27"/>
      <c r="C1041" s="64" t="s">
        <v>4087</v>
      </c>
      <c r="D1041" s="64" t="s">
        <v>182</v>
      </c>
      <c r="E1041" s="65" t="s">
        <v>4088</v>
      </c>
      <c r="F1041" s="66" t="s">
        <v>4089</v>
      </c>
      <c r="G1041" s="67" t="s">
        <v>55</v>
      </c>
      <c r="H1041" s="68">
        <v>3</v>
      </c>
      <c r="I1041" s="27"/>
      <c r="J1041" s="69" t="s">
        <v>0</v>
      </c>
      <c r="K1041" s="70" t="s">
        <v>8</v>
      </c>
      <c r="L1041" s="61"/>
      <c r="M1041" s="62">
        <f t="shared" ref="M1041:M1064" si="90">L1041*H1041</f>
        <v>0</v>
      </c>
      <c r="N1041" s="62">
        <v>0</v>
      </c>
      <c r="O1041" s="62">
        <f t="shared" ref="O1041:O1064" si="91">N1041*H1041</f>
        <v>0</v>
      </c>
      <c r="P1041" s="62">
        <v>0</v>
      </c>
      <c r="Q1041" s="63">
        <f t="shared" ref="Q1041:Q1064" si="92">P1041*H1041</f>
        <v>0</v>
      </c>
      <c r="R1041" s="22"/>
      <c r="S1041" s="22"/>
      <c r="T1041" s="7"/>
      <c r="U1041" s="7"/>
      <c r="V1041" s="7"/>
      <c r="W1041" s="7"/>
      <c r="X1041" s="7"/>
      <c r="Y1041" s="7"/>
      <c r="Z1041" s="7"/>
      <c r="AA1041" s="7"/>
      <c r="AB1041" s="7"/>
      <c r="AO1041" s="13" t="s">
        <v>185</v>
      </c>
      <c r="AQ1041" s="13" t="s">
        <v>182</v>
      </c>
      <c r="AR1041" s="13" t="s">
        <v>14</v>
      </c>
      <c r="AV1041" s="6" t="s">
        <v>33</v>
      </c>
      <c r="BB1041" s="14" t="e">
        <f>IF(K1041="základní",#REF!,0)</f>
        <v>#REF!</v>
      </c>
      <c r="BC1041" s="14">
        <f>IF(K1041="snížená",#REF!,0)</f>
        <v>0</v>
      </c>
      <c r="BD1041" s="14">
        <f>IF(K1041="zákl. přenesená",#REF!,0)</f>
        <v>0</v>
      </c>
      <c r="BE1041" s="14">
        <f>IF(K1041="sníž. přenesená",#REF!,0)</f>
        <v>0</v>
      </c>
      <c r="BF1041" s="14">
        <f>IF(K1041="nulová",#REF!,0)</f>
        <v>0</v>
      </c>
      <c r="BG1041" s="6" t="s">
        <v>14</v>
      </c>
      <c r="BH1041" s="14" t="e">
        <f>ROUND(#REF!*H1041,2)</f>
        <v>#REF!</v>
      </c>
      <c r="BI1041" s="6" t="s">
        <v>185</v>
      </c>
      <c r="BJ1041" s="13" t="s">
        <v>4090</v>
      </c>
    </row>
    <row r="1042" spans="1:62" s="2" customFormat="1" ht="24.2" customHeight="1" x14ac:dyDescent="0.2">
      <c r="A1042" s="22"/>
      <c r="B1042" s="27"/>
      <c r="C1042" s="64" t="s">
        <v>4091</v>
      </c>
      <c r="D1042" s="64" t="s">
        <v>182</v>
      </c>
      <c r="E1042" s="65" t="s">
        <v>4092</v>
      </c>
      <c r="F1042" s="66" t="s">
        <v>4093</v>
      </c>
      <c r="G1042" s="67" t="s">
        <v>55</v>
      </c>
      <c r="H1042" s="68">
        <v>6</v>
      </c>
      <c r="I1042" s="27"/>
      <c r="J1042" s="69" t="s">
        <v>0</v>
      </c>
      <c r="K1042" s="70" t="s">
        <v>8</v>
      </c>
      <c r="L1042" s="61"/>
      <c r="M1042" s="62">
        <f t="shared" si="90"/>
        <v>0</v>
      </c>
      <c r="N1042" s="62">
        <v>0</v>
      </c>
      <c r="O1042" s="62">
        <f t="shared" si="91"/>
        <v>0</v>
      </c>
      <c r="P1042" s="62">
        <v>0</v>
      </c>
      <c r="Q1042" s="63">
        <f t="shared" si="92"/>
        <v>0</v>
      </c>
      <c r="R1042" s="22"/>
      <c r="S1042" s="22"/>
      <c r="T1042" s="7"/>
      <c r="U1042" s="7"/>
      <c r="V1042" s="7"/>
      <c r="W1042" s="7"/>
      <c r="X1042" s="7"/>
      <c r="Y1042" s="7"/>
      <c r="Z1042" s="7"/>
      <c r="AA1042" s="7"/>
      <c r="AB1042" s="7"/>
      <c r="AO1042" s="13" t="s">
        <v>185</v>
      </c>
      <c r="AQ1042" s="13" t="s">
        <v>182</v>
      </c>
      <c r="AR1042" s="13" t="s">
        <v>14</v>
      </c>
      <c r="AV1042" s="6" t="s">
        <v>33</v>
      </c>
      <c r="BB1042" s="14" t="e">
        <f>IF(K1042="základní",#REF!,0)</f>
        <v>#REF!</v>
      </c>
      <c r="BC1042" s="14">
        <f>IF(K1042="snížená",#REF!,0)</f>
        <v>0</v>
      </c>
      <c r="BD1042" s="14">
        <f>IF(K1042="zákl. přenesená",#REF!,0)</f>
        <v>0</v>
      </c>
      <c r="BE1042" s="14">
        <f>IF(K1042="sníž. přenesená",#REF!,0)</f>
        <v>0</v>
      </c>
      <c r="BF1042" s="14">
        <f>IF(K1042="nulová",#REF!,0)</f>
        <v>0</v>
      </c>
      <c r="BG1042" s="6" t="s">
        <v>14</v>
      </c>
      <c r="BH1042" s="14" t="e">
        <f>ROUND(#REF!*H1042,2)</f>
        <v>#REF!</v>
      </c>
      <c r="BI1042" s="6" t="s">
        <v>185</v>
      </c>
      <c r="BJ1042" s="13" t="s">
        <v>4094</v>
      </c>
    </row>
    <row r="1043" spans="1:62" s="2" customFormat="1" ht="24.2" customHeight="1" x14ac:dyDescent="0.2">
      <c r="A1043" s="22"/>
      <c r="B1043" s="27"/>
      <c r="C1043" s="64" t="s">
        <v>4095</v>
      </c>
      <c r="D1043" s="64" t="s">
        <v>182</v>
      </c>
      <c r="E1043" s="65" t="s">
        <v>4096</v>
      </c>
      <c r="F1043" s="66" t="s">
        <v>4097</v>
      </c>
      <c r="G1043" s="67" t="s">
        <v>55</v>
      </c>
      <c r="H1043" s="68">
        <v>36</v>
      </c>
      <c r="I1043" s="27"/>
      <c r="J1043" s="69" t="s">
        <v>0</v>
      </c>
      <c r="K1043" s="70" t="s">
        <v>8</v>
      </c>
      <c r="L1043" s="61"/>
      <c r="M1043" s="62">
        <f t="shared" si="90"/>
        <v>0</v>
      </c>
      <c r="N1043" s="62">
        <v>0</v>
      </c>
      <c r="O1043" s="62">
        <f t="shared" si="91"/>
        <v>0</v>
      </c>
      <c r="P1043" s="62">
        <v>0</v>
      </c>
      <c r="Q1043" s="63">
        <f t="shared" si="92"/>
        <v>0</v>
      </c>
      <c r="R1043" s="22"/>
      <c r="S1043" s="22"/>
      <c r="T1043" s="7"/>
      <c r="U1043" s="7"/>
      <c r="V1043" s="7"/>
      <c r="W1043" s="7"/>
      <c r="X1043" s="7"/>
      <c r="Y1043" s="7"/>
      <c r="Z1043" s="7"/>
      <c r="AA1043" s="7"/>
      <c r="AB1043" s="7"/>
      <c r="AO1043" s="13" t="s">
        <v>185</v>
      </c>
      <c r="AQ1043" s="13" t="s">
        <v>182</v>
      </c>
      <c r="AR1043" s="13" t="s">
        <v>14</v>
      </c>
      <c r="AV1043" s="6" t="s">
        <v>33</v>
      </c>
      <c r="BB1043" s="14" t="e">
        <f>IF(K1043="základní",#REF!,0)</f>
        <v>#REF!</v>
      </c>
      <c r="BC1043" s="14">
        <f>IF(K1043="snížená",#REF!,0)</f>
        <v>0</v>
      </c>
      <c r="BD1043" s="14">
        <f>IF(K1043="zákl. přenesená",#REF!,0)</f>
        <v>0</v>
      </c>
      <c r="BE1043" s="14">
        <f>IF(K1043="sníž. přenesená",#REF!,0)</f>
        <v>0</v>
      </c>
      <c r="BF1043" s="14">
        <f>IF(K1043="nulová",#REF!,0)</f>
        <v>0</v>
      </c>
      <c r="BG1043" s="6" t="s">
        <v>14</v>
      </c>
      <c r="BH1043" s="14" t="e">
        <f>ROUND(#REF!*H1043,2)</f>
        <v>#REF!</v>
      </c>
      <c r="BI1043" s="6" t="s">
        <v>185</v>
      </c>
      <c r="BJ1043" s="13" t="s">
        <v>4098</v>
      </c>
    </row>
    <row r="1044" spans="1:62" s="2" customFormat="1" ht="49.15" customHeight="1" x14ac:dyDescent="0.2">
      <c r="A1044" s="22"/>
      <c r="B1044" s="27"/>
      <c r="C1044" s="64" t="s">
        <v>4099</v>
      </c>
      <c r="D1044" s="64" t="s">
        <v>182</v>
      </c>
      <c r="E1044" s="65" t="s">
        <v>4100</v>
      </c>
      <c r="F1044" s="66" t="s">
        <v>4101</v>
      </c>
      <c r="G1044" s="67" t="s">
        <v>37</v>
      </c>
      <c r="H1044" s="68">
        <v>60</v>
      </c>
      <c r="I1044" s="27"/>
      <c r="J1044" s="69" t="s">
        <v>0</v>
      </c>
      <c r="K1044" s="70" t="s">
        <v>8</v>
      </c>
      <c r="L1044" s="61"/>
      <c r="M1044" s="62">
        <f t="shared" si="90"/>
        <v>0</v>
      </c>
      <c r="N1044" s="62">
        <v>0</v>
      </c>
      <c r="O1044" s="62">
        <f t="shared" si="91"/>
        <v>0</v>
      </c>
      <c r="P1044" s="62">
        <v>0</v>
      </c>
      <c r="Q1044" s="63">
        <f t="shared" si="92"/>
        <v>0</v>
      </c>
      <c r="R1044" s="22"/>
      <c r="S1044" s="22"/>
      <c r="T1044" s="7"/>
      <c r="U1044" s="7"/>
      <c r="V1044" s="7"/>
      <c r="W1044" s="7"/>
      <c r="X1044" s="7"/>
      <c r="Y1044" s="7"/>
      <c r="Z1044" s="7"/>
      <c r="AA1044" s="7"/>
      <c r="AB1044" s="7"/>
      <c r="AO1044" s="13" t="s">
        <v>185</v>
      </c>
      <c r="AQ1044" s="13" t="s">
        <v>182</v>
      </c>
      <c r="AR1044" s="13" t="s">
        <v>14</v>
      </c>
      <c r="AV1044" s="6" t="s">
        <v>33</v>
      </c>
      <c r="BB1044" s="14" t="e">
        <f>IF(K1044="základní",#REF!,0)</f>
        <v>#REF!</v>
      </c>
      <c r="BC1044" s="14">
        <f>IF(K1044="snížená",#REF!,0)</f>
        <v>0</v>
      </c>
      <c r="BD1044" s="14">
        <f>IF(K1044="zákl. přenesená",#REF!,0)</f>
        <v>0</v>
      </c>
      <c r="BE1044" s="14">
        <f>IF(K1044="sníž. přenesená",#REF!,0)</f>
        <v>0</v>
      </c>
      <c r="BF1044" s="14">
        <f>IF(K1044="nulová",#REF!,0)</f>
        <v>0</v>
      </c>
      <c r="BG1044" s="6" t="s">
        <v>14</v>
      </c>
      <c r="BH1044" s="14" t="e">
        <f>ROUND(#REF!*H1044,2)</f>
        <v>#REF!</v>
      </c>
      <c r="BI1044" s="6" t="s">
        <v>185</v>
      </c>
      <c r="BJ1044" s="13" t="s">
        <v>4102</v>
      </c>
    </row>
    <row r="1045" spans="1:62" s="2" customFormat="1" ht="33" customHeight="1" x14ac:dyDescent="0.2">
      <c r="A1045" s="22"/>
      <c r="B1045" s="27"/>
      <c r="C1045" s="64" t="s">
        <v>4103</v>
      </c>
      <c r="D1045" s="64" t="s">
        <v>182</v>
      </c>
      <c r="E1045" s="65" t="s">
        <v>4104</v>
      </c>
      <c r="F1045" s="66" t="s">
        <v>4105</v>
      </c>
      <c r="G1045" s="67" t="s">
        <v>37</v>
      </c>
      <c r="H1045" s="68">
        <v>720</v>
      </c>
      <c r="I1045" s="27"/>
      <c r="J1045" s="69" t="s">
        <v>0</v>
      </c>
      <c r="K1045" s="70" t="s">
        <v>8</v>
      </c>
      <c r="L1045" s="61"/>
      <c r="M1045" s="62">
        <f t="shared" si="90"/>
        <v>0</v>
      </c>
      <c r="N1045" s="62">
        <v>0</v>
      </c>
      <c r="O1045" s="62">
        <f t="shared" si="91"/>
        <v>0</v>
      </c>
      <c r="P1045" s="62">
        <v>0</v>
      </c>
      <c r="Q1045" s="63">
        <f t="shared" si="92"/>
        <v>0</v>
      </c>
      <c r="R1045" s="22"/>
      <c r="S1045" s="22"/>
      <c r="T1045" s="7"/>
      <c r="U1045" s="7"/>
      <c r="V1045" s="7"/>
      <c r="W1045" s="7"/>
      <c r="X1045" s="7"/>
      <c r="Y1045" s="7"/>
      <c r="Z1045" s="7"/>
      <c r="AA1045" s="7"/>
      <c r="AB1045" s="7"/>
      <c r="AO1045" s="13" t="s">
        <v>185</v>
      </c>
      <c r="AQ1045" s="13" t="s">
        <v>182</v>
      </c>
      <c r="AR1045" s="13" t="s">
        <v>14</v>
      </c>
      <c r="AV1045" s="6" t="s">
        <v>33</v>
      </c>
      <c r="BB1045" s="14" t="e">
        <f>IF(K1045="základní",#REF!,0)</f>
        <v>#REF!</v>
      </c>
      <c r="BC1045" s="14">
        <f>IF(K1045="snížená",#REF!,0)</f>
        <v>0</v>
      </c>
      <c r="BD1045" s="14">
        <f>IF(K1045="zákl. přenesená",#REF!,0)</f>
        <v>0</v>
      </c>
      <c r="BE1045" s="14">
        <f>IF(K1045="sníž. přenesená",#REF!,0)</f>
        <v>0</v>
      </c>
      <c r="BF1045" s="14">
        <f>IF(K1045="nulová",#REF!,0)</f>
        <v>0</v>
      </c>
      <c r="BG1045" s="6" t="s">
        <v>14</v>
      </c>
      <c r="BH1045" s="14" t="e">
        <f>ROUND(#REF!*H1045,2)</f>
        <v>#REF!</v>
      </c>
      <c r="BI1045" s="6" t="s">
        <v>185</v>
      </c>
      <c r="BJ1045" s="13" t="s">
        <v>4106</v>
      </c>
    </row>
    <row r="1046" spans="1:62" s="2" customFormat="1" ht="78" customHeight="1" x14ac:dyDescent="0.2">
      <c r="A1046" s="22"/>
      <c r="B1046" s="27"/>
      <c r="C1046" s="64" t="s">
        <v>4107</v>
      </c>
      <c r="D1046" s="64" t="s">
        <v>182</v>
      </c>
      <c r="E1046" s="65" t="s">
        <v>4108</v>
      </c>
      <c r="F1046" s="66" t="s">
        <v>4109</v>
      </c>
      <c r="G1046" s="67" t="s">
        <v>55</v>
      </c>
      <c r="H1046" s="68">
        <v>180</v>
      </c>
      <c r="I1046" s="27"/>
      <c r="J1046" s="69" t="s">
        <v>0</v>
      </c>
      <c r="K1046" s="70" t="s">
        <v>8</v>
      </c>
      <c r="L1046" s="61"/>
      <c r="M1046" s="62">
        <f t="shared" si="90"/>
        <v>0</v>
      </c>
      <c r="N1046" s="62">
        <v>0</v>
      </c>
      <c r="O1046" s="62">
        <f t="shared" si="91"/>
        <v>0</v>
      </c>
      <c r="P1046" s="62">
        <v>0</v>
      </c>
      <c r="Q1046" s="63">
        <f t="shared" si="92"/>
        <v>0</v>
      </c>
      <c r="R1046" s="22"/>
      <c r="S1046" s="22"/>
      <c r="T1046" s="7"/>
      <c r="U1046" s="7"/>
      <c r="V1046" s="7"/>
      <c r="W1046" s="7"/>
      <c r="X1046" s="7"/>
      <c r="Y1046" s="7"/>
      <c r="Z1046" s="7"/>
      <c r="AA1046" s="7"/>
      <c r="AB1046" s="7"/>
      <c r="AO1046" s="13" t="s">
        <v>185</v>
      </c>
      <c r="AQ1046" s="13" t="s">
        <v>182</v>
      </c>
      <c r="AR1046" s="13" t="s">
        <v>14</v>
      </c>
      <c r="AV1046" s="6" t="s">
        <v>33</v>
      </c>
      <c r="BB1046" s="14" t="e">
        <f>IF(K1046="základní",#REF!,0)</f>
        <v>#REF!</v>
      </c>
      <c r="BC1046" s="14">
        <f>IF(K1046="snížená",#REF!,0)</f>
        <v>0</v>
      </c>
      <c r="BD1046" s="14">
        <f>IF(K1046="zákl. přenesená",#REF!,0)</f>
        <v>0</v>
      </c>
      <c r="BE1046" s="14">
        <f>IF(K1046="sníž. přenesená",#REF!,0)</f>
        <v>0</v>
      </c>
      <c r="BF1046" s="14">
        <f>IF(K1046="nulová",#REF!,0)</f>
        <v>0</v>
      </c>
      <c r="BG1046" s="6" t="s">
        <v>14</v>
      </c>
      <c r="BH1046" s="14" t="e">
        <f>ROUND(#REF!*H1046,2)</f>
        <v>#REF!</v>
      </c>
      <c r="BI1046" s="6" t="s">
        <v>185</v>
      </c>
      <c r="BJ1046" s="13" t="s">
        <v>4110</v>
      </c>
    </row>
    <row r="1047" spans="1:62" s="2" customFormat="1" ht="78" customHeight="1" x14ac:dyDescent="0.2">
      <c r="A1047" s="22"/>
      <c r="B1047" s="27"/>
      <c r="C1047" s="64" t="s">
        <v>4111</v>
      </c>
      <c r="D1047" s="64" t="s">
        <v>182</v>
      </c>
      <c r="E1047" s="65" t="s">
        <v>4112</v>
      </c>
      <c r="F1047" s="66" t="s">
        <v>4113</v>
      </c>
      <c r="G1047" s="67" t="s">
        <v>55</v>
      </c>
      <c r="H1047" s="68">
        <v>6</v>
      </c>
      <c r="I1047" s="27"/>
      <c r="J1047" s="69" t="s">
        <v>0</v>
      </c>
      <c r="K1047" s="70" t="s">
        <v>8</v>
      </c>
      <c r="L1047" s="61"/>
      <c r="M1047" s="62">
        <f t="shared" si="90"/>
        <v>0</v>
      </c>
      <c r="N1047" s="62">
        <v>0</v>
      </c>
      <c r="O1047" s="62">
        <f t="shared" si="91"/>
        <v>0</v>
      </c>
      <c r="P1047" s="62">
        <v>0</v>
      </c>
      <c r="Q1047" s="63">
        <f t="shared" si="92"/>
        <v>0</v>
      </c>
      <c r="R1047" s="22"/>
      <c r="S1047" s="22"/>
      <c r="T1047" s="7"/>
      <c r="U1047" s="7"/>
      <c r="V1047" s="7"/>
      <c r="W1047" s="7"/>
      <c r="X1047" s="7"/>
      <c r="Y1047" s="7"/>
      <c r="Z1047" s="7"/>
      <c r="AA1047" s="7"/>
      <c r="AB1047" s="7"/>
      <c r="AO1047" s="13" t="s">
        <v>185</v>
      </c>
      <c r="AQ1047" s="13" t="s">
        <v>182</v>
      </c>
      <c r="AR1047" s="13" t="s">
        <v>14</v>
      </c>
      <c r="AV1047" s="6" t="s">
        <v>33</v>
      </c>
      <c r="BB1047" s="14" t="e">
        <f>IF(K1047="základní",#REF!,0)</f>
        <v>#REF!</v>
      </c>
      <c r="BC1047" s="14">
        <f>IF(K1047="snížená",#REF!,0)</f>
        <v>0</v>
      </c>
      <c r="BD1047" s="14">
        <f>IF(K1047="zákl. přenesená",#REF!,0)</f>
        <v>0</v>
      </c>
      <c r="BE1047" s="14">
        <f>IF(K1047="sníž. přenesená",#REF!,0)</f>
        <v>0</v>
      </c>
      <c r="BF1047" s="14">
        <f>IF(K1047="nulová",#REF!,0)</f>
        <v>0</v>
      </c>
      <c r="BG1047" s="6" t="s">
        <v>14</v>
      </c>
      <c r="BH1047" s="14" t="e">
        <f>ROUND(#REF!*H1047,2)</f>
        <v>#REF!</v>
      </c>
      <c r="BI1047" s="6" t="s">
        <v>185</v>
      </c>
      <c r="BJ1047" s="13" t="s">
        <v>4114</v>
      </c>
    </row>
    <row r="1048" spans="1:62" s="2" customFormat="1" ht="62.65" customHeight="1" x14ac:dyDescent="0.2">
      <c r="A1048" s="22"/>
      <c r="B1048" s="27"/>
      <c r="C1048" s="53" t="s">
        <v>4115</v>
      </c>
      <c r="D1048" s="53" t="s">
        <v>34</v>
      </c>
      <c r="E1048" s="54" t="s">
        <v>4116</v>
      </c>
      <c r="F1048" s="55" t="s">
        <v>4117</v>
      </c>
      <c r="G1048" s="56" t="s">
        <v>55</v>
      </c>
      <c r="H1048" s="57">
        <v>12</v>
      </c>
      <c r="I1048" s="58"/>
      <c r="J1048" s="59" t="s">
        <v>0</v>
      </c>
      <c r="K1048" s="60" t="s">
        <v>8</v>
      </c>
      <c r="L1048" s="61"/>
      <c r="M1048" s="62">
        <f t="shared" si="90"/>
        <v>0</v>
      </c>
      <c r="N1048" s="62">
        <v>0</v>
      </c>
      <c r="O1048" s="62">
        <f t="shared" si="91"/>
        <v>0</v>
      </c>
      <c r="P1048" s="62">
        <v>0</v>
      </c>
      <c r="Q1048" s="63">
        <f t="shared" si="92"/>
        <v>0</v>
      </c>
      <c r="R1048" s="22"/>
      <c r="S1048" s="22"/>
      <c r="T1048" s="7"/>
      <c r="U1048" s="7"/>
      <c r="V1048" s="7"/>
      <c r="W1048" s="7"/>
      <c r="X1048" s="7"/>
      <c r="Y1048" s="7"/>
      <c r="Z1048" s="7"/>
      <c r="AA1048" s="7"/>
      <c r="AB1048" s="7"/>
      <c r="AO1048" s="13" t="s">
        <v>206</v>
      </c>
      <c r="AQ1048" s="13" t="s">
        <v>34</v>
      </c>
      <c r="AR1048" s="13" t="s">
        <v>14</v>
      </c>
      <c r="AV1048" s="6" t="s">
        <v>33</v>
      </c>
      <c r="BB1048" s="14" t="e">
        <f>IF(K1048="základní",#REF!,0)</f>
        <v>#REF!</v>
      </c>
      <c r="BC1048" s="14">
        <f>IF(K1048="snížená",#REF!,0)</f>
        <v>0</v>
      </c>
      <c r="BD1048" s="14">
        <f>IF(K1048="zákl. přenesená",#REF!,0)</f>
        <v>0</v>
      </c>
      <c r="BE1048" s="14">
        <f>IF(K1048="sníž. přenesená",#REF!,0)</f>
        <v>0</v>
      </c>
      <c r="BF1048" s="14">
        <f>IF(K1048="nulová",#REF!,0)</f>
        <v>0</v>
      </c>
      <c r="BG1048" s="6" t="s">
        <v>14</v>
      </c>
      <c r="BH1048" s="14" t="e">
        <f>ROUND(#REF!*H1048,2)</f>
        <v>#REF!</v>
      </c>
      <c r="BI1048" s="6" t="s">
        <v>206</v>
      </c>
      <c r="BJ1048" s="13" t="s">
        <v>4118</v>
      </c>
    </row>
    <row r="1049" spans="1:62" s="2" customFormat="1" ht="24.2" customHeight="1" x14ac:dyDescent="0.2">
      <c r="A1049" s="22"/>
      <c r="B1049" s="27"/>
      <c r="C1049" s="53" t="s">
        <v>4119</v>
      </c>
      <c r="D1049" s="53" t="s">
        <v>34</v>
      </c>
      <c r="E1049" s="54" t="s">
        <v>4120</v>
      </c>
      <c r="F1049" s="55" t="s">
        <v>4121</v>
      </c>
      <c r="G1049" s="56" t="s">
        <v>37</v>
      </c>
      <c r="H1049" s="57">
        <v>720</v>
      </c>
      <c r="I1049" s="58"/>
      <c r="J1049" s="59" t="s">
        <v>0</v>
      </c>
      <c r="K1049" s="60" t="s">
        <v>8</v>
      </c>
      <c r="L1049" s="61"/>
      <c r="M1049" s="62">
        <f t="shared" si="90"/>
        <v>0</v>
      </c>
      <c r="N1049" s="62">
        <v>0</v>
      </c>
      <c r="O1049" s="62">
        <f t="shared" si="91"/>
        <v>0</v>
      </c>
      <c r="P1049" s="62">
        <v>0</v>
      </c>
      <c r="Q1049" s="63">
        <f t="shared" si="92"/>
        <v>0</v>
      </c>
      <c r="R1049" s="22"/>
      <c r="S1049" s="22"/>
      <c r="T1049" s="7"/>
      <c r="U1049" s="7"/>
      <c r="V1049" s="7"/>
      <c r="W1049" s="7"/>
      <c r="X1049" s="7"/>
      <c r="Y1049" s="7"/>
      <c r="Z1049" s="7"/>
      <c r="AA1049" s="7"/>
      <c r="AB1049" s="7"/>
      <c r="AO1049" s="13" t="s">
        <v>206</v>
      </c>
      <c r="AQ1049" s="13" t="s">
        <v>34</v>
      </c>
      <c r="AR1049" s="13" t="s">
        <v>14</v>
      </c>
      <c r="AV1049" s="6" t="s">
        <v>33</v>
      </c>
      <c r="BB1049" s="14" t="e">
        <f>IF(K1049="základní",#REF!,0)</f>
        <v>#REF!</v>
      </c>
      <c r="BC1049" s="14">
        <f>IF(K1049="snížená",#REF!,0)</f>
        <v>0</v>
      </c>
      <c r="BD1049" s="14">
        <f>IF(K1049="zákl. přenesená",#REF!,0)</f>
        <v>0</v>
      </c>
      <c r="BE1049" s="14">
        <f>IF(K1049="sníž. přenesená",#REF!,0)</f>
        <v>0</v>
      </c>
      <c r="BF1049" s="14">
        <f>IF(K1049="nulová",#REF!,0)</f>
        <v>0</v>
      </c>
      <c r="BG1049" s="6" t="s">
        <v>14</v>
      </c>
      <c r="BH1049" s="14" t="e">
        <f>ROUND(#REF!*H1049,2)</f>
        <v>#REF!</v>
      </c>
      <c r="BI1049" s="6" t="s">
        <v>206</v>
      </c>
      <c r="BJ1049" s="13" t="s">
        <v>4122</v>
      </c>
    </row>
    <row r="1050" spans="1:62" s="2" customFormat="1" ht="37.9" customHeight="1" x14ac:dyDescent="0.2">
      <c r="A1050" s="22"/>
      <c r="B1050" s="27"/>
      <c r="C1050" s="64" t="s">
        <v>4123</v>
      </c>
      <c r="D1050" s="64" t="s">
        <v>182</v>
      </c>
      <c r="E1050" s="65" t="s">
        <v>4124</v>
      </c>
      <c r="F1050" s="66" t="s">
        <v>4125</v>
      </c>
      <c r="G1050" s="67" t="s">
        <v>55</v>
      </c>
      <c r="H1050" s="68">
        <v>12</v>
      </c>
      <c r="I1050" s="27"/>
      <c r="J1050" s="69" t="s">
        <v>0</v>
      </c>
      <c r="K1050" s="70" t="s">
        <v>8</v>
      </c>
      <c r="L1050" s="61"/>
      <c r="M1050" s="62">
        <f t="shared" si="90"/>
        <v>0</v>
      </c>
      <c r="N1050" s="62">
        <v>0</v>
      </c>
      <c r="O1050" s="62">
        <f t="shared" si="91"/>
        <v>0</v>
      </c>
      <c r="P1050" s="62">
        <v>0</v>
      </c>
      <c r="Q1050" s="63">
        <f t="shared" si="92"/>
        <v>0</v>
      </c>
      <c r="R1050" s="22"/>
      <c r="S1050" s="22"/>
      <c r="T1050" s="7"/>
      <c r="U1050" s="7"/>
      <c r="V1050" s="7"/>
      <c r="W1050" s="7"/>
      <c r="X1050" s="7"/>
      <c r="Y1050" s="7"/>
      <c r="Z1050" s="7"/>
      <c r="AA1050" s="7"/>
      <c r="AB1050" s="7"/>
      <c r="AO1050" s="13" t="s">
        <v>185</v>
      </c>
      <c r="AQ1050" s="13" t="s">
        <v>182</v>
      </c>
      <c r="AR1050" s="13" t="s">
        <v>14</v>
      </c>
      <c r="AV1050" s="6" t="s">
        <v>33</v>
      </c>
      <c r="BB1050" s="14" t="e">
        <f>IF(K1050="základní",#REF!,0)</f>
        <v>#REF!</v>
      </c>
      <c r="BC1050" s="14">
        <f>IF(K1050="snížená",#REF!,0)</f>
        <v>0</v>
      </c>
      <c r="BD1050" s="14">
        <f>IF(K1050="zákl. přenesená",#REF!,0)</f>
        <v>0</v>
      </c>
      <c r="BE1050" s="14">
        <f>IF(K1050="sníž. přenesená",#REF!,0)</f>
        <v>0</v>
      </c>
      <c r="BF1050" s="14">
        <f>IF(K1050="nulová",#REF!,0)</f>
        <v>0</v>
      </c>
      <c r="BG1050" s="6" t="s">
        <v>14</v>
      </c>
      <c r="BH1050" s="14" t="e">
        <f>ROUND(#REF!*H1050,2)</f>
        <v>#REF!</v>
      </c>
      <c r="BI1050" s="6" t="s">
        <v>185</v>
      </c>
      <c r="BJ1050" s="13" t="s">
        <v>4126</v>
      </c>
    </row>
    <row r="1051" spans="1:62" s="2" customFormat="1" ht="55.5" customHeight="1" x14ac:dyDescent="0.2">
      <c r="A1051" s="22"/>
      <c r="B1051" s="27"/>
      <c r="C1051" s="64" t="s">
        <v>4127</v>
      </c>
      <c r="D1051" s="64" t="s">
        <v>182</v>
      </c>
      <c r="E1051" s="65" t="s">
        <v>4128</v>
      </c>
      <c r="F1051" s="66" t="s">
        <v>4129</v>
      </c>
      <c r="G1051" s="67" t="s">
        <v>55</v>
      </c>
      <c r="H1051" s="68">
        <v>3</v>
      </c>
      <c r="I1051" s="27"/>
      <c r="J1051" s="69" t="s">
        <v>0</v>
      </c>
      <c r="K1051" s="70" t="s">
        <v>8</v>
      </c>
      <c r="L1051" s="61"/>
      <c r="M1051" s="62">
        <f t="shared" si="90"/>
        <v>0</v>
      </c>
      <c r="N1051" s="62">
        <v>0</v>
      </c>
      <c r="O1051" s="62">
        <f t="shared" si="91"/>
        <v>0</v>
      </c>
      <c r="P1051" s="62">
        <v>0</v>
      </c>
      <c r="Q1051" s="63">
        <f t="shared" si="92"/>
        <v>0</v>
      </c>
      <c r="R1051" s="22"/>
      <c r="S1051" s="22"/>
      <c r="T1051" s="7"/>
      <c r="U1051" s="7"/>
      <c r="V1051" s="7"/>
      <c r="W1051" s="7"/>
      <c r="X1051" s="7"/>
      <c r="Y1051" s="7"/>
      <c r="Z1051" s="7"/>
      <c r="AA1051" s="7"/>
      <c r="AB1051" s="7"/>
      <c r="AO1051" s="13" t="s">
        <v>185</v>
      </c>
      <c r="AQ1051" s="13" t="s">
        <v>182</v>
      </c>
      <c r="AR1051" s="13" t="s">
        <v>14</v>
      </c>
      <c r="AV1051" s="6" t="s">
        <v>33</v>
      </c>
      <c r="BB1051" s="14" t="e">
        <f>IF(K1051="základní",#REF!,0)</f>
        <v>#REF!</v>
      </c>
      <c r="BC1051" s="14">
        <f>IF(K1051="snížená",#REF!,0)</f>
        <v>0</v>
      </c>
      <c r="BD1051" s="14">
        <f>IF(K1051="zákl. přenesená",#REF!,0)</f>
        <v>0</v>
      </c>
      <c r="BE1051" s="14">
        <f>IF(K1051="sníž. přenesená",#REF!,0)</f>
        <v>0</v>
      </c>
      <c r="BF1051" s="14">
        <f>IF(K1051="nulová",#REF!,0)</f>
        <v>0</v>
      </c>
      <c r="BG1051" s="6" t="s">
        <v>14</v>
      </c>
      <c r="BH1051" s="14" t="e">
        <f>ROUND(#REF!*H1051,2)</f>
        <v>#REF!</v>
      </c>
      <c r="BI1051" s="6" t="s">
        <v>185</v>
      </c>
      <c r="BJ1051" s="13" t="s">
        <v>4130</v>
      </c>
    </row>
    <row r="1052" spans="1:62" s="2" customFormat="1" ht="24.2" customHeight="1" x14ac:dyDescent="0.2">
      <c r="A1052" s="22"/>
      <c r="B1052" s="27"/>
      <c r="C1052" s="53" t="s">
        <v>4131</v>
      </c>
      <c r="D1052" s="53" t="s">
        <v>34</v>
      </c>
      <c r="E1052" s="54" t="s">
        <v>4132</v>
      </c>
      <c r="F1052" s="55" t="s">
        <v>4133</v>
      </c>
      <c r="G1052" s="56" t="s">
        <v>55</v>
      </c>
      <c r="H1052" s="57">
        <v>3</v>
      </c>
      <c r="I1052" s="58"/>
      <c r="J1052" s="59" t="s">
        <v>0</v>
      </c>
      <c r="K1052" s="60" t="s">
        <v>8</v>
      </c>
      <c r="L1052" s="61"/>
      <c r="M1052" s="62">
        <f t="shared" si="90"/>
        <v>0</v>
      </c>
      <c r="N1052" s="62">
        <v>0</v>
      </c>
      <c r="O1052" s="62">
        <f t="shared" si="91"/>
        <v>0</v>
      </c>
      <c r="P1052" s="62">
        <v>0</v>
      </c>
      <c r="Q1052" s="63">
        <f t="shared" si="92"/>
        <v>0</v>
      </c>
      <c r="R1052" s="22"/>
      <c r="S1052" s="22"/>
      <c r="T1052" s="7"/>
      <c r="U1052" s="7"/>
      <c r="V1052" s="7"/>
      <c r="W1052" s="7"/>
      <c r="X1052" s="7"/>
      <c r="Y1052" s="7"/>
      <c r="Z1052" s="7"/>
      <c r="AA1052" s="7"/>
      <c r="AB1052" s="7"/>
      <c r="AO1052" s="13" t="s">
        <v>206</v>
      </c>
      <c r="AQ1052" s="13" t="s">
        <v>34</v>
      </c>
      <c r="AR1052" s="13" t="s">
        <v>14</v>
      </c>
      <c r="AV1052" s="6" t="s">
        <v>33</v>
      </c>
      <c r="BB1052" s="14" t="e">
        <f>IF(K1052="základní",#REF!,0)</f>
        <v>#REF!</v>
      </c>
      <c r="BC1052" s="14">
        <f>IF(K1052="snížená",#REF!,0)</f>
        <v>0</v>
      </c>
      <c r="BD1052" s="14">
        <f>IF(K1052="zákl. přenesená",#REF!,0)</f>
        <v>0</v>
      </c>
      <c r="BE1052" s="14">
        <f>IF(K1052="sníž. přenesená",#REF!,0)</f>
        <v>0</v>
      </c>
      <c r="BF1052" s="14">
        <f>IF(K1052="nulová",#REF!,0)</f>
        <v>0</v>
      </c>
      <c r="BG1052" s="6" t="s">
        <v>14</v>
      </c>
      <c r="BH1052" s="14" t="e">
        <f>ROUND(#REF!*H1052,2)</f>
        <v>#REF!</v>
      </c>
      <c r="BI1052" s="6" t="s">
        <v>206</v>
      </c>
      <c r="BJ1052" s="13" t="s">
        <v>4134</v>
      </c>
    </row>
    <row r="1053" spans="1:62" s="2" customFormat="1" ht="16.5" customHeight="1" x14ac:dyDescent="0.2">
      <c r="A1053" s="22"/>
      <c r="B1053" s="27"/>
      <c r="C1053" s="64" t="s">
        <v>4135</v>
      </c>
      <c r="D1053" s="64" t="s">
        <v>182</v>
      </c>
      <c r="E1053" s="65" t="s">
        <v>4136</v>
      </c>
      <c r="F1053" s="66" t="s">
        <v>4137</v>
      </c>
      <c r="G1053" s="67" t="s">
        <v>55</v>
      </c>
      <c r="H1053" s="68">
        <v>9</v>
      </c>
      <c r="I1053" s="27"/>
      <c r="J1053" s="69" t="s">
        <v>0</v>
      </c>
      <c r="K1053" s="70" t="s">
        <v>8</v>
      </c>
      <c r="L1053" s="61"/>
      <c r="M1053" s="62">
        <f t="shared" si="90"/>
        <v>0</v>
      </c>
      <c r="N1053" s="62">
        <v>0</v>
      </c>
      <c r="O1053" s="62">
        <f t="shared" si="91"/>
        <v>0</v>
      </c>
      <c r="P1053" s="62">
        <v>0</v>
      </c>
      <c r="Q1053" s="63">
        <f t="shared" si="92"/>
        <v>0</v>
      </c>
      <c r="R1053" s="22"/>
      <c r="S1053" s="22"/>
      <c r="T1053" s="7"/>
      <c r="U1053" s="7"/>
      <c r="V1053" s="7"/>
      <c r="W1053" s="7"/>
      <c r="X1053" s="7"/>
      <c r="Y1053" s="7"/>
      <c r="Z1053" s="7"/>
      <c r="AA1053" s="7"/>
      <c r="AB1053" s="7"/>
      <c r="AO1053" s="13" t="s">
        <v>185</v>
      </c>
      <c r="AQ1053" s="13" t="s">
        <v>182</v>
      </c>
      <c r="AR1053" s="13" t="s">
        <v>14</v>
      </c>
      <c r="AV1053" s="6" t="s">
        <v>33</v>
      </c>
      <c r="BB1053" s="14" t="e">
        <f>IF(K1053="základní",#REF!,0)</f>
        <v>#REF!</v>
      </c>
      <c r="BC1053" s="14">
        <f>IF(K1053="snížená",#REF!,0)</f>
        <v>0</v>
      </c>
      <c r="BD1053" s="14">
        <f>IF(K1053="zákl. přenesená",#REF!,0)</f>
        <v>0</v>
      </c>
      <c r="BE1053" s="14">
        <f>IF(K1053="sníž. přenesená",#REF!,0)</f>
        <v>0</v>
      </c>
      <c r="BF1053" s="14">
        <f>IF(K1053="nulová",#REF!,0)</f>
        <v>0</v>
      </c>
      <c r="BG1053" s="6" t="s">
        <v>14</v>
      </c>
      <c r="BH1053" s="14" t="e">
        <f>ROUND(#REF!*H1053,2)</f>
        <v>#REF!</v>
      </c>
      <c r="BI1053" s="6" t="s">
        <v>185</v>
      </c>
      <c r="BJ1053" s="13" t="s">
        <v>4138</v>
      </c>
    </row>
    <row r="1054" spans="1:62" s="2" customFormat="1" ht="55.5" customHeight="1" x14ac:dyDescent="0.2">
      <c r="A1054" s="22"/>
      <c r="B1054" s="27"/>
      <c r="C1054" s="53" t="s">
        <v>4139</v>
      </c>
      <c r="D1054" s="53" t="s">
        <v>34</v>
      </c>
      <c r="E1054" s="54" t="s">
        <v>4140</v>
      </c>
      <c r="F1054" s="55" t="s">
        <v>4141</v>
      </c>
      <c r="G1054" s="56" t="s">
        <v>55</v>
      </c>
      <c r="H1054" s="57">
        <v>12</v>
      </c>
      <c r="I1054" s="58"/>
      <c r="J1054" s="59" t="s">
        <v>0</v>
      </c>
      <c r="K1054" s="60" t="s">
        <v>8</v>
      </c>
      <c r="L1054" s="61"/>
      <c r="M1054" s="62">
        <f t="shared" si="90"/>
        <v>0</v>
      </c>
      <c r="N1054" s="62">
        <v>0</v>
      </c>
      <c r="O1054" s="62">
        <f t="shared" si="91"/>
        <v>0</v>
      </c>
      <c r="P1054" s="62">
        <v>0</v>
      </c>
      <c r="Q1054" s="63">
        <f t="shared" si="92"/>
        <v>0</v>
      </c>
      <c r="R1054" s="22"/>
      <c r="S1054" s="22"/>
      <c r="T1054" s="7"/>
      <c r="U1054" s="7"/>
      <c r="V1054" s="7"/>
      <c r="W1054" s="7"/>
      <c r="X1054" s="7"/>
      <c r="Y1054" s="7"/>
      <c r="Z1054" s="7"/>
      <c r="AA1054" s="7"/>
      <c r="AB1054" s="7"/>
      <c r="AO1054" s="13" t="s">
        <v>206</v>
      </c>
      <c r="AQ1054" s="13" t="s">
        <v>34</v>
      </c>
      <c r="AR1054" s="13" t="s">
        <v>14</v>
      </c>
      <c r="AV1054" s="6" t="s">
        <v>33</v>
      </c>
      <c r="BB1054" s="14" t="e">
        <f>IF(K1054="základní",#REF!,0)</f>
        <v>#REF!</v>
      </c>
      <c r="BC1054" s="14">
        <f>IF(K1054="snížená",#REF!,0)</f>
        <v>0</v>
      </c>
      <c r="BD1054" s="14">
        <f>IF(K1054="zákl. přenesená",#REF!,0)</f>
        <v>0</v>
      </c>
      <c r="BE1054" s="14">
        <f>IF(K1054="sníž. přenesená",#REF!,0)</f>
        <v>0</v>
      </c>
      <c r="BF1054" s="14">
        <f>IF(K1054="nulová",#REF!,0)</f>
        <v>0</v>
      </c>
      <c r="BG1054" s="6" t="s">
        <v>14</v>
      </c>
      <c r="BH1054" s="14" t="e">
        <f>ROUND(#REF!*H1054,2)</f>
        <v>#REF!</v>
      </c>
      <c r="BI1054" s="6" t="s">
        <v>206</v>
      </c>
      <c r="BJ1054" s="13" t="s">
        <v>4142</v>
      </c>
    </row>
    <row r="1055" spans="1:62" s="2" customFormat="1" ht="16.5" customHeight="1" x14ac:dyDescent="0.2">
      <c r="A1055" s="22"/>
      <c r="B1055" s="27"/>
      <c r="C1055" s="64" t="s">
        <v>4143</v>
      </c>
      <c r="D1055" s="64" t="s">
        <v>182</v>
      </c>
      <c r="E1055" s="65" t="s">
        <v>4144</v>
      </c>
      <c r="F1055" s="66" t="s">
        <v>4145</v>
      </c>
      <c r="G1055" s="67" t="s">
        <v>55</v>
      </c>
      <c r="H1055" s="68">
        <v>21</v>
      </c>
      <c r="I1055" s="27"/>
      <c r="J1055" s="69" t="s">
        <v>0</v>
      </c>
      <c r="K1055" s="70" t="s">
        <v>8</v>
      </c>
      <c r="L1055" s="61"/>
      <c r="M1055" s="62">
        <f t="shared" si="90"/>
        <v>0</v>
      </c>
      <c r="N1055" s="62">
        <v>0</v>
      </c>
      <c r="O1055" s="62">
        <f t="shared" si="91"/>
        <v>0</v>
      </c>
      <c r="P1055" s="62">
        <v>0</v>
      </c>
      <c r="Q1055" s="63">
        <f t="shared" si="92"/>
        <v>0</v>
      </c>
      <c r="R1055" s="22"/>
      <c r="S1055" s="22"/>
      <c r="T1055" s="7"/>
      <c r="U1055" s="7"/>
      <c r="V1055" s="7"/>
      <c r="W1055" s="7"/>
      <c r="X1055" s="7"/>
      <c r="Y1055" s="7"/>
      <c r="Z1055" s="7"/>
      <c r="AA1055" s="7"/>
      <c r="AB1055" s="7"/>
      <c r="AO1055" s="13" t="s">
        <v>185</v>
      </c>
      <c r="AQ1055" s="13" t="s">
        <v>182</v>
      </c>
      <c r="AR1055" s="13" t="s">
        <v>14</v>
      </c>
      <c r="AV1055" s="6" t="s">
        <v>33</v>
      </c>
      <c r="BB1055" s="14" t="e">
        <f>IF(K1055="základní",#REF!,0)</f>
        <v>#REF!</v>
      </c>
      <c r="BC1055" s="14">
        <f>IF(K1055="snížená",#REF!,0)</f>
        <v>0</v>
      </c>
      <c r="BD1055" s="14">
        <f>IF(K1055="zákl. přenesená",#REF!,0)</f>
        <v>0</v>
      </c>
      <c r="BE1055" s="14">
        <f>IF(K1055="sníž. přenesená",#REF!,0)</f>
        <v>0</v>
      </c>
      <c r="BF1055" s="14">
        <f>IF(K1055="nulová",#REF!,0)</f>
        <v>0</v>
      </c>
      <c r="BG1055" s="6" t="s">
        <v>14</v>
      </c>
      <c r="BH1055" s="14" t="e">
        <f>ROUND(#REF!*H1055,2)</f>
        <v>#REF!</v>
      </c>
      <c r="BI1055" s="6" t="s">
        <v>185</v>
      </c>
      <c r="BJ1055" s="13" t="s">
        <v>4146</v>
      </c>
    </row>
    <row r="1056" spans="1:62" s="2" customFormat="1" ht="24.2" customHeight="1" x14ac:dyDescent="0.2">
      <c r="A1056" s="22"/>
      <c r="B1056" s="27"/>
      <c r="C1056" s="64" t="s">
        <v>4147</v>
      </c>
      <c r="D1056" s="64" t="s">
        <v>182</v>
      </c>
      <c r="E1056" s="65" t="s">
        <v>4148</v>
      </c>
      <c r="F1056" s="66" t="s">
        <v>4149</v>
      </c>
      <c r="G1056" s="67" t="s">
        <v>55</v>
      </c>
      <c r="H1056" s="68">
        <v>3</v>
      </c>
      <c r="I1056" s="27"/>
      <c r="J1056" s="69" t="s">
        <v>0</v>
      </c>
      <c r="K1056" s="70" t="s">
        <v>8</v>
      </c>
      <c r="L1056" s="61"/>
      <c r="M1056" s="62">
        <f t="shared" si="90"/>
        <v>0</v>
      </c>
      <c r="N1056" s="62">
        <v>0</v>
      </c>
      <c r="O1056" s="62">
        <f t="shared" si="91"/>
        <v>0</v>
      </c>
      <c r="P1056" s="62">
        <v>0</v>
      </c>
      <c r="Q1056" s="63">
        <f t="shared" si="92"/>
        <v>0</v>
      </c>
      <c r="R1056" s="22"/>
      <c r="S1056" s="22"/>
      <c r="T1056" s="7"/>
      <c r="U1056" s="7"/>
      <c r="V1056" s="7"/>
      <c r="W1056" s="7"/>
      <c r="X1056" s="7"/>
      <c r="Y1056" s="7"/>
      <c r="Z1056" s="7"/>
      <c r="AA1056" s="7"/>
      <c r="AB1056" s="7"/>
      <c r="AO1056" s="13" t="s">
        <v>185</v>
      </c>
      <c r="AQ1056" s="13" t="s">
        <v>182</v>
      </c>
      <c r="AR1056" s="13" t="s">
        <v>14</v>
      </c>
      <c r="AV1056" s="6" t="s">
        <v>33</v>
      </c>
      <c r="BB1056" s="14" t="e">
        <f>IF(K1056="základní",#REF!,0)</f>
        <v>#REF!</v>
      </c>
      <c r="BC1056" s="14">
        <f>IF(K1056="snížená",#REF!,0)</f>
        <v>0</v>
      </c>
      <c r="BD1056" s="14">
        <f>IF(K1056="zákl. přenesená",#REF!,0)</f>
        <v>0</v>
      </c>
      <c r="BE1056" s="14">
        <f>IF(K1056="sníž. přenesená",#REF!,0)</f>
        <v>0</v>
      </c>
      <c r="BF1056" s="14">
        <f>IF(K1056="nulová",#REF!,0)</f>
        <v>0</v>
      </c>
      <c r="BG1056" s="6" t="s">
        <v>14</v>
      </c>
      <c r="BH1056" s="14" t="e">
        <f>ROUND(#REF!*H1056,2)</f>
        <v>#REF!</v>
      </c>
      <c r="BI1056" s="6" t="s">
        <v>185</v>
      </c>
      <c r="BJ1056" s="13" t="s">
        <v>4150</v>
      </c>
    </row>
    <row r="1057" spans="1:62" s="2" customFormat="1" ht="37.9" customHeight="1" x14ac:dyDescent="0.2">
      <c r="A1057" s="22"/>
      <c r="B1057" s="27"/>
      <c r="C1057" s="64" t="s">
        <v>4151</v>
      </c>
      <c r="D1057" s="64" t="s">
        <v>182</v>
      </c>
      <c r="E1057" s="65" t="s">
        <v>4152</v>
      </c>
      <c r="F1057" s="66" t="s">
        <v>4153</v>
      </c>
      <c r="G1057" s="67" t="s">
        <v>55</v>
      </c>
      <c r="H1057" s="68">
        <v>180</v>
      </c>
      <c r="I1057" s="27"/>
      <c r="J1057" s="69" t="s">
        <v>0</v>
      </c>
      <c r="K1057" s="70" t="s">
        <v>8</v>
      </c>
      <c r="L1057" s="61"/>
      <c r="M1057" s="62">
        <f t="shared" si="90"/>
        <v>0</v>
      </c>
      <c r="N1057" s="62">
        <v>0</v>
      </c>
      <c r="O1057" s="62">
        <f t="shared" si="91"/>
        <v>0</v>
      </c>
      <c r="P1057" s="62">
        <v>0</v>
      </c>
      <c r="Q1057" s="63">
        <f t="shared" si="92"/>
        <v>0</v>
      </c>
      <c r="R1057" s="22"/>
      <c r="S1057" s="22"/>
      <c r="T1057" s="7"/>
      <c r="U1057" s="7"/>
      <c r="V1057" s="7"/>
      <c r="W1057" s="7"/>
      <c r="X1057" s="7"/>
      <c r="Y1057" s="7"/>
      <c r="Z1057" s="7"/>
      <c r="AA1057" s="7"/>
      <c r="AB1057" s="7"/>
      <c r="AO1057" s="13" t="s">
        <v>185</v>
      </c>
      <c r="AQ1057" s="13" t="s">
        <v>182</v>
      </c>
      <c r="AR1057" s="13" t="s">
        <v>14</v>
      </c>
      <c r="AV1057" s="6" t="s">
        <v>33</v>
      </c>
      <c r="BB1057" s="14" t="e">
        <f>IF(K1057="základní",#REF!,0)</f>
        <v>#REF!</v>
      </c>
      <c r="BC1057" s="14">
        <f>IF(K1057="snížená",#REF!,0)</f>
        <v>0</v>
      </c>
      <c r="BD1057" s="14">
        <f>IF(K1057="zákl. přenesená",#REF!,0)</f>
        <v>0</v>
      </c>
      <c r="BE1057" s="14">
        <f>IF(K1057="sníž. přenesená",#REF!,0)</f>
        <v>0</v>
      </c>
      <c r="BF1057" s="14">
        <f>IF(K1057="nulová",#REF!,0)</f>
        <v>0</v>
      </c>
      <c r="BG1057" s="6" t="s">
        <v>14</v>
      </c>
      <c r="BH1057" s="14" t="e">
        <f>ROUND(#REF!*H1057,2)</f>
        <v>#REF!</v>
      </c>
      <c r="BI1057" s="6" t="s">
        <v>185</v>
      </c>
      <c r="BJ1057" s="13" t="s">
        <v>4154</v>
      </c>
    </row>
    <row r="1058" spans="1:62" s="2" customFormat="1" ht="33" customHeight="1" x14ac:dyDescent="0.2">
      <c r="A1058" s="22"/>
      <c r="B1058" s="27"/>
      <c r="C1058" s="64" t="s">
        <v>4155</v>
      </c>
      <c r="D1058" s="64" t="s">
        <v>182</v>
      </c>
      <c r="E1058" s="65" t="s">
        <v>4156</v>
      </c>
      <c r="F1058" s="66" t="s">
        <v>4157</v>
      </c>
      <c r="G1058" s="67" t="s">
        <v>55</v>
      </c>
      <c r="H1058" s="68">
        <v>12</v>
      </c>
      <c r="I1058" s="27"/>
      <c r="J1058" s="69" t="s">
        <v>0</v>
      </c>
      <c r="K1058" s="70" t="s">
        <v>8</v>
      </c>
      <c r="L1058" s="61"/>
      <c r="M1058" s="62">
        <f t="shared" si="90"/>
        <v>0</v>
      </c>
      <c r="N1058" s="62">
        <v>0</v>
      </c>
      <c r="O1058" s="62">
        <f t="shared" si="91"/>
        <v>0</v>
      </c>
      <c r="P1058" s="62">
        <v>0</v>
      </c>
      <c r="Q1058" s="63">
        <f t="shared" si="92"/>
        <v>0</v>
      </c>
      <c r="R1058" s="22"/>
      <c r="S1058" s="22"/>
      <c r="T1058" s="7"/>
      <c r="U1058" s="7"/>
      <c r="V1058" s="7"/>
      <c r="W1058" s="7"/>
      <c r="X1058" s="7"/>
      <c r="Y1058" s="7"/>
      <c r="Z1058" s="7"/>
      <c r="AA1058" s="7"/>
      <c r="AB1058" s="7"/>
      <c r="AO1058" s="13" t="s">
        <v>185</v>
      </c>
      <c r="AQ1058" s="13" t="s">
        <v>182</v>
      </c>
      <c r="AR1058" s="13" t="s">
        <v>14</v>
      </c>
      <c r="AV1058" s="6" t="s">
        <v>33</v>
      </c>
      <c r="BB1058" s="14" t="e">
        <f>IF(K1058="základní",#REF!,0)</f>
        <v>#REF!</v>
      </c>
      <c r="BC1058" s="14">
        <f>IF(K1058="snížená",#REF!,0)</f>
        <v>0</v>
      </c>
      <c r="BD1058" s="14">
        <f>IF(K1058="zákl. přenesená",#REF!,0)</f>
        <v>0</v>
      </c>
      <c r="BE1058" s="14">
        <f>IF(K1058="sníž. přenesená",#REF!,0)</f>
        <v>0</v>
      </c>
      <c r="BF1058" s="14">
        <f>IF(K1058="nulová",#REF!,0)</f>
        <v>0</v>
      </c>
      <c r="BG1058" s="6" t="s">
        <v>14</v>
      </c>
      <c r="BH1058" s="14" t="e">
        <f>ROUND(#REF!*H1058,2)</f>
        <v>#REF!</v>
      </c>
      <c r="BI1058" s="6" t="s">
        <v>185</v>
      </c>
      <c r="BJ1058" s="13" t="s">
        <v>4158</v>
      </c>
    </row>
    <row r="1059" spans="1:62" s="2" customFormat="1" ht="24.2" customHeight="1" x14ac:dyDescent="0.2">
      <c r="A1059" s="22"/>
      <c r="B1059" s="27"/>
      <c r="C1059" s="64" t="s">
        <v>4159</v>
      </c>
      <c r="D1059" s="64" t="s">
        <v>182</v>
      </c>
      <c r="E1059" s="65" t="s">
        <v>4160</v>
      </c>
      <c r="F1059" s="66" t="s">
        <v>4161</v>
      </c>
      <c r="G1059" s="67" t="s">
        <v>55</v>
      </c>
      <c r="H1059" s="68">
        <v>3</v>
      </c>
      <c r="I1059" s="27"/>
      <c r="J1059" s="69" t="s">
        <v>0</v>
      </c>
      <c r="K1059" s="70" t="s">
        <v>8</v>
      </c>
      <c r="L1059" s="61"/>
      <c r="M1059" s="62">
        <f t="shared" si="90"/>
        <v>0</v>
      </c>
      <c r="N1059" s="62">
        <v>0</v>
      </c>
      <c r="O1059" s="62">
        <f t="shared" si="91"/>
        <v>0</v>
      </c>
      <c r="P1059" s="62">
        <v>0</v>
      </c>
      <c r="Q1059" s="63">
        <f t="shared" si="92"/>
        <v>0</v>
      </c>
      <c r="R1059" s="22"/>
      <c r="S1059" s="22"/>
      <c r="T1059" s="7"/>
      <c r="U1059" s="7"/>
      <c r="V1059" s="7"/>
      <c r="W1059" s="7"/>
      <c r="X1059" s="7"/>
      <c r="Y1059" s="7"/>
      <c r="Z1059" s="7"/>
      <c r="AA1059" s="7"/>
      <c r="AB1059" s="7"/>
      <c r="AO1059" s="13" t="s">
        <v>185</v>
      </c>
      <c r="AQ1059" s="13" t="s">
        <v>182</v>
      </c>
      <c r="AR1059" s="13" t="s">
        <v>14</v>
      </c>
      <c r="AV1059" s="6" t="s">
        <v>33</v>
      </c>
      <c r="BB1059" s="14" t="e">
        <f>IF(K1059="základní",#REF!,0)</f>
        <v>#REF!</v>
      </c>
      <c r="BC1059" s="14">
        <f>IF(K1059="snížená",#REF!,0)</f>
        <v>0</v>
      </c>
      <c r="BD1059" s="14">
        <f>IF(K1059="zákl. přenesená",#REF!,0)</f>
        <v>0</v>
      </c>
      <c r="BE1059" s="14">
        <f>IF(K1059="sníž. přenesená",#REF!,0)</f>
        <v>0</v>
      </c>
      <c r="BF1059" s="14">
        <f>IF(K1059="nulová",#REF!,0)</f>
        <v>0</v>
      </c>
      <c r="BG1059" s="6" t="s">
        <v>14</v>
      </c>
      <c r="BH1059" s="14" t="e">
        <f>ROUND(#REF!*H1059,2)</f>
        <v>#REF!</v>
      </c>
      <c r="BI1059" s="6" t="s">
        <v>185</v>
      </c>
      <c r="BJ1059" s="13" t="s">
        <v>4162</v>
      </c>
    </row>
    <row r="1060" spans="1:62" s="2" customFormat="1" ht="24.2" customHeight="1" x14ac:dyDescent="0.2">
      <c r="A1060" s="22"/>
      <c r="B1060" s="27"/>
      <c r="C1060" s="53" t="s">
        <v>4163</v>
      </c>
      <c r="D1060" s="53" t="s">
        <v>34</v>
      </c>
      <c r="E1060" s="54" t="s">
        <v>4164</v>
      </c>
      <c r="F1060" s="55" t="s">
        <v>4165</v>
      </c>
      <c r="G1060" s="56" t="s">
        <v>55</v>
      </c>
      <c r="H1060" s="57">
        <v>3</v>
      </c>
      <c r="I1060" s="58"/>
      <c r="J1060" s="59" t="s">
        <v>0</v>
      </c>
      <c r="K1060" s="60" t="s">
        <v>8</v>
      </c>
      <c r="L1060" s="61"/>
      <c r="M1060" s="62">
        <f t="shared" si="90"/>
        <v>0</v>
      </c>
      <c r="N1060" s="62">
        <v>0</v>
      </c>
      <c r="O1060" s="62">
        <f t="shared" si="91"/>
        <v>0</v>
      </c>
      <c r="P1060" s="62">
        <v>0</v>
      </c>
      <c r="Q1060" s="63">
        <f t="shared" si="92"/>
        <v>0</v>
      </c>
      <c r="R1060" s="22"/>
      <c r="S1060" s="22"/>
      <c r="T1060" s="7"/>
      <c r="U1060" s="7"/>
      <c r="V1060" s="7"/>
      <c r="W1060" s="7"/>
      <c r="X1060" s="7"/>
      <c r="Y1060" s="7"/>
      <c r="Z1060" s="7"/>
      <c r="AA1060" s="7"/>
      <c r="AB1060" s="7"/>
      <c r="AO1060" s="13" t="s">
        <v>206</v>
      </c>
      <c r="AQ1060" s="13" t="s">
        <v>34</v>
      </c>
      <c r="AR1060" s="13" t="s">
        <v>14</v>
      </c>
      <c r="AV1060" s="6" t="s">
        <v>33</v>
      </c>
      <c r="BB1060" s="14" t="e">
        <f>IF(K1060="základní",#REF!,0)</f>
        <v>#REF!</v>
      </c>
      <c r="BC1060" s="14">
        <f>IF(K1060="snížená",#REF!,0)</f>
        <v>0</v>
      </c>
      <c r="BD1060" s="14">
        <f>IF(K1060="zákl. přenesená",#REF!,0)</f>
        <v>0</v>
      </c>
      <c r="BE1060" s="14">
        <f>IF(K1060="sníž. přenesená",#REF!,0)</f>
        <v>0</v>
      </c>
      <c r="BF1060" s="14">
        <f>IF(K1060="nulová",#REF!,0)</f>
        <v>0</v>
      </c>
      <c r="BG1060" s="6" t="s">
        <v>14</v>
      </c>
      <c r="BH1060" s="14" t="e">
        <f>ROUND(#REF!*H1060,2)</f>
        <v>#REF!</v>
      </c>
      <c r="BI1060" s="6" t="s">
        <v>206</v>
      </c>
      <c r="BJ1060" s="13" t="s">
        <v>4166</v>
      </c>
    </row>
    <row r="1061" spans="1:62" s="2" customFormat="1" ht="24.2" customHeight="1" x14ac:dyDescent="0.2">
      <c r="A1061" s="22"/>
      <c r="B1061" s="27"/>
      <c r="C1061" s="53" t="s">
        <v>4167</v>
      </c>
      <c r="D1061" s="53" t="s">
        <v>34</v>
      </c>
      <c r="E1061" s="54" t="s">
        <v>4168</v>
      </c>
      <c r="F1061" s="55" t="s">
        <v>4169</v>
      </c>
      <c r="G1061" s="56" t="s">
        <v>37</v>
      </c>
      <c r="H1061" s="57">
        <v>60</v>
      </c>
      <c r="I1061" s="58"/>
      <c r="J1061" s="59" t="s">
        <v>0</v>
      </c>
      <c r="K1061" s="60" t="s">
        <v>8</v>
      </c>
      <c r="L1061" s="61"/>
      <c r="M1061" s="62">
        <f t="shared" si="90"/>
        <v>0</v>
      </c>
      <c r="N1061" s="62">
        <v>0</v>
      </c>
      <c r="O1061" s="62">
        <f t="shared" si="91"/>
        <v>0</v>
      </c>
      <c r="P1061" s="62">
        <v>0</v>
      </c>
      <c r="Q1061" s="63">
        <f t="shared" si="92"/>
        <v>0</v>
      </c>
      <c r="R1061" s="22"/>
      <c r="S1061" s="22"/>
      <c r="T1061" s="7"/>
      <c r="U1061" s="7"/>
      <c r="V1061" s="7"/>
      <c r="W1061" s="7"/>
      <c r="X1061" s="7"/>
      <c r="Y1061" s="7"/>
      <c r="Z1061" s="7"/>
      <c r="AA1061" s="7"/>
      <c r="AB1061" s="7"/>
      <c r="AO1061" s="13" t="s">
        <v>206</v>
      </c>
      <c r="AQ1061" s="13" t="s">
        <v>34</v>
      </c>
      <c r="AR1061" s="13" t="s">
        <v>14</v>
      </c>
      <c r="AV1061" s="6" t="s">
        <v>33</v>
      </c>
      <c r="BB1061" s="14" t="e">
        <f>IF(K1061="základní",#REF!,0)</f>
        <v>#REF!</v>
      </c>
      <c r="BC1061" s="14">
        <f>IF(K1061="snížená",#REF!,0)</f>
        <v>0</v>
      </c>
      <c r="BD1061" s="14">
        <f>IF(K1061="zákl. přenesená",#REF!,0)</f>
        <v>0</v>
      </c>
      <c r="BE1061" s="14">
        <f>IF(K1061="sníž. přenesená",#REF!,0)</f>
        <v>0</v>
      </c>
      <c r="BF1061" s="14">
        <f>IF(K1061="nulová",#REF!,0)</f>
        <v>0</v>
      </c>
      <c r="BG1061" s="6" t="s">
        <v>14</v>
      </c>
      <c r="BH1061" s="14" t="e">
        <f>ROUND(#REF!*H1061,2)</f>
        <v>#REF!</v>
      </c>
      <c r="BI1061" s="6" t="s">
        <v>206</v>
      </c>
      <c r="BJ1061" s="13" t="s">
        <v>4170</v>
      </c>
    </row>
    <row r="1062" spans="1:62" s="2" customFormat="1" ht="33" customHeight="1" x14ac:dyDescent="0.2">
      <c r="A1062" s="22"/>
      <c r="B1062" s="27"/>
      <c r="C1062" s="64" t="s">
        <v>4171</v>
      </c>
      <c r="D1062" s="64" t="s">
        <v>182</v>
      </c>
      <c r="E1062" s="65" t="s">
        <v>4172</v>
      </c>
      <c r="F1062" s="66" t="s">
        <v>4173</v>
      </c>
      <c r="G1062" s="67" t="s">
        <v>37</v>
      </c>
      <c r="H1062" s="68">
        <v>1221</v>
      </c>
      <c r="I1062" s="27"/>
      <c r="J1062" s="69" t="s">
        <v>0</v>
      </c>
      <c r="K1062" s="70" t="s">
        <v>8</v>
      </c>
      <c r="L1062" s="61"/>
      <c r="M1062" s="62">
        <f t="shared" si="90"/>
        <v>0</v>
      </c>
      <c r="N1062" s="62">
        <v>0</v>
      </c>
      <c r="O1062" s="62">
        <f t="shared" si="91"/>
        <v>0</v>
      </c>
      <c r="P1062" s="62">
        <v>0</v>
      </c>
      <c r="Q1062" s="63">
        <f t="shared" si="92"/>
        <v>0</v>
      </c>
      <c r="R1062" s="22"/>
      <c r="S1062" s="22"/>
      <c r="T1062" s="7"/>
      <c r="U1062" s="7"/>
      <c r="V1062" s="7"/>
      <c r="W1062" s="7"/>
      <c r="X1062" s="7"/>
      <c r="Y1062" s="7"/>
      <c r="Z1062" s="7"/>
      <c r="AA1062" s="7"/>
      <c r="AB1062" s="7"/>
      <c r="AO1062" s="13" t="s">
        <v>185</v>
      </c>
      <c r="AQ1062" s="13" t="s">
        <v>182</v>
      </c>
      <c r="AR1062" s="13" t="s">
        <v>14</v>
      </c>
      <c r="AV1062" s="6" t="s">
        <v>33</v>
      </c>
      <c r="BB1062" s="14" t="e">
        <f>IF(K1062="základní",#REF!,0)</f>
        <v>#REF!</v>
      </c>
      <c r="BC1062" s="14">
        <f>IF(K1062="snížená",#REF!,0)</f>
        <v>0</v>
      </c>
      <c r="BD1062" s="14">
        <f>IF(K1062="zákl. přenesená",#REF!,0)</f>
        <v>0</v>
      </c>
      <c r="BE1062" s="14">
        <f>IF(K1062="sníž. přenesená",#REF!,0)</f>
        <v>0</v>
      </c>
      <c r="BF1062" s="14">
        <f>IF(K1062="nulová",#REF!,0)</f>
        <v>0</v>
      </c>
      <c r="BG1062" s="6" t="s">
        <v>14</v>
      </c>
      <c r="BH1062" s="14" t="e">
        <f>ROUND(#REF!*H1062,2)</f>
        <v>#REF!</v>
      </c>
      <c r="BI1062" s="6" t="s">
        <v>185</v>
      </c>
      <c r="BJ1062" s="13" t="s">
        <v>4174</v>
      </c>
    </row>
    <row r="1063" spans="1:62" s="2" customFormat="1" ht="66.75" customHeight="1" x14ac:dyDescent="0.2">
      <c r="A1063" s="22"/>
      <c r="B1063" s="27"/>
      <c r="C1063" s="53" t="s">
        <v>4175</v>
      </c>
      <c r="D1063" s="53" t="s">
        <v>34</v>
      </c>
      <c r="E1063" s="54" t="s">
        <v>4176</v>
      </c>
      <c r="F1063" s="55" t="s">
        <v>4177</v>
      </c>
      <c r="G1063" s="56" t="s">
        <v>55</v>
      </c>
      <c r="H1063" s="57">
        <v>6</v>
      </c>
      <c r="I1063" s="58"/>
      <c r="J1063" s="59" t="s">
        <v>0</v>
      </c>
      <c r="K1063" s="60" t="s">
        <v>8</v>
      </c>
      <c r="L1063" s="61"/>
      <c r="M1063" s="62">
        <f t="shared" si="90"/>
        <v>0</v>
      </c>
      <c r="N1063" s="62">
        <v>0</v>
      </c>
      <c r="O1063" s="62">
        <f t="shared" si="91"/>
        <v>0</v>
      </c>
      <c r="P1063" s="62">
        <v>0</v>
      </c>
      <c r="Q1063" s="63">
        <f t="shared" si="92"/>
        <v>0</v>
      </c>
      <c r="R1063" s="22"/>
      <c r="S1063" s="22"/>
      <c r="T1063" s="7"/>
      <c r="U1063" s="7"/>
      <c r="V1063" s="7"/>
      <c r="W1063" s="7"/>
      <c r="X1063" s="7"/>
      <c r="Y1063" s="7"/>
      <c r="Z1063" s="7"/>
      <c r="AA1063" s="7"/>
      <c r="AB1063" s="7"/>
      <c r="AO1063" s="13" t="s">
        <v>206</v>
      </c>
      <c r="AQ1063" s="13" t="s">
        <v>34</v>
      </c>
      <c r="AR1063" s="13" t="s">
        <v>14</v>
      </c>
      <c r="AV1063" s="6" t="s">
        <v>33</v>
      </c>
      <c r="BB1063" s="14" t="e">
        <f>IF(K1063="základní",#REF!,0)</f>
        <v>#REF!</v>
      </c>
      <c r="BC1063" s="14">
        <f>IF(K1063="snížená",#REF!,0)</f>
        <v>0</v>
      </c>
      <c r="BD1063" s="14">
        <f>IF(K1063="zákl. přenesená",#REF!,0)</f>
        <v>0</v>
      </c>
      <c r="BE1063" s="14">
        <f>IF(K1063="sníž. přenesená",#REF!,0)</f>
        <v>0</v>
      </c>
      <c r="BF1063" s="14">
        <f>IF(K1063="nulová",#REF!,0)</f>
        <v>0</v>
      </c>
      <c r="BG1063" s="6" t="s">
        <v>14</v>
      </c>
      <c r="BH1063" s="14" t="e">
        <f>ROUND(#REF!*H1063,2)</f>
        <v>#REF!</v>
      </c>
      <c r="BI1063" s="6" t="s">
        <v>206</v>
      </c>
      <c r="BJ1063" s="13" t="s">
        <v>4178</v>
      </c>
    </row>
    <row r="1064" spans="1:62" s="2" customFormat="1" ht="66.75" customHeight="1" x14ac:dyDescent="0.2">
      <c r="A1064" s="22"/>
      <c r="B1064" s="27"/>
      <c r="C1064" s="53" t="s">
        <v>4179</v>
      </c>
      <c r="D1064" s="53" t="s">
        <v>34</v>
      </c>
      <c r="E1064" s="54" t="s">
        <v>4180</v>
      </c>
      <c r="F1064" s="55" t="s">
        <v>4181</v>
      </c>
      <c r="G1064" s="56" t="s">
        <v>55</v>
      </c>
      <c r="H1064" s="57">
        <v>14</v>
      </c>
      <c r="I1064" s="58"/>
      <c r="J1064" s="59" t="s">
        <v>0</v>
      </c>
      <c r="K1064" s="60" t="s">
        <v>8</v>
      </c>
      <c r="L1064" s="61"/>
      <c r="M1064" s="62">
        <f t="shared" si="90"/>
        <v>0</v>
      </c>
      <c r="N1064" s="62">
        <v>0</v>
      </c>
      <c r="O1064" s="62">
        <f t="shared" si="91"/>
        <v>0</v>
      </c>
      <c r="P1064" s="62">
        <v>0</v>
      </c>
      <c r="Q1064" s="63">
        <f t="shared" si="92"/>
        <v>0</v>
      </c>
      <c r="R1064" s="22"/>
      <c r="S1064" s="22"/>
      <c r="T1064" s="7"/>
      <c r="U1064" s="7"/>
      <c r="V1064" s="7"/>
      <c r="W1064" s="7"/>
      <c r="X1064" s="7"/>
      <c r="Y1064" s="7"/>
      <c r="Z1064" s="7"/>
      <c r="AA1064" s="7"/>
      <c r="AB1064" s="7"/>
      <c r="AO1064" s="13" t="s">
        <v>65</v>
      </c>
      <c r="AQ1064" s="13" t="s">
        <v>34</v>
      </c>
      <c r="AR1064" s="13" t="s">
        <v>14</v>
      </c>
      <c r="AV1064" s="6" t="s">
        <v>33</v>
      </c>
      <c r="BB1064" s="14" t="e">
        <f>IF(K1064="základní",#REF!,0)</f>
        <v>#REF!</v>
      </c>
      <c r="BC1064" s="14">
        <f>IF(K1064="snížená",#REF!,0)</f>
        <v>0</v>
      </c>
      <c r="BD1064" s="14">
        <f>IF(K1064="zákl. přenesená",#REF!,0)</f>
        <v>0</v>
      </c>
      <c r="BE1064" s="14">
        <f>IF(K1064="sníž. přenesená",#REF!,0)</f>
        <v>0</v>
      </c>
      <c r="BF1064" s="14">
        <f>IF(K1064="nulová",#REF!,0)</f>
        <v>0</v>
      </c>
      <c r="BG1064" s="6" t="s">
        <v>14</v>
      </c>
      <c r="BH1064" s="14" t="e">
        <f>ROUND(#REF!*H1064,2)</f>
        <v>#REF!</v>
      </c>
      <c r="BI1064" s="6" t="s">
        <v>48</v>
      </c>
      <c r="BJ1064" s="13" t="s">
        <v>4182</v>
      </c>
    </row>
    <row r="1065" spans="1:62" s="2" customFormat="1" ht="68.25" x14ac:dyDescent="0.2">
      <c r="A1065" s="22"/>
      <c r="B1065" s="27"/>
      <c r="C1065" s="22"/>
      <c r="D1065" s="77" t="s">
        <v>187</v>
      </c>
      <c r="E1065" s="22"/>
      <c r="F1065" s="78" t="s">
        <v>737</v>
      </c>
      <c r="G1065" s="22"/>
      <c r="H1065" s="22"/>
      <c r="I1065" s="27"/>
      <c r="J1065" s="73"/>
      <c r="K1065" s="74"/>
      <c r="L1065" s="61"/>
      <c r="M1065" s="61"/>
      <c r="N1065" s="61"/>
      <c r="O1065" s="61"/>
      <c r="P1065" s="61"/>
      <c r="Q1065" s="75"/>
      <c r="R1065" s="22"/>
      <c r="S1065" s="22"/>
      <c r="T1065" s="7"/>
      <c r="U1065" s="7"/>
      <c r="V1065" s="7"/>
      <c r="W1065" s="7"/>
      <c r="X1065" s="7"/>
      <c r="Y1065" s="7"/>
      <c r="Z1065" s="7"/>
      <c r="AA1065" s="7"/>
      <c r="AB1065" s="7"/>
      <c r="AQ1065" s="6" t="s">
        <v>187</v>
      </c>
      <c r="AR1065" s="6" t="s">
        <v>14</v>
      </c>
    </row>
    <row r="1066" spans="1:62" s="2" customFormat="1" ht="24.2" customHeight="1" x14ac:dyDescent="0.2">
      <c r="A1066" s="22"/>
      <c r="B1066" s="27"/>
      <c r="C1066" s="64" t="s">
        <v>4183</v>
      </c>
      <c r="D1066" s="64" t="s">
        <v>182</v>
      </c>
      <c r="E1066" s="65" t="s">
        <v>4184</v>
      </c>
      <c r="F1066" s="66" t="s">
        <v>4185</v>
      </c>
      <c r="G1066" s="67" t="s">
        <v>55</v>
      </c>
      <c r="H1066" s="68">
        <v>24</v>
      </c>
      <c r="I1066" s="27"/>
      <c r="J1066" s="69" t="s">
        <v>0</v>
      </c>
      <c r="K1066" s="70" t="s">
        <v>8</v>
      </c>
      <c r="L1066" s="61"/>
      <c r="M1066" s="62">
        <f t="shared" ref="M1066:M1097" si="93">L1066*H1066</f>
        <v>0</v>
      </c>
      <c r="N1066" s="62">
        <v>0</v>
      </c>
      <c r="O1066" s="62">
        <f t="shared" ref="O1066:O1097" si="94">N1066*H1066</f>
        <v>0</v>
      </c>
      <c r="P1066" s="62">
        <v>0</v>
      </c>
      <c r="Q1066" s="63">
        <f t="shared" ref="Q1066:Q1097" si="95">P1066*H1066</f>
        <v>0</v>
      </c>
      <c r="R1066" s="22"/>
      <c r="S1066" s="22"/>
      <c r="T1066" s="7"/>
      <c r="U1066" s="7"/>
      <c r="V1066" s="7"/>
      <c r="W1066" s="7"/>
      <c r="X1066" s="7"/>
      <c r="Y1066" s="7"/>
      <c r="Z1066" s="7"/>
      <c r="AA1066" s="7"/>
      <c r="AB1066" s="7"/>
      <c r="AO1066" s="13" t="s">
        <v>48</v>
      </c>
      <c r="AQ1066" s="13" t="s">
        <v>182</v>
      </c>
      <c r="AR1066" s="13" t="s">
        <v>14</v>
      </c>
      <c r="AV1066" s="6" t="s">
        <v>33</v>
      </c>
      <c r="BB1066" s="14" t="e">
        <f>IF(K1066="základní",#REF!,0)</f>
        <v>#REF!</v>
      </c>
      <c r="BC1066" s="14">
        <f>IF(K1066="snížená",#REF!,0)</f>
        <v>0</v>
      </c>
      <c r="BD1066" s="14">
        <f>IF(K1066="zákl. přenesená",#REF!,0)</f>
        <v>0</v>
      </c>
      <c r="BE1066" s="14">
        <f>IF(K1066="sníž. přenesená",#REF!,0)</f>
        <v>0</v>
      </c>
      <c r="BF1066" s="14">
        <f>IF(K1066="nulová",#REF!,0)</f>
        <v>0</v>
      </c>
      <c r="BG1066" s="6" t="s">
        <v>14</v>
      </c>
      <c r="BH1066" s="14" t="e">
        <f>ROUND(#REF!*H1066,2)</f>
        <v>#REF!</v>
      </c>
      <c r="BI1066" s="6" t="s">
        <v>48</v>
      </c>
      <c r="BJ1066" s="13" t="s">
        <v>4186</v>
      </c>
    </row>
    <row r="1067" spans="1:62" s="2" customFormat="1" ht="16.5" customHeight="1" x14ac:dyDescent="0.2">
      <c r="A1067" s="22"/>
      <c r="B1067" s="27"/>
      <c r="C1067" s="64" t="s">
        <v>4187</v>
      </c>
      <c r="D1067" s="64" t="s">
        <v>182</v>
      </c>
      <c r="E1067" s="65" t="s">
        <v>4188</v>
      </c>
      <c r="F1067" s="66" t="s">
        <v>4189</v>
      </c>
      <c r="G1067" s="67" t="s">
        <v>55</v>
      </c>
      <c r="H1067" s="68">
        <v>12</v>
      </c>
      <c r="I1067" s="27"/>
      <c r="J1067" s="69" t="s">
        <v>0</v>
      </c>
      <c r="K1067" s="70" t="s">
        <v>8</v>
      </c>
      <c r="L1067" s="61"/>
      <c r="M1067" s="62">
        <f t="shared" si="93"/>
        <v>0</v>
      </c>
      <c r="N1067" s="62">
        <v>0</v>
      </c>
      <c r="O1067" s="62">
        <f t="shared" si="94"/>
        <v>0</v>
      </c>
      <c r="P1067" s="62">
        <v>0</v>
      </c>
      <c r="Q1067" s="63">
        <f t="shared" si="95"/>
        <v>0</v>
      </c>
      <c r="R1067" s="22"/>
      <c r="S1067" s="22"/>
      <c r="T1067" s="7"/>
      <c r="U1067" s="7"/>
      <c r="V1067" s="7"/>
      <c r="W1067" s="7"/>
      <c r="X1067" s="7"/>
      <c r="Y1067" s="7"/>
      <c r="Z1067" s="7"/>
      <c r="AA1067" s="7"/>
      <c r="AB1067" s="7"/>
      <c r="AO1067" s="13" t="s">
        <v>185</v>
      </c>
      <c r="AQ1067" s="13" t="s">
        <v>182</v>
      </c>
      <c r="AR1067" s="13" t="s">
        <v>14</v>
      </c>
      <c r="AV1067" s="6" t="s">
        <v>33</v>
      </c>
      <c r="BB1067" s="14" t="e">
        <f>IF(K1067="základní",#REF!,0)</f>
        <v>#REF!</v>
      </c>
      <c r="BC1067" s="14">
        <f>IF(K1067="snížená",#REF!,0)</f>
        <v>0</v>
      </c>
      <c r="BD1067" s="14">
        <f>IF(K1067="zákl. přenesená",#REF!,0)</f>
        <v>0</v>
      </c>
      <c r="BE1067" s="14">
        <f>IF(K1067="sníž. přenesená",#REF!,0)</f>
        <v>0</v>
      </c>
      <c r="BF1067" s="14">
        <f>IF(K1067="nulová",#REF!,0)</f>
        <v>0</v>
      </c>
      <c r="BG1067" s="6" t="s">
        <v>14</v>
      </c>
      <c r="BH1067" s="14" t="e">
        <f>ROUND(#REF!*H1067,2)</f>
        <v>#REF!</v>
      </c>
      <c r="BI1067" s="6" t="s">
        <v>185</v>
      </c>
      <c r="BJ1067" s="13" t="s">
        <v>4190</v>
      </c>
    </row>
    <row r="1068" spans="1:62" s="2" customFormat="1" ht="33" customHeight="1" x14ac:dyDescent="0.2">
      <c r="A1068" s="22"/>
      <c r="B1068" s="27"/>
      <c r="C1068" s="53" t="s">
        <v>4191</v>
      </c>
      <c r="D1068" s="53" t="s">
        <v>34</v>
      </c>
      <c r="E1068" s="54" t="s">
        <v>4192</v>
      </c>
      <c r="F1068" s="55" t="s">
        <v>4193</v>
      </c>
      <c r="G1068" s="56" t="s">
        <v>55</v>
      </c>
      <c r="H1068" s="57">
        <v>36</v>
      </c>
      <c r="I1068" s="58"/>
      <c r="J1068" s="59" t="s">
        <v>0</v>
      </c>
      <c r="K1068" s="60" t="s">
        <v>8</v>
      </c>
      <c r="L1068" s="61"/>
      <c r="M1068" s="62">
        <f t="shared" si="93"/>
        <v>0</v>
      </c>
      <c r="N1068" s="62">
        <v>0</v>
      </c>
      <c r="O1068" s="62">
        <f t="shared" si="94"/>
        <v>0</v>
      </c>
      <c r="P1068" s="62">
        <v>0</v>
      </c>
      <c r="Q1068" s="63">
        <f t="shared" si="95"/>
        <v>0</v>
      </c>
      <c r="R1068" s="22"/>
      <c r="S1068" s="22"/>
      <c r="T1068" s="7"/>
      <c r="U1068" s="7"/>
      <c r="V1068" s="7"/>
      <c r="W1068" s="7"/>
      <c r="X1068" s="7"/>
      <c r="Y1068" s="7"/>
      <c r="Z1068" s="7"/>
      <c r="AA1068" s="7"/>
      <c r="AB1068" s="7"/>
      <c r="AO1068" s="13" t="s">
        <v>65</v>
      </c>
      <c r="AQ1068" s="13" t="s">
        <v>34</v>
      </c>
      <c r="AR1068" s="13" t="s">
        <v>14</v>
      </c>
      <c r="AV1068" s="6" t="s">
        <v>33</v>
      </c>
      <c r="BB1068" s="14" t="e">
        <f>IF(K1068="základní",#REF!,0)</f>
        <v>#REF!</v>
      </c>
      <c r="BC1068" s="14">
        <f>IF(K1068="snížená",#REF!,0)</f>
        <v>0</v>
      </c>
      <c r="BD1068" s="14">
        <f>IF(K1068="zákl. přenesená",#REF!,0)</f>
        <v>0</v>
      </c>
      <c r="BE1068" s="14">
        <f>IF(K1068="sníž. přenesená",#REF!,0)</f>
        <v>0</v>
      </c>
      <c r="BF1068" s="14">
        <f>IF(K1068="nulová",#REF!,0)</f>
        <v>0</v>
      </c>
      <c r="BG1068" s="6" t="s">
        <v>14</v>
      </c>
      <c r="BH1068" s="14" t="e">
        <f>ROUND(#REF!*H1068,2)</f>
        <v>#REF!</v>
      </c>
      <c r="BI1068" s="6" t="s">
        <v>48</v>
      </c>
      <c r="BJ1068" s="13" t="s">
        <v>4194</v>
      </c>
    </row>
    <row r="1069" spans="1:62" s="2" customFormat="1" ht="37.9" customHeight="1" x14ac:dyDescent="0.2">
      <c r="A1069" s="22"/>
      <c r="B1069" s="27"/>
      <c r="C1069" s="53" t="s">
        <v>4195</v>
      </c>
      <c r="D1069" s="53" t="s">
        <v>34</v>
      </c>
      <c r="E1069" s="54" t="s">
        <v>4196</v>
      </c>
      <c r="F1069" s="55" t="s">
        <v>4197</v>
      </c>
      <c r="G1069" s="56" t="s">
        <v>55</v>
      </c>
      <c r="H1069" s="57">
        <v>36</v>
      </c>
      <c r="I1069" s="58"/>
      <c r="J1069" s="59" t="s">
        <v>0</v>
      </c>
      <c r="K1069" s="60" t="s">
        <v>8</v>
      </c>
      <c r="L1069" s="61"/>
      <c r="M1069" s="62">
        <f t="shared" si="93"/>
        <v>0</v>
      </c>
      <c r="N1069" s="62">
        <v>0</v>
      </c>
      <c r="O1069" s="62">
        <f t="shared" si="94"/>
        <v>0</v>
      </c>
      <c r="P1069" s="62">
        <v>0</v>
      </c>
      <c r="Q1069" s="63">
        <f t="shared" si="95"/>
        <v>0</v>
      </c>
      <c r="R1069" s="22"/>
      <c r="S1069" s="22"/>
      <c r="T1069" s="7"/>
      <c r="U1069" s="7"/>
      <c r="V1069" s="7"/>
      <c r="W1069" s="7"/>
      <c r="X1069" s="7"/>
      <c r="Y1069" s="7"/>
      <c r="Z1069" s="7"/>
      <c r="AA1069" s="7"/>
      <c r="AB1069" s="7"/>
      <c r="AO1069" s="13" t="s">
        <v>65</v>
      </c>
      <c r="AQ1069" s="13" t="s">
        <v>34</v>
      </c>
      <c r="AR1069" s="13" t="s">
        <v>14</v>
      </c>
      <c r="AV1069" s="6" t="s">
        <v>33</v>
      </c>
      <c r="BB1069" s="14" t="e">
        <f>IF(K1069="základní",#REF!,0)</f>
        <v>#REF!</v>
      </c>
      <c r="BC1069" s="14">
        <f>IF(K1069="snížená",#REF!,0)</f>
        <v>0</v>
      </c>
      <c r="BD1069" s="14">
        <f>IF(K1069="zákl. přenesená",#REF!,0)</f>
        <v>0</v>
      </c>
      <c r="BE1069" s="14">
        <f>IF(K1069="sníž. přenesená",#REF!,0)</f>
        <v>0</v>
      </c>
      <c r="BF1069" s="14">
        <f>IF(K1069="nulová",#REF!,0)</f>
        <v>0</v>
      </c>
      <c r="BG1069" s="6" t="s">
        <v>14</v>
      </c>
      <c r="BH1069" s="14" t="e">
        <f>ROUND(#REF!*H1069,2)</f>
        <v>#REF!</v>
      </c>
      <c r="BI1069" s="6" t="s">
        <v>48</v>
      </c>
      <c r="BJ1069" s="13" t="s">
        <v>4198</v>
      </c>
    </row>
    <row r="1070" spans="1:62" s="2" customFormat="1" ht="55.5" customHeight="1" x14ac:dyDescent="0.2">
      <c r="A1070" s="22"/>
      <c r="B1070" s="27"/>
      <c r="C1070" s="53" t="s">
        <v>4199</v>
      </c>
      <c r="D1070" s="53" t="s">
        <v>34</v>
      </c>
      <c r="E1070" s="54" t="s">
        <v>4200</v>
      </c>
      <c r="F1070" s="55" t="s">
        <v>4201</v>
      </c>
      <c r="G1070" s="56" t="s">
        <v>55</v>
      </c>
      <c r="H1070" s="57">
        <v>72</v>
      </c>
      <c r="I1070" s="58"/>
      <c r="J1070" s="59" t="s">
        <v>0</v>
      </c>
      <c r="K1070" s="60" t="s">
        <v>8</v>
      </c>
      <c r="L1070" s="61"/>
      <c r="M1070" s="62">
        <f t="shared" si="93"/>
        <v>0</v>
      </c>
      <c r="N1070" s="62">
        <v>0</v>
      </c>
      <c r="O1070" s="62">
        <f t="shared" si="94"/>
        <v>0</v>
      </c>
      <c r="P1070" s="62">
        <v>0</v>
      </c>
      <c r="Q1070" s="63">
        <f t="shared" si="95"/>
        <v>0</v>
      </c>
      <c r="R1070" s="22"/>
      <c r="S1070" s="22"/>
      <c r="T1070" s="7"/>
      <c r="U1070" s="7"/>
      <c r="V1070" s="7"/>
      <c r="W1070" s="7"/>
      <c r="X1070" s="7"/>
      <c r="Y1070" s="7"/>
      <c r="Z1070" s="7"/>
      <c r="AA1070" s="7"/>
      <c r="AB1070" s="7"/>
      <c r="AO1070" s="13" t="s">
        <v>65</v>
      </c>
      <c r="AQ1070" s="13" t="s">
        <v>34</v>
      </c>
      <c r="AR1070" s="13" t="s">
        <v>14</v>
      </c>
      <c r="AV1070" s="6" t="s">
        <v>33</v>
      </c>
      <c r="BB1070" s="14" t="e">
        <f>IF(K1070="základní",#REF!,0)</f>
        <v>#REF!</v>
      </c>
      <c r="BC1070" s="14">
        <f>IF(K1070="snížená",#REF!,0)</f>
        <v>0</v>
      </c>
      <c r="BD1070" s="14">
        <f>IF(K1070="zákl. přenesená",#REF!,0)</f>
        <v>0</v>
      </c>
      <c r="BE1070" s="14">
        <f>IF(K1070="sníž. přenesená",#REF!,0)</f>
        <v>0</v>
      </c>
      <c r="BF1070" s="14">
        <f>IF(K1070="nulová",#REF!,0)</f>
        <v>0</v>
      </c>
      <c r="BG1070" s="6" t="s">
        <v>14</v>
      </c>
      <c r="BH1070" s="14" t="e">
        <f>ROUND(#REF!*H1070,2)</f>
        <v>#REF!</v>
      </c>
      <c r="BI1070" s="6" t="s">
        <v>48</v>
      </c>
      <c r="BJ1070" s="13" t="s">
        <v>4202</v>
      </c>
    </row>
    <row r="1071" spans="1:62" s="2" customFormat="1" ht="37.9" customHeight="1" x14ac:dyDescent="0.2">
      <c r="A1071" s="22"/>
      <c r="B1071" s="27"/>
      <c r="C1071" s="53" t="s">
        <v>4203</v>
      </c>
      <c r="D1071" s="53" t="s">
        <v>34</v>
      </c>
      <c r="E1071" s="54" t="s">
        <v>4204</v>
      </c>
      <c r="F1071" s="55" t="s">
        <v>4205</v>
      </c>
      <c r="G1071" s="56" t="s">
        <v>55</v>
      </c>
      <c r="H1071" s="57">
        <v>6</v>
      </c>
      <c r="I1071" s="58"/>
      <c r="J1071" s="59" t="s">
        <v>0</v>
      </c>
      <c r="K1071" s="60" t="s">
        <v>8</v>
      </c>
      <c r="L1071" s="61"/>
      <c r="M1071" s="62">
        <f t="shared" si="93"/>
        <v>0</v>
      </c>
      <c r="N1071" s="62">
        <v>0</v>
      </c>
      <c r="O1071" s="62">
        <f t="shared" si="94"/>
        <v>0</v>
      </c>
      <c r="P1071" s="62">
        <v>0</v>
      </c>
      <c r="Q1071" s="63">
        <f t="shared" si="95"/>
        <v>0</v>
      </c>
      <c r="R1071" s="22"/>
      <c r="S1071" s="22"/>
      <c r="T1071" s="7"/>
      <c r="U1071" s="7"/>
      <c r="V1071" s="7"/>
      <c r="W1071" s="7"/>
      <c r="X1071" s="7"/>
      <c r="Y1071" s="7"/>
      <c r="Z1071" s="7"/>
      <c r="AA1071" s="7"/>
      <c r="AB1071" s="7"/>
      <c r="AO1071" s="13" t="s">
        <v>65</v>
      </c>
      <c r="AQ1071" s="13" t="s">
        <v>34</v>
      </c>
      <c r="AR1071" s="13" t="s">
        <v>14</v>
      </c>
      <c r="AV1071" s="6" t="s">
        <v>33</v>
      </c>
      <c r="BB1071" s="14" t="e">
        <f>IF(K1071="základní",#REF!,0)</f>
        <v>#REF!</v>
      </c>
      <c r="BC1071" s="14">
        <f>IF(K1071="snížená",#REF!,0)</f>
        <v>0</v>
      </c>
      <c r="BD1071" s="14">
        <f>IF(K1071="zákl. přenesená",#REF!,0)</f>
        <v>0</v>
      </c>
      <c r="BE1071" s="14">
        <f>IF(K1071="sníž. přenesená",#REF!,0)</f>
        <v>0</v>
      </c>
      <c r="BF1071" s="14">
        <f>IF(K1071="nulová",#REF!,0)</f>
        <v>0</v>
      </c>
      <c r="BG1071" s="6" t="s">
        <v>14</v>
      </c>
      <c r="BH1071" s="14" t="e">
        <f>ROUND(#REF!*H1071,2)</f>
        <v>#REF!</v>
      </c>
      <c r="BI1071" s="6" t="s">
        <v>48</v>
      </c>
      <c r="BJ1071" s="13" t="s">
        <v>4206</v>
      </c>
    </row>
    <row r="1072" spans="1:62" s="2" customFormat="1" ht="33" customHeight="1" x14ac:dyDescent="0.2">
      <c r="A1072" s="22"/>
      <c r="B1072" s="27"/>
      <c r="C1072" s="64" t="s">
        <v>4207</v>
      </c>
      <c r="D1072" s="64" t="s">
        <v>182</v>
      </c>
      <c r="E1072" s="65" t="s">
        <v>4208</v>
      </c>
      <c r="F1072" s="66" t="s">
        <v>4209</v>
      </c>
      <c r="G1072" s="67" t="s">
        <v>37</v>
      </c>
      <c r="H1072" s="68">
        <v>180</v>
      </c>
      <c r="I1072" s="27"/>
      <c r="J1072" s="69" t="s">
        <v>0</v>
      </c>
      <c r="K1072" s="70" t="s">
        <v>8</v>
      </c>
      <c r="L1072" s="61"/>
      <c r="M1072" s="62">
        <f t="shared" si="93"/>
        <v>0</v>
      </c>
      <c r="N1072" s="62">
        <v>0</v>
      </c>
      <c r="O1072" s="62">
        <f t="shared" si="94"/>
        <v>0</v>
      </c>
      <c r="P1072" s="62">
        <v>0</v>
      </c>
      <c r="Q1072" s="63">
        <f t="shared" si="95"/>
        <v>0</v>
      </c>
      <c r="R1072" s="22"/>
      <c r="S1072" s="22"/>
      <c r="T1072" s="7"/>
      <c r="U1072" s="7"/>
      <c r="V1072" s="7"/>
      <c r="W1072" s="7"/>
      <c r="X1072" s="7"/>
      <c r="Y1072" s="7"/>
      <c r="Z1072" s="7"/>
      <c r="AA1072" s="7"/>
      <c r="AB1072" s="7"/>
      <c r="AO1072" s="13" t="s">
        <v>185</v>
      </c>
      <c r="AQ1072" s="13" t="s">
        <v>182</v>
      </c>
      <c r="AR1072" s="13" t="s">
        <v>14</v>
      </c>
      <c r="AV1072" s="6" t="s">
        <v>33</v>
      </c>
      <c r="BB1072" s="14" t="e">
        <f>IF(K1072="základní",#REF!,0)</f>
        <v>#REF!</v>
      </c>
      <c r="BC1072" s="14">
        <f>IF(K1072="snížená",#REF!,0)</f>
        <v>0</v>
      </c>
      <c r="BD1072" s="14">
        <f>IF(K1072="zákl. přenesená",#REF!,0)</f>
        <v>0</v>
      </c>
      <c r="BE1072" s="14">
        <f>IF(K1072="sníž. přenesená",#REF!,0)</f>
        <v>0</v>
      </c>
      <c r="BF1072" s="14">
        <f>IF(K1072="nulová",#REF!,0)</f>
        <v>0</v>
      </c>
      <c r="BG1072" s="6" t="s">
        <v>14</v>
      </c>
      <c r="BH1072" s="14" t="e">
        <f>ROUND(#REF!*H1072,2)</f>
        <v>#REF!</v>
      </c>
      <c r="BI1072" s="6" t="s">
        <v>185</v>
      </c>
      <c r="BJ1072" s="13" t="s">
        <v>4210</v>
      </c>
    </row>
    <row r="1073" spans="1:62" s="2" customFormat="1" ht="33" customHeight="1" x14ac:dyDescent="0.2">
      <c r="A1073" s="22"/>
      <c r="B1073" s="27"/>
      <c r="C1073" s="64" t="s">
        <v>4211</v>
      </c>
      <c r="D1073" s="64" t="s">
        <v>182</v>
      </c>
      <c r="E1073" s="65" t="s">
        <v>4212</v>
      </c>
      <c r="F1073" s="66" t="s">
        <v>4213</v>
      </c>
      <c r="G1073" s="67" t="s">
        <v>37</v>
      </c>
      <c r="H1073" s="68">
        <v>300</v>
      </c>
      <c r="I1073" s="27"/>
      <c r="J1073" s="69" t="s">
        <v>0</v>
      </c>
      <c r="K1073" s="70" t="s">
        <v>8</v>
      </c>
      <c r="L1073" s="61"/>
      <c r="M1073" s="62">
        <f t="shared" si="93"/>
        <v>0</v>
      </c>
      <c r="N1073" s="62">
        <v>0</v>
      </c>
      <c r="O1073" s="62">
        <f t="shared" si="94"/>
        <v>0</v>
      </c>
      <c r="P1073" s="62">
        <v>0</v>
      </c>
      <c r="Q1073" s="63">
        <f t="shared" si="95"/>
        <v>0</v>
      </c>
      <c r="R1073" s="22"/>
      <c r="S1073" s="22"/>
      <c r="T1073" s="7"/>
      <c r="U1073" s="7"/>
      <c r="V1073" s="7"/>
      <c r="W1073" s="7"/>
      <c r="X1073" s="7"/>
      <c r="Y1073" s="7"/>
      <c r="Z1073" s="7"/>
      <c r="AA1073" s="7"/>
      <c r="AB1073" s="7"/>
      <c r="AO1073" s="13" t="s">
        <v>185</v>
      </c>
      <c r="AQ1073" s="13" t="s">
        <v>182</v>
      </c>
      <c r="AR1073" s="13" t="s">
        <v>14</v>
      </c>
      <c r="AV1073" s="6" t="s">
        <v>33</v>
      </c>
      <c r="BB1073" s="14" t="e">
        <f>IF(K1073="základní",#REF!,0)</f>
        <v>#REF!</v>
      </c>
      <c r="BC1073" s="14">
        <f>IF(K1073="snížená",#REF!,0)</f>
        <v>0</v>
      </c>
      <c r="BD1073" s="14">
        <f>IF(K1073="zákl. přenesená",#REF!,0)</f>
        <v>0</v>
      </c>
      <c r="BE1073" s="14">
        <f>IF(K1073="sníž. přenesená",#REF!,0)</f>
        <v>0</v>
      </c>
      <c r="BF1073" s="14">
        <f>IF(K1073="nulová",#REF!,0)</f>
        <v>0</v>
      </c>
      <c r="BG1073" s="6" t="s">
        <v>14</v>
      </c>
      <c r="BH1073" s="14" t="e">
        <f>ROUND(#REF!*H1073,2)</f>
        <v>#REF!</v>
      </c>
      <c r="BI1073" s="6" t="s">
        <v>185</v>
      </c>
      <c r="BJ1073" s="13" t="s">
        <v>4214</v>
      </c>
    </row>
    <row r="1074" spans="1:62" s="2" customFormat="1" ht="33" customHeight="1" x14ac:dyDescent="0.2">
      <c r="A1074" s="22"/>
      <c r="B1074" s="27"/>
      <c r="C1074" s="64" t="s">
        <v>4215</v>
      </c>
      <c r="D1074" s="64" t="s">
        <v>182</v>
      </c>
      <c r="E1074" s="65" t="s">
        <v>4216</v>
      </c>
      <c r="F1074" s="66" t="s">
        <v>4217</v>
      </c>
      <c r="G1074" s="67" t="s">
        <v>37</v>
      </c>
      <c r="H1074" s="68">
        <v>180</v>
      </c>
      <c r="I1074" s="27"/>
      <c r="J1074" s="69" t="s">
        <v>0</v>
      </c>
      <c r="K1074" s="70" t="s">
        <v>8</v>
      </c>
      <c r="L1074" s="61"/>
      <c r="M1074" s="62">
        <f t="shared" si="93"/>
        <v>0</v>
      </c>
      <c r="N1074" s="62">
        <v>0</v>
      </c>
      <c r="O1074" s="62">
        <f t="shared" si="94"/>
        <v>0</v>
      </c>
      <c r="P1074" s="62">
        <v>0</v>
      </c>
      <c r="Q1074" s="63">
        <f t="shared" si="95"/>
        <v>0</v>
      </c>
      <c r="R1074" s="22"/>
      <c r="S1074" s="22"/>
      <c r="T1074" s="7"/>
      <c r="U1074" s="7"/>
      <c r="V1074" s="7"/>
      <c r="W1074" s="7"/>
      <c r="X1074" s="7"/>
      <c r="Y1074" s="7"/>
      <c r="Z1074" s="7"/>
      <c r="AA1074" s="7"/>
      <c r="AB1074" s="7"/>
      <c r="AO1074" s="13" t="s">
        <v>185</v>
      </c>
      <c r="AQ1074" s="13" t="s">
        <v>182</v>
      </c>
      <c r="AR1074" s="13" t="s">
        <v>14</v>
      </c>
      <c r="AV1074" s="6" t="s">
        <v>33</v>
      </c>
      <c r="BB1074" s="14" t="e">
        <f>IF(K1074="základní",#REF!,0)</f>
        <v>#REF!</v>
      </c>
      <c r="BC1074" s="14">
        <f>IF(K1074="snížená",#REF!,0)</f>
        <v>0</v>
      </c>
      <c r="BD1074" s="14">
        <f>IF(K1074="zákl. přenesená",#REF!,0)</f>
        <v>0</v>
      </c>
      <c r="BE1074" s="14">
        <f>IF(K1074="sníž. přenesená",#REF!,0)</f>
        <v>0</v>
      </c>
      <c r="BF1074" s="14">
        <f>IF(K1074="nulová",#REF!,0)</f>
        <v>0</v>
      </c>
      <c r="BG1074" s="6" t="s">
        <v>14</v>
      </c>
      <c r="BH1074" s="14" t="e">
        <f>ROUND(#REF!*H1074,2)</f>
        <v>#REF!</v>
      </c>
      <c r="BI1074" s="6" t="s">
        <v>185</v>
      </c>
      <c r="BJ1074" s="13" t="s">
        <v>4218</v>
      </c>
    </row>
    <row r="1075" spans="1:62" s="2" customFormat="1" ht="78" customHeight="1" x14ac:dyDescent="0.2">
      <c r="A1075" s="22"/>
      <c r="B1075" s="27"/>
      <c r="C1075" s="64" t="s">
        <v>4219</v>
      </c>
      <c r="D1075" s="64" t="s">
        <v>182</v>
      </c>
      <c r="E1075" s="65" t="s">
        <v>4220</v>
      </c>
      <c r="F1075" s="66" t="s">
        <v>4221</v>
      </c>
      <c r="G1075" s="67" t="s">
        <v>55</v>
      </c>
      <c r="H1075" s="68">
        <v>36</v>
      </c>
      <c r="I1075" s="27"/>
      <c r="J1075" s="69" t="s">
        <v>0</v>
      </c>
      <c r="K1075" s="70" t="s">
        <v>8</v>
      </c>
      <c r="L1075" s="61"/>
      <c r="M1075" s="62">
        <f t="shared" si="93"/>
        <v>0</v>
      </c>
      <c r="N1075" s="62">
        <v>0</v>
      </c>
      <c r="O1075" s="62">
        <f t="shared" si="94"/>
        <v>0</v>
      </c>
      <c r="P1075" s="62">
        <v>0</v>
      </c>
      <c r="Q1075" s="63">
        <f t="shared" si="95"/>
        <v>0</v>
      </c>
      <c r="R1075" s="22"/>
      <c r="S1075" s="22"/>
      <c r="T1075" s="7"/>
      <c r="U1075" s="7"/>
      <c r="V1075" s="7"/>
      <c r="W1075" s="7"/>
      <c r="X1075" s="7"/>
      <c r="Y1075" s="7"/>
      <c r="Z1075" s="7"/>
      <c r="AA1075" s="7"/>
      <c r="AB1075" s="7"/>
      <c r="AO1075" s="13" t="s">
        <v>185</v>
      </c>
      <c r="AQ1075" s="13" t="s">
        <v>182</v>
      </c>
      <c r="AR1075" s="13" t="s">
        <v>14</v>
      </c>
      <c r="AV1075" s="6" t="s">
        <v>33</v>
      </c>
      <c r="BB1075" s="14" t="e">
        <f>IF(K1075="základní",#REF!,0)</f>
        <v>#REF!</v>
      </c>
      <c r="BC1075" s="14">
        <f>IF(K1075="snížená",#REF!,0)</f>
        <v>0</v>
      </c>
      <c r="BD1075" s="14">
        <f>IF(K1075="zákl. přenesená",#REF!,0)</f>
        <v>0</v>
      </c>
      <c r="BE1075" s="14">
        <f>IF(K1075="sníž. přenesená",#REF!,0)</f>
        <v>0</v>
      </c>
      <c r="BF1075" s="14">
        <f>IF(K1075="nulová",#REF!,0)</f>
        <v>0</v>
      </c>
      <c r="BG1075" s="6" t="s">
        <v>14</v>
      </c>
      <c r="BH1075" s="14" t="e">
        <f>ROUND(#REF!*H1075,2)</f>
        <v>#REF!</v>
      </c>
      <c r="BI1075" s="6" t="s">
        <v>185</v>
      </c>
      <c r="BJ1075" s="13" t="s">
        <v>4222</v>
      </c>
    </row>
    <row r="1076" spans="1:62" s="2" customFormat="1" ht="49.15" customHeight="1" x14ac:dyDescent="0.2">
      <c r="A1076" s="22"/>
      <c r="B1076" s="27"/>
      <c r="C1076" s="64" t="s">
        <v>4223</v>
      </c>
      <c r="D1076" s="64" t="s">
        <v>182</v>
      </c>
      <c r="E1076" s="65" t="s">
        <v>4224</v>
      </c>
      <c r="F1076" s="66" t="s">
        <v>4225</v>
      </c>
      <c r="G1076" s="67" t="s">
        <v>55</v>
      </c>
      <c r="H1076" s="68">
        <v>36</v>
      </c>
      <c r="I1076" s="27"/>
      <c r="J1076" s="69" t="s">
        <v>0</v>
      </c>
      <c r="K1076" s="70" t="s">
        <v>8</v>
      </c>
      <c r="L1076" s="61"/>
      <c r="M1076" s="62">
        <f t="shared" si="93"/>
        <v>0</v>
      </c>
      <c r="N1076" s="62">
        <v>0</v>
      </c>
      <c r="O1076" s="62">
        <f t="shared" si="94"/>
        <v>0</v>
      </c>
      <c r="P1076" s="62">
        <v>0</v>
      </c>
      <c r="Q1076" s="63">
        <f t="shared" si="95"/>
        <v>0</v>
      </c>
      <c r="R1076" s="22"/>
      <c r="S1076" s="22"/>
      <c r="T1076" s="7"/>
      <c r="U1076" s="7"/>
      <c r="V1076" s="7"/>
      <c r="W1076" s="7"/>
      <c r="X1076" s="7"/>
      <c r="Y1076" s="7"/>
      <c r="Z1076" s="7"/>
      <c r="AA1076" s="7"/>
      <c r="AB1076" s="7"/>
      <c r="AO1076" s="13" t="s">
        <v>185</v>
      </c>
      <c r="AQ1076" s="13" t="s">
        <v>182</v>
      </c>
      <c r="AR1076" s="13" t="s">
        <v>14</v>
      </c>
      <c r="AV1076" s="6" t="s">
        <v>33</v>
      </c>
      <c r="BB1076" s="14" t="e">
        <f>IF(K1076="základní",#REF!,0)</f>
        <v>#REF!</v>
      </c>
      <c r="BC1076" s="14">
        <f>IF(K1076="snížená",#REF!,0)</f>
        <v>0</v>
      </c>
      <c r="BD1076" s="14">
        <f>IF(K1076="zákl. přenesená",#REF!,0)</f>
        <v>0</v>
      </c>
      <c r="BE1076" s="14">
        <f>IF(K1076="sníž. přenesená",#REF!,0)</f>
        <v>0</v>
      </c>
      <c r="BF1076" s="14">
        <f>IF(K1076="nulová",#REF!,0)</f>
        <v>0</v>
      </c>
      <c r="BG1076" s="6" t="s">
        <v>14</v>
      </c>
      <c r="BH1076" s="14" t="e">
        <f>ROUND(#REF!*H1076,2)</f>
        <v>#REF!</v>
      </c>
      <c r="BI1076" s="6" t="s">
        <v>185</v>
      </c>
      <c r="BJ1076" s="13" t="s">
        <v>4226</v>
      </c>
    </row>
    <row r="1077" spans="1:62" s="2" customFormat="1" ht="78" customHeight="1" x14ac:dyDescent="0.2">
      <c r="A1077" s="22"/>
      <c r="B1077" s="27"/>
      <c r="C1077" s="64" t="s">
        <v>4227</v>
      </c>
      <c r="D1077" s="64" t="s">
        <v>182</v>
      </c>
      <c r="E1077" s="65" t="s">
        <v>4228</v>
      </c>
      <c r="F1077" s="66" t="s">
        <v>4229</v>
      </c>
      <c r="G1077" s="67" t="s">
        <v>55</v>
      </c>
      <c r="H1077" s="68">
        <v>9</v>
      </c>
      <c r="I1077" s="27"/>
      <c r="J1077" s="69" t="s">
        <v>0</v>
      </c>
      <c r="K1077" s="70" t="s">
        <v>8</v>
      </c>
      <c r="L1077" s="61"/>
      <c r="M1077" s="62">
        <f t="shared" si="93"/>
        <v>0</v>
      </c>
      <c r="N1077" s="62">
        <v>0</v>
      </c>
      <c r="O1077" s="62">
        <f t="shared" si="94"/>
        <v>0</v>
      </c>
      <c r="P1077" s="62">
        <v>0</v>
      </c>
      <c r="Q1077" s="63">
        <f t="shared" si="95"/>
        <v>0</v>
      </c>
      <c r="R1077" s="22"/>
      <c r="S1077" s="22"/>
      <c r="T1077" s="7"/>
      <c r="U1077" s="7"/>
      <c r="V1077" s="7"/>
      <c r="W1077" s="7"/>
      <c r="X1077" s="7"/>
      <c r="Y1077" s="7"/>
      <c r="Z1077" s="7"/>
      <c r="AA1077" s="7"/>
      <c r="AB1077" s="7"/>
      <c r="AO1077" s="13" t="s">
        <v>185</v>
      </c>
      <c r="AQ1077" s="13" t="s">
        <v>182</v>
      </c>
      <c r="AR1077" s="13" t="s">
        <v>14</v>
      </c>
      <c r="AV1077" s="6" t="s">
        <v>33</v>
      </c>
      <c r="BB1077" s="14" t="e">
        <f>IF(K1077="základní",#REF!,0)</f>
        <v>#REF!</v>
      </c>
      <c r="BC1077" s="14">
        <f>IF(K1077="snížená",#REF!,0)</f>
        <v>0</v>
      </c>
      <c r="BD1077" s="14">
        <f>IF(K1077="zákl. přenesená",#REF!,0)</f>
        <v>0</v>
      </c>
      <c r="BE1077" s="14">
        <f>IF(K1077="sníž. přenesená",#REF!,0)</f>
        <v>0</v>
      </c>
      <c r="BF1077" s="14">
        <f>IF(K1077="nulová",#REF!,0)</f>
        <v>0</v>
      </c>
      <c r="BG1077" s="6" t="s">
        <v>14</v>
      </c>
      <c r="BH1077" s="14" t="e">
        <f>ROUND(#REF!*H1077,2)</f>
        <v>#REF!</v>
      </c>
      <c r="BI1077" s="6" t="s">
        <v>185</v>
      </c>
      <c r="BJ1077" s="13" t="s">
        <v>4230</v>
      </c>
    </row>
    <row r="1078" spans="1:62" s="2" customFormat="1" ht="44.25" customHeight="1" x14ac:dyDescent="0.2">
      <c r="A1078" s="22"/>
      <c r="B1078" s="27"/>
      <c r="C1078" s="64" t="s">
        <v>4231</v>
      </c>
      <c r="D1078" s="64" t="s">
        <v>182</v>
      </c>
      <c r="E1078" s="65" t="s">
        <v>4232</v>
      </c>
      <c r="F1078" s="66" t="s">
        <v>4233</v>
      </c>
      <c r="G1078" s="67" t="s">
        <v>55</v>
      </c>
      <c r="H1078" s="68">
        <v>24</v>
      </c>
      <c r="I1078" s="27"/>
      <c r="J1078" s="69" t="s">
        <v>0</v>
      </c>
      <c r="K1078" s="70" t="s">
        <v>8</v>
      </c>
      <c r="L1078" s="61"/>
      <c r="M1078" s="62">
        <f t="shared" si="93"/>
        <v>0</v>
      </c>
      <c r="N1078" s="62">
        <v>0</v>
      </c>
      <c r="O1078" s="62">
        <f t="shared" si="94"/>
        <v>0</v>
      </c>
      <c r="P1078" s="62">
        <v>0</v>
      </c>
      <c r="Q1078" s="63">
        <f t="shared" si="95"/>
        <v>0</v>
      </c>
      <c r="R1078" s="22"/>
      <c r="S1078" s="22"/>
      <c r="T1078" s="7"/>
      <c r="U1078" s="7"/>
      <c r="V1078" s="7"/>
      <c r="W1078" s="7"/>
      <c r="X1078" s="7"/>
      <c r="Y1078" s="7"/>
      <c r="Z1078" s="7"/>
      <c r="AA1078" s="7"/>
      <c r="AB1078" s="7"/>
      <c r="AO1078" s="13" t="s">
        <v>185</v>
      </c>
      <c r="AQ1078" s="13" t="s">
        <v>182</v>
      </c>
      <c r="AR1078" s="13" t="s">
        <v>14</v>
      </c>
      <c r="AV1078" s="6" t="s">
        <v>33</v>
      </c>
      <c r="BB1078" s="14" t="e">
        <f>IF(K1078="základní",#REF!,0)</f>
        <v>#REF!</v>
      </c>
      <c r="BC1078" s="14">
        <f>IF(K1078="snížená",#REF!,0)</f>
        <v>0</v>
      </c>
      <c r="BD1078" s="14">
        <f>IF(K1078="zákl. přenesená",#REF!,0)</f>
        <v>0</v>
      </c>
      <c r="BE1078" s="14">
        <f>IF(K1078="sníž. přenesená",#REF!,0)</f>
        <v>0</v>
      </c>
      <c r="BF1078" s="14">
        <f>IF(K1078="nulová",#REF!,0)</f>
        <v>0</v>
      </c>
      <c r="BG1078" s="6" t="s">
        <v>14</v>
      </c>
      <c r="BH1078" s="14" t="e">
        <f>ROUND(#REF!*H1078,2)</f>
        <v>#REF!</v>
      </c>
      <c r="BI1078" s="6" t="s">
        <v>185</v>
      </c>
      <c r="BJ1078" s="13" t="s">
        <v>4234</v>
      </c>
    </row>
    <row r="1079" spans="1:62" s="2" customFormat="1" ht="24.2" customHeight="1" x14ac:dyDescent="0.2">
      <c r="A1079" s="22"/>
      <c r="B1079" s="27"/>
      <c r="C1079" s="64" t="s">
        <v>4235</v>
      </c>
      <c r="D1079" s="64" t="s">
        <v>182</v>
      </c>
      <c r="E1079" s="65" t="s">
        <v>4236</v>
      </c>
      <c r="F1079" s="66" t="s">
        <v>4237</v>
      </c>
      <c r="G1079" s="67" t="s">
        <v>37</v>
      </c>
      <c r="H1079" s="68">
        <v>390</v>
      </c>
      <c r="I1079" s="27"/>
      <c r="J1079" s="69" t="s">
        <v>0</v>
      </c>
      <c r="K1079" s="70" t="s">
        <v>8</v>
      </c>
      <c r="L1079" s="61"/>
      <c r="M1079" s="62">
        <f t="shared" si="93"/>
        <v>0</v>
      </c>
      <c r="N1079" s="62">
        <v>0</v>
      </c>
      <c r="O1079" s="62">
        <f t="shared" si="94"/>
        <v>0</v>
      </c>
      <c r="P1079" s="62">
        <v>0</v>
      </c>
      <c r="Q1079" s="63">
        <f t="shared" si="95"/>
        <v>0</v>
      </c>
      <c r="R1079" s="22"/>
      <c r="S1079" s="22"/>
      <c r="T1079" s="7"/>
      <c r="U1079" s="7"/>
      <c r="V1079" s="7"/>
      <c r="W1079" s="7"/>
      <c r="X1079" s="7"/>
      <c r="Y1079" s="7"/>
      <c r="Z1079" s="7"/>
      <c r="AA1079" s="7"/>
      <c r="AB1079" s="7"/>
      <c r="AO1079" s="13" t="s">
        <v>185</v>
      </c>
      <c r="AQ1079" s="13" t="s">
        <v>182</v>
      </c>
      <c r="AR1079" s="13" t="s">
        <v>14</v>
      </c>
      <c r="AV1079" s="6" t="s">
        <v>33</v>
      </c>
      <c r="BB1079" s="14" t="e">
        <f>IF(K1079="základní",#REF!,0)</f>
        <v>#REF!</v>
      </c>
      <c r="BC1079" s="14">
        <f>IF(K1079="snížená",#REF!,0)</f>
        <v>0</v>
      </c>
      <c r="BD1079" s="14">
        <f>IF(K1079="zákl. přenesená",#REF!,0)</f>
        <v>0</v>
      </c>
      <c r="BE1079" s="14">
        <f>IF(K1079="sníž. přenesená",#REF!,0)</f>
        <v>0</v>
      </c>
      <c r="BF1079" s="14">
        <f>IF(K1079="nulová",#REF!,0)</f>
        <v>0</v>
      </c>
      <c r="BG1079" s="6" t="s">
        <v>14</v>
      </c>
      <c r="BH1079" s="14" t="e">
        <f>ROUND(#REF!*H1079,2)</f>
        <v>#REF!</v>
      </c>
      <c r="BI1079" s="6" t="s">
        <v>185</v>
      </c>
      <c r="BJ1079" s="13" t="s">
        <v>4238</v>
      </c>
    </row>
    <row r="1080" spans="1:62" s="2" customFormat="1" ht="78" customHeight="1" x14ac:dyDescent="0.2">
      <c r="A1080" s="22"/>
      <c r="B1080" s="27"/>
      <c r="C1080" s="64" t="s">
        <v>4239</v>
      </c>
      <c r="D1080" s="64" t="s">
        <v>182</v>
      </c>
      <c r="E1080" s="65" t="s">
        <v>4240</v>
      </c>
      <c r="F1080" s="66" t="s">
        <v>4241</v>
      </c>
      <c r="G1080" s="67" t="s">
        <v>55</v>
      </c>
      <c r="H1080" s="68">
        <v>3</v>
      </c>
      <c r="I1080" s="27"/>
      <c r="J1080" s="69" t="s">
        <v>0</v>
      </c>
      <c r="K1080" s="70" t="s">
        <v>8</v>
      </c>
      <c r="L1080" s="61"/>
      <c r="M1080" s="62">
        <f t="shared" si="93"/>
        <v>0</v>
      </c>
      <c r="N1080" s="62">
        <v>0</v>
      </c>
      <c r="O1080" s="62">
        <f t="shared" si="94"/>
        <v>0</v>
      </c>
      <c r="P1080" s="62">
        <v>0</v>
      </c>
      <c r="Q1080" s="63">
        <f t="shared" si="95"/>
        <v>0</v>
      </c>
      <c r="R1080" s="22"/>
      <c r="S1080" s="22"/>
      <c r="T1080" s="7"/>
      <c r="U1080" s="7"/>
      <c r="V1080" s="7"/>
      <c r="W1080" s="7"/>
      <c r="X1080" s="7"/>
      <c r="Y1080" s="7"/>
      <c r="Z1080" s="7"/>
      <c r="AA1080" s="7"/>
      <c r="AB1080" s="7"/>
      <c r="AO1080" s="13" t="s">
        <v>185</v>
      </c>
      <c r="AQ1080" s="13" t="s">
        <v>182</v>
      </c>
      <c r="AR1080" s="13" t="s">
        <v>14</v>
      </c>
      <c r="AV1080" s="6" t="s">
        <v>33</v>
      </c>
      <c r="BB1080" s="14" t="e">
        <f>IF(K1080="základní",#REF!,0)</f>
        <v>#REF!</v>
      </c>
      <c r="BC1080" s="14">
        <f>IF(K1080="snížená",#REF!,0)</f>
        <v>0</v>
      </c>
      <c r="BD1080" s="14">
        <f>IF(K1080="zákl. přenesená",#REF!,0)</f>
        <v>0</v>
      </c>
      <c r="BE1080" s="14">
        <f>IF(K1080="sníž. přenesená",#REF!,0)</f>
        <v>0</v>
      </c>
      <c r="BF1080" s="14">
        <f>IF(K1080="nulová",#REF!,0)</f>
        <v>0</v>
      </c>
      <c r="BG1080" s="6" t="s">
        <v>14</v>
      </c>
      <c r="BH1080" s="14" t="e">
        <f>ROUND(#REF!*H1080,2)</f>
        <v>#REF!</v>
      </c>
      <c r="BI1080" s="6" t="s">
        <v>185</v>
      </c>
      <c r="BJ1080" s="13" t="s">
        <v>4242</v>
      </c>
    </row>
    <row r="1081" spans="1:62" s="2" customFormat="1" ht="90" customHeight="1" x14ac:dyDescent="0.2">
      <c r="A1081" s="22"/>
      <c r="B1081" s="27"/>
      <c r="C1081" s="64" t="s">
        <v>4243</v>
      </c>
      <c r="D1081" s="64" t="s">
        <v>182</v>
      </c>
      <c r="E1081" s="65" t="s">
        <v>4244</v>
      </c>
      <c r="F1081" s="66" t="s">
        <v>4245</v>
      </c>
      <c r="G1081" s="67" t="s">
        <v>4246</v>
      </c>
      <c r="H1081" s="68">
        <v>6</v>
      </c>
      <c r="I1081" s="27"/>
      <c r="J1081" s="69" t="s">
        <v>0</v>
      </c>
      <c r="K1081" s="70" t="s">
        <v>8</v>
      </c>
      <c r="L1081" s="61"/>
      <c r="M1081" s="62">
        <f t="shared" si="93"/>
        <v>0</v>
      </c>
      <c r="N1081" s="62">
        <v>0</v>
      </c>
      <c r="O1081" s="62">
        <f t="shared" si="94"/>
        <v>0</v>
      </c>
      <c r="P1081" s="62">
        <v>0</v>
      </c>
      <c r="Q1081" s="63">
        <f t="shared" si="95"/>
        <v>0</v>
      </c>
      <c r="R1081" s="22"/>
      <c r="S1081" s="22"/>
      <c r="T1081" s="7"/>
      <c r="U1081" s="7"/>
      <c r="V1081" s="7"/>
      <c r="W1081" s="7"/>
      <c r="X1081" s="7"/>
      <c r="Y1081" s="7"/>
      <c r="Z1081" s="7"/>
      <c r="AA1081" s="7"/>
      <c r="AB1081" s="7"/>
      <c r="AO1081" s="13" t="s">
        <v>185</v>
      </c>
      <c r="AQ1081" s="13" t="s">
        <v>182</v>
      </c>
      <c r="AR1081" s="13" t="s">
        <v>14</v>
      </c>
      <c r="AV1081" s="6" t="s">
        <v>33</v>
      </c>
      <c r="BB1081" s="14" t="e">
        <f>IF(K1081="základní",#REF!,0)</f>
        <v>#REF!</v>
      </c>
      <c r="BC1081" s="14">
        <f>IF(K1081="snížená",#REF!,0)</f>
        <v>0</v>
      </c>
      <c r="BD1081" s="14">
        <f>IF(K1081="zákl. přenesená",#REF!,0)</f>
        <v>0</v>
      </c>
      <c r="BE1081" s="14">
        <f>IF(K1081="sníž. přenesená",#REF!,0)</f>
        <v>0</v>
      </c>
      <c r="BF1081" s="14">
        <f>IF(K1081="nulová",#REF!,0)</f>
        <v>0</v>
      </c>
      <c r="BG1081" s="6" t="s">
        <v>14</v>
      </c>
      <c r="BH1081" s="14" t="e">
        <f>ROUND(#REF!*H1081,2)</f>
        <v>#REF!</v>
      </c>
      <c r="BI1081" s="6" t="s">
        <v>185</v>
      </c>
      <c r="BJ1081" s="13" t="s">
        <v>4247</v>
      </c>
    </row>
    <row r="1082" spans="1:62" s="2" customFormat="1" ht="49.15" customHeight="1" x14ac:dyDescent="0.2">
      <c r="A1082" s="22"/>
      <c r="B1082" s="27"/>
      <c r="C1082" s="53" t="s">
        <v>4248</v>
      </c>
      <c r="D1082" s="53" t="s">
        <v>34</v>
      </c>
      <c r="E1082" s="54" t="s">
        <v>4249</v>
      </c>
      <c r="F1082" s="55" t="s">
        <v>4250</v>
      </c>
      <c r="G1082" s="56" t="s">
        <v>55</v>
      </c>
      <c r="H1082" s="57">
        <v>9</v>
      </c>
      <c r="I1082" s="58"/>
      <c r="J1082" s="59" t="s">
        <v>0</v>
      </c>
      <c r="K1082" s="60" t="s">
        <v>8</v>
      </c>
      <c r="L1082" s="61"/>
      <c r="M1082" s="62">
        <f t="shared" si="93"/>
        <v>0</v>
      </c>
      <c r="N1082" s="62">
        <v>0</v>
      </c>
      <c r="O1082" s="62">
        <f t="shared" si="94"/>
        <v>0</v>
      </c>
      <c r="P1082" s="62">
        <v>0</v>
      </c>
      <c r="Q1082" s="63">
        <f t="shared" si="95"/>
        <v>0</v>
      </c>
      <c r="R1082" s="22"/>
      <c r="S1082" s="22"/>
      <c r="T1082" s="7"/>
      <c r="U1082" s="7"/>
      <c r="V1082" s="7"/>
      <c r="W1082" s="7"/>
      <c r="X1082" s="7"/>
      <c r="Y1082" s="7"/>
      <c r="Z1082" s="7"/>
      <c r="AA1082" s="7"/>
      <c r="AB1082" s="7"/>
      <c r="AO1082" s="13" t="s">
        <v>65</v>
      </c>
      <c r="AQ1082" s="13" t="s">
        <v>34</v>
      </c>
      <c r="AR1082" s="13" t="s">
        <v>14</v>
      </c>
      <c r="AV1082" s="6" t="s">
        <v>33</v>
      </c>
      <c r="BB1082" s="14" t="e">
        <f>IF(K1082="základní",#REF!,0)</f>
        <v>#REF!</v>
      </c>
      <c r="BC1082" s="14">
        <f>IF(K1082="snížená",#REF!,0)</f>
        <v>0</v>
      </c>
      <c r="BD1082" s="14">
        <f>IF(K1082="zákl. přenesená",#REF!,0)</f>
        <v>0</v>
      </c>
      <c r="BE1082" s="14">
        <f>IF(K1082="sníž. přenesená",#REF!,0)</f>
        <v>0</v>
      </c>
      <c r="BF1082" s="14">
        <f>IF(K1082="nulová",#REF!,0)</f>
        <v>0</v>
      </c>
      <c r="BG1082" s="6" t="s">
        <v>14</v>
      </c>
      <c r="BH1082" s="14" t="e">
        <f>ROUND(#REF!*H1082,2)</f>
        <v>#REF!</v>
      </c>
      <c r="BI1082" s="6" t="s">
        <v>48</v>
      </c>
      <c r="BJ1082" s="13" t="s">
        <v>4251</v>
      </c>
    </row>
    <row r="1083" spans="1:62" s="2" customFormat="1" ht="101.25" customHeight="1" x14ac:dyDescent="0.2">
      <c r="A1083" s="22"/>
      <c r="B1083" s="27"/>
      <c r="C1083" s="64" t="s">
        <v>4252</v>
      </c>
      <c r="D1083" s="64" t="s">
        <v>182</v>
      </c>
      <c r="E1083" s="65" t="s">
        <v>4253</v>
      </c>
      <c r="F1083" s="66" t="s">
        <v>4254</v>
      </c>
      <c r="G1083" s="67" t="s">
        <v>55</v>
      </c>
      <c r="H1083" s="68">
        <v>9</v>
      </c>
      <c r="I1083" s="27"/>
      <c r="J1083" s="69" t="s">
        <v>0</v>
      </c>
      <c r="K1083" s="70" t="s">
        <v>8</v>
      </c>
      <c r="L1083" s="61"/>
      <c r="M1083" s="62">
        <f t="shared" si="93"/>
        <v>0</v>
      </c>
      <c r="N1083" s="62">
        <v>0</v>
      </c>
      <c r="O1083" s="62">
        <f t="shared" si="94"/>
        <v>0</v>
      </c>
      <c r="P1083" s="62">
        <v>0</v>
      </c>
      <c r="Q1083" s="63">
        <f t="shared" si="95"/>
        <v>0</v>
      </c>
      <c r="R1083" s="22"/>
      <c r="S1083" s="22"/>
      <c r="T1083" s="7"/>
      <c r="U1083" s="7"/>
      <c r="V1083" s="7"/>
      <c r="W1083" s="7"/>
      <c r="X1083" s="7"/>
      <c r="Y1083" s="7"/>
      <c r="Z1083" s="7"/>
      <c r="AA1083" s="7"/>
      <c r="AB1083" s="7"/>
      <c r="AO1083" s="13" t="s">
        <v>185</v>
      </c>
      <c r="AQ1083" s="13" t="s">
        <v>182</v>
      </c>
      <c r="AR1083" s="13" t="s">
        <v>14</v>
      </c>
      <c r="AV1083" s="6" t="s">
        <v>33</v>
      </c>
      <c r="BB1083" s="14" t="e">
        <f>IF(K1083="základní",#REF!,0)</f>
        <v>#REF!</v>
      </c>
      <c r="BC1083" s="14">
        <f>IF(K1083="snížená",#REF!,0)</f>
        <v>0</v>
      </c>
      <c r="BD1083" s="14">
        <f>IF(K1083="zákl. přenesená",#REF!,0)</f>
        <v>0</v>
      </c>
      <c r="BE1083" s="14">
        <f>IF(K1083="sníž. přenesená",#REF!,0)</f>
        <v>0</v>
      </c>
      <c r="BF1083" s="14">
        <f>IF(K1083="nulová",#REF!,0)</f>
        <v>0</v>
      </c>
      <c r="BG1083" s="6" t="s">
        <v>14</v>
      </c>
      <c r="BH1083" s="14" t="e">
        <f>ROUND(#REF!*H1083,2)</f>
        <v>#REF!</v>
      </c>
      <c r="BI1083" s="6" t="s">
        <v>185</v>
      </c>
      <c r="BJ1083" s="13" t="s">
        <v>4255</v>
      </c>
    </row>
    <row r="1084" spans="1:62" s="2" customFormat="1" ht="24.2" customHeight="1" x14ac:dyDescent="0.2">
      <c r="A1084" s="22"/>
      <c r="B1084" s="27"/>
      <c r="C1084" s="64" t="s">
        <v>4256</v>
      </c>
      <c r="D1084" s="64" t="s">
        <v>182</v>
      </c>
      <c r="E1084" s="65" t="s">
        <v>4257</v>
      </c>
      <c r="F1084" s="66" t="s">
        <v>4258</v>
      </c>
      <c r="G1084" s="67" t="s">
        <v>55</v>
      </c>
      <c r="H1084" s="68">
        <v>3</v>
      </c>
      <c r="I1084" s="27"/>
      <c r="J1084" s="69" t="s">
        <v>0</v>
      </c>
      <c r="K1084" s="70" t="s">
        <v>8</v>
      </c>
      <c r="L1084" s="61"/>
      <c r="M1084" s="62">
        <f t="shared" si="93"/>
        <v>0</v>
      </c>
      <c r="N1084" s="62">
        <v>0</v>
      </c>
      <c r="O1084" s="62">
        <f t="shared" si="94"/>
        <v>0</v>
      </c>
      <c r="P1084" s="62">
        <v>0</v>
      </c>
      <c r="Q1084" s="63">
        <f t="shared" si="95"/>
        <v>0</v>
      </c>
      <c r="R1084" s="22"/>
      <c r="S1084" s="22"/>
      <c r="T1084" s="7"/>
      <c r="U1084" s="7"/>
      <c r="V1084" s="7"/>
      <c r="W1084" s="7"/>
      <c r="X1084" s="7"/>
      <c r="Y1084" s="7"/>
      <c r="Z1084" s="7"/>
      <c r="AA1084" s="7"/>
      <c r="AB1084" s="7"/>
      <c r="AO1084" s="13" t="s">
        <v>185</v>
      </c>
      <c r="AQ1084" s="13" t="s">
        <v>182</v>
      </c>
      <c r="AR1084" s="13" t="s">
        <v>14</v>
      </c>
      <c r="AV1084" s="6" t="s">
        <v>33</v>
      </c>
      <c r="BB1084" s="14" t="e">
        <f>IF(K1084="základní",#REF!,0)</f>
        <v>#REF!</v>
      </c>
      <c r="BC1084" s="14">
        <f>IF(K1084="snížená",#REF!,0)</f>
        <v>0</v>
      </c>
      <c r="BD1084" s="14">
        <f>IF(K1084="zákl. přenesená",#REF!,0)</f>
        <v>0</v>
      </c>
      <c r="BE1084" s="14">
        <f>IF(K1084="sníž. přenesená",#REF!,0)</f>
        <v>0</v>
      </c>
      <c r="BF1084" s="14">
        <f>IF(K1084="nulová",#REF!,0)</f>
        <v>0</v>
      </c>
      <c r="BG1084" s="6" t="s">
        <v>14</v>
      </c>
      <c r="BH1084" s="14" t="e">
        <f>ROUND(#REF!*H1084,2)</f>
        <v>#REF!</v>
      </c>
      <c r="BI1084" s="6" t="s">
        <v>185</v>
      </c>
      <c r="BJ1084" s="13" t="s">
        <v>4259</v>
      </c>
    </row>
    <row r="1085" spans="1:62" s="2" customFormat="1" ht="37.9" customHeight="1" x14ac:dyDescent="0.2">
      <c r="A1085" s="22"/>
      <c r="B1085" s="27"/>
      <c r="C1085" s="64" t="s">
        <v>4260</v>
      </c>
      <c r="D1085" s="64" t="s">
        <v>182</v>
      </c>
      <c r="E1085" s="65" t="s">
        <v>4261</v>
      </c>
      <c r="F1085" s="66" t="s">
        <v>4262</v>
      </c>
      <c r="G1085" s="67" t="s">
        <v>55</v>
      </c>
      <c r="H1085" s="68">
        <v>3</v>
      </c>
      <c r="I1085" s="27"/>
      <c r="J1085" s="69" t="s">
        <v>0</v>
      </c>
      <c r="K1085" s="70" t="s">
        <v>8</v>
      </c>
      <c r="L1085" s="61"/>
      <c r="M1085" s="62">
        <f t="shared" si="93"/>
        <v>0</v>
      </c>
      <c r="N1085" s="62">
        <v>0</v>
      </c>
      <c r="O1085" s="62">
        <f t="shared" si="94"/>
        <v>0</v>
      </c>
      <c r="P1085" s="62">
        <v>0</v>
      </c>
      <c r="Q1085" s="63">
        <f t="shared" si="95"/>
        <v>0</v>
      </c>
      <c r="R1085" s="22"/>
      <c r="S1085" s="22"/>
      <c r="T1085" s="7"/>
      <c r="U1085" s="7"/>
      <c r="V1085" s="7"/>
      <c r="W1085" s="7"/>
      <c r="X1085" s="7"/>
      <c r="Y1085" s="7"/>
      <c r="Z1085" s="7"/>
      <c r="AA1085" s="7"/>
      <c r="AB1085" s="7"/>
      <c r="AO1085" s="13" t="s">
        <v>39</v>
      </c>
      <c r="AQ1085" s="13" t="s">
        <v>182</v>
      </c>
      <c r="AR1085" s="13" t="s">
        <v>14</v>
      </c>
      <c r="AV1085" s="6" t="s">
        <v>33</v>
      </c>
      <c r="BB1085" s="14" t="e">
        <f>IF(K1085="základní",#REF!,0)</f>
        <v>#REF!</v>
      </c>
      <c r="BC1085" s="14">
        <f>IF(K1085="snížená",#REF!,0)</f>
        <v>0</v>
      </c>
      <c r="BD1085" s="14">
        <f>IF(K1085="zákl. přenesená",#REF!,0)</f>
        <v>0</v>
      </c>
      <c r="BE1085" s="14">
        <f>IF(K1085="sníž. přenesená",#REF!,0)</f>
        <v>0</v>
      </c>
      <c r="BF1085" s="14">
        <f>IF(K1085="nulová",#REF!,0)</f>
        <v>0</v>
      </c>
      <c r="BG1085" s="6" t="s">
        <v>14</v>
      </c>
      <c r="BH1085" s="14" t="e">
        <f>ROUND(#REF!*H1085,2)</f>
        <v>#REF!</v>
      </c>
      <c r="BI1085" s="6" t="s">
        <v>39</v>
      </c>
      <c r="BJ1085" s="13" t="s">
        <v>4263</v>
      </c>
    </row>
    <row r="1086" spans="1:62" s="2" customFormat="1" ht="33" customHeight="1" x14ac:dyDescent="0.2">
      <c r="A1086" s="22"/>
      <c r="B1086" s="27"/>
      <c r="C1086" s="64" t="s">
        <v>4264</v>
      </c>
      <c r="D1086" s="64" t="s">
        <v>182</v>
      </c>
      <c r="E1086" s="65" t="s">
        <v>4265</v>
      </c>
      <c r="F1086" s="66" t="s">
        <v>4266</v>
      </c>
      <c r="G1086" s="67" t="s">
        <v>55</v>
      </c>
      <c r="H1086" s="68">
        <v>3</v>
      </c>
      <c r="I1086" s="27"/>
      <c r="J1086" s="69" t="s">
        <v>0</v>
      </c>
      <c r="K1086" s="70" t="s">
        <v>8</v>
      </c>
      <c r="L1086" s="61"/>
      <c r="M1086" s="62">
        <f t="shared" si="93"/>
        <v>0</v>
      </c>
      <c r="N1086" s="62">
        <v>0</v>
      </c>
      <c r="O1086" s="62">
        <f t="shared" si="94"/>
        <v>0</v>
      </c>
      <c r="P1086" s="62">
        <v>0</v>
      </c>
      <c r="Q1086" s="63">
        <f t="shared" si="95"/>
        <v>0</v>
      </c>
      <c r="R1086" s="22"/>
      <c r="S1086" s="22"/>
      <c r="T1086" s="7"/>
      <c r="U1086" s="7"/>
      <c r="V1086" s="7"/>
      <c r="W1086" s="7"/>
      <c r="X1086" s="7"/>
      <c r="Y1086" s="7"/>
      <c r="Z1086" s="7"/>
      <c r="AA1086" s="7"/>
      <c r="AB1086" s="7"/>
      <c r="AO1086" s="13" t="s">
        <v>39</v>
      </c>
      <c r="AQ1086" s="13" t="s">
        <v>182</v>
      </c>
      <c r="AR1086" s="13" t="s">
        <v>14</v>
      </c>
      <c r="AV1086" s="6" t="s">
        <v>33</v>
      </c>
      <c r="BB1086" s="14" t="e">
        <f>IF(K1086="základní",#REF!,0)</f>
        <v>#REF!</v>
      </c>
      <c r="BC1086" s="14">
        <f>IF(K1086="snížená",#REF!,0)</f>
        <v>0</v>
      </c>
      <c r="BD1086" s="14">
        <f>IF(K1086="zákl. přenesená",#REF!,0)</f>
        <v>0</v>
      </c>
      <c r="BE1086" s="14">
        <f>IF(K1086="sníž. přenesená",#REF!,0)</f>
        <v>0</v>
      </c>
      <c r="BF1086" s="14">
        <f>IF(K1086="nulová",#REF!,0)</f>
        <v>0</v>
      </c>
      <c r="BG1086" s="6" t="s">
        <v>14</v>
      </c>
      <c r="BH1086" s="14" t="e">
        <f>ROUND(#REF!*H1086,2)</f>
        <v>#REF!</v>
      </c>
      <c r="BI1086" s="6" t="s">
        <v>39</v>
      </c>
      <c r="BJ1086" s="13" t="s">
        <v>4267</v>
      </c>
    </row>
    <row r="1087" spans="1:62" s="2" customFormat="1" ht="24.2" customHeight="1" x14ac:dyDescent="0.2">
      <c r="A1087" s="22"/>
      <c r="B1087" s="27"/>
      <c r="C1087" s="64" t="s">
        <v>4268</v>
      </c>
      <c r="D1087" s="64" t="s">
        <v>182</v>
      </c>
      <c r="E1087" s="65" t="s">
        <v>4269</v>
      </c>
      <c r="F1087" s="66" t="s">
        <v>4270</v>
      </c>
      <c r="G1087" s="67" t="s">
        <v>55</v>
      </c>
      <c r="H1087" s="68">
        <v>3</v>
      </c>
      <c r="I1087" s="27"/>
      <c r="J1087" s="69" t="s">
        <v>0</v>
      </c>
      <c r="K1087" s="70" t="s">
        <v>8</v>
      </c>
      <c r="L1087" s="61"/>
      <c r="M1087" s="62">
        <f t="shared" si="93"/>
        <v>0</v>
      </c>
      <c r="N1087" s="62">
        <v>0</v>
      </c>
      <c r="O1087" s="62">
        <f t="shared" si="94"/>
        <v>0</v>
      </c>
      <c r="P1087" s="62">
        <v>0</v>
      </c>
      <c r="Q1087" s="63">
        <f t="shared" si="95"/>
        <v>0</v>
      </c>
      <c r="R1087" s="22"/>
      <c r="S1087" s="22"/>
      <c r="T1087" s="7"/>
      <c r="U1087" s="7"/>
      <c r="V1087" s="7"/>
      <c r="W1087" s="7"/>
      <c r="X1087" s="7"/>
      <c r="Y1087" s="7"/>
      <c r="Z1087" s="7"/>
      <c r="AA1087" s="7"/>
      <c r="AB1087" s="7"/>
      <c r="AO1087" s="13" t="s">
        <v>39</v>
      </c>
      <c r="AQ1087" s="13" t="s">
        <v>182</v>
      </c>
      <c r="AR1087" s="13" t="s">
        <v>14</v>
      </c>
      <c r="AV1087" s="6" t="s">
        <v>33</v>
      </c>
      <c r="BB1087" s="14" t="e">
        <f>IF(K1087="základní",#REF!,0)</f>
        <v>#REF!</v>
      </c>
      <c r="BC1087" s="14">
        <f>IF(K1087="snížená",#REF!,0)</f>
        <v>0</v>
      </c>
      <c r="BD1087" s="14">
        <f>IF(K1087="zákl. přenesená",#REF!,0)</f>
        <v>0</v>
      </c>
      <c r="BE1087" s="14">
        <f>IF(K1087="sníž. přenesená",#REF!,0)</f>
        <v>0</v>
      </c>
      <c r="BF1087" s="14">
        <f>IF(K1087="nulová",#REF!,0)</f>
        <v>0</v>
      </c>
      <c r="BG1087" s="6" t="s">
        <v>14</v>
      </c>
      <c r="BH1087" s="14" t="e">
        <f>ROUND(#REF!*H1087,2)</f>
        <v>#REF!</v>
      </c>
      <c r="BI1087" s="6" t="s">
        <v>39</v>
      </c>
      <c r="BJ1087" s="13" t="s">
        <v>4271</v>
      </c>
    </row>
    <row r="1088" spans="1:62" s="2" customFormat="1" ht="24.2" customHeight="1" x14ac:dyDescent="0.2">
      <c r="A1088" s="22"/>
      <c r="B1088" s="27"/>
      <c r="C1088" s="64" t="s">
        <v>4272</v>
      </c>
      <c r="D1088" s="64" t="s">
        <v>182</v>
      </c>
      <c r="E1088" s="65" t="s">
        <v>4273</v>
      </c>
      <c r="F1088" s="66" t="s">
        <v>4274</v>
      </c>
      <c r="G1088" s="67" t="s">
        <v>55</v>
      </c>
      <c r="H1088" s="68">
        <v>3</v>
      </c>
      <c r="I1088" s="27"/>
      <c r="J1088" s="69" t="s">
        <v>0</v>
      </c>
      <c r="K1088" s="70" t="s">
        <v>8</v>
      </c>
      <c r="L1088" s="61"/>
      <c r="M1088" s="62">
        <f t="shared" si="93"/>
        <v>0</v>
      </c>
      <c r="N1088" s="62">
        <v>0</v>
      </c>
      <c r="O1088" s="62">
        <f t="shared" si="94"/>
        <v>0</v>
      </c>
      <c r="P1088" s="62">
        <v>0</v>
      </c>
      <c r="Q1088" s="63">
        <f t="shared" si="95"/>
        <v>0</v>
      </c>
      <c r="R1088" s="22"/>
      <c r="S1088" s="22"/>
      <c r="T1088" s="7"/>
      <c r="U1088" s="7"/>
      <c r="V1088" s="7"/>
      <c r="W1088" s="7"/>
      <c r="X1088" s="7"/>
      <c r="Y1088" s="7"/>
      <c r="Z1088" s="7"/>
      <c r="AA1088" s="7"/>
      <c r="AB1088" s="7"/>
      <c r="AO1088" s="13" t="s">
        <v>39</v>
      </c>
      <c r="AQ1088" s="13" t="s">
        <v>182</v>
      </c>
      <c r="AR1088" s="13" t="s">
        <v>14</v>
      </c>
      <c r="AV1088" s="6" t="s">
        <v>33</v>
      </c>
      <c r="BB1088" s="14" t="e">
        <f>IF(K1088="základní",#REF!,0)</f>
        <v>#REF!</v>
      </c>
      <c r="BC1088" s="14">
        <f>IF(K1088="snížená",#REF!,0)</f>
        <v>0</v>
      </c>
      <c r="BD1088" s="14">
        <f>IF(K1088="zákl. přenesená",#REF!,0)</f>
        <v>0</v>
      </c>
      <c r="BE1088" s="14">
        <f>IF(K1088="sníž. přenesená",#REF!,0)</f>
        <v>0</v>
      </c>
      <c r="BF1088" s="14">
        <f>IF(K1088="nulová",#REF!,0)</f>
        <v>0</v>
      </c>
      <c r="BG1088" s="6" t="s">
        <v>14</v>
      </c>
      <c r="BH1088" s="14" t="e">
        <f>ROUND(#REF!*H1088,2)</f>
        <v>#REF!</v>
      </c>
      <c r="BI1088" s="6" t="s">
        <v>39</v>
      </c>
      <c r="BJ1088" s="13" t="s">
        <v>4275</v>
      </c>
    </row>
    <row r="1089" spans="1:62" s="2" customFormat="1" ht="44.25" customHeight="1" x14ac:dyDescent="0.2">
      <c r="A1089" s="22"/>
      <c r="B1089" s="27"/>
      <c r="C1089" s="64" t="s">
        <v>4276</v>
      </c>
      <c r="D1089" s="64" t="s">
        <v>182</v>
      </c>
      <c r="E1089" s="65" t="s">
        <v>4277</v>
      </c>
      <c r="F1089" s="66" t="s">
        <v>4278</v>
      </c>
      <c r="G1089" s="67" t="s">
        <v>55</v>
      </c>
      <c r="H1089" s="68">
        <v>3</v>
      </c>
      <c r="I1089" s="27"/>
      <c r="J1089" s="69" t="s">
        <v>0</v>
      </c>
      <c r="K1089" s="70" t="s">
        <v>8</v>
      </c>
      <c r="L1089" s="61"/>
      <c r="M1089" s="62">
        <f t="shared" si="93"/>
        <v>0</v>
      </c>
      <c r="N1089" s="62">
        <v>0</v>
      </c>
      <c r="O1089" s="62">
        <f t="shared" si="94"/>
        <v>0</v>
      </c>
      <c r="P1089" s="62">
        <v>0</v>
      </c>
      <c r="Q1089" s="63">
        <f t="shared" si="95"/>
        <v>0</v>
      </c>
      <c r="R1089" s="22"/>
      <c r="S1089" s="22"/>
      <c r="T1089" s="7"/>
      <c r="U1089" s="7"/>
      <c r="V1089" s="7"/>
      <c r="W1089" s="7"/>
      <c r="X1089" s="7"/>
      <c r="Y1089" s="7"/>
      <c r="Z1089" s="7"/>
      <c r="AA1089" s="7"/>
      <c r="AB1089" s="7"/>
      <c r="AO1089" s="13" t="s">
        <v>48</v>
      </c>
      <c r="AQ1089" s="13" t="s">
        <v>182</v>
      </c>
      <c r="AR1089" s="13" t="s">
        <v>14</v>
      </c>
      <c r="AV1089" s="6" t="s">
        <v>33</v>
      </c>
      <c r="BB1089" s="14" t="e">
        <f>IF(K1089="základní",#REF!,0)</f>
        <v>#REF!</v>
      </c>
      <c r="BC1089" s="14">
        <f>IF(K1089="snížená",#REF!,0)</f>
        <v>0</v>
      </c>
      <c r="BD1089" s="14">
        <f>IF(K1089="zákl. přenesená",#REF!,0)</f>
        <v>0</v>
      </c>
      <c r="BE1089" s="14">
        <f>IF(K1089="sníž. přenesená",#REF!,0)</f>
        <v>0</v>
      </c>
      <c r="BF1089" s="14">
        <f>IF(K1089="nulová",#REF!,0)</f>
        <v>0</v>
      </c>
      <c r="BG1089" s="6" t="s">
        <v>14</v>
      </c>
      <c r="BH1089" s="14" t="e">
        <f>ROUND(#REF!*H1089,2)</f>
        <v>#REF!</v>
      </c>
      <c r="BI1089" s="6" t="s">
        <v>48</v>
      </c>
      <c r="BJ1089" s="13" t="s">
        <v>4279</v>
      </c>
    </row>
    <row r="1090" spans="1:62" s="2" customFormat="1" ht="24.2" customHeight="1" x14ac:dyDescent="0.2">
      <c r="A1090" s="22"/>
      <c r="B1090" s="27"/>
      <c r="C1090" s="64" t="s">
        <v>4280</v>
      </c>
      <c r="D1090" s="64" t="s">
        <v>182</v>
      </c>
      <c r="E1090" s="65" t="s">
        <v>4281</v>
      </c>
      <c r="F1090" s="66" t="s">
        <v>4282</v>
      </c>
      <c r="G1090" s="67" t="s">
        <v>55</v>
      </c>
      <c r="H1090" s="68">
        <v>3</v>
      </c>
      <c r="I1090" s="27"/>
      <c r="J1090" s="69" t="s">
        <v>0</v>
      </c>
      <c r="K1090" s="70" t="s">
        <v>8</v>
      </c>
      <c r="L1090" s="61"/>
      <c r="M1090" s="62">
        <f t="shared" si="93"/>
        <v>0</v>
      </c>
      <c r="N1090" s="62">
        <v>0</v>
      </c>
      <c r="O1090" s="62">
        <f t="shared" si="94"/>
        <v>0</v>
      </c>
      <c r="P1090" s="62">
        <v>0</v>
      </c>
      <c r="Q1090" s="63">
        <f t="shared" si="95"/>
        <v>0</v>
      </c>
      <c r="R1090" s="22"/>
      <c r="S1090" s="22"/>
      <c r="T1090" s="7"/>
      <c r="U1090" s="7"/>
      <c r="V1090" s="7"/>
      <c r="W1090" s="7"/>
      <c r="X1090" s="7"/>
      <c r="Y1090" s="7"/>
      <c r="Z1090" s="7"/>
      <c r="AA1090" s="7"/>
      <c r="AB1090" s="7"/>
      <c r="AO1090" s="13" t="s">
        <v>48</v>
      </c>
      <c r="AQ1090" s="13" t="s">
        <v>182</v>
      </c>
      <c r="AR1090" s="13" t="s">
        <v>14</v>
      </c>
      <c r="AV1090" s="6" t="s">
        <v>33</v>
      </c>
      <c r="BB1090" s="14" t="e">
        <f>IF(K1090="základní",#REF!,0)</f>
        <v>#REF!</v>
      </c>
      <c r="BC1090" s="14">
        <f>IF(K1090="snížená",#REF!,0)</f>
        <v>0</v>
      </c>
      <c r="BD1090" s="14">
        <f>IF(K1090="zákl. přenesená",#REF!,0)</f>
        <v>0</v>
      </c>
      <c r="BE1090" s="14">
        <f>IF(K1090="sníž. přenesená",#REF!,0)</f>
        <v>0</v>
      </c>
      <c r="BF1090" s="14">
        <f>IF(K1090="nulová",#REF!,0)</f>
        <v>0</v>
      </c>
      <c r="BG1090" s="6" t="s">
        <v>14</v>
      </c>
      <c r="BH1090" s="14" t="e">
        <f>ROUND(#REF!*H1090,2)</f>
        <v>#REF!</v>
      </c>
      <c r="BI1090" s="6" t="s">
        <v>48</v>
      </c>
      <c r="BJ1090" s="13" t="s">
        <v>4283</v>
      </c>
    </row>
    <row r="1091" spans="1:62" s="2" customFormat="1" ht="101.25" customHeight="1" x14ac:dyDescent="0.2">
      <c r="A1091" s="22"/>
      <c r="B1091" s="27"/>
      <c r="C1091" s="64" t="s">
        <v>4284</v>
      </c>
      <c r="D1091" s="64" t="s">
        <v>182</v>
      </c>
      <c r="E1091" s="65" t="s">
        <v>4285</v>
      </c>
      <c r="F1091" s="66" t="s">
        <v>4286</v>
      </c>
      <c r="G1091" s="67" t="s">
        <v>1808</v>
      </c>
      <c r="H1091" s="68">
        <v>15.864000000000001</v>
      </c>
      <c r="I1091" s="27"/>
      <c r="J1091" s="69" t="s">
        <v>0</v>
      </c>
      <c r="K1091" s="70" t="s">
        <v>8</v>
      </c>
      <c r="L1091" s="61"/>
      <c r="M1091" s="62">
        <f t="shared" si="93"/>
        <v>0</v>
      </c>
      <c r="N1091" s="62">
        <v>0</v>
      </c>
      <c r="O1091" s="62">
        <f t="shared" si="94"/>
        <v>0</v>
      </c>
      <c r="P1091" s="62">
        <v>0</v>
      </c>
      <c r="Q1091" s="63">
        <f t="shared" si="95"/>
        <v>0</v>
      </c>
      <c r="R1091" s="22"/>
      <c r="S1091" s="22"/>
      <c r="T1091" s="7"/>
      <c r="U1091" s="7"/>
      <c r="V1091" s="7"/>
      <c r="W1091" s="7"/>
      <c r="X1091" s="7"/>
      <c r="Y1091" s="7"/>
      <c r="Z1091" s="7"/>
      <c r="AA1091" s="7"/>
      <c r="AB1091" s="7"/>
      <c r="AO1091" s="13" t="s">
        <v>48</v>
      </c>
      <c r="AQ1091" s="13" t="s">
        <v>182</v>
      </c>
      <c r="AR1091" s="13" t="s">
        <v>14</v>
      </c>
      <c r="AV1091" s="6" t="s">
        <v>33</v>
      </c>
      <c r="BB1091" s="14" t="e">
        <f>IF(K1091="základní",#REF!,0)</f>
        <v>#REF!</v>
      </c>
      <c r="BC1091" s="14">
        <f>IF(K1091="snížená",#REF!,0)</f>
        <v>0</v>
      </c>
      <c r="BD1091" s="14">
        <f>IF(K1091="zákl. přenesená",#REF!,0)</f>
        <v>0</v>
      </c>
      <c r="BE1091" s="14">
        <f>IF(K1091="sníž. přenesená",#REF!,0)</f>
        <v>0</v>
      </c>
      <c r="BF1091" s="14">
        <f>IF(K1091="nulová",#REF!,0)</f>
        <v>0</v>
      </c>
      <c r="BG1091" s="6" t="s">
        <v>14</v>
      </c>
      <c r="BH1091" s="14" t="e">
        <f>ROUND(#REF!*H1091,2)</f>
        <v>#REF!</v>
      </c>
      <c r="BI1091" s="6" t="s">
        <v>48</v>
      </c>
      <c r="BJ1091" s="13" t="s">
        <v>4287</v>
      </c>
    </row>
    <row r="1092" spans="1:62" s="2" customFormat="1" ht="55.5" customHeight="1" x14ac:dyDescent="0.2">
      <c r="A1092" s="22"/>
      <c r="B1092" s="27"/>
      <c r="C1092" s="64" t="s">
        <v>4288</v>
      </c>
      <c r="D1092" s="64" t="s">
        <v>182</v>
      </c>
      <c r="E1092" s="65" t="s">
        <v>4289</v>
      </c>
      <c r="F1092" s="66" t="s">
        <v>4290</v>
      </c>
      <c r="G1092" s="67" t="s">
        <v>55</v>
      </c>
      <c r="H1092" s="68">
        <v>6</v>
      </c>
      <c r="I1092" s="27"/>
      <c r="J1092" s="69" t="s">
        <v>0</v>
      </c>
      <c r="K1092" s="70" t="s">
        <v>8</v>
      </c>
      <c r="L1092" s="61"/>
      <c r="M1092" s="62">
        <f t="shared" si="93"/>
        <v>0</v>
      </c>
      <c r="N1092" s="62">
        <v>0</v>
      </c>
      <c r="O1092" s="62">
        <f t="shared" si="94"/>
        <v>0</v>
      </c>
      <c r="P1092" s="62">
        <v>0</v>
      </c>
      <c r="Q1092" s="63">
        <f t="shared" si="95"/>
        <v>0</v>
      </c>
      <c r="R1092" s="22"/>
      <c r="S1092" s="22"/>
      <c r="T1092" s="7"/>
      <c r="U1092" s="7"/>
      <c r="V1092" s="7"/>
      <c r="W1092" s="7"/>
      <c r="X1092" s="7"/>
      <c r="Y1092" s="7"/>
      <c r="Z1092" s="7"/>
      <c r="AA1092" s="7"/>
      <c r="AB1092" s="7"/>
      <c r="AO1092" s="13" t="s">
        <v>185</v>
      </c>
      <c r="AQ1092" s="13" t="s">
        <v>182</v>
      </c>
      <c r="AR1092" s="13" t="s">
        <v>14</v>
      </c>
      <c r="AV1092" s="6" t="s">
        <v>33</v>
      </c>
      <c r="BB1092" s="14" t="e">
        <f>IF(K1092="základní",#REF!,0)</f>
        <v>#REF!</v>
      </c>
      <c r="BC1092" s="14">
        <f>IF(K1092="snížená",#REF!,0)</f>
        <v>0</v>
      </c>
      <c r="BD1092" s="14">
        <f>IF(K1092="zákl. přenesená",#REF!,0)</f>
        <v>0</v>
      </c>
      <c r="BE1092" s="14">
        <f>IF(K1092="sníž. přenesená",#REF!,0)</f>
        <v>0</v>
      </c>
      <c r="BF1092" s="14">
        <f>IF(K1092="nulová",#REF!,0)</f>
        <v>0</v>
      </c>
      <c r="BG1092" s="6" t="s">
        <v>14</v>
      </c>
      <c r="BH1092" s="14" t="e">
        <f>ROUND(#REF!*H1092,2)</f>
        <v>#REF!</v>
      </c>
      <c r="BI1092" s="6" t="s">
        <v>185</v>
      </c>
      <c r="BJ1092" s="13" t="s">
        <v>4291</v>
      </c>
    </row>
    <row r="1093" spans="1:62" s="2" customFormat="1" ht="33" customHeight="1" x14ac:dyDescent="0.2">
      <c r="A1093" s="22"/>
      <c r="B1093" s="27"/>
      <c r="C1093" s="64" t="s">
        <v>4292</v>
      </c>
      <c r="D1093" s="64" t="s">
        <v>182</v>
      </c>
      <c r="E1093" s="65" t="s">
        <v>4293</v>
      </c>
      <c r="F1093" s="66" t="s">
        <v>4294</v>
      </c>
      <c r="G1093" s="67" t="s">
        <v>37</v>
      </c>
      <c r="H1093" s="68">
        <v>560</v>
      </c>
      <c r="I1093" s="27"/>
      <c r="J1093" s="69" t="s">
        <v>0</v>
      </c>
      <c r="K1093" s="70" t="s">
        <v>8</v>
      </c>
      <c r="L1093" s="61"/>
      <c r="M1093" s="62">
        <f t="shared" si="93"/>
        <v>0</v>
      </c>
      <c r="N1093" s="62">
        <v>0</v>
      </c>
      <c r="O1093" s="62">
        <f t="shared" si="94"/>
        <v>0</v>
      </c>
      <c r="P1093" s="62">
        <v>0</v>
      </c>
      <c r="Q1093" s="63">
        <f t="shared" si="95"/>
        <v>0</v>
      </c>
      <c r="R1093" s="22"/>
      <c r="S1093" s="22"/>
      <c r="T1093" s="7"/>
      <c r="U1093" s="7"/>
      <c r="V1093" s="7"/>
      <c r="W1093" s="7"/>
      <c r="X1093" s="7"/>
      <c r="Y1093" s="7"/>
      <c r="Z1093" s="7"/>
      <c r="AA1093" s="7"/>
      <c r="AB1093" s="7"/>
      <c r="AO1093" s="13" t="s">
        <v>324</v>
      </c>
      <c r="AQ1093" s="13" t="s">
        <v>182</v>
      </c>
      <c r="AR1093" s="13" t="s">
        <v>14</v>
      </c>
      <c r="AV1093" s="6" t="s">
        <v>33</v>
      </c>
      <c r="BB1093" s="14" t="e">
        <f>IF(K1093="základní",#REF!,0)</f>
        <v>#REF!</v>
      </c>
      <c r="BC1093" s="14">
        <f>IF(K1093="snížená",#REF!,0)</f>
        <v>0</v>
      </c>
      <c r="BD1093" s="14">
        <f>IF(K1093="zákl. přenesená",#REF!,0)</f>
        <v>0</v>
      </c>
      <c r="BE1093" s="14">
        <f>IF(K1093="sníž. přenesená",#REF!,0)</f>
        <v>0</v>
      </c>
      <c r="BF1093" s="14">
        <f>IF(K1093="nulová",#REF!,0)</f>
        <v>0</v>
      </c>
      <c r="BG1093" s="6" t="s">
        <v>14</v>
      </c>
      <c r="BH1093" s="14" t="e">
        <f>ROUND(#REF!*H1093,2)</f>
        <v>#REF!</v>
      </c>
      <c r="BI1093" s="6" t="s">
        <v>324</v>
      </c>
      <c r="BJ1093" s="13" t="s">
        <v>4295</v>
      </c>
    </row>
    <row r="1094" spans="1:62" s="2" customFormat="1" ht="24.2" customHeight="1" x14ac:dyDescent="0.2">
      <c r="A1094" s="22"/>
      <c r="B1094" s="27"/>
      <c r="C1094" s="53" t="s">
        <v>4296</v>
      </c>
      <c r="D1094" s="53" t="s">
        <v>34</v>
      </c>
      <c r="E1094" s="54" t="s">
        <v>4297</v>
      </c>
      <c r="F1094" s="55" t="s">
        <v>4298</v>
      </c>
      <c r="G1094" s="56" t="s">
        <v>37</v>
      </c>
      <c r="H1094" s="57">
        <v>1548</v>
      </c>
      <c r="I1094" s="58"/>
      <c r="J1094" s="59" t="s">
        <v>0</v>
      </c>
      <c r="K1094" s="60" t="s">
        <v>8</v>
      </c>
      <c r="L1094" s="61"/>
      <c r="M1094" s="62">
        <f t="shared" si="93"/>
        <v>0</v>
      </c>
      <c r="N1094" s="62">
        <v>0</v>
      </c>
      <c r="O1094" s="62">
        <f t="shared" si="94"/>
        <v>0</v>
      </c>
      <c r="P1094" s="62">
        <v>0</v>
      </c>
      <c r="Q1094" s="63">
        <f t="shared" si="95"/>
        <v>0</v>
      </c>
      <c r="R1094" s="22"/>
      <c r="S1094" s="22"/>
      <c r="T1094" s="7"/>
      <c r="U1094" s="7"/>
      <c r="V1094" s="7"/>
      <c r="W1094" s="7"/>
      <c r="X1094" s="7"/>
      <c r="Y1094" s="7"/>
      <c r="Z1094" s="7"/>
      <c r="AA1094" s="7"/>
      <c r="AB1094" s="7"/>
      <c r="AO1094" s="13" t="s">
        <v>324</v>
      </c>
      <c r="AQ1094" s="13" t="s">
        <v>34</v>
      </c>
      <c r="AR1094" s="13" t="s">
        <v>14</v>
      </c>
      <c r="AV1094" s="6" t="s">
        <v>33</v>
      </c>
      <c r="BB1094" s="14" t="e">
        <f>IF(K1094="základní",#REF!,0)</f>
        <v>#REF!</v>
      </c>
      <c r="BC1094" s="14">
        <f>IF(K1094="snížená",#REF!,0)</f>
        <v>0</v>
      </c>
      <c r="BD1094" s="14">
        <f>IF(K1094="zákl. přenesená",#REF!,0)</f>
        <v>0</v>
      </c>
      <c r="BE1094" s="14">
        <f>IF(K1094="sníž. přenesená",#REF!,0)</f>
        <v>0</v>
      </c>
      <c r="BF1094" s="14">
        <f>IF(K1094="nulová",#REF!,0)</f>
        <v>0</v>
      </c>
      <c r="BG1094" s="6" t="s">
        <v>14</v>
      </c>
      <c r="BH1094" s="14" t="e">
        <f>ROUND(#REF!*H1094,2)</f>
        <v>#REF!</v>
      </c>
      <c r="BI1094" s="6" t="s">
        <v>324</v>
      </c>
      <c r="BJ1094" s="13" t="s">
        <v>4299</v>
      </c>
    </row>
    <row r="1095" spans="1:62" s="2" customFormat="1" ht="44.25" customHeight="1" x14ac:dyDescent="0.2">
      <c r="A1095" s="22"/>
      <c r="B1095" s="27"/>
      <c r="C1095" s="64" t="s">
        <v>4300</v>
      </c>
      <c r="D1095" s="64" t="s">
        <v>182</v>
      </c>
      <c r="E1095" s="65" t="s">
        <v>4301</v>
      </c>
      <c r="F1095" s="66" t="s">
        <v>4302</v>
      </c>
      <c r="G1095" s="67" t="s">
        <v>55</v>
      </c>
      <c r="H1095" s="68">
        <v>3</v>
      </c>
      <c r="I1095" s="27"/>
      <c r="J1095" s="69" t="s">
        <v>0</v>
      </c>
      <c r="K1095" s="70" t="s">
        <v>8</v>
      </c>
      <c r="L1095" s="61"/>
      <c r="M1095" s="62">
        <f t="shared" si="93"/>
        <v>0</v>
      </c>
      <c r="N1095" s="62">
        <v>0</v>
      </c>
      <c r="O1095" s="62">
        <f t="shared" si="94"/>
        <v>0</v>
      </c>
      <c r="P1095" s="62">
        <v>0</v>
      </c>
      <c r="Q1095" s="63">
        <f t="shared" si="95"/>
        <v>0</v>
      </c>
      <c r="R1095" s="22"/>
      <c r="S1095" s="22"/>
      <c r="T1095" s="7"/>
      <c r="U1095" s="7"/>
      <c r="V1095" s="7"/>
      <c r="W1095" s="7"/>
      <c r="X1095" s="7"/>
      <c r="Y1095" s="7"/>
      <c r="Z1095" s="7"/>
      <c r="AA1095" s="7"/>
      <c r="AB1095" s="7"/>
      <c r="AO1095" s="13" t="s">
        <v>324</v>
      </c>
      <c r="AQ1095" s="13" t="s">
        <v>182</v>
      </c>
      <c r="AR1095" s="13" t="s">
        <v>14</v>
      </c>
      <c r="AV1095" s="6" t="s">
        <v>33</v>
      </c>
      <c r="BB1095" s="14" t="e">
        <f>IF(K1095="základní",#REF!,0)</f>
        <v>#REF!</v>
      </c>
      <c r="BC1095" s="14">
        <f>IF(K1095="snížená",#REF!,0)</f>
        <v>0</v>
      </c>
      <c r="BD1095" s="14">
        <f>IF(K1095="zákl. přenesená",#REF!,0)</f>
        <v>0</v>
      </c>
      <c r="BE1095" s="14">
        <f>IF(K1095="sníž. přenesená",#REF!,0)</f>
        <v>0</v>
      </c>
      <c r="BF1095" s="14">
        <f>IF(K1095="nulová",#REF!,0)</f>
        <v>0</v>
      </c>
      <c r="BG1095" s="6" t="s">
        <v>14</v>
      </c>
      <c r="BH1095" s="14" t="e">
        <f>ROUND(#REF!*H1095,2)</f>
        <v>#REF!</v>
      </c>
      <c r="BI1095" s="6" t="s">
        <v>324</v>
      </c>
      <c r="BJ1095" s="13" t="s">
        <v>4303</v>
      </c>
    </row>
    <row r="1096" spans="1:62" s="2" customFormat="1" ht="24.2" customHeight="1" x14ac:dyDescent="0.2">
      <c r="A1096" s="22"/>
      <c r="B1096" s="27"/>
      <c r="C1096" s="53" t="s">
        <v>4304</v>
      </c>
      <c r="D1096" s="53" t="s">
        <v>34</v>
      </c>
      <c r="E1096" s="54" t="s">
        <v>4305</v>
      </c>
      <c r="F1096" s="55" t="s">
        <v>4306</v>
      </c>
      <c r="G1096" s="56" t="s">
        <v>55</v>
      </c>
      <c r="H1096" s="57">
        <v>3</v>
      </c>
      <c r="I1096" s="58"/>
      <c r="J1096" s="59" t="s">
        <v>0</v>
      </c>
      <c r="K1096" s="60" t="s">
        <v>8</v>
      </c>
      <c r="L1096" s="61"/>
      <c r="M1096" s="62">
        <f t="shared" si="93"/>
        <v>0</v>
      </c>
      <c r="N1096" s="62">
        <v>0</v>
      </c>
      <c r="O1096" s="62">
        <f t="shared" si="94"/>
        <v>0</v>
      </c>
      <c r="P1096" s="62">
        <v>0</v>
      </c>
      <c r="Q1096" s="63">
        <f t="shared" si="95"/>
        <v>0</v>
      </c>
      <c r="R1096" s="22"/>
      <c r="S1096" s="22"/>
      <c r="T1096" s="7"/>
      <c r="U1096" s="7"/>
      <c r="V1096" s="7"/>
      <c r="W1096" s="7"/>
      <c r="X1096" s="7"/>
      <c r="Y1096" s="7"/>
      <c r="Z1096" s="7"/>
      <c r="AA1096" s="7"/>
      <c r="AB1096" s="7"/>
      <c r="AO1096" s="13" t="s">
        <v>324</v>
      </c>
      <c r="AQ1096" s="13" t="s">
        <v>34</v>
      </c>
      <c r="AR1096" s="13" t="s">
        <v>14</v>
      </c>
      <c r="AV1096" s="6" t="s">
        <v>33</v>
      </c>
      <c r="BB1096" s="14" t="e">
        <f>IF(K1096="základní",#REF!,0)</f>
        <v>#REF!</v>
      </c>
      <c r="BC1096" s="14">
        <f>IF(K1096="snížená",#REF!,0)</f>
        <v>0</v>
      </c>
      <c r="BD1096" s="14">
        <f>IF(K1096="zákl. přenesená",#REF!,0)</f>
        <v>0</v>
      </c>
      <c r="BE1096" s="14">
        <f>IF(K1096="sníž. přenesená",#REF!,0)</f>
        <v>0</v>
      </c>
      <c r="BF1096" s="14">
        <f>IF(K1096="nulová",#REF!,0)</f>
        <v>0</v>
      </c>
      <c r="BG1096" s="6" t="s">
        <v>14</v>
      </c>
      <c r="BH1096" s="14" t="e">
        <f>ROUND(#REF!*H1096,2)</f>
        <v>#REF!</v>
      </c>
      <c r="BI1096" s="6" t="s">
        <v>324</v>
      </c>
      <c r="BJ1096" s="13" t="s">
        <v>4307</v>
      </c>
    </row>
    <row r="1097" spans="1:62" s="2" customFormat="1" ht="16.5" customHeight="1" x14ac:dyDescent="0.2">
      <c r="A1097" s="22"/>
      <c r="B1097" s="27"/>
      <c r="C1097" s="64" t="s">
        <v>4308</v>
      </c>
      <c r="D1097" s="64" t="s">
        <v>182</v>
      </c>
      <c r="E1097" s="65" t="s">
        <v>4309</v>
      </c>
      <c r="F1097" s="66" t="s">
        <v>4310</v>
      </c>
      <c r="G1097" s="67" t="s">
        <v>55</v>
      </c>
      <c r="H1097" s="68">
        <v>9</v>
      </c>
      <c r="I1097" s="27"/>
      <c r="J1097" s="69" t="s">
        <v>0</v>
      </c>
      <c r="K1097" s="70" t="s">
        <v>8</v>
      </c>
      <c r="L1097" s="61"/>
      <c r="M1097" s="62">
        <f t="shared" si="93"/>
        <v>0</v>
      </c>
      <c r="N1097" s="62">
        <v>0</v>
      </c>
      <c r="O1097" s="62">
        <f t="shared" si="94"/>
        <v>0</v>
      </c>
      <c r="P1097" s="62">
        <v>0</v>
      </c>
      <c r="Q1097" s="63">
        <f t="shared" si="95"/>
        <v>0</v>
      </c>
      <c r="R1097" s="22"/>
      <c r="S1097" s="22"/>
      <c r="T1097" s="7"/>
      <c r="U1097" s="7"/>
      <c r="V1097" s="7"/>
      <c r="W1097" s="7"/>
      <c r="X1097" s="7"/>
      <c r="Y1097" s="7"/>
      <c r="Z1097" s="7"/>
      <c r="AA1097" s="7"/>
      <c r="AB1097" s="7"/>
      <c r="AO1097" s="13" t="s">
        <v>324</v>
      </c>
      <c r="AQ1097" s="13" t="s">
        <v>182</v>
      </c>
      <c r="AR1097" s="13" t="s">
        <v>14</v>
      </c>
      <c r="AV1097" s="6" t="s">
        <v>33</v>
      </c>
      <c r="BB1097" s="14" t="e">
        <f>IF(K1097="základní",#REF!,0)</f>
        <v>#REF!</v>
      </c>
      <c r="BC1097" s="14">
        <f>IF(K1097="snížená",#REF!,0)</f>
        <v>0</v>
      </c>
      <c r="BD1097" s="14">
        <f>IF(K1097="zákl. přenesená",#REF!,0)</f>
        <v>0</v>
      </c>
      <c r="BE1097" s="14">
        <f>IF(K1097="sníž. přenesená",#REF!,0)</f>
        <v>0</v>
      </c>
      <c r="BF1097" s="14">
        <f>IF(K1097="nulová",#REF!,0)</f>
        <v>0</v>
      </c>
      <c r="BG1097" s="6" t="s">
        <v>14</v>
      </c>
      <c r="BH1097" s="14" t="e">
        <f>ROUND(#REF!*H1097,2)</f>
        <v>#REF!</v>
      </c>
      <c r="BI1097" s="6" t="s">
        <v>324</v>
      </c>
      <c r="BJ1097" s="13" t="s">
        <v>4311</v>
      </c>
    </row>
    <row r="1098" spans="1:62" s="2" customFormat="1" ht="62.65" customHeight="1" x14ac:dyDescent="0.2">
      <c r="A1098" s="22"/>
      <c r="B1098" s="27"/>
      <c r="C1098" s="64" t="s">
        <v>4312</v>
      </c>
      <c r="D1098" s="64" t="s">
        <v>182</v>
      </c>
      <c r="E1098" s="65" t="s">
        <v>4313</v>
      </c>
      <c r="F1098" s="66" t="s">
        <v>4314</v>
      </c>
      <c r="G1098" s="67" t="s">
        <v>55</v>
      </c>
      <c r="H1098" s="68">
        <v>9</v>
      </c>
      <c r="I1098" s="27"/>
      <c r="J1098" s="69" t="s">
        <v>0</v>
      </c>
      <c r="K1098" s="70" t="s">
        <v>8</v>
      </c>
      <c r="L1098" s="61"/>
      <c r="M1098" s="62">
        <f t="shared" ref="M1098:M1129" si="96">L1098*H1098</f>
        <v>0</v>
      </c>
      <c r="N1098" s="62">
        <v>0</v>
      </c>
      <c r="O1098" s="62">
        <f t="shared" ref="O1098:O1129" si="97">N1098*H1098</f>
        <v>0</v>
      </c>
      <c r="P1098" s="62">
        <v>0</v>
      </c>
      <c r="Q1098" s="63">
        <f t="shared" ref="Q1098:Q1129" si="98">P1098*H1098</f>
        <v>0</v>
      </c>
      <c r="R1098" s="22"/>
      <c r="S1098" s="22"/>
      <c r="T1098" s="7"/>
      <c r="U1098" s="7"/>
      <c r="V1098" s="7"/>
      <c r="W1098" s="7"/>
      <c r="X1098" s="7"/>
      <c r="Y1098" s="7"/>
      <c r="Z1098" s="7"/>
      <c r="AA1098" s="7"/>
      <c r="AB1098" s="7"/>
      <c r="AO1098" s="13" t="s">
        <v>324</v>
      </c>
      <c r="AQ1098" s="13" t="s">
        <v>182</v>
      </c>
      <c r="AR1098" s="13" t="s">
        <v>14</v>
      </c>
      <c r="AV1098" s="6" t="s">
        <v>33</v>
      </c>
      <c r="BB1098" s="14" t="e">
        <f>IF(K1098="základní",#REF!,0)</f>
        <v>#REF!</v>
      </c>
      <c r="BC1098" s="14">
        <f>IF(K1098="snížená",#REF!,0)</f>
        <v>0</v>
      </c>
      <c r="BD1098" s="14">
        <f>IF(K1098="zákl. přenesená",#REF!,0)</f>
        <v>0</v>
      </c>
      <c r="BE1098" s="14">
        <f>IF(K1098="sníž. přenesená",#REF!,0)</f>
        <v>0</v>
      </c>
      <c r="BF1098" s="14">
        <f>IF(K1098="nulová",#REF!,0)</f>
        <v>0</v>
      </c>
      <c r="BG1098" s="6" t="s">
        <v>14</v>
      </c>
      <c r="BH1098" s="14" t="e">
        <f>ROUND(#REF!*H1098,2)</f>
        <v>#REF!</v>
      </c>
      <c r="BI1098" s="6" t="s">
        <v>324</v>
      </c>
      <c r="BJ1098" s="13" t="s">
        <v>4315</v>
      </c>
    </row>
    <row r="1099" spans="1:62" s="2" customFormat="1" ht="101.25" customHeight="1" x14ac:dyDescent="0.2">
      <c r="A1099" s="22"/>
      <c r="B1099" s="27"/>
      <c r="C1099" s="64" t="s">
        <v>4316</v>
      </c>
      <c r="D1099" s="64" t="s">
        <v>182</v>
      </c>
      <c r="E1099" s="65" t="s">
        <v>4317</v>
      </c>
      <c r="F1099" s="66" t="s">
        <v>4318</v>
      </c>
      <c r="G1099" s="67" t="s">
        <v>55</v>
      </c>
      <c r="H1099" s="68">
        <v>3</v>
      </c>
      <c r="I1099" s="27"/>
      <c r="J1099" s="69" t="s">
        <v>0</v>
      </c>
      <c r="K1099" s="70" t="s">
        <v>8</v>
      </c>
      <c r="L1099" s="61"/>
      <c r="M1099" s="62">
        <f t="shared" si="96"/>
        <v>0</v>
      </c>
      <c r="N1099" s="62">
        <v>0</v>
      </c>
      <c r="O1099" s="62">
        <f t="shared" si="97"/>
        <v>0</v>
      </c>
      <c r="P1099" s="62">
        <v>0</v>
      </c>
      <c r="Q1099" s="63">
        <f t="shared" si="98"/>
        <v>0</v>
      </c>
      <c r="R1099" s="22"/>
      <c r="S1099" s="22"/>
      <c r="T1099" s="7"/>
      <c r="U1099" s="7"/>
      <c r="V1099" s="7"/>
      <c r="W1099" s="7"/>
      <c r="X1099" s="7"/>
      <c r="Y1099" s="7"/>
      <c r="Z1099" s="7"/>
      <c r="AA1099" s="7"/>
      <c r="AB1099" s="7"/>
      <c r="AO1099" s="13" t="s">
        <v>324</v>
      </c>
      <c r="AQ1099" s="13" t="s">
        <v>182</v>
      </c>
      <c r="AR1099" s="13" t="s">
        <v>14</v>
      </c>
      <c r="AV1099" s="6" t="s">
        <v>33</v>
      </c>
      <c r="BB1099" s="14" t="e">
        <f>IF(K1099="základní",#REF!,0)</f>
        <v>#REF!</v>
      </c>
      <c r="BC1099" s="14">
        <f>IF(K1099="snížená",#REF!,0)</f>
        <v>0</v>
      </c>
      <c r="BD1099" s="14">
        <f>IF(K1099="zákl. přenesená",#REF!,0)</f>
        <v>0</v>
      </c>
      <c r="BE1099" s="14">
        <f>IF(K1099="sníž. přenesená",#REF!,0)</f>
        <v>0</v>
      </c>
      <c r="BF1099" s="14">
        <f>IF(K1099="nulová",#REF!,0)</f>
        <v>0</v>
      </c>
      <c r="BG1099" s="6" t="s">
        <v>14</v>
      </c>
      <c r="BH1099" s="14" t="e">
        <f>ROUND(#REF!*H1099,2)</f>
        <v>#REF!</v>
      </c>
      <c r="BI1099" s="6" t="s">
        <v>324</v>
      </c>
      <c r="BJ1099" s="13" t="s">
        <v>4319</v>
      </c>
    </row>
    <row r="1100" spans="1:62" s="2" customFormat="1" ht="24.2" customHeight="1" x14ac:dyDescent="0.2">
      <c r="A1100" s="22"/>
      <c r="B1100" s="27"/>
      <c r="C1100" s="64" t="s">
        <v>4320</v>
      </c>
      <c r="D1100" s="64" t="s">
        <v>182</v>
      </c>
      <c r="E1100" s="65" t="s">
        <v>4321</v>
      </c>
      <c r="F1100" s="66" t="s">
        <v>4322</v>
      </c>
      <c r="G1100" s="67" t="s">
        <v>55</v>
      </c>
      <c r="H1100" s="68">
        <v>36</v>
      </c>
      <c r="I1100" s="27"/>
      <c r="J1100" s="69" t="s">
        <v>0</v>
      </c>
      <c r="K1100" s="70" t="s">
        <v>8</v>
      </c>
      <c r="L1100" s="61"/>
      <c r="M1100" s="62">
        <f t="shared" si="96"/>
        <v>0</v>
      </c>
      <c r="N1100" s="62">
        <v>0</v>
      </c>
      <c r="O1100" s="62">
        <f t="shared" si="97"/>
        <v>0</v>
      </c>
      <c r="P1100" s="62">
        <v>0</v>
      </c>
      <c r="Q1100" s="63">
        <f t="shared" si="98"/>
        <v>0</v>
      </c>
      <c r="R1100" s="22"/>
      <c r="S1100" s="22"/>
      <c r="T1100" s="7"/>
      <c r="U1100" s="7"/>
      <c r="V1100" s="7"/>
      <c r="W1100" s="7"/>
      <c r="X1100" s="7"/>
      <c r="Y1100" s="7"/>
      <c r="Z1100" s="7"/>
      <c r="AA1100" s="7"/>
      <c r="AB1100" s="7"/>
      <c r="AO1100" s="13" t="s">
        <v>324</v>
      </c>
      <c r="AQ1100" s="13" t="s">
        <v>182</v>
      </c>
      <c r="AR1100" s="13" t="s">
        <v>14</v>
      </c>
      <c r="AV1100" s="6" t="s">
        <v>33</v>
      </c>
      <c r="BB1100" s="14" t="e">
        <f>IF(K1100="základní",#REF!,0)</f>
        <v>#REF!</v>
      </c>
      <c r="BC1100" s="14">
        <f>IF(K1100="snížená",#REF!,0)</f>
        <v>0</v>
      </c>
      <c r="BD1100" s="14">
        <f>IF(K1100="zákl. přenesená",#REF!,0)</f>
        <v>0</v>
      </c>
      <c r="BE1100" s="14">
        <f>IF(K1100="sníž. přenesená",#REF!,0)</f>
        <v>0</v>
      </c>
      <c r="BF1100" s="14">
        <f>IF(K1100="nulová",#REF!,0)</f>
        <v>0</v>
      </c>
      <c r="BG1100" s="6" t="s">
        <v>14</v>
      </c>
      <c r="BH1100" s="14" t="e">
        <f>ROUND(#REF!*H1100,2)</f>
        <v>#REF!</v>
      </c>
      <c r="BI1100" s="6" t="s">
        <v>324</v>
      </c>
      <c r="BJ1100" s="13" t="s">
        <v>4323</v>
      </c>
    </row>
    <row r="1101" spans="1:62" s="2" customFormat="1" ht="37.9" customHeight="1" x14ac:dyDescent="0.2">
      <c r="A1101" s="22"/>
      <c r="B1101" s="27"/>
      <c r="C1101" s="53" t="s">
        <v>4324</v>
      </c>
      <c r="D1101" s="53" t="s">
        <v>34</v>
      </c>
      <c r="E1101" s="54" t="s">
        <v>4325</v>
      </c>
      <c r="F1101" s="55" t="s">
        <v>4326</v>
      </c>
      <c r="G1101" s="56" t="s">
        <v>37</v>
      </c>
      <c r="H1101" s="57">
        <v>270</v>
      </c>
      <c r="I1101" s="58"/>
      <c r="J1101" s="59" t="s">
        <v>0</v>
      </c>
      <c r="K1101" s="60" t="s">
        <v>8</v>
      </c>
      <c r="L1101" s="61"/>
      <c r="M1101" s="62">
        <f t="shared" si="96"/>
        <v>0</v>
      </c>
      <c r="N1101" s="62">
        <v>0</v>
      </c>
      <c r="O1101" s="62">
        <f t="shared" si="97"/>
        <v>0</v>
      </c>
      <c r="P1101" s="62">
        <v>0</v>
      </c>
      <c r="Q1101" s="63">
        <f t="shared" si="98"/>
        <v>0</v>
      </c>
      <c r="R1101" s="22"/>
      <c r="S1101" s="22"/>
      <c r="T1101" s="7"/>
      <c r="U1101" s="7"/>
      <c r="V1101" s="7"/>
      <c r="W1101" s="7"/>
      <c r="X1101" s="7"/>
      <c r="Y1101" s="7"/>
      <c r="Z1101" s="7"/>
      <c r="AA1101" s="7"/>
      <c r="AB1101" s="7"/>
      <c r="AO1101" s="13" t="s">
        <v>324</v>
      </c>
      <c r="AQ1101" s="13" t="s">
        <v>34</v>
      </c>
      <c r="AR1101" s="13" t="s">
        <v>14</v>
      </c>
      <c r="AV1101" s="6" t="s">
        <v>33</v>
      </c>
      <c r="BB1101" s="14" t="e">
        <f>IF(K1101="základní",#REF!,0)</f>
        <v>#REF!</v>
      </c>
      <c r="BC1101" s="14">
        <f>IF(K1101="snížená",#REF!,0)</f>
        <v>0</v>
      </c>
      <c r="BD1101" s="14">
        <f>IF(K1101="zákl. přenesená",#REF!,0)</f>
        <v>0</v>
      </c>
      <c r="BE1101" s="14">
        <f>IF(K1101="sníž. přenesená",#REF!,0)</f>
        <v>0</v>
      </c>
      <c r="BF1101" s="14">
        <f>IF(K1101="nulová",#REF!,0)</f>
        <v>0</v>
      </c>
      <c r="BG1101" s="6" t="s">
        <v>14</v>
      </c>
      <c r="BH1101" s="14" t="e">
        <f>ROUND(#REF!*H1101,2)</f>
        <v>#REF!</v>
      </c>
      <c r="BI1101" s="6" t="s">
        <v>324</v>
      </c>
      <c r="BJ1101" s="13" t="s">
        <v>4327</v>
      </c>
    </row>
    <row r="1102" spans="1:62" s="2" customFormat="1" ht="33" customHeight="1" x14ac:dyDescent="0.2">
      <c r="A1102" s="22"/>
      <c r="B1102" s="27"/>
      <c r="C1102" s="53" t="s">
        <v>4328</v>
      </c>
      <c r="D1102" s="53" t="s">
        <v>34</v>
      </c>
      <c r="E1102" s="54" t="s">
        <v>4329</v>
      </c>
      <c r="F1102" s="55" t="s">
        <v>4330</v>
      </c>
      <c r="G1102" s="56" t="s">
        <v>55</v>
      </c>
      <c r="H1102" s="57">
        <v>3</v>
      </c>
      <c r="I1102" s="58"/>
      <c r="J1102" s="59" t="s">
        <v>0</v>
      </c>
      <c r="K1102" s="60" t="s">
        <v>8</v>
      </c>
      <c r="L1102" s="61"/>
      <c r="M1102" s="62">
        <f t="shared" si="96"/>
        <v>0</v>
      </c>
      <c r="N1102" s="62">
        <v>0</v>
      </c>
      <c r="O1102" s="62">
        <f t="shared" si="97"/>
        <v>0</v>
      </c>
      <c r="P1102" s="62">
        <v>0</v>
      </c>
      <c r="Q1102" s="63">
        <f t="shared" si="98"/>
        <v>0</v>
      </c>
      <c r="R1102" s="22"/>
      <c r="S1102" s="22"/>
      <c r="T1102" s="7"/>
      <c r="U1102" s="7"/>
      <c r="V1102" s="7"/>
      <c r="W1102" s="7"/>
      <c r="X1102" s="7"/>
      <c r="Y1102" s="7"/>
      <c r="Z1102" s="7"/>
      <c r="AA1102" s="7"/>
      <c r="AB1102" s="7"/>
      <c r="AO1102" s="13" t="s">
        <v>324</v>
      </c>
      <c r="AQ1102" s="13" t="s">
        <v>34</v>
      </c>
      <c r="AR1102" s="13" t="s">
        <v>14</v>
      </c>
      <c r="AV1102" s="6" t="s">
        <v>33</v>
      </c>
      <c r="BB1102" s="14" t="e">
        <f>IF(K1102="základní",#REF!,0)</f>
        <v>#REF!</v>
      </c>
      <c r="BC1102" s="14">
        <f>IF(K1102="snížená",#REF!,0)</f>
        <v>0</v>
      </c>
      <c r="BD1102" s="14">
        <f>IF(K1102="zákl. přenesená",#REF!,0)</f>
        <v>0</v>
      </c>
      <c r="BE1102" s="14">
        <f>IF(K1102="sníž. přenesená",#REF!,0)</f>
        <v>0</v>
      </c>
      <c r="BF1102" s="14">
        <f>IF(K1102="nulová",#REF!,0)</f>
        <v>0</v>
      </c>
      <c r="BG1102" s="6" t="s">
        <v>14</v>
      </c>
      <c r="BH1102" s="14" t="e">
        <f>ROUND(#REF!*H1102,2)</f>
        <v>#REF!</v>
      </c>
      <c r="BI1102" s="6" t="s">
        <v>324</v>
      </c>
      <c r="BJ1102" s="13" t="s">
        <v>4331</v>
      </c>
    </row>
    <row r="1103" spans="1:62" s="2" customFormat="1" ht="44.25" customHeight="1" x14ac:dyDescent="0.2">
      <c r="A1103" s="22"/>
      <c r="B1103" s="27"/>
      <c r="C1103" s="64" t="s">
        <v>4332</v>
      </c>
      <c r="D1103" s="64" t="s">
        <v>182</v>
      </c>
      <c r="E1103" s="65" t="s">
        <v>4333</v>
      </c>
      <c r="F1103" s="66" t="s">
        <v>4334</v>
      </c>
      <c r="G1103" s="67" t="s">
        <v>55</v>
      </c>
      <c r="H1103" s="68">
        <v>15</v>
      </c>
      <c r="I1103" s="27"/>
      <c r="J1103" s="69" t="s">
        <v>0</v>
      </c>
      <c r="K1103" s="70" t="s">
        <v>8</v>
      </c>
      <c r="L1103" s="61"/>
      <c r="M1103" s="62">
        <f t="shared" si="96"/>
        <v>0</v>
      </c>
      <c r="N1103" s="62">
        <v>0</v>
      </c>
      <c r="O1103" s="62">
        <f t="shared" si="97"/>
        <v>0</v>
      </c>
      <c r="P1103" s="62">
        <v>0</v>
      </c>
      <c r="Q1103" s="63">
        <f t="shared" si="98"/>
        <v>0</v>
      </c>
      <c r="R1103" s="22"/>
      <c r="S1103" s="22"/>
      <c r="T1103" s="7"/>
      <c r="U1103" s="7"/>
      <c r="V1103" s="7"/>
      <c r="W1103" s="7"/>
      <c r="X1103" s="7"/>
      <c r="Y1103" s="7"/>
      <c r="Z1103" s="7"/>
      <c r="AA1103" s="7"/>
      <c r="AB1103" s="7"/>
      <c r="AO1103" s="13" t="s">
        <v>324</v>
      </c>
      <c r="AQ1103" s="13" t="s">
        <v>182</v>
      </c>
      <c r="AR1103" s="13" t="s">
        <v>14</v>
      </c>
      <c r="AV1103" s="6" t="s">
        <v>33</v>
      </c>
      <c r="BB1103" s="14" t="e">
        <f>IF(K1103="základní",#REF!,0)</f>
        <v>#REF!</v>
      </c>
      <c r="BC1103" s="14">
        <f>IF(K1103="snížená",#REF!,0)</f>
        <v>0</v>
      </c>
      <c r="BD1103" s="14">
        <f>IF(K1103="zákl. přenesená",#REF!,0)</f>
        <v>0</v>
      </c>
      <c r="BE1103" s="14">
        <f>IF(K1103="sníž. přenesená",#REF!,0)</f>
        <v>0</v>
      </c>
      <c r="BF1103" s="14">
        <f>IF(K1103="nulová",#REF!,0)</f>
        <v>0</v>
      </c>
      <c r="BG1103" s="6" t="s">
        <v>14</v>
      </c>
      <c r="BH1103" s="14" t="e">
        <f>ROUND(#REF!*H1103,2)</f>
        <v>#REF!</v>
      </c>
      <c r="BI1103" s="6" t="s">
        <v>324</v>
      </c>
      <c r="BJ1103" s="13" t="s">
        <v>4335</v>
      </c>
    </row>
    <row r="1104" spans="1:62" s="2" customFormat="1" ht="24.2" customHeight="1" x14ac:dyDescent="0.2">
      <c r="A1104" s="22"/>
      <c r="B1104" s="27"/>
      <c r="C1104" s="53" t="s">
        <v>4336</v>
      </c>
      <c r="D1104" s="53" t="s">
        <v>34</v>
      </c>
      <c r="E1104" s="54" t="s">
        <v>4337</v>
      </c>
      <c r="F1104" s="55" t="s">
        <v>4338</v>
      </c>
      <c r="G1104" s="56" t="s">
        <v>55</v>
      </c>
      <c r="H1104" s="57">
        <v>15</v>
      </c>
      <c r="I1104" s="58"/>
      <c r="J1104" s="59" t="s">
        <v>0</v>
      </c>
      <c r="K1104" s="60" t="s">
        <v>8</v>
      </c>
      <c r="L1104" s="61"/>
      <c r="M1104" s="62">
        <f t="shared" si="96"/>
        <v>0</v>
      </c>
      <c r="N1104" s="62">
        <v>0</v>
      </c>
      <c r="O1104" s="62">
        <f t="shared" si="97"/>
        <v>0</v>
      </c>
      <c r="P1104" s="62">
        <v>0</v>
      </c>
      <c r="Q1104" s="63">
        <f t="shared" si="98"/>
        <v>0</v>
      </c>
      <c r="R1104" s="22"/>
      <c r="S1104" s="22"/>
      <c r="T1104" s="7"/>
      <c r="U1104" s="7"/>
      <c r="V1104" s="7"/>
      <c r="W1104" s="7"/>
      <c r="X1104" s="7"/>
      <c r="Y1104" s="7"/>
      <c r="Z1104" s="7"/>
      <c r="AA1104" s="7"/>
      <c r="AB1104" s="7"/>
      <c r="AO1104" s="13" t="s">
        <v>324</v>
      </c>
      <c r="AQ1104" s="13" t="s">
        <v>34</v>
      </c>
      <c r="AR1104" s="13" t="s">
        <v>14</v>
      </c>
      <c r="AV1104" s="6" t="s">
        <v>33</v>
      </c>
      <c r="BB1104" s="14" t="e">
        <f>IF(K1104="základní",#REF!,0)</f>
        <v>#REF!</v>
      </c>
      <c r="BC1104" s="14">
        <f>IF(K1104="snížená",#REF!,0)</f>
        <v>0</v>
      </c>
      <c r="BD1104" s="14">
        <f>IF(K1104="zákl. přenesená",#REF!,0)</f>
        <v>0</v>
      </c>
      <c r="BE1104" s="14">
        <f>IF(K1104="sníž. přenesená",#REF!,0)</f>
        <v>0</v>
      </c>
      <c r="BF1104" s="14">
        <f>IF(K1104="nulová",#REF!,0)</f>
        <v>0</v>
      </c>
      <c r="BG1104" s="6" t="s">
        <v>14</v>
      </c>
      <c r="BH1104" s="14" t="e">
        <f>ROUND(#REF!*H1104,2)</f>
        <v>#REF!</v>
      </c>
      <c r="BI1104" s="6" t="s">
        <v>324</v>
      </c>
      <c r="BJ1104" s="13" t="s">
        <v>4339</v>
      </c>
    </row>
    <row r="1105" spans="1:62" s="2" customFormat="1" ht="33" customHeight="1" x14ac:dyDescent="0.2">
      <c r="A1105" s="22"/>
      <c r="B1105" s="27"/>
      <c r="C1105" s="53" t="s">
        <v>4340</v>
      </c>
      <c r="D1105" s="53" t="s">
        <v>34</v>
      </c>
      <c r="E1105" s="54" t="s">
        <v>4341</v>
      </c>
      <c r="F1105" s="55" t="s">
        <v>4342</v>
      </c>
      <c r="G1105" s="56" t="s">
        <v>55</v>
      </c>
      <c r="H1105" s="57">
        <v>15</v>
      </c>
      <c r="I1105" s="58"/>
      <c r="J1105" s="59" t="s">
        <v>0</v>
      </c>
      <c r="K1105" s="60" t="s">
        <v>8</v>
      </c>
      <c r="L1105" s="61"/>
      <c r="M1105" s="62">
        <f t="shared" si="96"/>
        <v>0</v>
      </c>
      <c r="N1105" s="62">
        <v>0</v>
      </c>
      <c r="O1105" s="62">
        <f t="shared" si="97"/>
        <v>0</v>
      </c>
      <c r="P1105" s="62">
        <v>0</v>
      </c>
      <c r="Q1105" s="63">
        <f t="shared" si="98"/>
        <v>0</v>
      </c>
      <c r="R1105" s="22"/>
      <c r="S1105" s="22"/>
      <c r="T1105" s="7"/>
      <c r="U1105" s="7"/>
      <c r="V1105" s="7"/>
      <c r="W1105" s="7"/>
      <c r="X1105" s="7"/>
      <c r="Y1105" s="7"/>
      <c r="Z1105" s="7"/>
      <c r="AA1105" s="7"/>
      <c r="AB1105" s="7"/>
      <c r="AO1105" s="13" t="s">
        <v>324</v>
      </c>
      <c r="AQ1105" s="13" t="s">
        <v>34</v>
      </c>
      <c r="AR1105" s="13" t="s">
        <v>14</v>
      </c>
      <c r="AV1105" s="6" t="s">
        <v>33</v>
      </c>
      <c r="BB1105" s="14" t="e">
        <f>IF(K1105="základní",#REF!,0)</f>
        <v>#REF!</v>
      </c>
      <c r="BC1105" s="14">
        <f>IF(K1105="snížená",#REF!,0)</f>
        <v>0</v>
      </c>
      <c r="BD1105" s="14">
        <f>IF(K1105="zákl. přenesená",#REF!,0)</f>
        <v>0</v>
      </c>
      <c r="BE1105" s="14">
        <f>IF(K1105="sníž. přenesená",#REF!,0)</f>
        <v>0</v>
      </c>
      <c r="BF1105" s="14">
        <f>IF(K1105="nulová",#REF!,0)</f>
        <v>0</v>
      </c>
      <c r="BG1105" s="6" t="s">
        <v>14</v>
      </c>
      <c r="BH1105" s="14" t="e">
        <f>ROUND(#REF!*H1105,2)</f>
        <v>#REF!</v>
      </c>
      <c r="BI1105" s="6" t="s">
        <v>324</v>
      </c>
      <c r="BJ1105" s="13" t="s">
        <v>4343</v>
      </c>
    </row>
    <row r="1106" spans="1:62" s="2" customFormat="1" ht="49.15" customHeight="1" x14ac:dyDescent="0.2">
      <c r="A1106" s="22"/>
      <c r="B1106" s="27"/>
      <c r="C1106" s="53" t="s">
        <v>4344</v>
      </c>
      <c r="D1106" s="53" t="s">
        <v>34</v>
      </c>
      <c r="E1106" s="54" t="s">
        <v>4345</v>
      </c>
      <c r="F1106" s="55" t="s">
        <v>4346</v>
      </c>
      <c r="G1106" s="56" t="s">
        <v>55</v>
      </c>
      <c r="H1106" s="57">
        <v>15</v>
      </c>
      <c r="I1106" s="58"/>
      <c r="J1106" s="59" t="s">
        <v>0</v>
      </c>
      <c r="K1106" s="60" t="s">
        <v>8</v>
      </c>
      <c r="L1106" s="61"/>
      <c r="M1106" s="62">
        <f t="shared" si="96"/>
        <v>0</v>
      </c>
      <c r="N1106" s="62">
        <v>0</v>
      </c>
      <c r="O1106" s="62">
        <f t="shared" si="97"/>
        <v>0</v>
      </c>
      <c r="P1106" s="62">
        <v>0</v>
      </c>
      <c r="Q1106" s="63">
        <f t="shared" si="98"/>
        <v>0</v>
      </c>
      <c r="R1106" s="22"/>
      <c r="S1106" s="22"/>
      <c r="T1106" s="7"/>
      <c r="U1106" s="7"/>
      <c r="V1106" s="7"/>
      <c r="W1106" s="7"/>
      <c r="X1106" s="7"/>
      <c r="Y1106" s="7"/>
      <c r="Z1106" s="7"/>
      <c r="AA1106" s="7"/>
      <c r="AB1106" s="7"/>
      <c r="AO1106" s="13" t="s">
        <v>324</v>
      </c>
      <c r="AQ1106" s="13" t="s">
        <v>34</v>
      </c>
      <c r="AR1106" s="13" t="s">
        <v>14</v>
      </c>
      <c r="AV1106" s="6" t="s">
        <v>33</v>
      </c>
      <c r="BB1106" s="14" t="e">
        <f>IF(K1106="základní",#REF!,0)</f>
        <v>#REF!</v>
      </c>
      <c r="BC1106" s="14">
        <f>IF(K1106="snížená",#REF!,0)</f>
        <v>0</v>
      </c>
      <c r="BD1106" s="14">
        <f>IF(K1106="zákl. přenesená",#REF!,0)</f>
        <v>0</v>
      </c>
      <c r="BE1106" s="14">
        <f>IF(K1106="sníž. přenesená",#REF!,0)</f>
        <v>0</v>
      </c>
      <c r="BF1106" s="14">
        <f>IF(K1106="nulová",#REF!,0)</f>
        <v>0</v>
      </c>
      <c r="BG1106" s="6" t="s">
        <v>14</v>
      </c>
      <c r="BH1106" s="14" t="e">
        <f>ROUND(#REF!*H1106,2)</f>
        <v>#REF!</v>
      </c>
      <c r="BI1106" s="6" t="s">
        <v>324</v>
      </c>
      <c r="BJ1106" s="13" t="s">
        <v>4347</v>
      </c>
    </row>
    <row r="1107" spans="1:62" s="2" customFormat="1" ht="44.25" customHeight="1" x14ac:dyDescent="0.2">
      <c r="A1107" s="22"/>
      <c r="B1107" s="27"/>
      <c r="C1107" s="64" t="s">
        <v>4348</v>
      </c>
      <c r="D1107" s="64" t="s">
        <v>182</v>
      </c>
      <c r="E1107" s="65" t="s">
        <v>4349</v>
      </c>
      <c r="F1107" s="66" t="s">
        <v>4350</v>
      </c>
      <c r="G1107" s="67" t="s">
        <v>55</v>
      </c>
      <c r="H1107" s="68">
        <v>3</v>
      </c>
      <c r="I1107" s="27"/>
      <c r="J1107" s="69" t="s">
        <v>0</v>
      </c>
      <c r="K1107" s="70" t="s">
        <v>8</v>
      </c>
      <c r="L1107" s="61"/>
      <c r="M1107" s="62">
        <f t="shared" si="96"/>
        <v>0</v>
      </c>
      <c r="N1107" s="62">
        <v>0</v>
      </c>
      <c r="O1107" s="62">
        <f t="shared" si="97"/>
        <v>0</v>
      </c>
      <c r="P1107" s="62">
        <v>0</v>
      </c>
      <c r="Q1107" s="63">
        <f t="shared" si="98"/>
        <v>0</v>
      </c>
      <c r="R1107" s="22"/>
      <c r="S1107" s="22"/>
      <c r="T1107" s="7"/>
      <c r="U1107" s="7"/>
      <c r="V1107" s="7"/>
      <c r="W1107" s="7"/>
      <c r="X1107" s="7"/>
      <c r="Y1107" s="7"/>
      <c r="Z1107" s="7"/>
      <c r="AA1107" s="7"/>
      <c r="AB1107" s="7"/>
      <c r="AO1107" s="13" t="s">
        <v>324</v>
      </c>
      <c r="AQ1107" s="13" t="s">
        <v>182</v>
      </c>
      <c r="AR1107" s="13" t="s">
        <v>14</v>
      </c>
      <c r="AV1107" s="6" t="s">
        <v>33</v>
      </c>
      <c r="BB1107" s="14" t="e">
        <f>IF(K1107="základní",#REF!,0)</f>
        <v>#REF!</v>
      </c>
      <c r="BC1107" s="14">
        <f>IF(K1107="snížená",#REF!,0)</f>
        <v>0</v>
      </c>
      <c r="BD1107" s="14">
        <f>IF(K1107="zákl. přenesená",#REF!,0)</f>
        <v>0</v>
      </c>
      <c r="BE1107" s="14">
        <f>IF(K1107="sníž. přenesená",#REF!,0)</f>
        <v>0</v>
      </c>
      <c r="BF1107" s="14">
        <f>IF(K1107="nulová",#REF!,0)</f>
        <v>0</v>
      </c>
      <c r="BG1107" s="6" t="s">
        <v>14</v>
      </c>
      <c r="BH1107" s="14" t="e">
        <f>ROUND(#REF!*H1107,2)</f>
        <v>#REF!</v>
      </c>
      <c r="BI1107" s="6" t="s">
        <v>324</v>
      </c>
      <c r="BJ1107" s="13" t="s">
        <v>4351</v>
      </c>
    </row>
    <row r="1108" spans="1:62" s="2" customFormat="1" ht="55.5" customHeight="1" x14ac:dyDescent="0.2">
      <c r="A1108" s="22"/>
      <c r="B1108" s="27"/>
      <c r="C1108" s="53" t="s">
        <v>4352</v>
      </c>
      <c r="D1108" s="53" t="s">
        <v>34</v>
      </c>
      <c r="E1108" s="54" t="s">
        <v>4353</v>
      </c>
      <c r="F1108" s="55" t="s">
        <v>4354</v>
      </c>
      <c r="G1108" s="56" t="s">
        <v>55</v>
      </c>
      <c r="H1108" s="57">
        <v>3</v>
      </c>
      <c r="I1108" s="58"/>
      <c r="J1108" s="59" t="s">
        <v>0</v>
      </c>
      <c r="K1108" s="60" t="s">
        <v>8</v>
      </c>
      <c r="L1108" s="61"/>
      <c r="M1108" s="62">
        <f t="shared" si="96"/>
        <v>0</v>
      </c>
      <c r="N1108" s="62">
        <v>0</v>
      </c>
      <c r="O1108" s="62">
        <f t="shared" si="97"/>
        <v>0</v>
      </c>
      <c r="P1108" s="62">
        <v>0</v>
      </c>
      <c r="Q1108" s="63">
        <f t="shared" si="98"/>
        <v>0</v>
      </c>
      <c r="R1108" s="22"/>
      <c r="S1108" s="22"/>
      <c r="T1108" s="7"/>
      <c r="U1108" s="7"/>
      <c r="V1108" s="7"/>
      <c r="W1108" s="7"/>
      <c r="X1108" s="7"/>
      <c r="Y1108" s="7"/>
      <c r="Z1108" s="7"/>
      <c r="AA1108" s="7"/>
      <c r="AB1108" s="7"/>
      <c r="AO1108" s="13" t="s">
        <v>324</v>
      </c>
      <c r="AQ1108" s="13" t="s">
        <v>34</v>
      </c>
      <c r="AR1108" s="13" t="s">
        <v>14</v>
      </c>
      <c r="AV1108" s="6" t="s">
        <v>33</v>
      </c>
      <c r="BB1108" s="14" t="e">
        <f>IF(K1108="základní",#REF!,0)</f>
        <v>#REF!</v>
      </c>
      <c r="BC1108" s="14">
        <f>IF(K1108="snížená",#REF!,0)</f>
        <v>0</v>
      </c>
      <c r="BD1108" s="14">
        <f>IF(K1108="zákl. přenesená",#REF!,0)</f>
        <v>0</v>
      </c>
      <c r="BE1108" s="14">
        <f>IF(K1108="sníž. přenesená",#REF!,0)</f>
        <v>0</v>
      </c>
      <c r="BF1108" s="14">
        <f>IF(K1108="nulová",#REF!,0)</f>
        <v>0</v>
      </c>
      <c r="BG1108" s="6" t="s">
        <v>14</v>
      </c>
      <c r="BH1108" s="14" t="e">
        <f>ROUND(#REF!*H1108,2)</f>
        <v>#REF!</v>
      </c>
      <c r="BI1108" s="6" t="s">
        <v>324</v>
      </c>
      <c r="BJ1108" s="13" t="s">
        <v>4355</v>
      </c>
    </row>
    <row r="1109" spans="1:62" s="2" customFormat="1" ht="16.5" customHeight="1" x14ac:dyDescent="0.2">
      <c r="A1109" s="22"/>
      <c r="B1109" s="27"/>
      <c r="C1109" s="53" t="s">
        <v>4356</v>
      </c>
      <c r="D1109" s="53" t="s">
        <v>34</v>
      </c>
      <c r="E1109" s="54" t="s">
        <v>4357</v>
      </c>
      <c r="F1109" s="55" t="s">
        <v>4358</v>
      </c>
      <c r="G1109" s="56" t="s">
        <v>55</v>
      </c>
      <c r="H1109" s="57">
        <v>6</v>
      </c>
      <c r="I1109" s="58"/>
      <c r="J1109" s="59" t="s">
        <v>0</v>
      </c>
      <c r="K1109" s="60" t="s">
        <v>8</v>
      </c>
      <c r="L1109" s="61"/>
      <c r="M1109" s="62">
        <f t="shared" si="96"/>
        <v>0</v>
      </c>
      <c r="N1109" s="62">
        <v>0</v>
      </c>
      <c r="O1109" s="62">
        <f t="shared" si="97"/>
        <v>0</v>
      </c>
      <c r="P1109" s="62">
        <v>0</v>
      </c>
      <c r="Q1109" s="63">
        <f t="shared" si="98"/>
        <v>0</v>
      </c>
      <c r="R1109" s="22"/>
      <c r="S1109" s="22"/>
      <c r="T1109" s="7"/>
      <c r="U1109" s="7"/>
      <c r="V1109" s="7"/>
      <c r="W1109" s="7"/>
      <c r="X1109" s="7"/>
      <c r="Y1109" s="7"/>
      <c r="Z1109" s="7"/>
      <c r="AA1109" s="7"/>
      <c r="AB1109" s="7"/>
      <c r="AO1109" s="13" t="s">
        <v>324</v>
      </c>
      <c r="AQ1109" s="13" t="s">
        <v>34</v>
      </c>
      <c r="AR1109" s="13" t="s">
        <v>14</v>
      </c>
      <c r="AV1109" s="6" t="s">
        <v>33</v>
      </c>
      <c r="BB1109" s="14" t="e">
        <f>IF(K1109="základní",#REF!,0)</f>
        <v>#REF!</v>
      </c>
      <c r="BC1109" s="14">
        <f>IF(K1109="snížená",#REF!,0)</f>
        <v>0</v>
      </c>
      <c r="BD1109" s="14">
        <f>IF(K1109="zákl. přenesená",#REF!,0)</f>
        <v>0</v>
      </c>
      <c r="BE1109" s="14">
        <f>IF(K1109="sníž. přenesená",#REF!,0)</f>
        <v>0</v>
      </c>
      <c r="BF1109" s="14">
        <f>IF(K1109="nulová",#REF!,0)</f>
        <v>0</v>
      </c>
      <c r="BG1109" s="6" t="s">
        <v>14</v>
      </c>
      <c r="BH1109" s="14" t="e">
        <f>ROUND(#REF!*H1109,2)</f>
        <v>#REF!</v>
      </c>
      <c r="BI1109" s="6" t="s">
        <v>324</v>
      </c>
      <c r="BJ1109" s="13" t="s">
        <v>4359</v>
      </c>
    </row>
    <row r="1110" spans="1:62" s="2" customFormat="1" ht="24.2" customHeight="1" x14ac:dyDescent="0.2">
      <c r="A1110" s="22"/>
      <c r="B1110" s="27"/>
      <c r="C1110" s="64" t="s">
        <v>4360</v>
      </c>
      <c r="D1110" s="64" t="s">
        <v>182</v>
      </c>
      <c r="E1110" s="65" t="s">
        <v>4361</v>
      </c>
      <c r="F1110" s="66" t="s">
        <v>4362</v>
      </c>
      <c r="G1110" s="67" t="s">
        <v>55</v>
      </c>
      <c r="H1110" s="68">
        <v>3</v>
      </c>
      <c r="I1110" s="27"/>
      <c r="J1110" s="69" t="s">
        <v>0</v>
      </c>
      <c r="K1110" s="70" t="s">
        <v>8</v>
      </c>
      <c r="L1110" s="61"/>
      <c r="M1110" s="62">
        <f t="shared" si="96"/>
        <v>0</v>
      </c>
      <c r="N1110" s="62">
        <v>0</v>
      </c>
      <c r="O1110" s="62">
        <f t="shared" si="97"/>
        <v>0</v>
      </c>
      <c r="P1110" s="62">
        <v>0</v>
      </c>
      <c r="Q1110" s="63">
        <f t="shared" si="98"/>
        <v>0</v>
      </c>
      <c r="R1110" s="22"/>
      <c r="S1110" s="22"/>
      <c r="T1110" s="7"/>
      <c r="U1110" s="7"/>
      <c r="V1110" s="7"/>
      <c r="W1110" s="7"/>
      <c r="X1110" s="7"/>
      <c r="Y1110" s="7"/>
      <c r="Z1110" s="7"/>
      <c r="AA1110" s="7"/>
      <c r="AB1110" s="7"/>
      <c r="AO1110" s="13" t="s">
        <v>324</v>
      </c>
      <c r="AQ1110" s="13" t="s">
        <v>182</v>
      </c>
      <c r="AR1110" s="13" t="s">
        <v>14</v>
      </c>
      <c r="AV1110" s="6" t="s">
        <v>33</v>
      </c>
      <c r="BB1110" s="14" t="e">
        <f>IF(K1110="základní",#REF!,0)</f>
        <v>#REF!</v>
      </c>
      <c r="BC1110" s="14">
        <f>IF(K1110="snížená",#REF!,0)</f>
        <v>0</v>
      </c>
      <c r="BD1110" s="14">
        <f>IF(K1110="zákl. přenesená",#REF!,0)</f>
        <v>0</v>
      </c>
      <c r="BE1110" s="14">
        <f>IF(K1110="sníž. přenesená",#REF!,0)</f>
        <v>0</v>
      </c>
      <c r="BF1110" s="14">
        <f>IF(K1110="nulová",#REF!,0)</f>
        <v>0</v>
      </c>
      <c r="BG1110" s="6" t="s">
        <v>14</v>
      </c>
      <c r="BH1110" s="14" t="e">
        <f>ROUND(#REF!*H1110,2)</f>
        <v>#REF!</v>
      </c>
      <c r="BI1110" s="6" t="s">
        <v>324</v>
      </c>
      <c r="BJ1110" s="13" t="s">
        <v>4363</v>
      </c>
    </row>
    <row r="1111" spans="1:62" s="2" customFormat="1" ht="33" customHeight="1" x14ac:dyDescent="0.2">
      <c r="A1111" s="22"/>
      <c r="B1111" s="27"/>
      <c r="C1111" s="64" t="s">
        <v>4364</v>
      </c>
      <c r="D1111" s="64" t="s">
        <v>182</v>
      </c>
      <c r="E1111" s="65" t="s">
        <v>4365</v>
      </c>
      <c r="F1111" s="66" t="s">
        <v>4366</v>
      </c>
      <c r="G1111" s="67" t="s">
        <v>55</v>
      </c>
      <c r="H1111" s="68">
        <v>3</v>
      </c>
      <c r="I1111" s="27"/>
      <c r="J1111" s="69" t="s">
        <v>0</v>
      </c>
      <c r="K1111" s="70" t="s">
        <v>8</v>
      </c>
      <c r="L1111" s="61"/>
      <c r="M1111" s="62">
        <f t="shared" si="96"/>
        <v>0</v>
      </c>
      <c r="N1111" s="62">
        <v>0</v>
      </c>
      <c r="O1111" s="62">
        <f t="shared" si="97"/>
        <v>0</v>
      </c>
      <c r="P1111" s="62">
        <v>0</v>
      </c>
      <c r="Q1111" s="63">
        <f t="shared" si="98"/>
        <v>0</v>
      </c>
      <c r="R1111" s="22"/>
      <c r="S1111" s="22"/>
      <c r="T1111" s="7"/>
      <c r="U1111" s="7"/>
      <c r="V1111" s="7"/>
      <c r="W1111" s="7"/>
      <c r="X1111" s="7"/>
      <c r="Y1111" s="7"/>
      <c r="Z1111" s="7"/>
      <c r="AA1111" s="7"/>
      <c r="AB1111" s="7"/>
      <c r="AO1111" s="13" t="s">
        <v>324</v>
      </c>
      <c r="AQ1111" s="13" t="s">
        <v>182</v>
      </c>
      <c r="AR1111" s="13" t="s">
        <v>14</v>
      </c>
      <c r="AV1111" s="6" t="s">
        <v>33</v>
      </c>
      <c r="BB1111" s="14" t="e">
        <f>IF(K1111="základní",#REF!,0)</f>
        <v>#REF!</v>
      </c>
      <c r="BC1111" s="14">
        <f>IF(K1111="snížená",#REF!,0)</f>
        <v>0</v>
      </c>
      <c r="BD1111" s="14">
        <f>IF(K1111="zákl. přenesená",#REF!,0)</f>
        <v>0</v>
      </c>
      <c r="BE1111" s="14">
        <f>IF(K1111="sníž. přenesená",#REF!,0)</f>
        <v>0</v>
      </c>
      <c r="BF1111" s="14">
        <f>IF(K1111="nulová",#REF!,0)</f>
        <v>0</v>
      </c>
      <c r="BG1111" s="6" t="s">
        <v>14</v>
      </c>
      <c r="BH1111" s="14" t="e">
        <f>ROUND(#REF!*H1111,2)</f>
        <v>#REF!</v>
      </c>
      <c r="BI1111" s="6" t="s">
        <v>324</v>
      </c>
      <c r="BJ1111" s="13" t="s">
        <v>4367</v>
      </c>
    </row>
    <row r="1112" spans="1:62" s="2" customFormat="1" ht="49.15" customHeight="1" x14ac:dyDescent="0.2">
      <c r="A1112" s="22"/>
      <c r="B1112" s="27"/>
      <c r="C1112" s="64" t="s">
        <v>4368</v>
      </c>
      <c r="D1112" s="64" t="s">
        <v>182</v>
      </c>
      <c r="E1112" s="65" t="s">
        <v>4369</v>
      </c>
      <c r="F1112" s="66" t="s">
        <v>4370</v>
      </c>
      <c r="G1112" s="67" t="s">
        <v>55</v>
      </c>
      <c r="H1112" s="68">
        <v>3</v>
      </c>
      <c r="I1112" s="27"/>
      <c r="J1112" s="69" t="s">
        <v>0</v>
      </c>
      <c r="K1112" s="70" t="s">
        <v>8</v>
      </c>
      <c r="L1112" s="61"/>
      <c r="M1112" s="62">
        <f t="shared" si="96"/>
        <v>0</v>
      </c>
      <c r="N1112" s="62">
        <v>0</v>
      </c>
      <c r="O1112" s="62">
        <f t="shared" si="97"/>
        <v>0</v>
      </c>
      <c r="P1112" s="62">
        <v>0</v>
      </c>
      <c r="Q1112" s="63">
        <f t="shared" si="98"/>
        <v>0</v>
      </c>
      <c r="R1112" s="22"/>
      <c r="S1112" s="22"/>
      <c r="T1112" s="7"/>
      <c r="U1112" s="7"/>
      <c r="V1112" s="7"/>
      <c r="W1112" s="7"/>
      <c r="X1112" s="7"/>
      <c r="Y1112" s="7"/>
      <c r="Z1112" s="7"/>
      <c r="AA1112" s="7"/>
      <c r="AB1112" s="7"/>
      <c r="AO1112" s="13" t="s">
        <v>324</v>
      </c>
      <c r="AQ1112" s="13" t="s">
        <v>182</v>
      </c>
      <c r="AR1112" s="13" t="s">
        <v>14</v>
      </c>
      <c r="AV1112" s="6" t="s">
        <v>33</v>
      </c>
      <c r="BB1112" s="14" t="e">
        <f>IF(K1112="základní",#REF!,0)</f>
        <v>#REF!</v>
      </c>
      <c r="BC1112" s="14">
        <f>IF(K1112="snížená",#REF!,0)</f>
        <v>0</v>
      </c>
      <c r="BD1112" s="14">
        <f>IF(K1112="zákl. přenesená",#REF!,0)</f>
        <v>0</v>
      </c>
      <c r="BE1112" s="14">
        <f>IF(K1112="sníž. přenesená",#REF!,0)</f>
        <v>0</v>
      </c>
      <c r="BF1112" s="14">
        <f>IF(K1112="nulová",#REF!,0)</f>
        <v>0</v>
      </c>
      <c r="BG1112" s="6" t="s">
        <v>14</v>
      </c>
      <c r="BH1112" s="14" t="e">
        <f>ROUND(#REF!*H1112,2)</f>
        <v>#REF!</v>
      </c>
      <c r="BI1112" s="6" t="s">
        <v>324</v>
      </c>
      <c r="BJ1112" s="13" t="s">
        <v>4371</v>
      </c>
    </row>
    <row r="1113" spans="1:62" s="2" customFormat="1" ht="24.2" customHeight="1" x14ac:dyDescent="0.2">
      <c r="A1113" s="22"/>
      <c r="B1113" s="27"/>
      <c r="C1113" s="53" t="s">
        <v>4372</v>
      </c>
      <c r="D1113" s="53" t="s">
        <v>34</v>
      </c>
      <c r="E1113" s="54" t="s">
        <v>4373</v>
      </c>
      <c r="F1113" s="55" t="s">
        <v>4073</v>
      </c>
      <c r="G1113" s="56" t="s">
        <v>55</v>
      </c>
      <c r="H1113" s="57">
        <v>3</v>
      </c>
      <c r="I1113" s="58"/>
      <c r="J1113" s="59" t="s">
        <v>0</v>
      </c>
      <c r="K1113" s="60" t="s">
        <v>8</v>
      </c>
      <c r="L1113" s="61"/>
      <c r="M1113" s="62">
        <f t="shared" si="96"/>
        <v>0</v>
      </c>
      <c r="N1113" s="62">
        <v>0</v>
      </c>
      <c r="O1113" s="62">
        <f t="shared" si="97"/>
        <v>0</v>
      </c>
      <c r="P1113" s="62">
        <v>0</v>
      </c>
      <c r="Q1113" s="63">
        <f t="shared" si="98"/>
        <v>0</v>
      </c>
      <c r="R1113" s="22"/>
      <c r="S1113" s="22"/>
      <c r="T1113" s="7"/>
      <c r="U1113" s="7"/>
      <c r="V1113" s="7"/>
      <c r="W1113" s="7"/>
      <c r="X1113" s="7"/>
      <c r="Y1113" s="7"/>
      <c r="Z1113" s="7"/>
      <c r="AA1113" s="7"/>
      <c r="AB1113" s="7"/>
      <c r="AO1113" s="13" t="s">
        <v>65</v>
      </c>
      <c r="AQ1113" s="13" t="s">
        <v>34</v>
      </c>
      <c r="AR1113" s="13" t="s">
        <v>14</v>
      </c>
      <c r="AV1113" s="6" t="s">
        <v>33</v>
      </c>
      <c r="BB1113" s="14" t="e">
        <f>IF(K1113="základní",#REF!,0)</f>
        <v>#REF!</v>
      </c>
      <c r="BC1113" s="14">
        <f>IF(K1113="snížená",#REF!,0)</f>
        <v>0</v>
      </c>
      <c r="BD1113" s="14">
        <f>IF(K1113="zákl. přenesená",#REF!,0)</f>
        <v>0</v>
      </c>
      <c r="BE1113" s="14">
        <f>IF(K1113="sníž. přenesená",#REF!,0)</f>
        <v>0</v>
      </c>
      <c r="BF1113" s="14">
        <f>IF(K1113="nulová",#REF!,0)</f>
        <v>0</v>
      </c>
      <c r="BG1113" s="6" t="s">
        <v>14</v>
      </c>
      <c r="BH1113" s="14" t="e">
        <f>ROUND(#REF!*H1113,2)</f>
        <v>#REF!</v>
      </c>
      <c r="BI1113" s="6" t="s">
        <v>48</v>
      </c>
      <c r="BJ1113" s="13" t="s">
        <v>4374</v>
      </c>
    </row>
    <row r="1114" spans="1:62" s="2" customFormat="1" ht="55.5" customHeight="1" x14ac:dyDescent="0.2">
      <c r="A1114" s="22"/>
      <c r="B1114" s="27"/>
      <c r="C1114" s="64" t="s">
        <v>4375</v>
      </c>
      <c r="D1114" s="64" t="s">
        <v>182</v>
      </c>
      <c r="E1114" s="65" t="s">
        <v>4376</v>
      </c>
      <c r="F1114" s="66" t="s">
        <v>4377</v>
      </c>
      <c r="G1114" s="67" t="s">
        <v>55</v>
      </c>
      <c r="H1114" s="68">
        <v>3</v>
      </c>
      <c r="I1114" s="27"/>
      <c r="J1114" s="69" t="s">
        <v>0</v>
      </c>
      <c r="K1114" s="70" t="s">
        <v>8</v>
      </c>
      <c r="L1114" s="61"/>
      <c r="M1114" s="62">
        <f t="shared" si="96"/>
        <v>0</v>
      </c>
      <c r="N1114" s="62">
        <v>0</v>
      </c>
      <c r="O1114" s="62">
        <f t="shared" si="97"/>
        <v>0</v>
      </c>
      <c r="P1114" s="62">
        <v>0</v>
      </c>
      <c r="Q1114" s="63">
        <f t="shared" si="98"/>
        <v>0</v>
      </c>
      <c r="R1114" s="22"/>
      <c r="S1114" s="22"/>
      <c r="T1114" s="7"/>
      <c r="U1114" s="7"/>
      <c r="V1114" s="7"/>
      <c r="W1114" s="7"/>
      <c r="X1114" s="7"/>
      <c r="Y1114" s="7"/>
      <c r="Z1114" s="7"/>
      <c r="AA1114" s="7"/>
      <c r="AB1114" s="7"/>
      <c r="AO1114" s="13" t="s">
        <v>48</v>
      </c>
      <c r="AQ1114" s="13" t="s">
        <v>182</v>
      </c>
      <c r="AR1114" s="13" t="s">
        <v>14</v>
      </c>
      <c r="AV1114" s="6" t="s">
        <v>33</v>
      </c>
      <c r="BB1114" s="14" t="e">
        <f>IF(K1114="základní",#REF!,0)</f>
        <v>#REF!</v>
      </c>
      <c r="BC1114" s="14">
        <f>IF(K1114="snížená",#REF!,0)</f>
        <v>0</v>
      </c>
      <c r="BD1114" s="14">
        <f>IF(K1114="zákl. přenesená",#REF!,0)</f>
        <v>0</v>
      </c>
      <c r="BE1114" s="14">
        <f>IF(K1114="sníž. přenesená",#REF!,0)</f>
        <v>0</v>
      </c>
      <c r="BF1114" s="14">
        <f>IF(K1114="nulová",#REF!,0)</f>
        <v>0</v>
      </c>
      <c r="BG1114" s="6" t="s">
        <v>14</v>
      </c>
      <c r="BH1114" s="14" t="e">
        <f>ROUND(#REF!*H1114,2)</f>
        <v>#REF!</v>
      </c>
      <c r="BI1114" s="6" t="s">
        <v>48</v>
      </c>
      <c r="BJ1114" s="13" t="s">
        <v>4378</v>
      </c>
    </row>
    <row r="1115" spans="1:62" s="2" customFormat="1" ht="24.2" customHeight="1" x14ac:dyDescent="0.2">
      <c r="A1115" s="22"/>
      <c r="B1115" s="27"/>
      <c r="C1115" s="53" t="s">
        <v>4379</v>
      </c>
      <c r="D1115" s="53" t="s">
        <v>34</v>
      </c>
      <c r="E1115" s="54" t="s">
        <v>4380</v>
      </c>
      <c r="F1115" s="55" t="s">
        <v>4381</v>
      </c>
      <c r="G1115" s="56" t="s">
        <v>55</v>
      </c>
      <c r="H1115" s="57">
        <v>108</v>
      </c>
      <c r="I1115" s="58"/>
      <c r="J1115" s="59" t="s">
        <v>0</v>
      </c>
      <c r="K1115" s="60" t="s">
        <v>8</v>
      </c>
      <c r="L1115" s="61"/>
      <c r="M1115" s="62">
        <f t="shared" si="96"/>
        <v>0</v>
      </c>
      <c r="N1115" s="62">
        <v>0</v>
      </c>
      <c r="O1115" s="62">
        <f t="shared" si="97"/>
        <v>0</v>
      </c>
      <c r="P1115" s="62">
        <v>0</v>
      </c>
      <c r="Q1115" s="63">
        <f t="shared" si="98"/>
        <v>0</v>
      </c>
      <c r="R1115" s="22"/>
      <c r="S1115" s="22"/>
      <c r="T1115" s="7"/>
      <c r="U1115" s="7"/>
      <c r="V1115" s="7"/>
      <c r="W1115" s="7"/>
      <c r="X1115" s="7"/>
      <c r="Y1115" s="7"/>
      <c r="Z1115" s="7"/>
      <c r="AA1115" s="7"/>
      <c r="AB1115" s="7"/>
      <c r="AO1115" s="13" t="s">
        <v>206</v>
      </c>
      <c r="AQ1115" s="13" t="s">
        <v>34</v>
      </c>
      <c r="AR1115" s="13" t="s">
        <v>14</v>
      </c>
      <c r="AV1115" s="6" t="s">
        <v>33</v>
      </c>
      <c r="BB1115" s="14" t="e">
        <f>IF(K1115="základní",#REF!,0)</f>
        <v>#REF!</v>
      </c>
      <c r="BC1115" s="14">
        <f>IF(K1115="snížená",#REF!,0)</f>
        <v>0</v>
      </c>
      <c r="BD1115" s="14">
        <f>IF(K1115="zákl. přenesená",#REF!,0)</f>
        <v>0</v>
      </c>
      <c r="BE1115" s="14">
        <f>IF(K1115="sníž. přenesená",#REF!,0)</f>
        <v>0</v>
      </c>
      <c r="BF1115" s="14">
        <f>IF(K1115="nulová",#REF!,0)</f>
        <v>0</v>
      </c>
      <c r="BG1115" s="6" t="s">
        <v>14</v>
      </c>
      <c r="BH1115" s="14" t="e">
        <f>ROUND(#REF!*H1115,2)</f>
        <v>#REF!</v>
      </c>
      <c r="BI1115" s="6" t="s">
        <v>206</v>
      </c>
      <c r="BJ1115" s="13" t="s">
        <v>4382</v>
      </c>
    </row>
    <row r="1116" spans="1:62" s="2" customFormat="1" ht="16.5" customHeight="1" x14ac:dyDescent="0.2">
      <c r="A1116" s="22"/>
      <c r="B1116" s="27"/>
      <c r="C1116" s="53" t="s">
        <v>4383</v>
      </c>
      <c r="D1116" s="53" t="s">
        <v>34</v>
      </c>
      <c r="E1116" s="54" t="s">
        <v>4384</v>
      </c>
      <c r="F1116" s="55" t="s">
        <v>4385</v>
      </c>
      <c r="G1116" s="56" t="s">
        <v>55</v>
      </c>
      <c r="H1116" s="57">
        <v>45</v>
      </c>
      <c r="I1116" s="58"/>
      <c r="J1116" s="59" t="s">
        <v>0</v>
      </c>
      <c r="K1116" s="60" t="s">
        <v>8</v>
      </c>
      <c r="L1116" s="61"/>
      <c r="M1116" s="62">
        <f t="shared" si="96"/>
        <v>0</v>
      </c>
      <c r="N1116" s="62">
        <v>0</v>
      </c>
      <c r="O1116" s="62">
        <f t="shared" si="97"/>
        <v>0</v>
      </c>
      <c r="P1116" s="62">
        <v>0</v>
      </c>
      <c r="Q1116" s="63">
        <f t="shared" si="98"/>
        <v>0</v>
      </c>
      <c r="R1116" s="22"/>
      <c r="S1116" s="22"/>
      <c r="T1116" s="7"/>
      <c r="U1116" s="7"/>
      <c r="V1116" s="7"/>
      <c r="W1116" s="7"/>
      <c r="X1116" s="7"/>
      <c r="Y1116" s="7"/>
      <c r="Z1116" s="7"/>
      <c r="AA1116" s="7"/>
      <c r="AB1116" s="7"/>
      <c r="AO1116" s="13" t="s">
        <v>206</v>
      </c>
      <c r="AQ1116" s="13" t="s">
        <v>34</v>
      </c>
      <c r="AR1116" s="13" t="s">
        <v>14</v>
      </c>
      <c r="AV1116" s="6" t="s">
        <v>33</v>
      </c>
      <c r="BB1116" s="14" t="e">
        <f>IF(K1116="základní",#REF!,0)</f>
        <v>#REF!</v>
      </c>
      <c r="BC1116" s="14">
        <f>IF(K1116="snížená",#REF!,0)</f>
        <v>0</v>
      </c>
      <c r="BD1116" s="14">
        <f>IF(K1116="zákl. přenesená",#REF!,0)</f>
        <v>0</v>
      </c>
      <c r="BE1116" s="14">
        <f>IF(K1116="sníž. přenesená",#REF!,0)</f>
        <v>0</v>
      </c>
      <c r="BF1116" s="14">
        <f>IF(K1116="nulová",#REF!,0)</f>
        <v>0</v>
      </c>
      <c r="BG1116" s="6" t="s">
        <v>14</v>
      </c>
      <c r="BH1116" s="14" t="e">
        <f>ROUND(#REF!*H1116,2)</f>
        <v>#REF!</v>
      </c>
      <c r="BI1116" s="6" t="s">
        <v>206</v>
      </c>
      <c r="BJ1116" s="13" t="s">
        <v>4386</v>
      </c>
    </row>
    <row r="1117" spans="1:62" s="2" customFormat="1" ht="24.2" customHeight="1" x14ac:dyDescent="0.2">
      <c r="A1117" s="22"/>
      <c r="B1117" s="27"/>
      <c r="C1117" s="53" t="s">
        <v>4387</v>
      </c>
      <c r="D1117" s="53" t="s">
        <v>34</v>
      </c>
      <c r="E1117" s="54" t="s">
        <v>4388</v>
      </c>
      <c r="F1117" s="55" t="s">
        <v>4389</v>
      </c>
      <c r="G1117" s="56" t="s">
        <v>55</v>
      </c>
      <c r="H1117" s="57">
        <v>56</v>
      </c>
      <c r="I1117" s="58"/>
      <c r="J1117" s="59" t="s">
        <v>0</v>
      </c>
      <c r="K1117" s="60" t="s">
        <v>8</v>
      </c>
      <c r="L1117" s="61"/>
      <c r="M1117" s="62">
        <f t="shared" si="96"/>
        <v>0</v>
      </c>
      <c r="N1117" s="62">
        <v>0</v>
      </c>
      <c r="O1117" s="62">
        <f t="shared" si="97"/>
        <v>0</v>
      </c>
      <c r="P1117" s="62">
        <v>0</v>
      </c>
      <c r="Q1117" s="63">
        <f t="shared" si="98"/>
        <v>0</v>
      </c>
      <c r="R1117" s="22"/>
      <c r="S1117" s="22"/>
      <c r="T1117" s="7"/>
      <c r="U1117" s="7"/>
      <c r="V1117" s="7"/>
      <c r="W1117" s="7"/>
      <c r="X1117" s="7"/>
      <c r="Y1117" s="7"/>
      <c r="Z1117" s="7"/>
      <c r="AA1117" s="7"/>
      <c r="AB1117" s="7"/>
      <c r="AO1117" s="13" t="s">
        <v>206</v>
      </c>
      <c r="AQ1117" s="13" t="s">
        <v>34</v>
      </c>
      <c r="AR1117" s="13" t="s">
        <v>14</v>
      </c>
      <c r="AV1117" s="6" t="s">
        <v>33</v>
      </c>
      <c r="BB1117" s="14" t="e">
        <f>IF(K1117="základní",#REF!,0)</f>
        <v>#REF!</v>
      </c>
      <c r="BC1117" s="14">
        <f>IF(K1117="snížená",#REF!,0)</f>
        <v>0</v>
      </c>
      <c r="BD1117" s="14">
        <f>IF(K1117="zákl. přenesená",#REF!,0)</f>
        <v>0</v>
      </c>
      <c r="BE1117" s="14">
        <f>IF(K1117="sníž. přenesená",#REF!,0)</f>
        <v>0</v>
      </c>
      <c r="BF1117" s="14">
        <f>IF(K1117="nulová",#REF!,0)</f>
        <v>0</v>
      </c>
      <c r="BG1117" s="6" t="s">
        <v>14</v>
      </c>
      <c r="BH1117" s="14" t="e">
        <f>ROUND(#REF!*H1117,2)</f>
        <v>#REF!</v>
      </c>
      <c r="BI1117" s="6" t="s">
        <v>206</v>
      </c>
      <c r="BJ1117" s="13" t="s">
        <v>4390</v>
      </c>
    </row>
    <row r="1118" spans="1:62" s="2" customFormat="1" ht="24.2" customHeight="1" x14ac:dyDescent="0.2">
      <c r="A1118" s="22"/>
      <c r="B1118" s="27"/>
      <c r="C1118" s="53" t="s">
        <v>4391</v>
      </c>
      <c r="D1118" s="53" t="s">
        <v>34</v>
      </c>
      <c r="E1118" s="54" t="s">
        <v>4392</v>
      </c>
      <c r="F1118" s="55" t="s">
        <v>4393</v>
      </c>
      <c r="G1118" s="56" t="s">
        <v>55</v>
      </c>
      <c r="H1118" s="57">
        <v>12</v>
      </c>
      <c r="I1118" s="58"/>
      <c r="J1118" s="59" t="s">
        <v>0</v>
      </c>
      <c r="K1118" s="60" t="s">
        <v>8</v>
      </c>
      <c r="L1118" s="61"/>
      <c r="M1118" s="62">
        <f t="shared" si="96"/>
        <v>0</v>
      </c>
      <c r="N1118" s="62">
        <v>0</v>
      </c>
      <c r="O1118" s="62">
        <f t="shared" si="97"/>
        <v>0</v>
      </c>
      <c r="P1118" s="62">
        <v>0</v>
      </c>
      <c r="Q1118" s="63">
        <f t="shared" si="98"/>
        <v>0</v>
      </c>
      <c r="R1118" s="22"/>
      <c r="S1118" s="22"/>
      <c r="T1118" s="7"/>
      <c r="U1118" s="7"/>
      <c r="V1118" s="7"/>
      <c r="W1118" s="7"/>
      <c r="X1118" s="7"/>
      <c r="Y1118" s="7"/>
      <c r="Z1118" s="7"/>
      <c r="AA1118" s="7"/>
      <c r="AB1118" s="7"/>
      <c r="AO1118" s="13" t="s">
        <v>206</v>
      </c>
      <c r="AQ1118" s="13" t="s">
        <v>34</v>
      </c>
      <c r="AR1118" s="13" t="s">
        <v>14</v>
      </c>
      <c r="AV1118" s="6" t="s">
        <v>33</v>
      </c>
      <c r="BB1118" s="14" t="e">
        <f>IF(K1118="základní",#REF!,0)</f>
        <v>#REF!</v>
      </c>
      <c r="BC1118" s="14">
        <f>IF(K1118="snížená",#REF!,0)</f>
        <v>0</v>
      </c>
      <c r="BD1118" s="14">
        <f>IF(K1118="zákl. přenesená",#REF!,0)</f>
        <v>0</v>
      </c>
      <c r="BE1118" s="14">
        <f>IF(K1118="sníž. přenesená",#REF!,0)</f>
        <v>0</v>
      </c>
      <c r="BF1118" s="14">
        <f>IF(K1118="nulová",#REF!,0)</f>
        <v>0</v>
      </c>
      <c r="BG1118" s="6" t="s">
        <v>14</v>
      </c>
      <c r="BH1118" s="14" t="e">
        <f>ROUND(#REF!*H1118,2)</f>
        <v>#REF!</v>
      </c>
      <c r="BI1118" s="6" t="s">
        <v>206</v>
      </c>
      <c r="BJ1118" s="13" t="s">
        <v>4394</v>
      </c>
    </row>
    <row r="1119" spans="1:62" s="2" customFormat="1" ht="49.15" customHeight="1" x14ac:dyDescent="0.2">
      <c r="A1119" s="22"/>
      <c r="B1119" s="27"/>
      <c r="C1119" s="64" t="s">
        <v>4395</v>
      </c>
      <c r="D1119" s="64" t="s">
        <v>182</v>
      </c>
      <c r="E1119" s="65" t="s">
        <v>4396</v>
      </c>
      <c r="F1119" s="66" t="s">
        <v>4397</v>
      </c>
      <c r="G1119" s="67" t="s">
        <v>55</v>
      </c>
      <c r="H1119" s="68">
        <v>18</v>
      </c>
      <c r="I1119" s="27"/>
      <c r="J1119" s="69" t="s">
        <v>0</v>
      </c>
      <c r="K1119" s="70" t="s">
        <v>8</v>
      </c>
      <c r="L1119" s="61"/>
      <c r="M1119" s="62">
        <f t="shared" si="96"/>
        <v>0</v>
      </c>
      <c r="N1119" s="62">
        <v>0</v>
      </c>
      <c r="O1119" s="62">
        <f t="shared" si="97"/>
        <v>0</v>
      </c>
      <c r="P1119" s="62">
        <v>0</v>
      </c>
      <c r="Q1119" s="63">
        <f t="shared" si="98"/>
        <v>0</v>
      </c>
      <c r="R1119" s="22"/>
      <c r="S1119" s="22"/>
      <c r="T1119" s="7"/>
      <c r="U1119" s="7"/>
      <c r="V1119" s="7"/>
      <c r="W1119" s="7"/>
      <c r="X1119" s="7"/>
      <c r="Y1119" s="7"/>
      <c r="Z1119" s="7"/>
      <c r="AA1119" s="7"/>
      <c r="AB1119" s="7"/>
      <c r="AO1119" s="13" t="s">
        <v>185</v>
      </c>
      <c r="AQ1119" s="13" t="s">
        <v>182</v>
      </c>
      <c r="AR1119" s="13" t="s">
        <v>14</v>
      </c>
      <c r="AV1119" s="6" t="s">
        <v>33</v>
      </c>
      <c r="BB1119" s="14" t="e">
        <f>IF(K1119="základní",#REF!,0)</f>
        <v>#REF!</v>
      </c>
      <c r="BC1119" s="14">
        <f>IF(K1119="snížená",#REF!,0)</f>
        <v>0</v>
      </c>
      <c r="BD1119" s="14">
        <f>IF(K1119="zákl. přenesená",#REF!,0)</f>
        <v>0</v>
      </c>
      <c r="BE1119" s="14">
        <f>IF(K1119="sníž. přenesená",#REF!,0)</f>
        <v>0</v>
      </c>
      <c r="BF1119" s="14">
        <f>IF(K1119="nulová",#REF!,0)</f>
        <v>0</v>
      </c>
      <c r="BG1119" s="6" t="s">
        <v>14</v>
      </c>
      <c r="BH1119" s="14" t="e">
        <f>ROUND(#REF!*H1119,2)</f>
        <v>#REF!</v>
      </c>
      <c r="BI1119" s="6" t="s">
        <v>185</v>
      </c>
      <c r="BJ1119" s="13" t="s">
        <v>4398</v>
      </c>
    </row>
    <row r="1120" spans="1:62" s="2" customFormat="1" ht="101.25" customHeight="1" x14ac:dyDescent="0.2">
      <c r="A1120" s="22"/>
      <c r="B1120" s="27"/>
      <c r="C1120" s="64" t="s">
        <v>4399</v>
      </c>
      <c r="D1120" s="64" t="s">
        <v>182</v>
      </c>
      <c r="E1120" s="65" t="s">
        <v>4400</v>
      </c>
      <c r="F1120" s="66" t="s">
        <v>4401</v>
      </c>
      <c r="G1120" s="67" t="s">
        <v>55</v>
      </c>
      <c r="H1120" s="68">
        <v>3</v>
      </c>
      <c r="I1120" s="27"/>
      <c r="J1120" s="69" t="s">
        <v>0</v>
      </c>
      <c r="K1120" s="70" t="s">
        <v>8</v>
      </c>
      <c r="L1120" s="61"/>
      <c r="M1120" s="62">
        <f t="shared" si="96"/>
        <v>0</v>
      </c>
      <c r="N1120" s="62">
        <v>0</v>
      </c>
      <c r="O1120" s="62">
        <f t="shared" si="97"/>
        <v>0</v>
      </c>
      <c r="P1120" s="62">
        <v>0</v>
      </c>
      <c r="Q1120" s="63">
        <f t="shared" si="98"/>
        <v>0</v>
      </c>
      <c r="R1120" s="22"/>
      <c r="S1120" s="22"/>
      <c r="T1120" s="7"/>
      <c r="U1120" s="7"/>
      <c r="V1120" s="7"/>
      <c r="W1120" s="7"/>
      <c r="X1120" s="7"/>
      <c r="Y1120" s="7"/>
      <c r="Z1120" s="7"/>
      <c r="AA1120" s="7"/>
      <c r="AB1120" s="7"/>
      <c r="AO1120" s="13" t="s">
        <v>185</v>
      </c>
      <c r="AQ1120" s="13" t="s">
        <v>182</v>
      </c>
      <c r="AR1120" s="13" t="s">
        <v>14</v>
      </c>
      <c r="AV1120" s="6" t="s">
        <v>33</v>
      </c>
      <c r="BB1120" s="14" t="e">
        <f>IF(K1120="základní",#REF!,0)</f>
        <v>#REF!</v>
      </c>
      <c r="BC1120" s="14">
        <f>IF(K1120="snížená",#REF!,0)</f>
        <v>0</v>
      </c>
      <c r="BD1120" s="14">
        <f>IF(K1120="zákl. přenesená",#REF!,0)</f>
        <v>0</v>
      </c>
      <c r="BE1120" s="14">
        <f>IF(K1120="sníž. přenesená",#REF!,0)</f>
        <v>0</v>
      </c>
      <c r="BF1120" s="14">
        <f>IF(K1120="nulová",#REF!,0)</f>
        <v>0</v>
      </c>
      <c r="BG1120" s="6" t="s">
        <v>14</v>
      </c>
      <c r="BH1120" s="14" t="e">
        <f>ROUND(#REF!*H1120,2)</f>
        <v>#REF!</v>
      </c>
      <c r="BI1120" s="6" t="s">
        <v>185</v>
      </c>
      <c r="BJ1120" s="13" t="s">
        <v>4402</v>
      </c>
    </row>
    <row r="1121" spans="1:62" s="2" customFormat="1" ht="101.25" customHeight="1" x14ac:dyDescent="0.2">
      <c r="A1121" s="22"/>
      <c r="B1121" s="27"/>
      <c r="C1121" s="64" t="s">
        <v>4403</v>
      </c>
      <c r="D1121" s="64" t="s">
        <v>182</v>
      </c>
      <c r="E1121" s="65" t="s">
        <v>4404</v>
      </c>
      <c r="F1121" s="66" t="s">
        <v>4405</v>
      </c>
      <c r="G1121" s="67" t="s">
        <v>55</v>
      </c>
      <c r="H1121" s="68">
        <v>9</v>
      </c>
      <c r="I1121" s="27"/>
      <c r="J1121" s="69" t="s">
        <v>0</v>
      </c>
      <c r="K1121" s="70" t="s">
        <v>8</v>
      </c>
      <c r="L1121" s="61"/>
      <c r="M1121" s="62">
        <f t="shared" si="96"/>
        <v>0</v>
      </c>
      <c r="N1121" s="62">
        <v>0</v>
      </c>
      <c r="O1121" s="62">
        <f t="shared" si="97"/>
        <v>0</v>
      </c>
      <c r="P1121" s="62">
        <v>0</v>
      </c>
      <c r="Q1121" s="63">
        <f t="shared" si="98"/>
        <v>0</v>
      </c>
      <c r="R1121" s="22"/>
      <c r="S1121" s="22"/>
      <c r="T1121" s="7"/>
      <c r="U1121" s="7"/>
      <c r="V1121" s="7"/>
      <c r="W1121" s="7"/>
      <c r="X1121" s="7"/>
      <c r="Y1121" s="7"/>
      <c r="Z1121" s="7"/>
      <c r="AA1121" s="7"/>
      <c r="AB1121" s="7"/>
      <c r="AO1121" s="13" t="s">
        <v>185</v>
      </c>
      <c r="AQ1121" s="13" t="s">
        <v>182</v>
      </c>
      <c r="AR1121" s="13" t="s">
        <v>14</v>
      </c>
      <c r="AV1121" s="6" t="s">
        <v>33</v>
      </c>
      <c r="BB1121" s="14" t="e">
        <f>IF(K1121="základní",#REF!,0)</f>
        <v>#REF!</v>
      </c>
      <c r="BC1121" s="14">
        <f>IF(K1121="snížená",#REF!,0)</f>
        <v>0</v>
      </c>
      <c r="BD1121" s="14">
        <f>IF(K1121="zákl. přenesená",#REF!,0)</f>
        <v>0</v>
      </c>
      <c r="BE1121" s="14">
        <f>IF(K1121="sníž. přenesená",#REF!,0)</f>
        <v>0</v>
      </c>
      <c r="BF1121" s="14">
        <f>IF(K1121="nulová",#REF!,0)</f>
        <v>0</v>
      </c>
      <c r="BG1121" s="6" t="s">
        <v>14</v>
      </c>
      <c r="BH1121" s="14" t="e">
        <f>ROUND(#REF!*H1121,2)</f>
        <v>#REF!</v>
      </c>
      <c r="BI1121" s="6" t="s">
        <v>185</v>
      </c>
      <c r="BJ1121" s="13" t="s">
        <v>4406</v>
      </c>
    </row>
    <row r="1122" spans="1:62" s="2" customFormat="1" ht="44.25" customHeight="1" x14ac:dyDescent="0.2">
      <c r="A1122" s="22"/>
      <c r="B1122" s="27"/>
      <c r="C1122" s="64" t="s">
        <v>4407</v>
      </c>
      <c r="D1122" s="64" t="s">
        <v>182</v>
      </c>
      <c r="E1122" s="65" t="s">
        <v>4408</v>
      </c>
      <c r="F1122" s="66" t="s">
        <v>4409</v>
      </c>
      <c r="G1122" s="67" t="s">
        <v>4410</v>
      </c>
      <c r="H1122" s="68">
        <v>2</v>
      </c>
      <c r="I1122" s="27"/>
      <c r="J1122" s="69" t="s">
        <v>0</v>
      </c>
      <c r="K1122" s="70" t="s">
        <v>8</v>
      </c>
      <c r="L1122" s="61"/>
      <c r="M1122" s="62">
        <f t="shared" si="96"/>
        <v>0</v>
      </c>
      <c r="N1122" s="62">
        <v>0</v>
      </c>
      <c r="O1122" s="62">
        <f t="shared" si="97"/>
        <v>0</v>
      </c>
      <c r="P1122" s="62">
        <v>0</v>
      </c>
      <c r="Q1122" s="63">
        <f t="shared" si="98"/>
        <v>0</v>
      </c>
      <c r="R1122" s="22"/>
      <c r="S1122" s="22"/>
      <c r="T1122" s="7"/>
      <c r="U1122" s="7"/>
      <c r="V1122" s="7"/>
      <c r="W1122" s="7"/>
      <c r="X1122" s="7"/>
      <c r="Y1122" s="7"/>
      <c r="Z1122" s="7"/>
      <c r="AA1122" s="7"/>
      <c r="AB1122" s="7"/>
      <c r="AO1122" s="13" t="s">
        <v>185</v>
      </c>
      <c r="AQ1122" s="13" t="s">
        <v>182</v>
      </c>
      <c r="AR1122" s="13" t="s">
        <v>14</v>
      </c>
      <c r="AV1122" s="6" t="s">
        <v>33</v>
      </c>
      <c r="BB1122" s="14" t="e">
        <f>IF(K1122="základní",#REF!,0)</f>
        <v>#REF!</v>
      </c>
      <c r="BC1122" s="14">
        <f>IF(K1122="snížená",#REF!,0)</f>
        <v>0</v>
      </c>
      <c r="BD1122" s="14">
        <f>IF(K1122="zákl. přenesená",#REF!,0)</f>
        <v>0</v>
      </c>
      <c r="BE1122" s="14">
        <f>IF(K1122="sníž. přenesená",#REF!,0)</f>
        <v>0</v>
      </c>
      <c r="BF1122" s="14">
        <f>IF(K1122="nulová",#REF!,0)</f>
        <v>0</v>
      </c>
      <c r="BG1122" s="6" t="s">
        <v>14</v>
      </c>
      <c r="BH1122" s="14" t="e">
        <f>ROUND(#REF!*H1122,2)</f>
        <v>#REF!</v>
      </c>
      <c r="BI1122" s="6" t="s">
        <v>185</v>
      </c>
      <c r="BJ1122" s="13" t="s">
        <v>4411</v>
      </c>
    </row>
    <row r="1123" spans="1:62" s="2" customFormat="1" ht="24.2" customHeight="1" x14ac:dyDescent="0.2">
      <c r="A1123" s="22"/>
      <c r="B1123" s="27"/>
      <c r="C1123" s="53" t="s">
        <v>4412</v>
      </c>
      <c r="D1123" s="53" t="s">
        <v>34</v>
      </c>
      <c r="E1123" s="54" t="s">
        <v>4413</v>
      </c>
      <c r="F1123" s="55" t="s">
        <v>4414</v>
      </c>
      <c r="G1123" s="56" t="s">
        <v>37</v>
      </c>
      <c r="H1123" s="57">
        <v>2100</v>
      </c>
      <c r="I1123" s="58"/>
      <c r="J1123" s="59" t="s">
        <v>0</v>
      </c>
      <c r="K1123" s="60" t="s">
        <v>8</v>
      </c>
      <c r="L1123" s="61"/>
      <c r="M1123" s="62">
        <f t="shared" si="96"/>
        <v>0</v>
      </c>
      <c r="N1123" s="62">
        <v>0</v>
      </c>
      <c r="O1123" s="62">
        <f t="shared" si="97"/>
        <v>0</v>
      </c>
      <c r="P1123" s="62">
        <v>0</v>
      </c>
      <c r="Q1123" s="63">
        <f t="shared" si="98"/>
        <v>0</v>
      </c>
      <c r="R1123" s="22"/>
      <c r="S1123" s="22"/>
      <c r="T1123" s="7"/>
      <c r="U1123" s="7"/>
      <c r="V1123" s="7"/>
      <c r="W1123" s="7"/>
      <c r="X1123" s="7"/>
      <c r="Y1123" s="7"/>
      <c r="Z1123" s="7"/>
      <c r="AA1123" s="7"/>
      <c r="AB1123" s="7"/>
      <c r="AO1123" s="13" t="s">
        <v>206</v>
      </c>
      <c r="AQ1123" s="13" t="s">
        <v>34</v>
      </c>
      <c r="AR1123" s="13" t="s">
        <v>14</v>
      </c>
      <c r="AV1123" s="6" t="s">
        <v>33</v>
      </c>
      <c r="BB1123" s="14" t="e">
        <f>IF(K1123="základní",#REF!,0)</f>
        <v>#REF!</v>
      </c>
      <c r="BC1123" s="14">
        <f>IF(K1123="snížená",#REF!,0)</f>
        <v>0</v>
      </c>
      <c r="BD1123" s="14">
        <f>IF(K1123="zákl. přenesená",#REF!,0)</f>
        <v>0</v>
      </c>
      <c r="BE1123" s="14">
        <f>IF(K1123="sníž. přenesená",#REF!,0)</f>
        <v>0</v>
      </c>
      <c r="BF1123" s="14">
        <f>IF(K1123="nulová",#REF!,0)</f>
        <v>0</v>
      </c>
      <c r="BG1123" s="6" t="s">
        <v>14</v>
      </c>
      <c r="BH1123" s="14" t="e">
        <f>ROUND(#REF!*H1123,2)</f>
        <v>#REF!</v>
      </c>
      <c r="BI1123" s="6" t="s">
        <v>206</v>
      </c>
      <c r="BJ1123" s="13" t="s">
        <v>4415</v>
      </c>
    </row>
    <row r="1124" spans="1:62" s="2" customFormat="1" ht="78" customHeight="1" x14ac:dyDescent="0.2">
      <c r="A1124" s="22"/>
      <c r="B1124" s="27"/>
      <c r="C1124" s="64" t="s">
        <v>4416</v>
      </c>
      <c r="D1124" s="64" t="s">
        <v>182</v>
      </c>
      <c r="E1124" s="65" t="s">
        <v>4417</v>
      </c>
      <c r="F1124" s="66" t="s">
        <v>4418</v>
      </c>
      <c r="G1124" s="67" t="s">
        <v>55</v>
      </c>
      <c r="H1124" s="68">
        <v>3</v>
      </c>
      <c r="I1124" s="27"/>
      <c r="J1124" s="69" t="s">
        <v>0</v>
      </c>
      <c r="K1124" s="70" t="s">
        <v>8</v>
      </c>
      <c r="L1124" s="61"/>
      <c r="M1124" s="62">
        <f t="shared" si="96"/>
        <v>0</v>
      </c>
      <c r="N1124" s="62">
        <v>0</v>
      </c>
      <c r="O1124" s="62">
        <f t="shared" si="97"/>
        <v>0</v>
      </c>
      <c r="P1124" s="62">
        <v>0</v>
      </c>
      <c r="Q1124" s="63">
        <f t="shared" si="98"/>
        <v>0</v>
      </c>
      <c r="R1124" s="22"/>
      <c r="S1124" s="22"/>
      <c r="T1124" s="7"/>
      <c r="U1124" s="7"/>
      <c r="V1124" s="7"/>
      <c r="W1124" s="7"/>
      <c r="X1124" s="7"/>
      <c r="Y1124" s="7"/>
      <c r="Z1124" s="7"/>
      <c r="AA1124" s="7"/>
      <c r="AB1124" s="7"/>
      <c r="AO1124" s="13" t="s">
        <v>185</v>
      </c>
      <c r="AQ1124" s="13" t="s">
        <v>182</v>
      </c>
      <c r="AR1124" s="13" t="s">
        <v>14</v>
      </c>
      <c r="AV1124" s="6" t="s">
        <v>33</v>
      </c>
      <c r="BB1124" s="14" t="e">
        <f>IF(K1124="základní",#REF!,0)</f>
        <v>#REF!</v>
      </c>
      <c r="BC1124" s="14">
        <f>IF(K1124="snížená",#REF!,0)</f>
        <v>0</v>
      </c>
      <c r="BD1124" s="14">
        <f>IF(K1124="zákl. přenesená",#REF!,0)</f>
        <v>0</v>
      </c>
      <c r="BE1124" s="14">
        <f>IF(K1124="sníž. přenesená",#REF!,0)</f>
        <v>0</v>
      </c>
      <c r="BF1124" s="14">
        <f>IF(K1124="nulová",#REF!,0)</f>
        <v>0</v>
      </c>
      <c r="BG1124" s="6" t="s">
        <v>14</v>
      </c>
      <c r="BH1124" s="14" t="e">
        <f>ROUND(#REF!*H1124,2)</f>
        <v>#REF!</v>
      </c>
      <c r="BI1124" s="6" t="s">
        <v>185</v>
      </c>
      <c r="BJ1124" s="13" t="s">
        <v>4419</v>
      </c>
    </row>
    <row r="1125" spans="1:62" s="2" customFormat="1" ht="66.75" customHeight="1" x14ac:dyDescent="0.2">
      <c r="A1125" s="22"/>
      <c r="B1125" s="27"/>
      <c r="C1125" s="53" t="s">
        <v>4420</v>
      </c>
      <c r="D1125" s="53" t="s">
        <v>34</v>
      </c>
      <c r="E1125" s="54" t="s">
        <v>4421</v>
      </c>
      <c r="F1125" s="55" t="s">
        <v>4422</v>
      </c>
      <c r="G1125" s="56" t="s">
        <v>55</v>
      </c>
      <c r="H1125" s="57">
        <v>15</v>
      </c>
      <c r="I1125" s="58"/>
      <c r="J1125" s="59" t="s">
        <v>0</v>
      </c>
      <c r="K1125" s="60" t="s">
        <v>8</v>
      </c>
      <c r="L1125" s="61"/>
      <c r="M1125" s="62">
        <f t="shared" si="96"/>
        <v>0</v>
      </c>
      <c r="N1125" s="62">
        <v>0</v>
      </c>
      <c r="O1125" s="62">
        <f t="shared" si="97"/>
        <v>0</v>
      </c>
      <c r="P1125" s="62">
        <v>0</v>
      </c>
      <c r="Q1125" s="63">
        <f t="shared" si="98"/>
        <v>0</v>
      </c>
      <c r="R1125" s="22"/>
      <c r="S1125" s="22"/>
      <c r="T1125" s="7"/>
      <c r="U1125" s="7"/>
      <c r="V1125" s="7"/>
      <c r="W1125" s="7"/>
      <c r="X1125" s="7"/>
      <c r="Y1125" s="7"/>
      <c r="Z1125" s="7"/>
      <c r="AA1125" s="7"/>
      <c r="AB1125" s="7"/>
      <c r="AO1125" s="13" t="s">
        <v>206</v>
      </c>
      <c r="AQ1125" s="13" t="s">
        <v>34</v>
      </c>
      <c r="AR1125" s="13" t="s">
        <v>14</v>
      </c>
      <c r="AV1125" s="6" t="s">
        <v>33</v>
      </c>
      <c r="BB1125" s="14" t="e">
        <f>IF(K1125="základní",#REF!,0)</f>
        <v>#REF!</v>
      </c>
      <c r="BC1125" s="14">
        <f>IF(K1125="snížená",#REF!,0)</f>
        <v>0</v>
      </c>
      <c r="BD1125" s="14">
        <f>IF(K1125="zákl. přenesená",#REF!,0)</f>
        <v>0</v>
      </c>
      <c r="BE1125" s="14">
        <f>IF(K1125="sníž. přenesená",#REF!,0)</f>
        <v>0</v>
      </c>
      <c r="BF1125" s="14">
        <f>IF(K1125="nulová",#REF!,0)</f>
        <v>0</v>
      </c>
      <c r="BG1125" s="6" t="s">
        <v>14</v>
      </c>
      <c r="BH1125" s="14" t="e">
        <f>ROUND(#REF!*H1125,2)</f>
        <v>#REF!</v>
      </c>
      <c r="BI1125" s="6" t="s">
        <v>206</v>
      </c>
      <c r="BJ1125" s="13" t="s">
        <v>4423</v>
      </c>
    </row>
    <row r="1126" spans="1:62" s="2" customFormat="1" ht="49.15" customHeight="1" x14ac:dyDescent="0.2">
      <c r="A1126" s="22"/>
      <c r="B1126" s="27"/>
      <c r="C1126" s="53" t="s">
        <v>4424</v>
      </c>
      <c r="D1126" s="53" t="s">
        <v>34</v>
      </c>
      <c r="E1126" s="54" t="s">
        <v>4425</v>
      </c>
      <c r="F1126" s="55" t="s">
        <v>4426</v>
      </c>
      <c r="G1126" s="56" t="s">
        <v>55</v>
      </c>
      <c r="H1126" s="57">
        <v>3</v>
      </c>
      <c r="I1126" s="58"/>
      <c r="J1126" s="59" t="s">
        <v>0</v>
      </c>
      <c r="K1126" s="60" t="s">
        <v>8</v>
      </c>
      <c r="L1126" s="61"/>
      <c r="M1126" s="62">
        <f t="shared" si="96"/>
        <v>0</v>
      </c>
      <c r="N1126" s="62">
        <v>0</v>
      </c>
      <c r="O1126" s="62">
        <f t="shared" si="97"/>
        <v>0</v>
      </c>
      <c r="P1126" s="62">
        <v>0</v>
      </c>
      <c r="Q1126" s="63">
        <f t="shared" si="98"/>
        <v>0</v>
      </c>
      <c r="R1126" s="22"/>
      <c r="S1126" s="22"/>
      <c r="T1126" s="7"/>
      <c r="U1126" s="7"/>
      <c r="V1126" s="7"/>
      <c r="W1126" s="7"/>
      <c r="X1126" s="7"/>
      <c r="Y1126" s="7"/>
      <c r="Z1126" s="7"/>
      <c r="AA1126" s="7"/>
      <c r="AB1126" s="7"/>
      <c r="AO1126" s="13" t="s">
        <v>206</v>
      </c>
      <c r="AQ1126" s="13" t="s">
        <v>34</v>
      </c>
      <c r="AR1126" s="13" t="s">
        <v>14</v>
      </c>
      <c r="AV1126" s="6" t="s">
        <v>33</v>
      </c>
      <c r="BB1126" s="14" t="e">
        <f>IF(K1126="základní",#REF!,0)</f>
        <v>#REF!</v>
      </c>
      <c r="BC1126" s="14">
        <f>IF(K1126="snížená",#REF!,0)</f>
        <v>0</v>
      </c>
      <c r="BD1126" s="14">
        <f>IF(K1126="zákl. přenesená",#REF!,0)</f>
        <v>0</v>
      </c>
      <c r="BE1126" s="14">
        <f>IF(K1126="sníž. přenesená",#REF!,0)</f>
        <v>0</v>
      </c>
      <c r="BF1126" s="14">
        <f>IF(K1126="nulová",#REF!,0)</f>
        <v>0</v>
      </c>
      <c r="BG1126" s="6" t="s">
        <v>14</v>
      </c>
      <c r="BH1126" s="14" t="e">
        <f>ROUND(#REF!*H1126,2)</f>
        <v>#REF!</v>
      </c>
      <c r="BI1126" s="6" t="s">
        <v>206</v>
      </c>
      <c r="BJ1126" s="13" t="s">
        <v>4427</v>
      </c>
    </row>
    <row r="1127" spans="1:62" s="2" customFormat="1" ht="37.9" customHeight="1" x14ac:dyDescent="0.2">
      <c r="A1127" s="22"/>
      <c r="B1127" s="27"/>
      <c r="C1127" s="53" t="s">
        <v>4428</v>
      </c>
      <c r="D1127" s="53" t="s">
        <v>34</v>
      </c>
      <c r="E1127" s="54" t="s">
        <v>4429</v>
      </c>
      <c r="F1127" s="55" t="s">
        <v>4430</v>
      </c>
      <c r="G1127" s="56" t="s">
        <v>55</v>
      </c>
      <c r="H1127" s="57">
        <v>3</v>
      </c>
      <c r="I1127" s="58"/>
      <c r="J1127" s="59" t="s">
        <v>0</v>
      </c>
      <c r="K1127" s="60" t="s">
        <v>8</v>
      </c>
      <c r="L1127" s="61"/>
      <c r="M1127" s="62">
        <f t="shared" si="96"/>
        <v>0</v>
      </c>
      <c r="N1127" s="62">
        <v>0</v>
      </c>
      <c r="O1127" s="62">
        <f t="shared" si="97"/>
        <v>0</v>
      </c>
      <c r="P1127" s="62">
        <v>0</v>
      </c>
      <c r="Q1127" s="63">
        <f t="shared" si="98"/>
        <v>0</v>
      </c>
      <c r="R1127" s="22"/>
      <c r="S1127" s="22"/>
      <c r="T1127" s="7"/>
      <c r="U1127" s="7"/>
      <c r="V1127" s="7"/>
      <c r="W1127" s="7"/>
      <c r="X1127" s="7"/>
      <c r="Y1127" s="7"/>
      <c r="Z1127" s="7"/>
      <c r="AA1127" s="7"/>
      <c r="AB1127" s="7"/>
      <c r="AO1127" s="13" t="s">
        <v>65</v>
      </c>
      <c r="AQ1127" s="13" t="s">
        <v>34</v>
      </c>
      <c r="AR1127" s="13" t="s">
        <v>14</v>
      </c>
      <c r="AV1127" s="6" t="s">
        <v>33</v>
      </c>
      <c r="BB1127" s="14" t="e">
        <f>IF(K1127="základní",#REF!,0)</f>
        <v>#REF!</v>
      </c>
      <c r="BC1127" s="14">
        <f>IF(K1127="snížená",#REF!,0)</f>
        <v>0</v>
      </c>
      <c r="BD1127" s="14">
        <f>IF(K1127="zákl. přenesená",#REF!,0)</f>
        <v>0</v>
      </c>
      <c r="BE1127" s="14">
        <f>IF(K1127="sníž. přenesená",#REF!,0)</f>
        <v>0</v>
      </c>
      <c r="BF1127" s="14">
        <f>IF(K1127="nulová",#REF!,0)</f>
        <v>0</v>
      </c>
      <c r="BG1127" s="6" t="s">
        <v>14</v>
      </c>
      <c r="BH1127" s="14" t="e">
        <f>ROUND(#REF!*H1127,2)</f>
        <v>#REF!</v>
      </c>
      <c r="BI1127" s="6" t="s">
        <v>48</v>
      </c>
      <c r="BJ1127" s="13" t="s">
        <v>4431</v>
      </c>
    </row>
    <row r="1128" spans="1:62" s="2" customFormat="1" ht="37.9" customHeight="1" x14ac:dyDescent="0.2">
      <c r="A1128" s="22"/>
      <c r="B1128" s="27"/>
      <c r="C1128" s="64" t="s">
        <v>4432</v>
      </c>
      <c r="D1128" s="64" t="s">
        <v>182</v>
      </c>
      <c r="E1128" s="65" t="s">
        <v>4433</v>
      </c>
      <c r="F1128" s="66" t="s">
        <v>4434</v>
      </c>
      <c r="G1128" s="67" t="s">
        <v>55</v>
      </c>
      <c r="H1128" s="68">
        <v>3</v>
      </c>
      <c r="I1128" s="27"/>
      <c r="J1128" s="69" t="s">
        <v>0</v>
      </c>
      <c r="K1128" s="70" t="s">
        <v>8</v>
      </c>
      <c r="L1128" s="61"/>
      <c r="M1128" s="62">
        <f t="shared" si="96"/>
        <v>0</v>
      </c>
      <c r="N1128" s="62">
        <v>0</v>
      </c>
      <c r="O1128" s="62">
        <f t="shared" si="97"/>
        <v>0</v>
      </c>
      <c r="P1128" s="62">
        <v>0</v>
      </c>
      <c r="Q1128" s="63">
        <f t="shared" si="98"/>
        <v>0</v>
      </c>
      <c r="R1128" s="22"/>
      <c r="S1128" s="22"/>
      <c r="T1128" s="7"/>
      <c r="U1128" s="7"/>
      <c r="V1128" s="7"/>
      <c r="W1128" s="7"/>
      <c r="X1128" s="7"/>
      <c r="Y1128" s="7"/>
      <c r="Z1128" s="7"/>
      <c r="AA1128" s="7"/>
      <c r="AB1128" s="7"/>
      <c r="AO1128" s="13" t="s">
        <v>185</v>
      </c>
      <c r="AQ1128" s="13" t="s">
        <v>182</v>
      </c>
      <c r="AR1128" s="13" t="s">
        <v>14</v>
      </c>
      <c r="AV1128" s="6" t="s">
        <v>33</v>
      </c>
      <c r="BB1128" s="14" t="e">
        <f>IF(K1128="základní",#REF!,0)</f>
        <v>#REF!</v>
      </c>
      <c r="BC1128" s="14">
        <f>IF(K1128="snížená",#REF!,0)</f>
        <v>0</v>
      </c>
      <c r="BD1128" s="14">
        <f>IF(K1128="zákl. přenesená",#REF!,0)</f>
        <v>0</v>
      </c>
      <c r="BE1128" s="14">
        <f>IF(K1128="sníž. přenesená",#REF!,0)</f>
        <v>0</v>
      </c>
      <c r="BF1128" s="14">
        <f>IF(K1128="nulová",#REF!,0)</f>
        <v>0</v>
      </c>
      <c r="BG1128" s="6" t="s">
        <v>14</v>
      </c>
      <c r="BH1128" s="14" t="e">
        <f>ROUND(#REF!*H1128,2)</f>
        <v>#REF!</v>
      </c>
      <c r="BI1128" s="6" t="s">
        <v>185</v>
      </c>
      <c r="BJ1128" s="13" t="s">
        <v>4435</v>
      </c>
    </row>
    <row r="1129" spans="1:62" s="2" customFormat="1" ht="24.2" customHeight="1" x14ac:dyDescent="0.2">
      <c r="A1129" s="22"/>
      <c r="B1129" s="27"/>
      <c r="C1129" s="64" t="s">
        <v>4436</v>
      </c>
      <c r="D1129" s="64" t="s">
        <v>182</v>
      </c>
      <c r="E1129" s="65" t="s">
        <v>4437</v>
      </c>
      <c r="F1129" s="66" t="s">
        <v>4438</v>
      </c>
      <c r="G1129" s="67" t="s">
        <v>55</v>
      </c>
      <c r="H1129" s="68">
        <v>3</v>
      </c>
      <c r="I1129" s="27"/>
      <c r="J1129" s="69" t="s">
        <v>0</v>
      </c>
      <c r="K1129" s="70" t="s">
        <v>8</v>
      </c>
      <c r="L1129" s="61"/>
      <c r="M1129" s="62">
        <f t="shared" si="96"/>
        <v>0</v>
      </c>
      <c r="N1129" s="62">
        <v>0</v>
      </c>
      <c r="O1129" s="62">
        <f t="shared" si="97"/>
        <v>0</v>
      </c>
      <c r="P1129" s="62">
        <v>0</v>
      </c>
      <c r="Q1129" s="63">
        <f t="shared" si="98"/>
        <v>0</v>
      </c>
      <c r="R1129" s="22"/>
      <c r="S1129" s="22"/>
      <c r="T1129" s="7"/>
      <c r="U1129" s="7"/>
      <c r="V1129" s="7"/>
      <c r="W1129" s="7"/>
      <c r="X1129" s="7"/>
      <c r="Y1129" s="7"/>
      <c r="Z1129" s="7"/>
      <c r="AA1129" s="7"/>
      <c r="AB1129" s="7"/>
      <c r="AO1129" s="13" t="s">
        <v>185</v>
      </c>
      <c r="AQ1129" s="13" t="s">
        <v>182</v>
      </c>
      <c r="AR1129" s="13" t="s">
        <v>14</v>
      </c>
      <c r="AV1129" s="6" t="s">
        <v>33</v>
      </c>
      <c r="BB1129" s="14" t="e">
        <f>IF(K1129="základní",#REF!,0)</f>
        <v>#REF!</v>
      </c>
      <c r="BC1129" s="14">
        <f>IF(K1129="snížená",#REF!,0)</f>
        <v>0</v>
      </c>
      <c r="BD1129" s="14">
        <f>IF(K1129="zákl. přenesená",#REF!,0)</f>
        <v>0</v>
      </c>
      <c r="BE1129" s="14">
        <f>IF(K1129="sníž. přenesená",#REF!,0)</f>
        <v>0</v>
      </c>
      <c r="BF1129" s="14">
        <f>IF(K1129="nulová",#REF!,0)</f>
        <v>0</v>
      </c>
      <c r="BG1129" s="6" t="s">
        <v>14</v>
      </c>
      <c r="BH1129" s="14" t="e">
        <f>ROUND(#REF!*H1129,2)</f>
        <v>#REF!</v>
      </c>
      <c r="BI1129" s="6" t="s">
        <v>185</v>
      </c>
      <c r="BJ1129" s="13" t="s">
        <v>4439</v>
      </c>
    </row>
    <row r="1130" spans="1:62" s="2" customFormat="1" ht="37.9" customHeight="1" x14ac:dyDescent="0.2">
      <c r="A1130" s="22"/>
      <c r="B1130" s="27"/>
      <c r="C1130" s="53" t="s">
        <v>4440</v>
      </c>
      <c r="D1130" s="53" t="s">
        <v>34</v>
      </c>
      <c r="E1130" s="54" t="s">
        <v>4441</v>
      </c>
      <c r="F1130" s="55" t="s">
        <v>4442</v>
      </c>
      <c r="G1130" s="56" t="s">
        <v>55</v>
      </c>
      <c r="H1130" s="57">
        <v>3</v>
      </c>
      <c r="I1130" s="58"/>
      <c r="J1130" s="59" t="s">
        <v>0</v>
      </c>
      <c r="K1130" s="60" t="s">
        <v>8</v>
      </c>
      <c r="L1130" s="61"/>
      <c r="M1130" s="62">
        <f t="shared" ref="M1130:M1147" si="99">L1130*H1130</f>
        <v>0</v>
      </c>
      <c r="N1130" s="62">
        <v>0</v>
      </c>
      <c r="O1130" s="62">
        <f t="shared" ref="O1130:O1147" si="100">N1130*H1130</f>
        <v>0</v>
      </c>
      <c r="P1130" s="62">
        <v>0</v>
      </c>
      <c r="Q1130" s="63">
        <f t="shared" ref="Q1130:Q1147" si="101">P1130*H1130</f>
        <v>0</v>
      </c>
      <c r="R1130" s="22"/>
      <c r="S1130" s="22"/>
      <c r="T1130" s="7"/>
      <c r="U1130" s="7"/>
      <c r="V1130" s="7"/>
      <c r="W1130" s="7"/>
      <c r="X1130" s="7"/>
      <c r="Y1130" s="7"/>
      <c r="Z1130" s="7"/>
      <c r="AA1130" s="7"/>
      <c r="AB1130" s="7"/>
      <c r="AO1130" s="13" t="s">
        <v>185</v>
      </c>
      <c r="AQ1130" s="13" t="s">
        <v>34</v>
      </c>
      <c r="AR1130" s="13" t="s">
        <v>14</v>
      </c>
      <c r="AV1130" s="6" t="s">
        <v>33</v>
      </c>
      <c r="BB1130" s="14" t="e">
        <f>IF(K1130="základní",#REF!,0)</f>
        <v>#REF!</v>
      </c>
      <c r="BC1130" s="14">
        <f>IF(K1130="snížená",#REF!,0)</f>
        <v>0</v>
      </c>
      <c r="BD1130" s="14">
        <f>IF(K1130="zákl. přenesená",#REF!,0)</f>
        <v>0</v>
      </c>
      <c r="BE1130" s="14">
        <f>IF(K1130="sníž. přenesená",#REF!,0)</f>
        <v>0</v>
      </c>
      <c r="BF1130" s="14">
        <f>IF(K1130="nulová",#REF!,0)</f>
        <v>0</v>
      </c>
      <c r="BG1130" s="6" t="s">
        <v>14</v>
      </c>
      <c r="BH1130" s="14" t="e">
        <f>ROUND(#REF!*H1130,2)</f>
        <v>#REF!</v>
      </c>
      <c r="BI1130" s="6" t="s">
        <v>185</v>
      </c>
      <c r="BJ1130" s="13" t="s">
        <v>4443</v>
      </c>
    </row>
    <row r="1131" spans="1:62" s="2" customFormat="1" ht="37.9" customHeight="1" x14ac:dyDescent="0.2">
      <c r="A1131" s="22"/>
      <c r="B1131" s="27"/>
      <c r="C1131" s="53" t="s">
        <v>4444</v>
      </c>
      <c r="D1131" s="53" t="s">
        <v>34</v>
      </c>
      <c r="E1131" s="54" t="s">
        <v>4445</v>
      </c>
      <c r="F1131" s="55" t="s">
        <v>4446</v>
      </c>
      <c r="G1131" s="56" t="s">
        <v>55</v>
      </c>
      <c r="H1131" s="57">
        <v>3</v>
      </c>
      <c r="I1131" s="58"/>
      <c r="J1131" s="59" t="s">
        <v>0</v>
      </c>
      <c r="K1131" s="60" t="s">
        <v>8</v>
      </c>
      <c r="L1131" s="61"/>
      <c r="M1131" s="62">
        <f t="shared" si="99"/>
        <v>0</v>
      </c>
      <c r="N1131" s="62">
        <v>0</v>
      </c>
      <c r="O1131" s="62">
        <f t="shared" si="100"/>
        <v>0</v>
      </c>
      <c r="P1131" s="62">
        <v>0</v>
      </c>
      <c r="Q1131" s="63">
        <f t="shared" si="101"/>
        <v>0</v>
      </c>
      <c r="R1131" s="22"/>
      <c r="S1131" s="22"/>
      <c r="T1131" s="7"/>
      <c r="U1131" s="7"/>
      <c r="V1131" s="7"/>
      <c r="W1131" s="7"/>
      <c r="X1131" s="7"/>
      <c r="Y1131" s="7"/>
      <c r="Z1131" s="7"/>
      <c r="AA1131" s="7"/>
      <c r="AB1131" s="7"/>
      <c r="AO1131" s="13" t="s">
        <v>38</v>
      </c>
      <c r="AQ1131" s="13" t="s">
        <v>34</v>
      </c>
      <c r="AR1131" s="13" t="s">
        <v>14</v>
      </c>
      <c r="AV1131" s="6" t="s">
        <v>33</v>
      </c>
      <c r="BB1131" s="14" t="e">
        <f>IF(K1131="základní",#REF!,0)</f>
        <v>#REF!</v>
      </c>
      <c r="BC1131" s="14">
        <f>IF(K1131="snížená",#REF!,0)</f>
        <v>0</v>
      </c>
      <c r="BD1131" s="14">
        <f>IF(K1131="zákl. přenesená",#REF!,0)</f>
        <v>0</v>
      </c>
      <c r="BE1131" s="14">
        <f>IF(K1131="sníž. přenesená",#REF!,0)</f>
        <v>0</v>
      </c>
      <c r="BF1131" s="14">
        <f>IF(K1131="nulová",#REF!,0)</f>
        <v>0</v>
      </c>
      <c r="BG1131" s="6" t="s">
        <v>14</v>
      </c>
      <c r="BH1131" s="14" t="e">
        <f>ROUND(#REF!*H1131,2)</f>
        <v>#REF!</v>
      </c>
      <c r="BI1131" s="6" t="s">
        <v>39</v>
      </c>
      <c r="BJ1131" s="13" t="s">
        <v>4447</v>
      </c>
    </row>
    <row r="1132" spans="1:62" s="2" customFormat="1" ht="21.75" customHeight="1" x14ac:dyDescent="0.2">
      <c r="A1132" s="22"/>
      <c r="B1132" s="27"/>
      <c r="C1132" s="64" t="s">
        <v>4448</v>
      </c>
      <c r="D1132" s="64" t="s">
        <v>182</v>
      </c>
      <c r="E1132" s="65" t="s">
        <v>4449</v>
      </c>
      <c r="F1132" s="66" t="s">
        <v>4450</v>
      </c>
      <c r="G1132" s="67" t="s">
        <v>55</v>
      </c>
      <c r="H1132" s="68">
        <v>75</v>
      </c>
      <c r="I1132" s="27"/>
      <c r="J1132" s="69" t="s">
        <v>0</v>
      </c>
      <c r="K1132" s="70" t="s">
        <v>8</v>
      </c>
      <c r="L1132" s="61"/>
      <c r="M1132" s="62">
        <f t="shared" si="99"/>
        <v>0</v>
      </c>
      <c r="N1132" s="62">
        <v>0</v>
      </c>
      <c r="O1132" s="62">
        <f t="shared" si="100"/>
        <v>0</v>
      </c>
      <c r="P1132" s="62">
        <v>0</v>
      </c>
      <c r="Q1132" s="63">
        <f t="shared" si="101"/>
        <v>0</v>
      </c>
      <c r="R1132" s="22"/>
      <c r="S1132" s="22"/>
      <c r="T1132" s="7"/>
      <c r="U1132" s="7"/>
      <c r="V1132" s="7"/>
      <c r="W1132" s="7"/>
      <c r="X1132" s="7"/>
      <c r="Y1132" s="7"/>
      <c r="Z1132" s="7"/>
      <c r="AA1132" s="7"/>
      <c r="AB1132" s="7"/>
      <c r="AO1132" s="13" t="s">
        <v>293</v>
      </c>
      <c r="AQ1132" s="13" t="s">
        <v>182</v>
      </c>
      <c r="AR1132" s="13" t="s">
        <v>14</v>
      </c>
      <c r="AV1132" s="6" t="s">
        <v>33</v>
      </c>
      <c r="BB1132" s="14" t="e">
        <f>IF(K1132="základní",#REF!,0)</f>
        <v>#REF!</v>
      </c>
      <c r="BC1132" s="14">
        <f>IF(K1132="snížená",#REF!,0)</f>
        <v>0</v>
      </c>
      <c r="BD1132" s="14">
        <f>IF(K1132="zákl. přenesená",#REF!,0)</f>
        <v>0</v>
      </c>
      <c r="BE1132" s="14">
        <f>IF(K1132="sníž. přenesená",#REF!,0)</f>
        <v>0</v>
      </c>
      <c r="BF1132" s="14">
        <f>IF(K1132="nulová",#REF!,0)</f>
        <v>0</v>
      </c>
      <c r="BG1132" s="6" t="s">
        <v>14</v>
      </c>
      <c r="BH1132" s="14" t="e">
        <f>ROUND(#REF!*H1132,2)</f>
        <v>#REF!</v>
      </c>
      <c r="BI1132" s="6" t="s">
        <v>293</v>
      </c>
      <c r="BJ1132" s="13" t="s">
        <v>4451</v>
      </c>
    </row>
    <row r="1133" spans="1:62" s="2" customFormat="1" ht="37.9" customHeight="1" x14ac:dyDescent="0.2">
      <c r="A1133" s="22"/>
      <c r="B1133" s="27"/>
      <c r="C1133" s="53" t="s">
        <v>4452</v>
      </c>
      <c r="D1133" s="53" t="s">
        <v>34</v>
      </c>
      <c r="E1133" s="54" t="s">
        <v>4453</v>
      </c>
      <c r="F1133" s="55" t="s">
        <v>4454</v>
      </c>
      <c r="G1133" s="56" t="s">
        <v>55</v>
      </c>
      <c r="H1133" s="57">
        <v>43</v>
      </c>
      <c r="I1133" s="58"/>
      <c r="J1133" s="59" t="s">
        <v>0</v>
      </c>
      <c r="K1133" s="60" t="s">
        <v>8</v>
      </c>
      <c r="L1133" s="61"/>
      <c r="M1133" s="62">
        <f t="shared" si="99"/>
        <v>0</v>
      </c>
      <c r="N1133" s="62">
        <v>0</v>
      </c>
      <c r="O1133" s="62">
        <f t="shared" si="100"/>
        <v>0</v>
      </c>
      <c r="P1133" s="62">
        <v>0</v>
      </c>
      <c r="Q1133" s="63">
        <f t="shared" si="101"/>
        <v>0</v>
      </c>
      <c r="R1133" s="22"/>
      <c r="S1133" s="22"/>
      <c r="T1133" s="7"/>
      <c r="U1133" s="7"/>
      <c r="V1133" s="7"/>
      <c r="W1133" s="7"/>
      <c r="X1133" s="7"/>
      <c r="Y1133" s="7"/>
      <c r="Z1133" s="7"/>
      <c r="AA1133" s="7"/>
      <c r="AB1133" s="7"/>
      <c r="AO1133" s="13" t="s">
        <v>206</v>
      </c>
      <c r="AQ1133" s="13" t="s">
        <v>34</v>
      </c>
      <c r="AR1133" s="13" t="s">
        <v>14</v>
      </c>
      <c r="AV1133" s="6" t="s">
        <v>33</v>
      </c>
      <c r="BB1133" s="14" t="e">
        <f>IF(K1133="základní",#REF!,0)</f>
        <v>#REF!</v>
      </c>
      <c r="BC1133" s="14">
        <f>IF(K1133="snížená",#REF!,0)</f>
        <v>0</v>
      </c>
      <c r="BD1133" s="14">
        <f>IF(K1133="zákl. přenesená",#REF!,0)</f>
        <v>0</v>
      </c>
      <c r="BE1133" s="14">
        <f>IF(K1133="sníž. přenesená",#REF!,0)</f>
        <v>0</v>
      </c>
      <c r="BF1133" s="14">
        <f>IF(K1133="nulová",#REF!,0)</f>
        <v>0</v>
      </c>
      <c r="BG1133" s="6" t="s">
        <v>14</v>
      </c>
      <c r="BH1133" s="14" t="e">
        <f>ROUND(#REF!*H1133,2)</f>
        <v>#REF!</v>
      </c>
      <c r="BI1133" s="6" t="s">
        <v>206</v>
      </c>
      <c r="BJ1133" s="13" t="s">
        <v>4455</v>
      </c>
    </row>
    <row r="1134" spans="1:62" s="2" customFormat="1" ht="24.2" customHeight="1" x14ac:dyDescent="0.2">
      <c r="A1134" s="22"/>
      <c r="B1134" s="27"/>
      <c r="C1134" s="53" t="s">
        <v>4456</v>
      </c>
      <c r="D1134" s="53" t="s">
        <v>34</v>
      </c>
      <c r="E1134" s="54" t="s">
        <v>4457</v>
      </c>
      <c r="F1134" s="55" t="s">
        <v>4458</v>
      </c>
      <c r="G1134" s="56" t="s">
        <v>55</v>
      </c>
      <c r="H1134" s="57">
        <v>75</v>
      </c>
      <c r="I1134" s="58"/>
      <c r="J1134" s="59" t="s">
        <v>0</v>
      </c>
      <c r="K1134" s="60" t="s">
        <v>8</v>
      </c>
      <c r="L1134" s="61"/>
      <c r="M1134" s="62">
        <f t="shared" si="99"/>
        <v>0</v>
      </c>
      <c r="N1134" s="62">
        <v>0</v>
      </c>
      <c r="O1134" s="62">
        <f t="shared" si="100"/>
        <v>0</v>
      </c>
      <c r="P1134" s="62">
        <v>0</v>
      </c>
      <c r="Q1134" s="63">
        <f t="shared" si="101"/>
        <v>0</v>
      </c>
      <c r="R1134" s="22"/>
      <c r="S1134" s="22"/>
      <c r="T1134" s="7"/>
      <c r="U1134" s="7"/>
      <c r="V1134" s="7"/>
      <c r="W1134" s="7"/>
      <c r="X1134" s="7"/>
      <c r="Y1134" s="7"/>
      <c r="Z1134" s="7"/>
      <c r="AA1134" s="7"/>
      <c r="AB1134" s="7"/>
      <c r="AO1134" s="13" t="s">
        <v>206</v>
      </c>
      <c r="AQ1134" s="13" t="s">
        <v>34</v>
      </c>
      <c r="AR1134" s="13" t="s">
        <v>14</v>
      </c>
      <c r="AV1134" s="6" t="s">
        <v>33</v>
      </c>
      <c r="BB1134" s="14" t="e">
        <f>IF(K1134="základní",#REF!,0)</f>
        <v>#REF!</v>
      </c>
      <c r="BC1134" s="14">
        <f>IF(K1134="snížená",#REF!,0)</f>
        <v>0</v>
      </c>
      <c r="BD1134" s="14">
        <f>IF(K1134="zákl. přenesená",#REF!,0)</f>
        <v>0</v>
      </c>
      <c r="BE1134" s="14">
        <f>IF(K1134="sníž. přenesená",#REF!,0)</f>
        <v>0</v>
      </c>
      <c r="BF1134" s="14">
        <f>IF(K1134="nulová",#REF!,0)</f>
        <v>0</v>
      </c>
      <c r="BG1134" s="6" t="s">
        <v>14</v>
      </c>
      <c r="BH1134" s="14" t="e">
        <f>ROUND(#REF!*H1134,2)</f>
        <v>#REF!</v>
      </c>
      <c r="BI1134" s="6" t="s">
        <v>206</v>
      </c>
      <c r="BJ1134" s="13" t="s">
        <v>4459</v>
      </c>
    </row>
    <row r="1135" spans="1:62" s="2" customFormat="1" ht="24.2" customHeight="1" x14ac:dyDescent="0.2">
      <c r="A1135" s="22"/>
      <c r="B1135" s="27"/>
      <c r="C1135" s="53" t="s">
        <v>4460</v>
      </c>
      <c r="D1135" s="53" t="s">
        <v>34</v>
      </c>
      <c r="E1135" s="54" t="s">
        <v>4461</v>
      </c>
      <c r="F1135" s="55" t="s">
        <v>4462</v>
      </c>
      <c r="G1135" s="56" t="s">
        <v>55</v>
      </c>
      <c r="H1135" s="57">
        <v>15</v>
      </c>
      <c r="I1135" s="58"/>
      <c r="J1135" s="59" t="s">
        <v>0</v>
      </c>
      <c r="K1135" s="60" t="s">
        <v>8</v>
      </c>
      <c r="L1135" s="61"/>
      <c r="M1135" s="62">
        <f t="shared" si="99"/>
        <v>0</v>
      </c>
      <c r="N1135" s="62">
        <v>0</v>
      </c>
      <c r="O1135" s="62">
        <f t="shared" si="100"/>
        <v>0</v>
      </c>
      <c r="P1135" s="62">
        <v>0</v>
      </c>
      <c r="Q1135" s="63">
        <f t="shared" si="101"/>
        <v>0</v>
      </c>
      <c r="R1135" s="22"/>
      <c r="S1135" s="22"/>
      <c r="T1135" s="7"/>
      <c r="U1135" s="7"/>
      <c r="V1135" s="7"/>
      <c r="W1135" s="7"/>
      <c r="X1135" s="7"/>
      <c r="Y1135" s="7"/>
      <c r="Z1135" s="7"/>
      <c r="AA1135" s="7"/>
      <c r="AB1135" s="7"/>
      <c r="AO1135" s="13" t="s">
        <v>206</v>
      </c>
      <c r="AQ1135" s="13" t="s">
        <v>34</v>
      </c>
      <c r="AR1135" s="13" t="s">
        <v>14</v>
      </c>
      <c r="AV1135" s="6" t="s">
        <v>33</v>
      </c>
      <c r="BB1135" s="14" t="e">
        <f>IF(K1135="základní",#REF!,0)</f>
        <v>#REF!</v>
      </c>
      <c r="BC1135" s="14">
        <f>IF(K1135="snížená",#REF!,0)</f>
        <v>0</v>
      </c>
      <c r="BD1135" s="14">
        <f>IF(K1135="zákl. přenesená",#REF!,0)</f>
        <v>0</v>
      </c>
      <c r="BE1135" s="14">
        <f>IF(K1135="sníž. přenesená",#REF!,0)</f>
        <v>0</v>
      </c>
      <c r="BF1135" s="14">
        <f>IF(K1135="nulová",#REF!,0)</f>
        <v>0</v>
      </c>
      <c r="BG1135" s="6" t="s">
        <v>14</v>
      </c>
      <c r="BH1135" s="14" t="e">
        <f>ROUND(#REF!*H1135,2)</f>
        <v>#REF!</v>
      </c>
      <c r="BI1135" s="6" t="s">
        <v>206</v>
      </c>
      <c r="BJ1135" s="13" t="s">
        <v>4463</v>
      </c>
    </row>
    <row r="1136" spans="1:62" s="2" customFormat="1" ht="24.2" customHeight="1" x14ac:dyDescent="0.2">
      <c r="A1136" s="22"/>
      <c r="B1136" s="27"/>
      <c r="C1136" s="53" t="s">
        <v>4464</v>
      </c>
      <c r="D1136" s="53" t="s">
        <v>34</v>
      </c>
      <c r="E1136" s="54" t="s">
        <v>4465</v>
      </c>
      <c r="F1136" s="55" t="s">
        <v>4466</v>
      </c>
      <c r="G1136" s="56" t="s">
        <v>55</v>
      </c>
      <c r="H1136" s="57">
        <v>35</v>
      </c>
      <c r="I1136" s="58"/>
      <c r="J1136" s="59" t="s">
        <v>0</v>
      </c>
      <c r="K1136" s="60" t="s">
        <v>8</v>
      </c>
      <c r="L1136" s="61"/>
      <c r="M1136" s="62">
        <f t="shared" si="99"/>
        <v>0</v>
      </c>
      <c r="N1136" s="62">
        <v>0</v>
      </c>
      <c r="O1136" s="62">
        <f t="shared" si="100"/>
        <v>0</v>
      </c>
      <c r="P1136" s="62">
        <v>0</v>
      </c>
      <c r="Q1136" s="63">
        <f t="shared" si="101"/>
        <v>0</v>
      </c>
      <c r="R1136" s="22"/>
      <c r="S1136" s="22"/>
      <c r="T1136" s="7"/>
      <c r="U1136" s="7"/>
      <c r="V1136" s="7"/>
      <c r="W1136" s="7"/>
      <c r="X1136" s="7"/>
      <c r="Y1136" s="7"/>
      <c r="Z1136" s="7"/>
      <c r="AA1136" s="7"/>
      <c r="AB1136" s="7"/>
      <c r="AO1136" s="13" t="s">
        <v>206</v>
      </c>
      <c r="AQ1136" s="13" t="s">
        <v>34</v>
      </c>
      <c r="AR1136" s="13" t="s">
        <v>14</v>
      </c>
      <c r="AV1136" s="6" t="s">
        <v>33</v>
      </c>
      <c r="BB1136" s="14" t="e">
        <f>IF(K1136="základní",#REF!,0)</f>
        <v>#REF!</v>
      </c>
      <c r="BC1136" s="14">
        <f>IF(K1136="snížená",#REF!,0)</f>
        <v>0</v>
      </c>
      <c r="BD1136" s="14">
        <f>IF(K1136="zákl. přenesená",#REF!,0)</f>
        <v>0</v>
      </c>
      <c r="BE1136" s="14">
        <f>IF(K1136="sníž. přenesená",#REF!,0)</f>
        <v>0</v>
      </c>
      <c r="BF1136" s="14">
        <f>IF(K1136="nulová",#REF!,0)</f>
        <v>0</v>
      </c>
      <c r="BG1136" s="6" t="s">
        <v>14</v>
      </c>
      <c r="BH1136" s="14" t="e">
        <f>ROUND(#REF!*H1136,2)</f>
        <v>#REF!</v>
      </c>
      <c r="BI1136" s="6" t="s">
        <v>206</v>
      </c>
      <c r="BJ1136" s="13" t="s">
        <v>4467</v>
      </c>
    </row>
    <row r="1137" spans="1:62" s="2" customFormat="1" ht="49.15" customHeight="1" x14ac:dyDescent="0.2">
      <c r="A1137" s="22"/>
      <c r="B1137" s="27"/>
      <c r="C1137" s="64" t="s">
        <v>4468</v>
      </c>
      <c r="D1137" s="64" t="s">
        <v>182</v>
      </c>
      <c r="E1137" s="65" t="s">
        <v>4469</v>
      </c>
      <c r="F1137" s="66" t="s">
        <v>4470</v>
      </c>
      <c r="G1137" s="67" t="s">
        <v>55</v>
      </c>
      <c r="H1137" s="68">
        <v>75</v>
      </c>
      <c r="I1137" s="27"/>
      <c r="J1137" s="69" t="s">
        <v>0</v>
      </c>
      <c r="K1137" s="70" t="s">
        <v>8</v>
      </c>
      <c r="L1137" s="61"/>
      <c r="M1137" s="62">
        <f t="shared" si="99"/>
        <v>0</v>
      </c>
      <c r="N1137" s="62">
        <v>0</v>
      </c>
      <c r="O1137" s="62">
        <f t="shared" si="100"/>
        <v>0</v>
      </c>
      <c r="P1137" s="62">
        <v>0</v>
      </c>
      <c r="Q1137" s="63">
        <f t="shared" si="101"/>
        <v>0</v>
      </c>
      <c r="R1137" s="22"/>
      <c r="S1137" s="22"/>
      <c r="T1137" s="7"/>
      <c r="U1137" s="7"/>
      <c r="V1137" s="7"/>
      <c r="W1137" s="7"/>
      <c r="X1137" s="7"/>
      <c r="Y1137" s="7"/>
      <c r="Z1137" s="7"/>
      <c r="AA1137" s="7"/>
      <c r="AB1137" s="7"/>
      <c r="AO1137" s="13" t="s">
        <v>185</v>
      </c>
      <c r="AQ1137" s="13" t="s">
        <v>182</v>
      </c>
      <c r="AR1137" s="13" t="s">
        <v>14</v>
      </c>
      <c r="AV1137" s="6" t="s">
        <v>33</v>
      </c>
      <c r="BB1137" s="14" t="e">
        <f>IF(K1137="základní",#REF!,0)</f>
        <v>#REF!</v>
      </c>
      <c r="BC1137" s="14">
        <f>IF(K1137="snížená",#REF!,0)</f>
        <v>0</v>
      </c>
      <c r="BD1137" s="14">
        <f>IF(K1137="zákl. přenesená",#REF!,0)</f>
        <v>0</v>
      </c>
      <c r="BE1137" s="14">
        <f>IF(K1137="sníž. přenesená",#REF!,0)</f>
        <v>0</v>
      </c>
      <c r="BF1137" s="14">
        <f>IF(K1137="nulová",#REF!,0)</f>
        <v>0</v>
      </c>
      <c r="BG1137" s="6" t="s">
        <v>14</v>
      </c>
      <c r="BH1137" s="14" t="e">
        <f>ROUND(#REF!*H1137,2)</f>
        <v>#REF!</v>
      </c>
      <c r="BI1137" s="6" t="s">
        <v>185</v>
      </c>
      <c r="BJ1137" s="13" t="s">
        <v>4471</v>
      </c>
    </row>
    <row r="1138" spans="1:62" s="2" customFormat="1" ht="37.9" customHeight="1" x14ac:dyDescent="0.2">
      <c r="A1138" s="22"/>
      <c r="B1138" s="27"/>
      <c r="C1138" s="53" t="s">
        <v>4472</v>
      </c>
      <c r="D1138" s="53" t="s">
        <v>34</v>
      </c>
      <c r="E1138" s="54" t="s">
        <v>4473</v>
      </c>
      <c r="F1138" s="55" t="s">
        <v>4474</v>
      </c>
      <c r="G1138" s="56" t="s">
        <v>37</v>
      </c>
      <c r="H1138" s="57">
        <v>2500</v>
      </c>
      <c r="I1138" s="58"/>
      <c r="J1138" s="59" t="s">
        <v>0</v>
      </c>
      <c r="K1138" s="60" t="s">
        <v>8</v>
      </c>
      <c r="L1138" s="61"/>
      <c r="M1138" s="62">
        <f t="shared" si="99"/>
        <v>0</v>
      </c>
      <c r="N1138" s="62">
        <v>0</v>
      </c>
      <c r="O1138" s="62">
        <f t="shared" si="100"/>
        <v>0</v>
      </c>
      <c r="P1138" s="62">
        <v>0</v>
      </c>
      <c r="Q1138" s="63">
        <f t="shared" si="101"/>
        <v>0</v>
      </c>
      <c r="R1138" s="22"/>
      <c r="S1138" s="22"/>
      <c r="T1138" s="7"/>
      <c r="U1138" s="7"/>
      <c r="V1138" s="7"/>
      <c r="W1138" s="7"/>
      <c r="X1138" s="7"/>
      <c r="Y1138" s="7"/>
      <c r="Z1138" s="7"/>
      <c r="AA1138" s="7"/>
      <c r="AB1138" s="7"/>
      <c r="AO1138" s="13" t="s">
        <v>206</v>
      </c>
      <c r="AQ1138" s="13" t="s">
        <v>34</v>
      </c>
      <c r="AR1138" s="13" t="s">
        <v>14</v>
      </c>
      <c r="AV1138" s="6" t="s">
        <v>33</v>
      </c>
      <c r="BB1138" s="14" t="e">
        <f>IF(K1138="základní",#REF!,0)</f>
        <v>#REF!</v>
      </c>
      <c r="BC1138" s="14">
        <f>IF(K1138="snížená",#REF!,0)</f>
        <v>0</v>
      </c>
      <c r="BD1138" s="14">
        <f>IF(K1138="zákl. přenesená",#REF!,0)</f>
        <v>0</v>
      </c>
      <c r="BE1138" s="14">
        <f>IF(K1138="sníž. přenesená",#REF!,0)</f>
        <v>0</v>
      </c>
      <c r="BF1138" s="14">
        <f>IF(K1138="nulová",#REF!,0)</f>
        <v>0</v>
      </c>
      <c r="BG1138" s="6" t="s">
        <v>14</v>
      </c>
      <c r="BH1138" s="14" t="e">
        <f>ROUND(#REF!*H1138,2)</f>
        <v>#REF!</v>
      </c>
      <c r="BI1138" s="6" t="s">
        <v>206</v>
      </c>
      <c r="BJ1138" s="13" t="s">
        <v>4475</v>
      </c>
    </row>
    <row r="1139" spans="1:62" s="2" customFormat="1" ht="24.2" customHeight="1" x14ac:dyDescent="0.2">
      <c r="A1139" s="22"/>
      <c r="B1139" s="27"/>
      <c r="C1139" s="64" t="s">
        <v>4476</v>
      </c>
      <c r="D1139" s="64" t="s">
        <v>182</v>
      </c>
      <c r="E1139" s="65" t="s">
        <v>4477</v>
      </c>
      <c r="F1139" s="66" t="s">
        <v>4478</v>
      </c>
      <c r="G1139" s="67" t="s">
        <v>55</v>
      </c>
      <c r="H1139" s="68">
        <v>75</v>
      </c>
      <c r="I1139" s="27"/>
      <c r="J1139" s="69" t="s">
        <v>0</v>
      </c>
      <c r="K1139" s="70" t="s">
        <v>8</v>
      </c>
      <c r="L1139" s="61"/>
      <c r="M1139" s="62">
        <f t="shared" si="99"/>
        <v>0</v>
      </c>
      <c r="N1139" s="62">
        <v>0</v>
      </c>
      <c r="O1139" s="62">
        <f t="shared" si="100"/>
        <v>0</v>
      </c>
      <c r="P1139" s="62">
        <v>0</v>
      </c>
      <c r="Q1139" s="63">
        <f t="shared" si="101"/>
        <v>0</v>
      </c>
      <c r="R1139" s="22"/>
      <c r="S1139" s="22"/>
      <c r="T1139" s="7"/>
      <c r="U1139" s="7"/>
      <c r="V1139" s="7"/>
      <c r="W1139" s="7"/>
      <c r="X1139" s="7"/>
      <c r="Y1139" s="7"/>
      <c r="Z1139" s="7"/>
      <c r="AA1139" s="7"/>
      <c r="AB1139" s="7"/>
      <c r="AO1139" s="13" t="s">
        <v>185</v>
      </c>
      <c r="AQ1139" s="13" t="s">
        <v>182</v>
      </c>
      <c r="AR1139" s="13" t="s">
        <v>14</v>
      </c>
      <c r="AV1139" s="6" t="s">
        <v>33</v>
      </c>
      <c r="BB1139" s="14" t="e">
        <f>IF(K1139="základní",#REF!,0)</f>
        <v>#REF!</v>
      </c>
      <c r="BC1139" s="14">
        <f>IF(K1139="snížená",#REF!,0)</f>
        <v>0</v>
      </c>
      <c r="BD1139" s="14">
        <f>IF(K1139="zákl. přenesená",#REF!,0)</f>
        <v>0</v>
      </c>
      <c r="BE1139" s="14">
        <f>IF(K1139="sníž. přenesená",#REF!,0)</f>
        <v>0</v>
      </c>
      <c r="BF1139" s="14">
        <f>IF(K1139="nulová",#REF!,0)</f>
        <v>0</v>
      </c>
      <c r="BG1139" s="6" t="s">
        <v>14</v>
      </c>
      <c r="BH1139" s="14" t="e">
        <f>ROUND(#REF!*H1139,2)</f>
        <v>#REF!</v>
      </c>
      <c r="BI1139" s="6" t="s">
        <v>185</v>
      </c>
      <c r="BJ1139" s="13" t="s">
        <v>4479</v>
      </c>
    </row>
    <row r="1140" spans="1:62" s="2" customFormat="1" ht="33" customHeight="1" x14ac:dyDescent="0.2">
      <c r="A1140" s="22"/>
      <c r="B1140" s="27"/>
      <c r="C1140" s="64" t="s">
        <v>4480</v>
      </c>
      <c r="D1140" s="64" t="s">
        <v>182</v>
      </c>
      <c r="E1140" s="65" t="s">
        <v>4481</v>
      </c>
      <c r="F1140" s="66" t="s">
        <v>4482</v>
      </c>
      <c r="G1140" s="67" t="s">
        <v>37</v>
      </c>
      <c r="H1140" s="68">
        <v>2400</v>
      </c>
      <c r="I1140" s="27"/>
      <c r="J1140" s="69" t="s">
        <v>0</v>
      </c>
      <c r="K1140" s="70" t="s">
        <v>8</v>
      </c>
      <c r="L1140" s="61"/>
      <c r="M1140" s="62">
        <f t="shared" si="99"/>
        <v>0</v>
      </c>
      <c r="N1140" s="62">
        <v>0</v>
      </c>
      <c r="O1140" s="62">
        <f t="shared" si="100"/>
        <v>0</v>
      </c>
      <c r="P1140" s="62">
        <v>0</v>
      </c>
      <c r="Q1140" s="63">
        <f t="shared" si="101"/>
        <v>0</v>
      </c>
      <c r="R1140" s="22"/>
      <c r="S1140" s="22"/>
      <c r="T1140" s="7"/>
      <c r="U1140" s="7"/>
      <c r="V1140" s="7"/>
      <c r="W1140" s="7"/>
      <c r="X1140" s="7"/>
      <c r="Y1140" s="7"/>
      <c r="Z1140" s="7"/>
      <c r="AA1140" s="7"/>
      <c r="AB1140" s="7"/>
      <c r="AO1140" s="13" t="s">
        <v>185</v>
      </c>
      <c r="AQ1140" s="13" t="s">
        <v>182</v>
      </c>
      <c r="AR1140" s="13" t="s">
        <v>14</v>
      </c>
      <c r="AV1140" s="6" t="s">
        <v>33</v>
      </c>
      <c r="BB1140" s="14" t="e">
        <f>IF(K1140="základní",#REF!,0)</f>
        <v>#REF!</v>
      </c>
      <c r="BC1140" s="14">
        <f>IF(K1140="snížená",#REF!,0)</f>
        <v>0</v>
      </c>
      <c r="BD1140" s="14">
        <f>IF(K1140="zákl. přenesená",#REF!,0)</f>
        <v>0</v>
      </c>
      <c r="BE1140" s="14">
        <f>IF(K1140="sníž. přenesená",#REF!,0)</f>
        <v>0</v>
      </c>
      <c r="BF1140" s="14">
        <f>IF(K1140="nulová",#REF!,0)</f>
        <v>0</v>
      </c>
      <c r="BG1140" s="6" t="s">
        <v>14</v>
      </c>
      <c r="BH1140" s="14" t="e">
        <f>ROUND(#REF!*H1140,2)</f>
        <v>#REF!</v>
      </c>
      <c r="BI1140" s="6" t="s">
        <v>185</v>
      </c>
      <c r="BJ1140" s="13" t="s">
        <v>4483</v>
      </c>
    </row>
    <row r="1141" spans="1:62" s="2" customFormat="1" ht="49.15" customHeight="1" x14ac:dyDescent="0.2">
      <c r="A1141" s="22"/>
      <c r="B1141" s="27"/>
      <c r="C1141" s="64" t="s">
        <v>4484</v>
      </c>
      <c r="D1141" s="64" t="s">
        <v>182</v>
      </c>
      <c r="E1141" s="65" t="s">
        <v>4485</v>
      </c>
      <c r="F1141" s="66" t="s">
        <v>4486</v>
      </c>
      <c r="G1141" s="67" t="s">
        <v>1808</v>
      </c>
      <c r="H1141" s="68">
        <v>144</v>
      </c>
      <c r="I1141" s="27"/>
      <c r="J1141" s="69" t="s">
        <v>0</v>
      </c>
      <c r="K1141" s="70" t="s">
        <v>8</v>
      </c>
      <c r="L1141" s="61"/>
      <c r="M1141" s="62">
        <f t="shared" si="99"/>
        <v>0</v>
      </c>
      <c r="N1141" s="62">
        <v>0</v>
      </c>
      <c r="O1141" s="62">
        <f t="shared" si="100"/>
        <v>0</v>
      </c>
      <c r="P1141" s="62">
        <v>0</v>
      </c>
      <c r="Q1141" s="63">
        <f t="shared" si="101"/>
        <v>0</v>
      </c>
      <c r="R1141" s="22"/>
      <c r="S1141" s="22"/>
      <c r="T1141" s="7"/>
      <c r="U1141" s="7"/>
      <c r="V1141" s="7"/>
      <c r="W1141" s="7"/>
      <c r="X1141" s="7"/>
      <c r="Y1141" s="7"/>
      <c r="Z1141" s="7"/>
      <c r="AA1141" s="7"/>
      <c r="AB1141" s="7"/>
      <c r="AO1141" s="13" t="s">
        <v>185</v>
      </c>
      <c r="AQ1141" s="13" t="s">
        <v>182</v>
      </c>
      <c r="AR1141" s="13" t="s">
        <v>14</v>
      </c>
      <c r="AV1141" s="6" t="s">
        <v>33</v>
      </c>
      <c r="BB1141" s="14" t="e">
        <f>IF(K1141="základní",#REF!,0)</f>
        <v>#REF!</v>
      </c>
      <c r="BC1141" s="14">
        <f>IF(K1141="snížená",#REF!,0)</f>
        <v>0</v>
      </c>
      <c r="BD1141" s="14">
        <f>IF(K1141="zákl. přenesená",#REF!,0)</f>
        <v>0</v>
      </c>
      <c r="BE1141" s="14">
        <f>IF(K1141="sníž. přenesená",#REF!,0)</f>
        <v>0</v>
      </c>
      <c r="BF1141" s="14">
        <f>IF(K1141="nulová",#REF!,0)</f>
        <v>0</v>
      </c>
      <c r="BG1141" s="6" t="s">
        <v>14</v>
      </c>
      <c r="BH1141" s="14" t="e">
        <f>ROUND(#REF!*H1141,2)</f>
        <v>#REF!</v>
      </c>
      <c r="BI1141" s="6" t="s">
        <v>185</v>
      </c>
      <c r="BJ1141" s="13" t="s">
        <v>4487</v>
      </c>
    </row>
    <row r="1142" spans="1:62" s="2" customFormat="1" ht="33" customHeight="1" x14ac:dyDescent="0.2">
      <c r="A1142" s="22"/>
      <c r="B1142" s="27"/>
      <c r="C1142" s="53" t="s">
        <v>4488</v>
      </c>
      <c r="D1142" s="53" t="s">
        <v>34</v>
      </c>
      <c r="E1142" s="54" t="s">
        <v>4489</v>
      </c>
      <c r="F1142" s="55" t="s">
        <v>4490</v>
      </c>
      <c r="G1142" s="56" t="s">
        <v>55</v>
      </c>
      <c r="H1142" s="57">
        <v>6</v>
      </c>
      <c r="I1142" s="58"/>
      <c r="J1142" s="59" t="s">
        <v>0</v>
      </c>
      <c r="K1142" s="60" t="s">
        <v>8</v>
      </c>
      <c r="L1142" s="61"/>
      <c r="M1142" s="62">
        <f t="shared" si="99"/>
        <v>0</v>
      </c>
      <c r="N1142" s="62">
        <v>0</v>
      </c>
      <c r="O1142" s="62">
        <f t="shared" si="100"/>
        <v>0</v>
      </c>
      <c r="P1142" s="62">
        <v>0</v>
      </c>
      <c r="Q1142" s="63">
        <f t="shared" si="101"/>
        <v>0</v>
      </c>
      <c r="R1142" s="22"/>
      <c r="S1142" s="22"/>
      <c r="T1142" s="7"/>
      <c r="U1142" s="7"/>
      <c r="V1142" s="7"/>
      <c r="W1142" s="7"/>
      <c r="X1142" s="7"/>
      <c r="Y1142" s="7"/>
      <c r="Z1142" s="7"/>
      <c r="AA1142" s="7"/>
      <c r="AB1142" s="7"/>
      <c r="AO1142" s="13" t="s">
        <v>206</v>
      </c>
      <c r="AQ1142" s="13" t="s">
        <v>34</v>
      </c>
      <c r="AR1142" s="13" t="s">
        <v>14</v>
      </c>
      <c r="AV1142" s="6" t="s">
        <v>33</v>
      </c>
      <c r="BB1142" s="14" t="e">
        <f>IF(K1142="základní",#REF!,0)</f>
        <v>#REF!</v>
      </c>
      <c r="BC1142" s="14">
        <f>IF(K1142="snížená",#REF!,0)</f>
        <v>0</v>
      </c>
      <c r="BD1142" s="14">
        <f>IF(K1142="zákl. přenesená",#REF!,0)</f>
        <v>0</v>
      </c>
      <c r="BE1142" s="14">
        <f>IF(K1142="sníž. přenesená",#REF!,0)</f>
        <v>0</v>
      </c>
      <c r="BF1142" s="14">
        <f>IF(K1142="nulová",#REF!,0)</f>
        <v>0</v>
      </c>
      <c r="BG1142" s="6" t="s">
        <v>14</v>
      </c>
      <c r="BH1142" s="14" t="e">
        <f>ROUND(#REF!*H1142,2)</f>
        <v>#REF!</v>
      </c>
      <c r="BI1142" s="6" t="s">
        <v>206</v>
      </c>
      <c r="BJ1142" s="13" t="s">
        <v>4491</v>
      </c>
    </row>
    <row r="1143" spans="1:62" s="2" customFormat="1" ht="49.15" customHeight="1" x14ac:dyDescent="0.2">
      <c r="A1143" s="22"/>
      <c r="B1143" s="27"/>
      <c r="C1143" s="64" t="s">
        <v>4492</v>
      </c>
      <c r="D1143" s="64" t="s">
        <v>182</v>
      </c>
      <c r="E1143" s="65" t="s">
        <v>4493</v>
      </c>
      <c r="F1143" s="66" t="s">
        <v>4494</v>
      </c>
      <c r="G1143" s="67" t="s">
        <v>55</v>
      </c>
      <c r="H1143" s="68">
        <v>3</v>
      </c>
      <c r="I1143" s="27"/>
      <c r="J1143" s="69" t="s">
        <v>0</v>
      </c>
      <c r="K1143" s="70" t="s">
        <v>8</v>
      </c>
      <c r="L1143" s="61"/>
      <c r="M1143" s="62">
        <f t="shared" si="99"/>
        <v>0</v>
      </c>
      <c r="N1143" s="62">
        <v>0</v>
      </c>
      <c r="O1143" s="62">
        <f t="shared" si="100"/>
        <v>0</v>
      </c>
      <c r="P1143" s="62">
        <v>0</v>
      </c>
      <c r="Q1143" s="63">
        <f t="shared" si="101"/>
        <v>0</v>
      </c>
      <c r="R1143" s="22"/>
      <c r="S1143" s="22"/>
      <c r="T1143" s="7"/>
      <c r="U1143" s="7"/>
      <c r="V1143" s="7"/>
      <c r="W1143" s="7"/>
      <c r="X1143" s="7"/>
      <c r="Y1143" s="7"/>
      <c r="Z1143" s="7"/>
      <c r="AA1143" s="7"/>
      <c r="AB1143" s="7"/>
      <c r="AO1143" s="13" t="s">
        <v>185</v>
      </c>
      <c r="AQ1143" s="13" t="s">
        <v>182</v>
      </c>
      <c r="AR1143" s="13" t="s">
        <v>14</v>
      </c>
      <c r="AV1143" s="6" t="s">
        <v>33</v>
      </c>
      <c r="BB1143" s="14" t="e">
        <f>IF(K1143="základní",#REF!,0)</f>
        <v>#REF!</v>
      </c>
      <c r="BC1143" s="14">
        <f>IF(K1143="snížená",#REF!,0)</f>
        <v>0</v>
      </c>
      <c r="BD1143" s="14">
        <f>IF(K1143="zákl. přenesená",#REF!,0)</f>
        <v>0</v>
      </c>
      <c r="BE1143" s="14">
        <f>IF(K1143="sníž. přenesená",#REF!,0)</f>
        <v>0</v>
      </c>
      <c r="BF1143" s="14">
        <f>IF(K1143="nulová",#REF!,0)</f>
        <v>0</v>
      </c>
      <c r="BG1143" s="6" t="s">
        <v>14</v>
      </c>
      <c r="BH1143" s="14" t="e">
        <f>ROUND(#REF!*H1143,2)</f>
        <v>#REF!</v>
      </c>
      <c r="BI1143" s="6" t="s">
        <v>185</v>
      </c>
      <c r="BJ1143" s="13" t="s">
        <v>4495</v>
      </c>
    </row>
    <row r="1144" spans="1:62" s="2" customFormat="1" ht="78" customHeight="1" x14ac:dyDescent="0.2">
      <c r="A1144" s="22"/>
      <c r="B1144" s="27"/>
      <c r="C1144" s="64" t="s">
        <v>4496</v>
      </c>
      <c r="D1144" s="64" t="s">
        <v>182</v>
      </c>
      <c r="E1144" s="65" t="s">
        <v>4497</v>
      </c>
      <c r="F1144" s="66" t="s">
        <v>4498</v>
      </c>
      <c r="G1144" s="67" t="s">
        <v>55</v>
      </c>
      <c r="H1144" s="68">
        <v>12</v>
      </c>
      <c r="I1144" s="27"/>
      <c r="J1144" s="69" t="s">
        <v>0</v>
      </c>
      <c r="K1144" s="70" t="s">
        <v>8</v>
      </c>
      <c r="L1144" s="61"/>
      <c r="M1144" s="62">
        <f t="shared" si="99"/>
        <v>0</v>
      </c>
      <c r="N1144" s="62">
        <v>0</v>
      </c>
      <c r="O1144" s="62">
        <f t="shared" si="100"/>
        <v>0</v>
      </c>
      <c r="P1144" s="62">
        <v>0</v>
      </c>
      <c r="Q1144" s="63">
        <f t="shared" si="101"/>
        <v>0</v>
      </c>
      <c r="R1144" s="22"/>
      <c r="S1144" s="22"/>
      <c r="T1144" s="7"/>
      <c r="U1144" s="7"/>
      <c r="V1144" s="7"/>
      <c r="W1144" s="7"/>
      <c r="X1144" s="7"/>
      <c r="Y1144" s="7"/>
      <c r="Z1144" s="7"/>
      <c r="AA1144" s="7"/>
      <c r="AB1144" s="7"/>
      <c r="AO1144" s="13" t="s">
        <v>185</v>
      </c>
      <c r="AQ1144" s="13" t="s">
        <v>182</v>
      </c>
      <c r="AR1144" s="13" t="s">
        <v>14</v>
      </c>
      <c r="AV1144" s="6" t="s">
        <v>33</v>
      </c>
      <c r="BB1144" s="14" t="e">
        <f>IF(K1144="základní",#REF!,0)</f>
        <v>#REF!</v>
      </c>
      <c r="BC1144" s="14">
        <f>IF(K1144="snížená",#REF!,0)</f>
        <v>0</v>
      </c>
      <c r="BD1144" s="14">
        <f>IF(K1144="zákl. přenesená",#REF!,0)</f>
        <v>0</v>
      </c>
      <c r="BE1144" s="14">
        <f>IF(K1144="sníž. přenesená",#REF!,0)</f>
        <v>0</v>
      </c>
      <c r="BF1144" s="14">
        <f>IF(K1144="nulová",#REF!,0)</f>
        <v>0</v>
      </c>
      <c r="BG1144" s="6" t="s">
        <v>14</v>
      </c>
      <c r="BH1144" s="14" t="e">
        <f>ROUND(#REF!*H1144,2)</f>
        <v>#REF!</v>
      </c>
      <c r="BI1144" s="6" t="s">
        <v>185</v>
      </c>
      <c r="BJ1144" s="13" t="s">
        <v>4499</v>
      </c>
    </row>
    <row r="1145" spans="1:62" s="2" customFormat="1" ht="24.2" customHeight="1" x14ac:dyDescent="0.2">
      <c r="A1145" s="22"/>
      <c r="B1145" s="27"/>
      <c r="C1145" s="53" t="s">
        <v>4500</v>
      </c>
      <c r="D1145" s="53" t="s">
        <v>34</v>
      </c>
      <c r="E1145" s="54" t="s">
        <v>4501</v>
      </c>
      <c r="F1145" s="55" t="s">
        <v>4502</v>
      </c>
      <c r="G1145" s="56" t="s">
        <v>55</v>
      </c>
      <c r="H1145" s="57">
        <v>14</v>
      </c>
      <c r="I1145" s="58"/>
      <c r="J1145" s="59" t="s">
        <v>0</v>
      </c>
      <c r="K1145" s="60" t="s">
        <v>8</v>
      </c>
      <c r="L1145" s="61"/>
      <c r="M1145" s="62">
        <f t="shared" si="99"/>
        <v>0</v>
      </c>
      <c r="N1145" s="62">
        <v>0</v>
      </c>
      <c r="O1145" s="62">
        <f t="shared" si="100"/>
        <v>0</v>
      </c>
      <c r="P1145" s="62">
        <v>0</v>
      </c>
      <c r="Q1145" s="63">
        <f t="shared" si="101"/>
        <v>0</v>
      </c>
      <c r="R1145" s="22"/>
      <c r="S1145" s="22"/>
      <c r="T1145" s="7"/>
      <c r="U1145" s="7"/>
      <c r="V1145" s="7"/>
      <c r="W1145" s="7"/>
      <c r="X1145" s="7"/>
      <c r="Y1145" s="7"/>
      <c r="Z1145" s="7"/>
      <c r="AA1145" s="7"/>
      <c r="AB1145" s="7"/>
      <c r="AO1145" s="13" t="s">
        <v>65</v>
      </c>
      <c r="AQ1145" s="13" t="s">
        <v>34</v>
      </c>
      <c r="AR1145" s="13" t="s">
        <v>14</v>
      </c>
      <c r="AV1145" s="6" t="s">
        <v>33</v>
      </c>
      <c r="BB1145" s="14" t="e">
        <f>IF(K1145="základní",#REF!,0)</f>
        <v>#REF!</v>
      </c>
      <c r="BC1145" s="14">
        <f>IF(K1145="snížená",#REF!,0)</f>
        <v>0</v>
      </c>
      <c r="BD1145" s="14">
        <f>IF(K1145="zákl. přenesená",#REF!,0)</f>
        <v>0</v>
      </c>
      <c r="BE1145" s="14">
        <f>IF(K1145="sníž. přenesená",#REF!,0)</f>
        <v>0</v>
      </c>
      <c r="BF1145" s="14">
        <f>IF(K1145="nulová",#REF!,0)</f>
        <v>0</v>
      </c>
      <c r="BG1145" s="6" t="s">
        <v>14</v>
      </c>
      <c r="BH1145" s="14" t="e">
        <f>ROUND(#REF!*H1145,2)</f>
        <v>#REF!</v>
      </c>
      <c r="BI1145" s="6" t="s">
        <v>48</v>
      </c>
      <c r="BJ1145" s="13" t="s">
        <v>4503</v>
      </c>
    </row>
    <row r="1146" spans="1:62" s="2" customFormat="1" ht="24.2" customHeight="1" x14ac:dyDescent="0.2">
      <c r="A1146" s="22"/>
      <c r="B1146" s="27"/>
      <c r="C1146" s="64" t="s">
        <v>4504</v>
      </c>
      <c r="D1146" s="64" t="s">
        <v>182</v>
      </c>
      <c r="E1146" s="65" t="s">
        <v>4505</v>
      </c>
      <c r="F1146" s="66" t="s">
        <v>4506</v>
      </c>
      <c r="G1146" s="67" t="s">
        <v>55</v>
      </c>
      <c r="H1146" s="68">
        <v>11</v>
      </c>
      <c r="I1146" s="27"/>
      <c r="J1146" s="69" t="s">
        <v>0</v>
      </c>
      <c r="K1146" s="70" t="s">
        <v>8</v>
      </c>
      <c r="L1146" s="61"/>
      <c r="M1146" s="62">
        <f t="shared" si="99"/>
        <v>0</v>
      </c>
      <c r="N1146" s="62">
        <v>0</v>
      </c>
      <c r="O1146" s="62">
        <f t="shared" si="100"/>
        <v>0</v>
      </c>
      <c r="P1146" s="62">
        <v>0</v>
      </c>
      <c r="Q1146" s="63">
        <f t="shared" si="101"/>
        <v>0</v>
      </c>
      <c r="R1146" s="22"/>
      <c r="S1146" s="22"/>
      <c r="T1146" s="7"/>
      <c r="U1146" s="7"/>
      <c r="V1146" s="7"/>
      <c r="W1146" s="7"/>
      <c r="X1146" s="7"/>
      <c r="Y1146" s="7"/>
      <c r="Z1146" s="7"/>
      <c r="AA1146" s="7"/>
      <c r="AB1146" s="7"/>
      <c r="AO1146" s="13" t="s">
        <v>48</v>
      </c>
      <c r="AQ1146" s="13" t="s">
        <v>182</v>
      </c>
      <c r="AR1146" s="13" t="s">
        <v>14</v>
      </c>
      <c r="AV1146" s="6" t="s">
        <v>33</v>
      </c>
      <c r="BB1146" s="14" t="e">
        <f>IF(K1146="základní",#REF!,0)</f>
        <v>#REF!</v>
      </c>
      <c r="BC1146" s="14">
        <f>IF(K1146="snížená",#REF!,0)</f>
        <v>0</v>
      </c>
      <c r="BD1146" s="14">
        <f>IF(K1146="zákl. přenesená",#REF!,0)</f>
        <v>0</v>
      </c>
      <c r="BE1146" s="14">
        <f>IF(K1146="sníž. přenesená",#REF!,0)</f>
        <v>0</v>
      </c>
      <c r="BF1146" s="14">
        <f>IF(K1146="nulová",#REF!,0)</f>
        <v>0</v>
      </c>
      <c r="BG1146" s="6" t="s">
        <v>14</v>
      </c>
      <c r="BH1146" s="14" t="e">
        <f>ROUND(#REF!*H1146,2)</f>
        <v>#REF!</v>
      </c>
      <c r="BI1146" s="6" t="s">
        <v>48</v>
      </c>
      <c r="BJ1146" s="13" t="s">
        <v>4507</v>
      </c>
    </row>
    <row r="1147" spans="1:62" s="2" customFormat="1" ht="24.2" customHeight="1" x14ac:dyDescent="0.2">
      <c r="A1147" s="22"/>
      <c r="B1147" s="27"/>
      <c r="C1147" s="53" t="s">
        <v>4508</v>
      </c>
      <c r="D1147" s="53" t="s">
        <v>34</v>
      </c>
      <c r="E1147" s="54" t="s">
        <v>4509</v>
      </c>
      <c r="F1147" s="55" t="s">
        <v>4510</v>
      </c>
      <c r="G1147" s="56" t="s">
        <v>55</v>
      </c>
      <c r="H1147" s="57">
        <v>14.4</v>
      </c>
      <c r="I1147" s="58"/>
      <c r="J1147" s="59" t="s">
        <v>0</v>
      </c>
      <c r="K1147" s="60" t="s">
        <v>8</v>
      </c>
      <c r="L1147" s="61"/>
      <c r="M1147" s="62">
        <f t="shared" si="99"/>
        <v>0</v>
      </c>
      <c r="N1147" s="62">
        <v>0</v>
      </c>
      <c r="O1147" s="62">
        <f t="shared" si="100"/>
        <v>0</v>
      </c>
      <c r="P1147" s="62">
        <v>0</v>
      </c>
      <c r="Q1147" s="63">
        <f t="shared" si="101"/>
        <v>0</v>
      </c>
      <c r="R1147" s="22"/>
      <c r="S1147" s="22"/>
      <c r="T1147" s="7"/>
      <c r="U1147" s="7"/>
      <c r="V1147" s="7"/>
      <c r="W1147" s="7"/>
      <c r="X1147" s="7"/>
      <c r="Y1147" s="7"/>
      <c r="Z1147" s="7"/>
      <c r="AA1147" s="7"/>
      <c r="AB1147" s="7"/>
      <c r="AO1147" s="13" t="s">
        <v>65</v>
      </c>
      <c r="AQ1147" s="13" t="s">
        <v>34</v>
      </c>
      <c r="AR1147" s="13" t="s">
        <v>14</v>
      </c>
      <c r="AV1147" s="6" t="s">
        <v>33</v>
      </c>
      <c r="BB1147" s="14" t="e">
        <f>IF(K1147="základní",#REF!,0)</f>
        <v>#REF!</v>
      </c>
      <c r="BC1147" s="14">
        <f>IF(K1147="snížená",#REF!,0)</f>
        <v>0</v>
      </c>
      <c r="BD1147" s="14">
        <f>IF(K1147="zákl. přenesená",#REF!,0)</f>
        <v>0</v>
      </c>
      <c r="BE1147" s="14">
        <f>IF(K1147="sníž. přenesená",#REF!,0)</f>
        <v>0</v>
      </c>
      <c r="BF1147" s="14">
        <f>IF(K1147="nulová",#REF!,0)</f>
        <v>0</v>
      </c>
      <c r="BG1147" s="6" t="s">
        <v>14</v>
      </c>
      <c r="BH1147" s="14" t="e">
        <f>ROUND(#REF!*H1147,2)</f>
        <v>#REF!</v>
      </c>
      <c r="BI1147" s="6" t="s">
        <v>48</v>
      </c>
      <c r="BJ1147" s="13" t="s">
        <v>4511</v>
      </c>
    </row>
    <row r="1148" spans="1:62" s="5" customFormat="1" x14ac:dyDescent="0.2">
      <c r="A1148" s="86"/>
      <c r="B1148" s="87"/>
      <c r="C1148" s="86"/>
      <c r="D1148" s="77" t="s">
        <v>4512</v>
      </c>
      <c r="E1148" s="88" t="s">
        <v>0</v>
      </c>
      <c r="F1148" s="89" t="s">
        <v>4513</v>
      </c>
      <c r="G1148" s="86"/>
      <c r="H1148" s="90">
        <v>14.4</v>
      </c>
      <c r="I1148" s="87"/>
      <c r="J1148" s="91"/>
      <c r="K1148" s="92"/>
      <c r="L1148" s="92"/>
      <c r="M1148" s="92"/>
      <c r="N1148" s="92"/>
      <c r="O1148" s="92"/>
      <c r="P1148" s="92"/>
      <c r="Q1148" s="93"/>
      <c r="R1148" s="86"/>
      <c r="S1148" s="86"/>
      <c r="AQ1148" s="15" t="s">
        <v>4512</v>
      </c>
      <c r="AR1148" s="15" t="s">
        <v>14</v>
      </c>
      <c r="AS1148" s="5" t="s">
        <v>16</v>
      </c>
      <c r="AT1148" s="5" t="s">
        <v>6</v>
      </c>
      <c r="AU1148" s="5" t="s">
        <v>14</v>
      </c>
      <c r="AV1148" s="15" t="s">
        <v>33</v>
      </c>
    </row>
    <row r="1149" spans="1:62" s="2" customFormat="1" ht="24.2" customHeight="1" x14ac:dyDescent="0.2">
      <c r="A1149" s="22"/>
      <c r="B1149" s="27"/>
      <c r="C1149" s="64" t="s">
        <v>4514</v>
      </c>
      <c r="D1149" s="64" t="s">
        <v>182</v>
      </c>
      <c r="E1149" s="65" t="s">
        <v>4515</v>
      </c>
      <c r="F1149" s="66" t="s">
        <v>4516</v>
      </c>
      <c r="G1149" s="67" t="s">
        <v>55</v>
      </c>
      <c r="H1149" s="68">
        <v>225</v>
      </c>
      <c r="I1149" s="27"/>
      <c r="J1149" s="69" t="s">
        <v>0</v>
      </c>
      <c r="K1149" s="70" t="s">
        <v>8</v>
      </c>
      <c r="L1149" s="61"/>
      <c r="M1149" s="62">
        <f>L1149*H1149</f>
        <v>0</v>
      </c>
      <c r="N1149" s="62">
        <v>0</v>
      </c>
      <c r="O1149" s="62">
        <f>N1149*H1149</f>
        <v>0</v>
      </c>
      <c r="P1149" s="62">
        <v>0</v>
      </c>
      <c r="Q1149" s="63">
        <f>P1149*H1149</f>
        <v>0</v>
      </c>
      <c r="R1149" s="22"/>
      <c r="S1149" s="22"/>
      <c r="T1149" s="7"/>
      <c r="U1149" s="7"/>
      <c r="V1149" s="7"/>
      <c r="W1149" s="7"/>
      <c r="X1149" s="7"/>
      <c r="Y1149" s="7"/>
      <c r="Z1149" s="7"/>
      <c r="AA1149" s="7"/>
      <c r="AB1149" s="7"/>
      <c r="AO1149" s="13" t="s">
        <v>48</v>
      </c>
      <c r="AQ1149" s="13" t="s">
        <v>182</v>
      </c>
      <c r="AR1149" s="13" t="s">
        <v>14</v>
      </c>
      <c r="AV1149" s="6" t="s">
        <v>33</v>
      </c>
      <c r="BB1149" s="14" t="e">
        <f>IF(K1149="základní",#REF!,0)</f>
        <v>#REF!</v>
      </c>
      <c r="BC1149" s="14">
        <f>IF(K1149="snížená",#REF!,0)</f>
        <v>0</v>
      </c>
      <c r="BD1149" s="14">
        <f>IF(K1149="zákl. přenesená",#REF!,0)</f>
        <v>0</v>
      </c>
      <c r="BE1149" s="14">
        <f>IF(K1149="sníž. přenesená",#REF!,0)</f>
        <v>0</v>
      </c>
      <c r="BF1149" s="14">
        <f>IF(K1149="nulová",#REF!,0)</f>
        <v>0</v>
      </c>
      <c r="BG1149" s="6" t="s">
        <v>14</v>
      </c>
      <c r="BH1149" s="14" t="e">
        <f>ROUND(#REF!*H1149,2)</f>
        <v>#REF!</v>
      </c>
      <c r="BI1149" s="6" t="s">
        <v>48</v>
      </c>
      <c r="BJ1149" s="13" t="s">
        <v>4517</v>
      </c>
    </row>
    <row r="1150" spans="1:62" s="2" customFormat="1" ht="33" customHeight="1" x14ac:dyDescent="0.2">
      <c r="A1150" s="22"/>
      <c r="B1150" s="27"/>
      <c r="C1150" s="53" t="s">
        <v>4518</v>
      </c>
      <c r="D1150" s="53" t="s">
        <v>34</v>
      </c>
      <c r="E1150" s="54" t="s">
        <v>4519</v>
      </c>
      <c r="F1150" s="55" t="s">
        <v>4520</v>
      </c>
      <c r="G1150" s="56" t="s">
        <v>37</v>
      </c>
      <c r="H1150" s="57">
        <v>180</v>
      </c>
      <c r="I1150" s="58"/>
      <c r="J1150" s="59" t="s">
        <v>0</v>
      </c>
      <c r="K1150" s="60" t="s">
        <v>8</v>
      </c>
      <c r="L1150" s="61"/>
      <c r="M1150" s="62">
        <f>L1150*H1150</f>
        <v>0</v>
      </c>
      <c r="N1150" s="62">
        <v>0</v>
      </c>
      <c r="O1150" s="62">
        <f>N1150*H1150</f>
        <v>0</v>
      </c>
      <c r="P1150" s="62">
        <v>0</v>
      </c>
      <c r="Q1150" s="63">
        <f>P1150*H1150</f>
        <v>0</v>
      </c>
      <c r="R1150" s="22"/>
      <c r="S1150" s="22"/>
      <c r="T1150" s="7"/>
      <c r="U1150" s="7"/>
      <c r="V1150" s="7"/>
      <c r="W1150" s="7"/>
      <c r="X1150" s="7"/>
      <c r="Y1150" s="7"/>
      <c r="Z1150" s="7"/>
      <c r="AA1150" s="7"/>
      <c r="AB1150" s="7"/>
      <c r="AO1150" s="13" t="s">
        <v>65</v>
      </c>
      <c r="AQ1150" s="13" t="s">
        <v>34</v>
      </c>
      <c r="AR1150" s="13" t="s">
        <v>14</v>
      </c>
      <c r="AV1150" s="6" t="s">
        <v>33</v>
      </c>
      <c r="BB1150" s="14" t="e">
        <f>IF(K1150="základní",#REF!,0)</f>
        <v>#REF!</v>
      </c>
      <c r="BC1150" s="14">
        <f>IF(K1150="snížená",#REF!,0)</f>
        <v>0</v>
      </c>
      <c r="BD1150" s="14">
        <f>IF(K1150="zákl. přenesená",#REF!,0)</f>
        <v>0</v>
      </c>
      <c r="BE1150" s="14">
        <f>IF(K1150="sníž. přenesená",#REF!,0)</f>
        <v>0</v>
      </c>
      <c r="BF1150" s="14">
        <f>IF(K1150="nulová",#REF!,0)</f>
        <v>0</v>
      </c>
      <c r="BG1150" s="6" t="s">
        <v>14</v>
      </c>
      <c r="BH1150" s="14" t="e">
        <f>ROUND(#REF!*H1150,2)</f>
        <v>#REF!</v>
      </c>
      <c r="BI1150" s="6" t="s">
        <v>48</v>
      </c>
      <c r="BJ1150" s="13" t="s">
        <v>4521</v>
      </c>
    </row>
    <row r="1151" spans="1:62" s="5" customFormat="1" x14ac:dyDescent="0.2">
      <c r="A1151" s="86"/>
      <c r="B1151" s="87"/>
      <c r="C1151" s="86"/>
      <c r="D1151" s="77" t="s">
        <v>4512</v>
      </c>
      <c r="E1151" s="88" t="s">
        <v>0</v>
      </c>
      <c r="F1151" s="89" t="s">
        <v>4522</v>
      </c>
      <c r="G1151" s="86"/>
      <c r="H1151" s="90">
        <v>180</v>
      </c>
      <c r="I1151" s="87"/>
      <c r="J1151" s="91"/>
      <c r="K1151" s="92"/>
      <c r="L1151" s="92"/>
      <c r="M1151" s="92"/>
      <c r="N1151" s="92"/>
      <c r="O1151" s="92"/>
      <c r="P1151" s="92"/>
      <c r="Q1151" s="93"/>
      <c r="R1151" s="86"/>
      <c r="S1151" s="86"/>
      <c r="AQ1151" s="15" t="s">
        <v>4512</v>
      </c>
      <c r="AR1151" s="15" t="s">
        <v>14</v>
      </c>
      <c r="AS1151" s="5" t="s">
        <v>16</v>
      </c>
      <c r="AT1151" s="5" t="s">
        <v>6</v>
      </c>
      <c r="AU1151" s="5" t="s">
        <v>14</v>
      </c>
      <c r="AV1151" s="15" t="s">
        <v>33</v>
      </c>
    </row>
    <row r="1152" spans="1:62" s="2" customFormat="1" ht="33" customHeight="1" x14ac:dyDescent="0.2">
      <c r="A1152" s="22"/>
      <c r="B1152" s="27"/>
      <c r="C1152" s="53" t="s">
        <v>4523</v>
      </c>
      <c r="D1152" s="53" t="s">
        <v>34</v>
      </c>
      <c r="E1152" s="54" t="s">
        <v>4524</v>
      </c>
      <c r="F1152" s="55" t="s">
        <v>4525</v>
      </c>
      <c r="G1152" s="56" t="s">
        <v>37</v>
      </c>
      <c r="H1152" s="57">
        <v>180</v>
      </c>
      <c r="I1152" s="58"/>
      <c r="J1152" s="59" t="s">
        <v>0</v>
      </c>
      <c r="K1152" s="60" t="s">
        <v>8</v>
      </c>
      <c r="L1152" s="61"/>
      <c r="M1152" s="62">
        <f>L1152*H1152</f>
        <v>0</v>
      </c>
      <c r="N1152" s="62">
        <v>0</v>
      </c>
      <c r="O1152" s="62">
        <f>N1152*H1152</f>
        <v>0</v>
      </c>
      <c r="P1152" s="62">
        <v>0</v>
      </c>
      <c r="Q1152" s="63">
        <f>P1152*H1152</f>
        <v>0</v>
      </c>
      <c r="R1152" s="22"/>
      <c r="S1152" s="22"/>
      <c r="T1152" s="7"/>
      <c r="U1152" s="7"/>
      <c r="V1152" s="7"/>
      <c r="W1152" s="7"/>
      <c r="X1152" s="7"/>
      <c r="Y1152" s="7"/>
      <c r="Z1152" s="7"/>
      <c r="AA1152" s="7"/>
      <c r="AB1152" s="7"/>
      <c r="AO1152" s="13" t="s">
        <v>65</v>
      </c>
      <c r="AQ1152" s="13" t="s">
        <v>34</v>
      </c>
      <c r="AR1152" s="13" t="s">
        <v>14</v>
      </c>
      <c r="AV1152" s="6" t="s">
        <v>33</v>
      </c>
      <c r="BB1152" s="14" t="e">
        <f>IF(K1152="základní",#REF!,0)</f>
        <v>#REF!</v>
      </c>
      <c r="BC1152" s="14">
        <f>IF(K1152="snížená",#REF!,0)</f>
        <v>0</v>
      </c>
      <c r="BD1152" s="14">
        <f>IF(K1152="zákl. přenesená",#REF!,0)</f>
        <v>0</v>
      </c>
      <c r="BE1152" s="14">
        <f>IF(K1152="sníž. přenesená",#REF!,0)</f>
        <v>0</v>
      </c>
      <c r="BF1152" s="14">
        <f>IF(K1152="nulová",#REF!,0)</f>
        <v>0</v>
      </c>
      <c r="BG1152" s="6" t="s">
        <v>14</v>
      </c>
      <c r="BH1152" s="14" t="e">
        <f>ROUND(#REF!*H1152,2)</f>
        <v>#REF!</v>
      </c>
      <c r="BI1152" s="6" t="s">
        <v>48</v>
      </c>
      <c r="BJ1152" s="13" t="s">
        <v>4526</v>
      </c>
    </row>
    <row r="1153" spans="1:62" s="5" customFormat="1" x14ac:dyDescent="0.2">
      <c r="A1153" s="86"/>
      <c r="B1153" s="87"/>
      <c r="C1153" s="86"/>
      <c r="D1153" s="77" t="s">
        <v>4512</v>
      </c>
      <c r="E1153" s="88" t="s">
        <v>0</v>
      </c>
      <c r="F1153" s="89" t="s">
        <v>4522</v>
      </c>
      <c r="G1153" s="86"/>
      <c r="H1153" s="90">
        <v>180</v>
      </c>
      <c r="I1153" s="87"/>
      <c r="J1153" s="91"/>
      <c r="K1153" s="92"/>
      <c r="L1153" s="92"/>
      <c r="M1153" s="92"/>
      <c r="N1153" s="92"/>
      <c r="O1153" s="92"/>
      <c r="P1153" s="92"/>
      <c r="Q1153" s="93"/>
      <c r="R1153" s="86"/>
      <c r="S1153" s="86"/>
      <c r="AQ1153" s="15" t="s">
        <v>4512</v>
      </c>
      <c r="AR1153" s="15" t="s">
        <v>14</v>
      </c>
      <c r="AS1153" s="5" t="s">
        <v>16</v>
      </c>
      <c r="AT1153" s="5" t="s">
        <v>6</v>
      </c>
      <c r="AU1153" s="5" t="s">
        <v>14</v>
      </c>
      <c r="AV1153" s="15" t="s">
        <v>33</v>
      </c>
    </row>
    <row r="1154" spans="1:62" s="2" customFormat="1" ht="21.75" customHeight="1" x14ac:dyDescent="0.2">
      <c r="A1154" s="22"/>
      <c r="B1154" s="27"/>
      <c r="C1154" s="64" t="s">
        <v>4527</v>
      </c>
      <c r="D1154" s="64" t="s">
        <v>182</v>
      </c>
      <c r="E1154" s="65" t="s">
        <v>4528</v>
      </c>
      <c r="F1154" s="66" t="s">
        <v>4529</v>
      </c>
      <c r="G1154" s="67" t="s">
        <v>55</v>
      </c>
      <c r="H1154" s="68">
        <v>950</v>
      </c>
      <c r="I1154" s="27"/>
      <c r="J1154" s="69" t="s">
        <v>0</v>
      </c>
      <c r="K1154" s="70" t="s">
        <v>8</v>
      </c>
      <c r="L1154" s="61"/>
      <c r="M1154" s="62">
        <f>L1154*H1154</f>
        <v>0</v>
      </c>
      <c r="N1154" s="62">
        <v>0</v>
      </c>
      <c r="O1154" s="62">
        <f>N1154*H1154</f>
        <v>0</v>
      </c>
      <c r="P1154" s="62">
        <v>0</v>
      </c>
      <c r="Q1154" s="63">
        <f>P1154*H1154</f>
        <v>0</v>
      </c>
      <c r="R1154" s="22"/>
      <c r="S1154" s="22"/>
      <c r="T1154" s="7"/>
      <c r="U1154" s="7"/>
      <c r="V1154" s="7"/>
      <c r="W1154" s="7"/>
      <c r="X1154" s="7"/>
      <c r="Y1154" s="7"/>
      <c r="Z1154" s="7"/>
      <c r="AA1154" s="7"/>
      <c r="AB1154" s="7"/>
      <c r="AO1154" s="13" t="s">
        <v>185</v>
      </c>
      <c r="AQ1154" s="13" t="s">
        <v>182</v>
      </c>
      <c r="AR1154" s="13" t="s">
        <v>14</v>
      </c>
      <c r="AV1154" s="6" t="s">
        <v>33</v>
      </c>
      <c r="BB1154" s="14" t="e">
        <f>IF(K1154="základní",#REF!,0)</f>
        <v>#REF!</v>
      </c>
      <c r="BC1154" s="14">
        <f>IF(K1154="snížená",#REF!,0)</f>
        <v>0</v>
      </c>
      <c r="BD1154" s="14">
        <f>IF(K1154="zákl. přenesená",#REF!,0)</f>
        <v>0</v>
      </c>
      <c r="BE1154" s="14">
        <f>IF(K1154="sníž. přenesená",#REF!,0)</f>
        <v>0</v>
      </c>
      <c r="BF1154" s="14">
        <f>IF(K1154="nulová",#REF!,0)</f>
        <v>0</v>
      </c>
      <c r="BG1154" s="6" t="s">
        <v>14</v>
      </c>
      <c r="BH1154" s="14" t="e">
        <f>ROUND(#REF!*H1154,2)</f>
        <v>#REF!</v>
      </c>
      <c r="BI1154" s="6" t="s">
        <v>185</v>
      </c>
      <c r="BJ1154" s="13" t="s">
        <v>4530</v>
      </c>
    </row>
    <row r="1155" spans="1:62" s="2" customFormat="1" ht="16.5" customHeight="1" x14ac:dyDescent="0.2">
      <c r="A1155" s="22"/>
      <c r="B1155" s="27"/>
      <c r="C1155" s="64" t="s">
        <v>4531</v>
      </c>
      <c r="D1155" s="64" t="s">
        <v>182</v>
      </c>
      <c r="E1155" s="65" t="s">
        <v>4532</v>
      </c>
      <c r="F1155" s="66" t="s">
        <v>4533</v>
      </c>
      <c r="G1155" s="67" t="s">
        <v>55</v>
      </c>
      <c r="H1155" s="68">
        <v>144</v>
      </c>
      <c r="I1155" s="27"/>
      <c r="J1155" s="69" t="s">
        <v>0</v>
      </c>
      <c r="K1155" s="70" t="s">
        <v>8</v>
      </c>
      <c r="L1155" s="61"/>
      <c r="M1155" s="62">
        <f>L1155*H1155</f>
        <v>0</v>
      </c>
      <c r="N1155" s="62">
        <v>0</v>
      </c>
      <c r="O1155" s="62">
        <f>N1155*H1155</f>
        <v>0</v>
      </c>
      <c r="P1155" s="62">
        <v>0</v>
      </c>
      <c r="Q1155" s="63">
        <f>P1155*H1155</f>
        <v>0</v>
      </c>
      <c r="R1155" s="22"/>
      <c r="S1155" s="22"/>
      <c r="T1155" s="7"/>
      <c r="U1155" s="7"/>
      <c r="V1155" s="7"/>
      <c r="W1155" s="7"/>
      <c r="X1155" s="7"/>
      <c r="Y1155" s="7"/>
      <c r="Z1155" s="7"/>
      <c r="AA1155" s="7"/>
      <c r="AB1155" s="7"/>
      <c r="AO1155" s="13" t="s">
        <v>48</v>
      </c>
      <c r="AQ1155" s="13" t="s">
        <v>182</v>
      </c>
      <c r="AR1155" s="13" t="s">
        <v>14</v>
      </c>
      <c r="AV1155" s="6" t="s">
        <v>33</v>
      </c>
      <c r="BB1155" s="14" t="e">
        <f>IF(K1155="základní",#REF!,0)</f>
        <v>#REF!</v>
      </c>
      <c r="BC1155" s="14">
        <f>IF(K1155="snížená",#REF!,0)</f>
        <v>0</v>
      </c>
      <c r="BD1155" s="14">
        <f>IF(K1155="zákl. přenesená",#REF!,0)</f>
        <v>0</v>
      </c>
      <c r="BE1155" s="14">
        <f>IF(K1155="sníž. přenesená",#REF!,0)</f>
        <v>0</v>
      </c>
      <c r="BF1155" s="14">
        <f>IF(K1155="nulová",#REF!,0)</f>
        <v>0</v>
      </c>
      <c r="BG1155" s="6" t="s">
        <v>14</v>
      </c>
      <c r="BH1155" s="14" t="e">
        <f>ROUND(#REF!*H1155,2)</f>
        <v>#REF!</v>
      </c>
      <c r="BI1155" s="6" t="s">
        <v>48</v>
      </c>
      <c r="BJ1155" s="13" t="s">
        <v>4534</v>
      </c>
    </row>
    <row r="1156" spans="1:62" s="5" customFormat="1" x14ac:dyDescent="0.2">
      <c r="A1156" s="86"/>
      <c r="B1156" s="87"/>
      <c r="C1156" s="86"/>
      <c r="D1156" s="77" t="s">
        <v>4512</v>
      </c>
      <c r="E1156" s="88" t="s">
        <v>0</v>
      </c>
      <c r="F1156" s="89" t="s">
        <v>4535</v>
      </c>
      <c r="G1156" s="86"/>
      <c r="H1156" s="90">
        <v>144</v>
      </c>
      <c r="I1156" s="87"/>
      <c r="J1156" s="91"/>
      <c r="K1156" s="92"/>
      <c r="L1156" s="92"/>
      <c r="M1156" s="92"/>
      <c r="N1156" s="92"/>
      <c r="O1156" s="92"/>
      <c r="P1156" s="92"/>
      <c r="Q1156" s="93"/>
      <c r="R1156" s="86"/>
      <c r="S1156" s="86"/>
      <c r="AQ1156" s="15" t="s">
        <v>4512</v>
      </c>
      <c r="AR1156" s="15" t="s">
        <v>14</v>
      </c>
      <c r="AS1156" s="5" t="s">
        <v>16</v>
      </c>
      <c r="AT1156" s="5" t="s">
        <v>6</v>
      </c>
      <c r="AU1156" s="5" t="s">
        <v>14</v>
      </c>
      <c r="AV1156" s="15" t="s">
        <v>33</v>
      </c>
    </row>
    <row r="1157" spans="1:62" s="2" customFormat="1" ht="24.2" customHeight="1" x14ac:dyDescent="0.2">
      <c r="A1157" s="22"/>
      <c r="B1157" s="27"/>
      <c r="C1157" s="53" t="s">
        <v>4536</v>
      </c>
      <c r="D1157" s="53" t="s">
        <v>34</v>
      </c>
      <c r="E1157" s="54" t="s">
        <v>4537</v>
      </c>
      <c r="F1157" s="55" t="s">
        <v>4538</v>
      </c>
      <c r="G1157" s="56" t="s">
        <v>55</v>
      </c>
      <c r="H1157" s="57">
        <v>90</v>
      </c>
      <c r="I1157" s="58"/>
      <c r="J1157" s="59" t="s">
        <v>0</v>
      </c>
      <c r="K1157" s="60" t="s">
        <v>8</v>
      </c>
      <c r="L1157" s="61"/>
      <c r="M1157" s="62">
        <f>L1157*H1157</f>
        <v>0</v>
      </c>
      <c r="N1157" s="62">
        <v>0</v>
      </c>
      <c r="O1157" s="62">
        <f>N1157*H1157</f>
        <v>0</v>
      </c>
      <c r="P1157" s="62">
        <v>0</v>
      </c>
      <c r="Q1157" s="63">
        <f>P1157*H1157</f>
        <v>0</v>
      </c>
      <c r="R1157" s="22"/>
      <c r="S1157" s="22"/>
      <c r="T1157" s="7"/>
      <c r="U1157" s="7"/>
      <c r="V1157" s="7"/>
      <c r="W1157" s="7"/>
      <c r="X1157" s="7"/>
      <c r="Y1157" s="7"/>
      <c r="Z1157" s="7"/>
      <c r="AA1157" s="7"/>
      <c r="AB1157" s="7"/>
      <c r="AO1157" s="13" t="s">
        <v>65</v>
      </c>
      <c r="AQ1157" s="13" t="s">
        <v>34</v>
      </c>
      <c r="AR1157" s="13" t="s">
        <v>14</v>
      </c>
      <c r="AV1157" s="6" t="s">
        <v>33</v>
      </c>
      <c r="BB1157" s="14" t="e">
        <f>IF(K1157="základní",#REF!,0)</f>
        <v>#REF!</v>
      </c>
      <c r="BC1157" s="14">
        <f>IF(K1157="snížená",#REF!,0)</f>
        <v>0</v>
      </c>
      <c r="BD1157" s="14">
        <f>IF(K1157="zákl. přenesená",#REF!,0)</f>
        <v>0</v>
      </c>
      <c r="BE1157" s="14">
        <f>IF(K1157="sníž. přenesená",#REF!,0)</f>
        <v>0</v>
      </c>
      <c r="BF1157" s="14">
        <f>IF(K1157="nulová",#REF!,0)</f>
        <v>0</v>
      </c>
      <c r="BG1157" s="6" t="s">
        <v>14</v>
      </c>
      <c r="BH1157" s="14" t="e">
        <f>ROUND(#REF!*H1157,2)</f>
        <v>#REF!</v>
      </c>
      <c r="BI1157" s="6" t="s">
        <v>48</v>
      </c>
      <c r="BJ1157" s="13" t="s">
        <v>4539</v>
      </c>
    </row>
    <row r="1158" spans="1:62" s="5" customFormat="1" x14ac:dyDescent="0.2">
      <c r="A1158" s="86"/>
      <c r="B1158" s="87"/>
      <c r="C1158" s="86"/>
      <c r="D1158" s="77" t="s">
        <v>4512</v>
      </c>
      <c r="E1158" s="88" t="s">
        <v>0</v>
      </c>
      <c r="F1158" s="89" t="s">
        <v>4540</v>
      </c>
      <c r="G1158" s="86"/>
      <c r="H1158" s="90">
        <v>90</v>
      </c>
      <c r="I1158" s="87"/>
      <c r="J1158" s="91"/>
      <c r="K1158" s="92"/>
      <c r="L1158" s="92"/>
      <c r="M1158" s="92"/>
      <c r="N1158" s="92"/>
      <c r="O1158" s="92"/>
      <c r="P1158" s="92"/>
      <c r="Q1158" s="93"/>
      <c r="R1158" s="86"/>
      <c r="S1158" s="86"/>
      <c r="AQ1158" s="15" t="s">
        <v>4512</v>
      </c>
      <c r="AR1158" s="15" t="s">
        <v>14</v>
      </c>
      <c r="AS1158" s="5" t="s">
        <v>16</v>
      </c>
      <c r="AT1158" s="5" t="s">
        <v>6</v>
      </c>
      <c r="AU1158" s="5" t="s">
        <v>14</v>
      </c>
      <c r="AV1158" s="15" t="s">
        <v>33</v>
      </c>
    </row>
    <row r="1159" spans="1:62" s="2" customFormat="1" ht="33" customHeight="1" x14ac:dyDescent="0.2">
      <c r="A1159" s="22"/>
      <c r="B1159" s="27"/>
      <c r="C1159" s="53" t="s">
        <v>4541</v>
      </c>
      <c r="D1159" s="53" t="s">
        <v>34</v>
      </c>
      <c r="E1159" s="54" t="s">
        <v>4542</v>
      </c>
      <c r="F1159" s="55" t="s">
        <v>4543</v>
      </c>
      <c r="G1159" s="56" t="s">
        <v>55</v>
      </c>
      <c r="H1159" s="57">
        <v>125</v>
      </c>
      <c r="I1159" s="58"/>
      <c r="J1159" s="59" t="s">
        <v>0</v>
      </c>
      <c r="K1159" s="60" t="s">
        <v>8</v>
      </c>
      <c r="L1159" s="61"/>
      <c r="M1159" s="62">
        <f>L1159*H1159</f>
        <v>0</v>
      </c>
      <c r="N1159" s="62">
        <v>0</v>
      </c>
      <c r="O1159" s="62">
        <f>N1159*H1159</f>
        <v>0</v>
      </c>
      <c r="P1159" s="62">
        <v>0</v>
      </c>
      <c r="Q1159" s="63">
        <f>P1159*H1159</f>
        <v>0</v>
      </c>
      <c r="R1159" s="22"/>
      <c r="S1159" s="22"/>
      <c r="T1159" s="7"/>
      <c r="U1159" s="7"/>
      <c r="V1159" s="7"/>
      <c r="W1159" s="7"/>
      <c r="X1159" s="7"/>
      <c r="Y1159" s="7"/>
      <c r="Z1159" s="7"/>
      <c r="AA1159" s="7"/>
      <c r="AB1159" s="7"/>
      <c r="AO1159" s="13" t="s">
        <v>65</v>
      </c>
      <c r="AQ1159" s="13" t="s">
        <v>34</v>
      </c>
      <c r="AR1159" s="13" t="s">
        <v>14</v>
      </c>
      <c r="AV1159" s="6" t="s">
        <v>33</v>
      </c>
      <c r="BB1159" s="14" t="e">
        <f>IF(K1159="základní",#REF!,0)</f>
        <v>#REF!</v>
      </c>
      <c r="BC1159" s="14">
        <f>IF(K1159="snížená",#REF!,0)</f>
        <v>0</v>
      </c>
      <c r="BD1159" s="14">
        <f>IF(K1159="zákl. přenesená",#REF!,0)</f>
        <v>0</v>
      </c>
      <c r="BE1159" s="14">
        <f>IF(K1159="sníž. přenesená",#REF!,0)</f>
        <v>0</v>
      </c>
      <c r="BF1159" s="14">
        <f>IF(K1159="nulová",#REF!,0)</f>
        <v>0</v>
      </c>
      <c r="BG1159" s="6" t="s">
        <v>14</v>
      </c>
      <c r="BH1159" s="14" t="e">
        <f>ROUND(#REF!*H1159,2)</f>
        <v>#REF!</v>
      </c>
      <c r="BI1159" s="6" t="s">
        <v>48</v>
      </c>
      <c r="BJ1159" s="13" t="s">
        <v>4544</v>
      </c>
    </row>
    <row r="1160" spans="1:62" s="2" customFormat="1" ht="37.9" customHeight="1" x14ac:dyDescent="0.2">
      <c r="A1160" s="22"/>
      <c r="B1160" s="27"/>
      <c r="C1160" s="53" t="s">
        <v>4545</v>
      </c>
      <c r="D1160" s="53" t="s">
        <v>34</v>
      </c>
      <c r="E1160" s="54" t="s">
        <v>4546</v>
      </c>
      <c r="F1160" s="55" t="s">
        <v>4547</v>
      </c>
      <c r="G1160" s="56" t="s">
        <v>55</v>
      </c>
      <c r="H1160" s="57">
        <v>6</v>
      </c>
      <c r="I1160" s="58"/>
      <c r="J1160" s="59" t="s">
        <v>0</v>
      </c>
      <c r="K1160" s="60" t="s">
        <v>8</v>
      </c>
      <c r="L1160" s="61"/>
      <c r="M1160" s="62">
        <f>L1160*H1160</f>
        <v>0</v>
      </c>
      <c r="N1160" s="62">
        <v>0</v>
      </c>
      <c r="O1160" s="62">
        <f>N1160*H1160</f>
        <v>0</v>
      </c>
      <c r="P1160" s="62">
        <v>0</v>
      </c>
      <c r="Q1160" s="63">
        <f>P1160*H1160</f>
        <v>0</v>
      </c>
      <c r="R1160" s="22"/>
      <c r="S1160" s="22"/>
      <c r="T1160" s="7"/>
      <c r="U1160" s="7"/>
      <c r="V1160" s="7"/>
      <c r="W1160" s="7"/>
      <c r="X1160" s="7"/>
      <c r="Y1160" s="7"/>
      <c r="Z1160" s="7"/>
      <c r="AA1160" s="7"/>
      <c r="AB1160" s="7"/>
      <c r="AO1160" s="13" t="s">
        <v>206</v>
      </c>
      <c r="AQ1160" s="13" t="s">
        <v>34</v>
      </c>
      <c r="AR1160" s="13" t="s">
        <v>14</v>
      </c>
      <c r="AV1160" s="6" t="s">
        <v>33</v>
      </c>
      <c r="BB1160" s="14" t="e">
        <f>IF(K1160="základní",#REF!,0)</f>
        <v>#REF!</v>
      </c>
      <c r="BC1160" s="14">
        <f>IF(K1160="snížená",#REF!,0)</f>
        <v>0</v>
      </c>
      <c r="BD1160" s="14">
        <f>IF(K1160="zákl. přenesená",#REF!,0)</f>
        <v>0</v>
      </c>
      <c r="BE1160" s="14">
        <f>IF(K1160="sníž. přenesená",#REF!,0)</f>
        <v>0</v>
      </c>
      <c r="BF1160" s="14">
        <f>IF(K1160="nulová",#REF!,0)</f>
        <v>0</v>
      </c>
      <c r="BG1160" s="6" t="s">
        <v>14</v>
      </c>
      <c r="BH1160" s="14" t="e">
        <f>ROUND(#REF!*H1160,2)</f>
        <v>#REF!</v>
      </c>
      <c r="BI1160" s="6" t="s">
        <v>206</v>
      </c>
      <c r="BJ1160" s="13" t="s">
        <v>4548</v>
      </c>
    </row>
    <row r="1161" spans="1:62" s="2" customFormat="1" ht="62.65" customHeight="1" x14ac:dyDescent="0.2">
      <c r="A1161" s="22"/>
      <c r="B1161" s="27"/>
      <c r="C1161" s="53" t="s">
        <v>4549</v>
      </c>
      <c r="D1161" s="53" t="s">
        <v>34</v>
      </c>
      <c r="E1161" s="54" t="s">
        <v>4550</v>
      </c>
      <c r="F1161" s="55" t="s">
        <v>4551</v>
      </c>
      <c r="G1161" s="56" t="s">
        <v>55</v>
      </c>
      <c r="H1161" s="57">
        <v>42</v>
      </c>
      <c r="I1161" s="58"/>
      <c r="J1161" s="59" t="s">
        <v>0</v>
      </c>
      <c r="K1161" s="60" t="s">
        <v>8</v>
      </c>
      <c r="L1161" s="61"/>
      <c r="M1161" s="62">
        <f>L1161*H1161</f>
        <v>0</v>
      </c>
      <c r="N1161" s="62">
        <v>0</v>
      </c>
      <c r="O1161" s="62">
        <f>N1161*H1161</f>
        <v>0</v>
      </c>
      <c r="P1161" s="62">
        <v>0</v>
      </c>
      <c r="Q1161" s="63">
        <f>P1161*H1161</f>
        <v>0</v>
      </c>
      <c r="R1161" s="22"/>
      <c r="S1161" s="22"/>
      <c r="T1161" s="7"/>
      <c r="U1161" s="7"/>
      <c r="V1161" s="7"/>
      <c r="W1161" s="7"/>
      <c r="X1161" s="7"/>
      <c r="Y1161" s="7"/>
      <c r="Z1161" s="7"/>
      <c r="AA1161" s="7"/>
      <c r="AB1161" s="7"/>
      <c r="AO1161" s="13" t="s">
        <v>185</v>
      </c>
      <c r="AQ1161" s="13" t="s">
        <v>34</v>
      </c>
      <c r="AR1161" s="13" t="s">
        <v>14</v>
      </c>
      <c r="AV1161" s="6" t="s">
        <v>33</v>
      </c>
      <c r="BB1161" s="14" t="e">
        <f>IF(K1161="základní",#REF!,0)</f>
        <v>#REF!</v>
      </c>
      <c r="BC1161" s="14">
        <f>IF(K1161="snížená",#REF!,0)</f>
        <v>0</v>
      </c>
      <c r="BD1161" s="14">
        <f>IF(K1161="zákl. přenesená",#REF!,0)</f>
        <v>0</v>
      </c>
      <c r="BE1161" s="14">
        <f>IF(K1161="sníž. přenesená",#REF!,0)</f>
        <v>0</v>
      </c>
      <c r="BF1161" s="14">
        <f>IF(K1161="nulová",#REF!,0)</f>
        <v>0</v>
      </c>
      <c r="BG1161" s="6" t="s">
        <v>14</v>
      </c>
      <c r="BH1161" s="14" t="e">
        <f>ROUND(#REF!*H1161,2)</f>
        <v>#REF!</v>
      </c>
      <c r="BI1161" s="6" t="s">
        <v>185</v>
      </c>
      <c r="BJ1161" s="13" t="s">
        <v>4552</v>
      </c>
    </row>
    <row r="1162" spans="1:62" s="2" customFormat="1" ht="66.75" customHeight="1" x14ac:dyDescent="0.2">
      <c r="A1162" s="22"/>
      <c r="B1162" s="27"/>
      <c r="C1162" s="53" t="s">
        <v>4553</v>
      </c>
      <c r="D1162" s="53" t="s">
        <v>34</v>
      </c>
      <c r="E1162" s="54" t="s">
        <v>4554</v>
      </c>
      <c r="F1162" s="55" t="s">
        <v>4555</v>
      </c>
      <c r="G1162" s="56" t="s">
        <v>55</v>
      </c>
      <c r="H1162" s="57">
        <v>42</v>
      </c>
      <c r="I1162" s="58"/>
      <c r="J1162" s="59" t="s">
        <v>0</v>
      </c>
      <c r="K1162" s="60" t="s">
        <v>8</v>
      </c>
      <c r="L1162" s="61"/>
      <c r="M1162" s="62">
        <f>L1162*H1162</f>
        <v>0</v>
      </c>
      <c r="N1162" s="62">
        <v>0</v>
      </c>
      <c r="O1162" s="62">
        <f>N1162*H1162</f>
        <v>0</v>
      </c>
      <c r="P1162" s="62">
        <v>0</v>
      </c>
      <c r="Q1162" s="63">
        <f>P1162*H1162</f>
        <v>0</v>
      </c>
      <c r="R1162" s="22"/>
      <c r="S1162" s="22"/>
      <c r="T1162" s="7"/>
      <c r="U1162" s="7"/>
      <c r="V1162" s="7"/>
      <c r="W1162" s="7"/>
      <c r="X1162" s="7"/>
      <c r="Y1162" s="7"/>
      <c r="Z1162" s="7"/>
      <c r="AA1162" s="7"/>
      <c r="AB1162" s="7"/>
      <c r="AO1162" s="13" t="s">
        <v>185</v>
      </c>
      <c r="AQ1162" s="13" t="s">
        <v>34</v>
      </c>
      <c r="AR1162" s="13" t="s">
        <v>14</v>
      </c>
      <c r="AV1162" s="6" t="s">
        <v>33</v>
      </c>
      <c r="BB1162" s="14" t="e">
        <f>IF(K1162="základní",#REF!,0)</f>
        <v>#REF!</v>
      </c>
      <c r="BC1162" s="14">
        <f>IF(K1162="snížená",#REF!,0)</f>
        <v>0</v>
      </c>
      <c r="BD1162" s="14">
        <f>IF(K1162="zákl. přenesená",#REF!,0)</f>
        <v>0</v>
      </c>
      <c r="BE1162" s="14">
        <f>IF(K1162="sníž. přenesená",#REF!,0)</f>
        <v>0</v>
      </c>
      <c r="BF1162" s="14">
        <f>IF(K1162="nulová",#REF!,0)</f>
        <v>0</v>
      </c>
      <c r="BG1162" s="6" t="s">
        <v>14</v>
      </c>
      <c r="BH1162" s="14" t="e">
        <f>ROUND(#REF!*H1162,2)</f>
        <v>#REF!</v>
      </c>
      <c r="BI1162" s="6" t="s">
        <v>185</v>
      </c>
      <c r="BJ1162" s="13" t="s">
        <v>4556</v>
      </c>
    </row>
    <row r="1163" spans="1:62" s="2" customFormat="1" ht="68.25" x14ac:dyDescent="0.2">
      <c r="A1163" s="22"/>
      <c r="B1163" s="27"/>
      <c r="C1163" s="22"/>
      <c r="D1163" s="77" t="s">
        <v>187</v>
      </c>
      <c r="E1163" s="22"/>
      <c r="F1163" s="78" t="s">
        <v>737</v>
      </c>
      <c r="G1163" s="22"/>
      <c r="H1163" s="22"/>
      <c r="I1163" s="27"/>
      <c r="J1163" s="73"/>
      <c r="K1163" s="74"/>
      <c r="L1163" s="61"/>
      <c r="M1163" s="61"/>
      <c r="N1163" s="61"/>
      <c r="O1163" s="61"/>
      <c r="P1163" s="61"/>
      <c r="Q1163" s="75"/>
      <c r="R1163" s="22"/>
      <c r="S1163" s="22"/>
      <c r="T1163" s="7"/>
      <c r="U1163" s="7"/>
      <c r="V1163" s="7"/>
      <c r="W1163" s="7"/>
      <c r="X1163" s="7"/>
      <c r="Y1163" s="7"/>
      <c r="Z1163" s="7"/>
      <c r="AA1163" s="7"/>
      <c r="AB1163" s="7"/>
      <c r="AQ1163" s="6" t="s">
        <v>187</v>
      </c>
      <c r="AR1163" s="6" t="s">
        <v>14</v>
      </c>
    </row>
    <row r="1164" spans="1:62" s="2" customFormat="1" ht="37.9" customHeight="1" x14ac:dyDescent="0.2">
      <c r="A1164" s="22"/>
      <c r="B1164" s="27"/>
      <c r="C1164" s="64" t="s">
        <v>4557</v>
      </c>
      <c r="D1164" s="64" t="s">
        <v>182</v>
      </c>
      <c r="E1164" s="65" t="s">
        <v>4558</v>
      </c>
      <c r="F1164" s="66" t="s">
        <v>4559</v>
      </c>
      <c r="G1164" s="67" t="s">
        <v>55</v>
      </c>
      <c r="H1164" s="68">
        <v>51</v>
      </c>
      <c r="I1164" s="27"/>
      <c r="J1164" s="69" t="s">
        <v>0</v>
      </c>
      <c r="K1164" s="70" t="s">
        <v>8</v>
      </c>
      <c r="L1164" s="61"/>
      <c r="M1164" s="62">
        <f t="shared" ref="M1164:M1178" si="102">L1164*H1164</f>
        <v>0</v>
      </c>
      <c r="N1164" s="62">
        <v>0</v>
      </c>
      <c r="O1164" s="62">
        <f t="shared" ref="O1164:O1178" si="103">N1164*H1164</f>
        <v>0</v>
      </c>
      <c r="P1164" s="62">
        <v>0</v>
      </c>
      <c r="Q1164" s="63">
        <f t="shared" ref="Q1164:Q1178" si="104">P1164*H1164</f>
        <v>0</v>
      </c>
      <c r="R1164" s="22"/>
      <c r="S1164" s="22"/>
      <c r="T1164" s="7"/>
      <c r="U1164" s="7"/>
      <c r="V1164" s="7"/>
      <c r="W1164" s="7"/>
      <c r="X1164" s="7"/>
      <c r="Y1164" s="7"/>
      <c r="Z1164" s="7"/>
      <c r="AA1164" s="7"/>
      <c r="AB1164" s="7"/>
      <c r="AO1164" s="13" t="s">
        <v>185</v>
      </c>
      <c r="AQ1164" s="13" t="s">
        <v>182</v>
      </c>
      <c r="AR1164" s="13" t="s">
        <v>14</v>
      </c>
      <c r="AV1164" s="6" t="s">
        <v>33</v>
      </c>
      <c r="BB1164" s="14" t="e">
        <f>IF(K1164="základní",#REF!,0)</f>
        <v>#REF!</v>
      </c>
      <c r="BC1164" s="14">
        <f>IF(K1164="snížená",#REF!,0)</f>
        <v>0</v>
      </c>
      <c r="BD1164" s="14">
        <f>IF(K1164="zákl. přenesená",#REF!,0)</f>
        <v>0</v>
      </c>
      <c r="BE1164" s="14">
        <f>IF(K1164="sníž. přenesená",#REF!,0)</f>
        <v>0</v>
      </c>
      <c r="BF1164" s="14">
        <f>IF(K1164="nulová",#REF!,0)</f>
        <v>0</v>
      </c>
      <c r="BG1164" s="6" t="s">
        <v>14</v>
      </c>
      <c r="BH1164" s="14" t="e">
        <f>ROUND(#REF!*H1164,2)</f>
        <v>#REF!</v>
      </c>
      <c r="BI1164" s="6" t="s">
        <v>185</v>
      </c>
      <c r="BJ1164" s="13" t="s">
        <v>4560</v>
      </c>
    </row>
    <row r="1165" spans="1:62" s="2" customFormat="1" ht="114.95" customHeight="1" x14ac:dyDescent="0.2">
      <c r="A1165" s="22"/>
      <c r="B1165" s="27"/>
      <c r="C1165" s="64" t="s">
        <v>4561</v>
      </c>
      <c r="D1165" s="64" t="s">
        <v>182</v>
      </c>
      <c r="E1165" s="65" t="s">
        <v>4562</v>
      </c>
      <c r="F1165" s="66" t="s">
        <v>4563</v>
      </c>
      <c r="G1165" s="67" t="s">
        <v>55</v>
      </c>
      <c r="H1165" s="68">
        <v>3</v>
      </c>
      <c r="I1165" s="27"/>
      <c r="J1165" s="69" t="s">
        <v>0</v>
      </c>
      <c r="K1165" s="70" t="s">
        <v>8</v>
      </c>
      <c r="L1165" s="61"/>
      <c r="M1165" s="62">
        <f t="shared" si="102"/>
        <v>0</v>
      </c>
      <c r="N1165" s="62">
        <v>0</v>
      </c>
      <c r="O1165" s="62">
        <f t="shared" si="103"/>
        <v>0</v>
      </c>
      <c r="P1165" s="62">
        <v>0</v>
      </c>
      <c r="Q1165" s="63">
        <f t="shared" si="104"/>
        <v>0</v>
      </c>
      <c r="R1165" s="22"/>
      <c r="S1165" s="22"/>
      <c r="T1165" s="7"/>
      <c r="U1165" s="7"/>
      <c r="V1165" s="7"/>
      <c r="W1165" s="7"/>
      <c r="X1165" s="7"/>
      <c r="Y1165" s="7"/>
      <c r="Z1165" s="7"/>
      <c r="AA1165" s="7"/>
      <c r="AB1165" s="7"/>
      <c r="AO1165" s="13" t="s">
        <v>185</v>
      </c>
      <c r="AQ1165" s="13" t="s">
        <v>182</v>
      </c>
      <c r="AR1165" s="13" t="s">
        <v>14</v>
      </c>
      <c r="AV1165" s="6" t="s">
        <v>33</v>
      </c>
      <c r="BB1165" s="14" t="e">
        <f>IF(K1165="základní",#REF!,0)</f>
        <v>#REF!</v>
      </c>
      <c r="BC1165" s="14">
        <f>IF(K1165="snížená",#REF!,0)</f>
        <v>0</v>
      </c>
      <c r="BD1165" s="14">
        <f>IF(K1165="zákl. přenesená",#REF!,0)</f>
        <v>0</v>
      </c>
      <c r="BE1165" s="14">
        <f>IF(K1165="sníž. přenesená",#REF!,0)</f>
        <v>0</v>
      </c>
      <c r="BF1165" s="14">
        <f>IF(K1165="nulová",#REF!,0)</f>
        <v>0</v>
      </c>
      <c r="BG1165" s="6" t="s">
        <v>14</v>
      </c>
      <c r="BH1165" s="14" t="e">
        <f>ROUND(#REF!*H1165,2)</f>
        <v>#REF!</v>
      </c>
      <c r="BI1165" s="6" t="s">
        <v>185</v>
      </c>
      <c r="BJ1165" s="13" t="s">
        <v>4564</v>
      </c>
    </row>
    <row r="1166" spans="1:62" s="2" customFormat="1" ht="24.2" customHeight="1" x14ac:dyDescent="0.2">
      <c r="A1166" s="22"/>
      <c r="B1166" s="27"/>
      <c r="C1166" s="53" t="s">
        <v>4565</v>
      </c>
      <c r="D1166" s="53" t="s">
        <v>34</v>
      </c>
      <c r="E1166" s="54" t="s">
        <v>4566</v>
      </c>
      <c r="F1166" s="55" t="s">
        <v>4567</v>
      </c>
      <c r="G1166" s="56" t="s">
        <v>4246</v>
      </c>
      <c r="H1166" s="57">
        <v>1.8</v>
      </c>
      <c r="I1166" s="58"/>
      <c r="J1166" s="59" t="s">
        <v>0</v>
      </c>
      <c r="K1166" s="60" t="s">
        <v>8</v>
      </c>
      <c r="L1166" s="61"/>
      <c r="M1166" s="62">
        <f t="shared" si="102"/>
        <v>0</v>
      </c>
      <c r="N1166" s="62">
        <v>0</v>
      </c>
      <c r="O1166" s="62">
        <f t="shared" si="103"/>
        <v>0</v>
      </c>
      <c r="P1166" s="62">
        <v>0</v>
      </c>
      <c r="Q1166" s="63">
        <f t="shared" si="104"/>
        <v>0</v>
      </c>
      <c r="R1166" s="22"/>
      <c r="S1166" s="22"/>
      <c r="T1166" s="7"/>
      <c r="U1166" s="7"/>
      <c r="V1166" s="7"/>
      <c r="W1166" s="7"/>
      <c r="X1166" s="7"/>
      <c r="Y1166" s="7"/>
      <c r="Z1166" s="7"/>
      <c r="AA1166" s="7"/>
      <c r="AB1166" s="7"/>
      <c r="AO1166" s="13" t="s">
        <v>185</v>
      </c>
      <c r="AQ1166" s="13" t="s">
        <v>34</v>
      </c>
      <c r="AR1166" s="13" t="s">
        <v>14</v>
      </c>
      <c r="AV1166" s="6" t="s">
        <v>33</v>
      </c>
      <c r="BB1166" s="14" t="e">
        <f>IF(K1166="základní",#REF!,0)</f>
        <v>#REF!</v>
      </c>
      <c r="BC1166" s="14">
        <f>IF(K1166="snížená",#REF!,0)</f>
        <v>0</v>
      </c>
      <c r="BD1166" s="14">
        <f>IF(K1166="zákl. přenesená",#REF!,0)</f>
        <v>0</v>
      </c>
      <c r="BE1166" s="14">
        <f>IF(K1166="sníž. přenesená",#REF!,0)</f>
        <v>0</v>
      </c>
      <c r="BF1166" s="14">
        <f>IF(K1166="nulová",#REF!,0)</f>
        <v>0</v>
      </c>
      <c r="BG1166" s="6" t="s">
        <v>14</v>
      </c>
      <c r="BH1166" s="14" t="e">
        <f>ROUND(#REF!*H1166,2)</f>
        <v>#REF!</v>
      </c>
      <c r="BI1166" s="6" t="s">
        <v>185</v>
      </c>
      <c r="BJ1166" s="13" t="s">
        <v>4568</v>
      </c>
    </row>
    <row r="1167" spans="1:62" s="2" customFormat="1" ht="44.25" customHeight="1" x14ac:dyDescent="0.2">
      <c r="A1167" s="22"/>
      <c r="B1167" s="27"/>
      <c r="C1167" s="64" t="s">
        <v>4569</v>
      </c>
      <c r="D1167" s="64" t="s">
        <v>182</v>
      </c>
      <c r="E1167" s="65" t="s">
        <v>4570</v>
      </c>
      <c r="F1167" s="66" t="s">
        <v>4571</v>
      </c>
      <c r="G1167" s="67" t="s">
        <v>55</v>
      </c>
      <c r="H1167" s="68">
        <v>9</v>
      </c>
      <c r="I1167" s="27"/>
      <c r="J1167" s="69" t="s">
        <v>0</v>
      </c>
      <c r="K1167" s="70" t="s">
        <v>8</v>
      </c>
      <c r="L1167" s="61"/>
      <c r="M1167" s="62">
        <f t="shared" si="102"/>
        <v>0</v>
      </c>
      <c r="N1167" s="62">
        <v>0</v>
      </c>
      <c r="O1167" s="62">
        <f t="shared" si="103"/>
        <v>0</v>
      </c>
      <c r="P1167" s="62">
        <v>0</v>
      </c>
      <c r="Q1167" s="63">
        <f t="shared" si="104"/>
        <v>0</v>
      </c>
      <c r="R1167" s="22"/>
      <c r="S1167" s="22"/>
      <c r="T1167" s="7"/>
      <c r="U1167" s="7"/>
      <c r="V1167" s="7"/>
      <c r="W1167" s="7"/>
      <c r="X1167" s="7"/>
      <c r="Y1167" s="7"/>
      <c r="Z1167" s="7"/>
      <c r="AA1167" s="7"/>
      <c r="AB1167" s="7"/>
      <c r="AO1167" s="13" t="s">
        <v>185</v>
      </c>
      <c r="AQ1167" s="13" t="s">
        <v>182</v>
      </c>
      <c r="AR1167" s="13" t="s">
        <v>14</v>
      </c>
      <c r="AV1167" s="6" t="s">
        <v>33</v>
      </c>
      <c r="BB1167" s="14" t="e">
        <f>IF(K1167="základní",#REF!,0)</f>
        <v>#REF!</v>
      </c>
      <c r="BC1167" s="14">
        <f>IF(K1167="snížená",#REF!,0)</f>
        <v>0</v>
      </c>
      <c r="BD1167" s="14">
        <f>IF(K1167="zákl. přenesená",#REF!,0)</f>
        <v>0</v>
      </c>
      <c r="BE1167" s="14">
        <f>IF(K1167="sníž. přenesená",#REF!,0)</f>
        <v>0</v>
      </c>
      <c r="BF1167" s="14">
        <f>IF(K1167="nulová",#REF!,0)</f>
        <v>0</v>
      </c>
      <c r="BG1167" s="6" t="s">
        <v>14</v>
      </c>
      <c r="BH1167" s="14" t="e">
        <f>ROUND(#REF!*H1167,2)</f>
        <v>#REF!</v>
      </c>
      <c r="BI1167" s="6" t="s">
        <v>185</v>
      </c>
      <c r="BJ1167" s="13" t="s">
        <v>4572</v>
      </c>
    </row>
    <row r="1168" spans="1:62" s="2" customFormat="1" ht="24.2" customHeight="1" x14ac:dyDescent="0.2">
      <c r="A1168" s="22"/>
      <c r="B1168" s="27"/>
      <c r="C1168" s="53" t="s">
        <v>4573</v>
      </c>
      <c r="D1168" s="53" t="s">
        <v>34</v>
      </c>
      <c r="E1168" s="54" t="s">
        <v>4574</v>
      </c>
      <c r="F1168" s="55" t="s">
        <v>4575</v>
      </c>
      <c r="G1168" s="56" t="s">
        <v>55</v>
      </c>
      <c r="H1168" s="57">
        <v>27</v>
      </c>
      <c r="I1168" s="58"/>
      <c r="J1168" s="59" t="s">
        <v>0</v>
      </c>
      <c r="K1168" s="60" t="s">
        <v>8</v>
      </c>
      <c r="L1168" s="61"/>
      <c r="M1168" s="62">
        <f t="shared" si="102"/>
        <v>0</v>
      </c>
      <c r="N1168" s="62">
        <v>0</v>
      </c>
      <c r="O1168" s="62">
        <f t="shared" si="103"/>
        <v>0</v>
      </c>
      <c r="P1168" s="62">
        <v>0</v>
      </c>
      <c r="Q1168" s="63">
        <f t="shared" si="104"/>
        <v>0</v>
      </c>
      <c r="R1168" s="22"/>
      <c r="S1168" s="22"/>
      <c r="T1168" s="7"/>
      <c r="U1168" s="7"/>
      <c r="V1168" s="7"/>
      <c r="W1168" s="7"/>
      <c r="X1168" s="7"/>
      <c r="Y1168" s="7"/>
      <c r="Z1168" s="7"/>
      <c r="AA1168" s="7"/>
      <c r="AB1168" s="7"/>
      <c r="AO1168" s="13" t="s">
        <v>185</v>
      </c>
      <c r="AQ1168" s="13" t="s">
        <v>34</v>
      </c>
      <c r="AR1168" s="13" t="s">
        <v>14</v>
      </c>
      <c r="AV1168" s="6" t="s">
        <v>33</v>
      </c>
      <c r="BB1168" s="14" t="e">
        <f>IF(K1168="základní",#REF!,0)</f>
        <v>#REF!</v>
      </c>
      <c r="BC1168" s="14">
        <f>IF(K1168="snížená",#REF!,0)</f>
        <v>0</v>
      </c>
      <c r="BD1168" s="14">
        <f>IF(K1168="zákl. přenesená",#REF!,0)</f>
        <v>0</v>
      </c>
      <c r="BE1168" s="14">
        <f>IF(K1168="sníž. přenesená",#REF!,0)</f>
        <v>0</v>
      </c>
      <c r="BF1168" s="14">
        <f>IF(K1168="nulová",#REF!,0)</f>
        <v>0</v>
      </c>
      <c r="BG1168" s="6" t="s">
        <v>14</v>
      </c>
      <c r="BH1168" s="14" t="e">
        <f>ROUND(#REF!*H1168,2)</f>
        <v>#REF!</v>
      </c>
      <c r="BI1168" s="6" t="s">
        <v>185</v>
      </c>
      <c r="BJ1168" s="13" t="s">
        <v>4576</v>
      </c>
    </row>
    <row r="1169" spans="1:62" s="2" customFormat="1" ht="16.5" customHeight="1" x14ac:dyDescent="0.2">
      <c r="A1169" s="22"/>
      <c r="B1169" s="27"/>
      <c r="C1169" s="53" t="s">
        <v>4577</v>
      </c>
      <c r="D1169" s="53" t="s">
        <v>34</v>
      </c>
      <c r="E1169" s="54" t="s">
        <v>4578</v>
      </c>
      <c r="F1169" s="55" t="s">
        <v>4579</v>
      </c>
      <c r="G1169" s="56" t="s">
        <v>55</v>
      </c>
      <c r="H1169" s="57">
        <v>42</v>
      </c>
      <c r="I1169" s="58"/>
      <c r="J1169" s="59" t="s">
        <v>0</v>
      </c>
      <c r="K1169" s="60" t="s">
        <v>8</v>
      </c>
      <c r="L1169" s="61"/>
      <c r="M1169" s="62">
        <f t="shared" si="102"/>
        <v>0</v>
      </c>
      <c r="N1169" s="62">
        <v>0</v>
      </c>
      <c r="O1169" s="62">
        <f t="shared" si="103"/>
        <v>0</v>
      </c>
      <c r="P1169" s="62">
        <v>0</v>
      </c>
      <c r="Q1169" s="63">
        <f t="shared" si="104"/>
        <v>0</v>
      </c>
      <c r="R1169" s="22"/>
      <c r="S1169" s="22"/>
      <c r="T1169" s="7"/>
      <c r="U1169" s="7"/>
      <c r="V1169" s="7"/>
      <c r="W1169" s="7"/>
      <c r="X1169" s="7"/>
      <c r="Y1169" s="7"/>
      <c r="Z1169" s="7"/>
      <c r="AA1169" s="7"/>
      <c r="AB1169" s="7"/>
      <c r="AO1169" s="13" t="s">
        <v>185</v>
      </c>
      <c r="AQ1169" s="13" t="s">
        <v>34</v>
      </c>
      <c r="AR1169" s="13" t="s">
        <v>14</v>
      </c>
      <c r="AV1169" s="6" t="s">
        <v>33</v>
      </c>
      <c r="BB1169" s="14" t="e">
        <f>IF(K1169="základní",#REF!,0)</f>
        <v>#REF!</v>
      </c>
      <c r="BC1169" s="14">
        <f>IF(K1169="snížená",#REF!,0)</f>
        <v>0</v>
      </c>
      <c r="BD1169" s="14">
        <f>IF(K1169="zákl. přenesená",#REF!,0)</f>
        <v>0</v>
      </c>
      <c r="BE1169" s="14">
        <f>IF(K1169="sníž. přenesená",#REF!,0)</f>
        <v>0</v>
      </c>
      <c r="BF1169" s="14">
        <f>IF(K1169="nulová",#REF!,0)</f>
        <v>0</v>
      </c>
      <c r="BG1169" s="6" t="s">
        <v>14</v>
      </c>
      <c r="BH1169" s="14" t="e">
        <f>ROUND(#REF!*H1169,2)</f>
        <v>#REF!</v>
      </c>
      <c r="BI1169" s="6" t="s">
        <v>185</v>
      </c>
      <c r="BJ1169" s="13" t="s">
        <v>4580</v>
      </c>
    </row>
    <row r="1170" spans="1:62" s="2" customFormat="1" ht="24.2" customHeight="1" x14ac:dyDescent="0.2">
      <c r="A1170" s="22"/>
      <c r="B1170" s="27"/>
      <c r="C1170" s="53" t="s">
        <v>4581</v>
      </c>
      <c r="D1170" s="53" t="s">
        <v>34</v>
      </c>
      <c r="E1170" s="54" t="s">
        <v>4582</v>
      </c>
      <c r="F1170" s="55" t="s">
        <v>4583</v>
      </c>
      <c r="G1170" s="56" t="s">
        <v>37</v>
      </c>
      <c r="H1170" s="57">
        <v>3300</v>
      </c>
      <c r="I1170" s="58"/>
      <c r="J1170" s="59" t="s">
        <v>0</v>
      </c>
      <c r="K1170" s="60" t="s">
        <v>8</v>
      </c>
      <c r="L1170" s="61"/>
      <c r="M1170" s="62">
        <f t="shared" si="102"/>
        <v>0</v>
      </c>
      <c r="N1170" s="62">
        <v>0</v>
      </c>
      <c r="O1170" s="62">
        <f t="shared" si="103"/>
        <v>0</v>
      </c>
      <c r="P1170" s="62">
        <v>0</v>
      </c>
      <c r="Q1170" s="63">
        <f t="shared" si="104"/>
        <v>0</v>
      </c>
      <c r="R1170" s="22"/>
      <c r="S1170" s="22"/>
      <c r="T1170" s="7"/>
      <c r="U1170" s="7"/>
      <c r="V1170" s="7"/>
      <c r="W1170" s="7"/>
      <c r="X1170" s="7"/>
      <c r="Y1170" s="7"/>
      <c r="Z1170" s="7"/>
      <c r="AA1170" s="7"/>
      <c r="AB1170" s="7"/>
      <c r="AO1170" s="13" t="s">
        <v>185</v>
      </c>
      <c r="AQ1170" s="13" t="s">
        <v>34</v>
      </c>
      <c r="AR1170" s="13" t="s">
        <v>14</v>
      </c>
      <c r="AV1170" s="6" t="s">
        <v>33</v>
      </c>
      <c r="BB1170" s="14" t="e">
        <f>IF(K1170="základní",#REF!,0)</f>
        <v>#REF!</v>
      </c>
      <c r="BC1170" s="14">
        <f>IF(K1170="snížená",#REF!,0)</f>
        <v>0</v>
      </c>
      <c r="BD1170" s="14">
        <f>IF(K1170="zákl. přenesená",#REF!,0)</f>
        <v>0</v>
      </c>
      <c r="BE1170" s="14">
        <f>IF(K1170="sníž. přenesená",#REF!,0)</f>
        <v>0</v>
      </c>
      <c r="BF1170" s="14">
        <f>IF(K1170="nulová",#REF!,0)</f>
        <v>0</v>
      </c>
      <c r="BG1170" s="6" t="s">
        <v>14</v>
      </c>
      <c r="BH1170" s="14" t="e">
        <f>ROUND(#REF!*H1170,2)</f>
        <v>#REF!</v>
      </c>
      <c r="BI1170" s="6" t="s">
        <v>185</v>
      </c>
      <c r="BJ1170" s="13" t="s">
        <v>4584</v>
      </c>
    </row>
    <row r="1171" spans="1:62" s="2" customFormat="1" ht="37.9" customHeight="1" x14ac:dyDescent="0.2">
      <c r="A1171" s="22"/>
      <c r="B1171" s="27"/>
      <c r="C1171" s="53" t="s">
        <v>4585</v>
      </c>
      <c r="D1171" s="53" t="s">
        <v>34</v>
      </c>
      <c r="E1171" s="54" t="s">
        <v>4586</v>
      </c>
      <c r="F1171" s="55" t="s">
        <v>4587</v>
      </c>
      <c r="G1171" s="56" t="s">
        <v>55</v>
      </c>
      <c r="H1171" s="57">
        <v>3</v>
      </c>
      <c r="I1171" s="58"/>
      <c r="J1171" s="59" t="s">
        <v>0</v>
      </c>
      <c r="K1171" s="60" t="s">
        <v>8</v>
      </c>
      <c r="L1171" s="61"/>
      <c r="M1171" s="62">
        <f t="shared" si="102"/>
        <v>0</v>
      </c>
      <c r="N1171" s="62">
        <v>0</v>
      </c>
      <c r="O1171" s="62">
        <f t="shared" si="103"/>
        <v>0</v>
      </c>
      <c r="P1171" s="62">
        <v>0</v>
      </c>
      <c r="Q1171" s="63">
        <f t="shared" si="104"/>
        <v>0</v>
      </c>
      <c r="R1171" s="22"/>
      <c r="S1171" s="22"/>
      <c r="T1171" s="7"/>
      <c r="U1171" s="7"/>
      <c r="V1171" s="7"/>
      <c r="W1171" s="7"/>
      <c r="X1171" s="7"/>
      <c r="Y1171" s="7"/>
      <c r="Z1171" s="7"/>
      <c r="AA1171" s="7"/>
      <c r="AB1171" s="7"/>
      <c r="AO1171" s="13" t="s">
        <v>185</v>
      </c>
      <c r="AQ1171" s="13" t="s">
        <v>34</v>
      </c>
      <c r="AR1171" s="13" t="s">
        <v>14</v>
      </c>
      <c r="AV1171" s="6" t="s">
        <v>33</v>
      </c>
      <c r="BB1171" s="14" t="e">
        <f>IF(K1171="základní",#REF!,0)</f>
        <v>#REF!</v>
      </c>
      <c r="BC1171" s="14">
        <f>IF(K1171="snížená",#REF!,0)</f>
        <v>0</v>
      </c>
      <c r="BD1171" s="14">
        <f>IF(K1171="zákl. přenesená",#REF!,0)</f>
        <v>0</v>
      </c>
      <c r="BE1171" s="14">
        <f>IF(K1171="sníž. přenesená",#REF!,0)</f>
        <v>0</v>
      </c>
      <c r="BF1171" s="14">
        <f>IF(K1171="nulová",#REF!,0)</f>
        <v>0</v>
      </c>
      <c r="BG1171" s="6" t="s">
        <v>14</v>
      </c>
      <c r="BH1171" s="14" t="e">
        <f>ROUND(#REF!*H1171,2)</f>
        <v>#REF!</v>
      </c>
      <c r="BI1171" s="6" t="s">
        <v>185</v>
      </c>
      <c r="BJ1171" s="13" t="s">
        <v>4588</v>
      </c>
    </row>
    <row r="1172" spans="1:62" s="2" customFormat="1" ht="33" customHeight="1" x14ac:dyDescent="0.2">
      <c r="A1172" s="22"/>
      <c r="B1172" s="27"/>
      <c r="C1172" s="53" t="s">
        <v>4589</v>
      </c>
      <c r="D1172" s="53" t="s">
        <v>34</v>
      </c>
      <c r="E1172" s="54" t="s">
        <v>4590</v>
      </c>
      <c r="F1172" s="55" t="s">
        <v>4591</v>
      </c>
      <c r="G1172" s="56" t="s">
        <v>55</v>
      </c>
      <c r="H1172" s="57">
        <v>201</v>
      </c>
      <c r="I1172" s="58"/>
      <c r="J1172" s="59" t="s">
        <v>0</v>
      </c>
      <c r="K1172" s="60" t="s">
        <v>8</v>
      </c>
      <c r="L1172" s="61"/>
      <c r="M1172" s="62">
        <f t="shared" si="102"/>
        <v>0</v>
      </c>
      <c r="N1172" s="62">
        <v>0</v>
      </c>
      <c r="O1172" s="62">
        <f t="shared" si="103"/>
        <v>0</v>
      </c>
      <c r="P1172" s="62">
        <v>0</v>
      </c>
      <c r="Q1172" s="63">
        <f t="shared" si="104"/>
        <v>0</v>
      </c>
      <c r="R1172" s="22"/>
      <c r="S1172" s="22"/>
      <c r="T1172" s="7"/>
      <c r="U1172" s="7"/>
      <c r="V1172" s="7"/>
      <c r="W1172" s="7"/>
      <c r="X1172" s="7"/>
      <c r="Y1172" s="7"/>
      <c r="Z1172" s="7"/>
      <c r="AA1172" s="7"/>
      <c r="AB1172" s="7"/>
      <c r="AO1172" s="13" t="s">
        <v>185</v>
      </c>
      <c r="AQ1172" s="13" t="s">
        <v>34</v>
      </c>
      <c r="AR1172" s="13" t="s">
        <v>14</v>
      </c>
      <c r="AV1172" s="6" t="s">
        <v>33</v>
      </c>
      <c r="BB1172" s="14" t="e">
        <f>IF(K1172="základní",#REF!,0)</f>
        <v>#REF!</v>
      </c>
      <c r="BC1172" s="14">
        <f>IF(K1172="snížená",#REF!,0)</f>
        <v>0</v>
      </c>
      <c r="BD1172" s="14">
        <f>IF(K1172="zákl. přenesená",#REF!,0)</f>
        <v>0</v>
      </c>
      <c r="BE1172" s="14">
        <f>IF(K1172="sníž. přenesená",#REF!,0)</f>
        <v>0</v>
      </c>
      <c r="BF1172" s="14">
        <f>IF(K1172="nulová",#REF!,0)</f>
        <v>0</v>
      </c>
      <c r="BG1172" s="6" t="s">
        <v>14</v>
      </c>
      <c r="BH1172" s="14" t="e">
        <f>ROUND(#REF!*H1172,2)</f>
        <v>#REF!</v>
      </c>
      <c r="BI1172" s="6" t="s">
        <v>185</v>
      </c>
      <c r="BJ1172" s="13" t="s">
        <v>4592</v>
      </c>
    </row>
    <row r="1173" spans="1:62" s="2" customFormat="1" ht="76.349999999999994" customHeight="1" x14ac:dyDescent="0.2">
      <c r="A1173" s="22"/>
      <c r="B1173" s="27"/>
      <c r="C1173" s="64" t="s">
        <v>4593</v>
      </c>
      <c r="D1173" s="64" t="s">
        <v>182</v>
      </c>
      <c r="E1173" s="65" t="s">
        <v>4594</v>
      </c>
      <c r="F1173" s="66" t="s">
        <v>4595</v>
      </c>
      <c r="G1173" s="67" t="s">
        <v>55</v>
      </c>
      <c r="H1173" s="68">
        <v>6</v>
      </c>
      <c r="I1173" s="27"/>
      <c r="J1173" s="69" t="s">
        <v>0</v>
      </c>
      <c r="K1173" s="70" t="s">
        <v>8</v>
      </c>
      <c r="L1173" s="61"/>
      <c r="M1173" s="62">
        <f t="shared" si="102"/>
        <v>0</v>
      </c>
      <c r="N1173" s="62">
        <v>0</v>
      </c>
      <c r="O1173" s="62">
        <f t="shared" si="103"/>
        <v>0</v>
      </c>
      <c r="P1173" s="62">
        <v>0</v>
      </c>
      <c r="Q1173" s="63">
        <f t="shared" si="104"/>
        <v>0</v>
      </c>
      <c r="R1173" s="22"/>
      <c r="S1173" s="22"/>
      <c r="T1173" s="7"/>
      <c r="U1173" s="7"/>
      <c r="V1173" s="7"/>
      <c r="W1173" s="7"/>
      <c r="X1173" s="7"/>
      <c r="Y1173" s="7"/>
      <c r="Z1173" s="7"/>
      <c r="AA1173" s="7"/>
      <c r="AB1173" s="7"/>
      <c r="AO1173" s="13" t="s">
        <v>185</v>
      </c>
      <c r="AQ1173" s="13" t="s">
        <v>182</v>
      </c>
      <c r="AR1173" s="13" t="s">
        <v>14</v>
      </c>
      <c r="AV1173" s="6" t="s">
        <v>33</v>
      </c>
      <c r="BB1173" s="14" t="e">
        <f>IF(K1173="základní",#REF!,0)</f>
        <v>#REF!</v>
      </c>
      <c r="BC1173" s="14">
        <f>IF(K1173="snížená",#REF!,0)</f>
        <v>0</v>
      </c>
      <c r="BD1173" s="14">
        <f>IF(K1173="zákl. přenesená",#REF!,0)</f>
        <v>0</v>
      </c>
      <c r="BE1173" s="14">
        <f>IF(K1173="sníž. přenesená",#REF!,0)</f>
        <v>0</v>
      </c>
      <c r="BF1173" s="14">
        <f>IF(K1173="nulová",#REF!,0)</f>
        <v>0</v>
      </c>
      <c r="BG1173" s="6" t="s">
        <v>14</v>
      </c>
      <c r="BH1173" s="14" t="e">
        <f>ROUND(#REF!*H1173,2)</f>
        <v>#REF!</v>
      </c>
      <c r="BI1173" s="6" t="s">
        <v>185</v>
      </c>
      <c r="BJ1173" s="13" t="s">
        <v>4596</v>
      </c>
    </row>
    <row r="1174" spans="1:62" s="2" customFormat="1" ht="37.9" customHeight="1" x14ac:dyDescent="0.2">
      <c r="A1174" s="22"/>
      <c r="B1174" s="27"/>
      <c r="C1174" s="64" t="s">
        <v>4597</v>
      </c>
      <c r="D1174" s="64" t="s">
        <v>182</v>
      </c>
      <c r="E1174" s="65" t="s">
        <v>4598</v>
      </c>
      <c r="F1174" s="66" t="s">
        <v>4599</v>
      </c>
      <c r="G1174" s="67" t="s">
        <v>55</v>
      </c>
      <c r="H1174" s="68">
        <v>3</v>
      </c>
      <c r="I1174" s="27"/>
      <c r="J1174" s="69" t="s">
        <v>0</v>
      </c>
      <c r="K1174" s="70" t="s">
        <v>8</v>
      </c>
      <c r="L1174" s="61"/>
      <c r="M1174" s="62">
        <f t="shared" si="102"/>
        <v>0</v>
      </c>
      <c r="N1174" s="62">
        <v>0</v>
      </c>
      <c r="O1174" s="62">
        <f t="shared" si="103"/>
        <v>0</v>
      </c>
      <c r="P1174" s="62">
        <v>0</v>
      </c>
      <c r="Q1174" s="63">
        <f t="shared" si="104"/>
        <v>0</v>
      </c>
      <c r="R1174" s="22"/>
      <c r="S1174" s="22"/>
      <c r="T1174" s="7"/>
      <c r="U1174" s="7"/>
      <c r="V1174" s="7"/>
      <c r="W1174" s="7"/>
      <c r="X1174" s="7"/>
      <c r="Y1174" s="7"/>
      <c r="Z1174" s="7"/>
      <c r="AA1174" s="7"/>
      <c r="AB1174" s="7"/>
      <c r="AO1174" s="13" t="s">
        <v>185</v>
      </c>
      <c r="AQ1174" s="13" t="s">
        <v>182</v>
      </c>
      <c r="AR1174" s="13" t="s">
        <v>14</v>
      </c>
      <c r="AV1174" s="6" t="s">
        <v>33</v>
      </c>
      <c r="BB1174" s="14" t="e">
        <f>IF(K1174="základní",#REF!,0)</f>
        <v>#REF!</v>
      </c>
      <c r="BC1174" s="14">
        <f>IF(K1174="snížená",#REF!,0)</f>
        <v>0</v>
      </c>
      <c r="BD1174" s="14">
        <f>IF(K1174="zákl. přenesená",#REF!,0)</f>
        <v>0</v>
      </c>
      <c r="BE1174" s="14">
        <f>IF(K1174="sníž. přenesená",#REF!,0)</f>
        <v>0</v>
      </c>
      <c r="BF1174" s="14">
        <f>IF(K1174="nulová",#REF!,0)</f>
        <v>0</v>
      </c>
      <c r="BG1174" s="6" t="s">
        <v>14</v>
      </c>
      <c r="BH1174" s="14" t="e">
        <f>ROUND(#REF!*H1174,2)</f>
        <v>#REF!</v>
      </c>
      <c r="BI1174" s="6" t="s">
        <v>185</v>
      </c>
      <c r="BJ1174" s="13" t="s">
        <v>4600</v>
      </c>
    </row>
    <row r="1175" spans="1:62" s="2" customFormat="1" ht="24.2" customHeight="1" x14ac:dyDescent="0.2">
      <c r="A1175" s="22"/>
      <c r="B1175" s="27"/>
      <c r="C1175" s="53" t="s">
        <v>4601</v>
      </c>
      <c r="D1175" s="53" t="s">
        <v>34</v>
      </c>
      <c r="E1175" s="54" t="s">
        <v>4602</v>
      </c>
      <c r="F1175" s="55" t="s">
        <v>4603</v>
      </c>
      <c r="G1175" s="56" t="s">
        <v>55</v>
      </c>
      <c r="H1175" s="57">
        <v>12</v>
      </c>
      <c r="I1175" s="58"/>
      <c r="J1175" s="59" t="s">
        <v>0</v>
      </c>
      <c r="K1175" s="60" t="s">
        <v>8</v>
      </c>
      <c r="L1175" s="61"/>
      <c r="M1175" s="62">
        <f t="shared" si="102"/>
        <v>0</v>
      </c>
      <c r="N1175" s="62">
        <v>0</v>
      </c>
      <c r="O1175" s="62">
        <f t="shared" si="103"/>
        <v>0</v>
      </c>
      <c r="P1175" s="62">
        <v>0</v>
      </c>
      <c r="Q1175" s="63">
        <f t="shared" si="104"/>
        <v>0</v>
      </c>
      <c r="R1175" s="22"/>
      <c r="S1175" s="22"/>
      <c r="T1175" s="7"/>
      <c r="U1175" s="7"/>
      <c r="V1175" s="7"/>
      <c r="W1175" s="7"/>
      <c r="X1175" s="7"/>
      <c r="Y1175" s="7"/>
      <c r="Z1175" s="7"/>
      <c r="AA1175" s="7"/>
      <c r="AB1175" s="7"/>
      <c r="AO1175" s="13" t="s">
        <v>206</v>
      </c>
      <c r="AQ1175" s="13" t="s">
        <v>34</v>
      </c>
      <c r="AR1175" s="13" t="s">
        <v>14</v>
      </c>
      <c r="AV1175" s="6" t="s">
        <v>33</v>
      </c>
      <c r="BB1175" s="14" t="e">
        <f>IF(K1175="základní",#REF!,0)</f>
        <v>#REF!</v>
      </c>
      <c r="BC1175" s="14">
        <f>IF(K1175="snížená",#REF!,0)</f>
        <v>0</v>
      </c>
      <c r="BD1175" s="14">
        <f>IF(K1175="zákl. přenesená",#REF!,0)</f>
        <v>0</v>
      </c>
      <c r="BE1175" s="14">
        <f>IF(K1175="sníž. přenesená",#REF!,0)</f>
        <v>0</v>
      </c>
      <c r="BF1175" s="14">
        <f>IF(K1175="nulová",#REF!,0)</f>
        <v>0</v>
      </c>
      <c r="BG1175" s="6" t="s">
        <v>14</v>
      </c>
      <c r="BH1175" s="14" t="e">
        <f>ROUND(#REF!*H1175,2)</f>
        <v>#REF!</v>
      </c>
      <c r="BI1175" s="6" t="s">
        <v>206</v>
      </c>
      <c r="BJ1175" s="13" t="s">
        <v>4604</v>
      </c>
    </row>
    <row r="1176" spans="1:62" s="2" customFormat="1" ht="37.9" customHeight="1" x14ac:dyDescent="0.2">
      <c r="A1176" s="22"/>
      <c r="B1176" s="27"/>
      <c r="C1176" s="53" t="s">
        <v>4605</v>
      </c>
      <c r="D1176" s="53" t="s">
        <v>34</v>
      </c>
      <c r="E1176" s="54" t="s">
        <v>4606</v>
      </c>
      <c r="F1176" s="55" t="s">
        <v>4607</v>
      </c>
      <c r="G1176" s="56" t="s">
        <v>55</v>
      </c>
      <c r="H1176" s="57">
        <v>3</v>
      </c>
      <c r="I1176" s="58"/>
      <c r="J1176" s="59" t="s">
        <v>0</v>
      </c>
      <c r="K1176" s="60" t="s">
        <v>8</v>
      </c>
      <c r="L1176" s="61"/>
      <c r="M1176" s="62">
        <f t="shared" si="102"/>
        <v>0</v>
      </c>
      <c r="N1176" s="62">
        <v>0</v>
      </c>
      <c r="O1176" s="62">
        <f t="shared" si="103"/>
        <v>0</v>
      </c>
      <c r="P1176" s="62">
        <v>0</v>
      </c>
      <c r="Q1176" s="63">
        <f t="shared" si="104"/>
        <v>0</v>
      </c>
      <c r="R1176" s="22"/>
      <c r="S1176" s="22"/>
      <c r="T1176" s="7"/>
      <c r="U1176" s="7"/>
      <c r="V1176" s="7"/>
      <c r="W1176" s="7"/>
      <c r="X1176" s="7"/>
      <c r="Y1176" s="7"/>
      <c r="Z1176" s="7"/>
      <c r="AA1176" s="7"/>
      <c r="AB1176" s="7"/>
      <c r="AO1176" s="13" t="s">
        <v>206</v>
      </c>
      <c r="AQ1176" s="13" t="s">
        <v>34</v>
      </c>
      <c r="AR1176" s="13" t="s">
        <v>14</v>
      </c>
      <c r="AV1176" s="6" t="s">
        <v>33</v>
      </c>
      <c r="BB1176" s="14" t="e">
        <f>IF(K1176="základní",#REF!,0)</f>
        <v>#REF!</v>
      </c>
      <c r="BC1176" s="14">
        <f>IF(K1176="snížená",#REF!,0)</f>
        <v>0</v>
      </c>
      <c r="BD1176" s="14">
        <f>IF(K1176="zákl. přenesená",#REF!,0)</f>
        <v>0</v>
      </c>
      <c r="BE1176" s="14">
        <f>IF(K1176="sníž. přenesená",#REF!,0)</f>
        <v>0</v>
      </c>
      <c r="BF1176" s="14">
        <f>IF(K1176="nulová",#REF!,0)</f>
        <v>0</v>
      </c>
      <c r="BG1176" s="6" t="s">
        <v>14</v>
      </c>
      <c r="BH1176" s="14" t="e">
        <f>ROUND(#REF!*H1176,2)</f>
        <v>#REF!</v>
      </c>
      <c r="BI1176" s="6" t="s">
        <v>206</v>
      </c>
      <c r="BJ1176" s="13" t="s">
        <v>4608</v>
      </c>
    </row>
    <row r="1177" spans="1:62" s="2" customFormat="1" ht="37.9" customHeight="1" x14ac:dyDescent="0.2">
      <c r="A1177" s="22"/>
      <c r="B1177" s="27"/>
      <c r="C1177" s="64" t="s">
        <v>4609</v>
      </c>
      <c r="D1177" s="64" t="s">
        <v>182</v>
      </c>
      <c r="E1177" s="65" t="s">
        <v>4610</v>
      </c>
      <c r="F1177" s="66" t="s">
        <v>4611</v>
      </c>
      <c r="G1177" s="67" t="s">
        <v>55</v>
      </c>
      <c r="H1177" s="68">
        <v>3</v>
      </c>
      <c r="I1177" s="27"/>
      <c r="J1177" s="69" t="s">
        <v>0</v>
      </c>
      <c r="K1177" s="70" t="s">
        <v>8</v>
      </c>
      <c r="L1177" s="61"/>
      <c r="M1177" s="62">
        <f t="shared" si="102"/>
        <v>0</v>
      </c>
      <c r="N1177" s="62">
        <v>0</v>
      </c>
      <c r="O1177" s="62">
        <f t="shared" si="103"/>
        <v>0</v>
      </c>
      <c r="P1177" s="62">
        <v>0</v>
      </c>
      <c r="Q1177" s="63">
        <f t="shared" si="104"/>
        <v>0</v>
      </c>
      <c r="R1177" s="22"/>
      <c r="S1177" s="22"/>
      <c r="T1177" s="7"/>
      <c r="U1177" s="7"/>
      <c r="V1177" s="7"/>
      <c r="W1177" s="7"/>
      <c r="X1177" s="7"/>
      <c r="Y1177" s="7"/>
      <c r="Z1177" s="7"/>
      <c r="AA1177" s="7"/>
      <c r="AB1177" s="7"/>
      <c r="AO1177" s="13" t="s">
        <v>185</v>
      </c>
      <c r="AQ1177" s="13" t="s">
        <v>182</v>
      </c>
      <c r="AR1177" s="13" t="s">
        <v>14</v>
      </c>
      <c r="AV1177" s="6" t="s">
        <v>33</v>
      </c>
      <c r="BB1177" s="14" t="e">
        <f>IF(K1177="základní",#REF!,0)</f>
        <v>#REF!</v>
      </c>
      <c r="BC1177" s="14">
        <f>IF(K1177="snížená",#REF!,0)</f>
        <v>0</v>
      </c>
      <c r="BD1177" s="14">
        <f>IF(K1177="zákl. přenesená",#REF!,0)</f>
        <v>0</v>
      </c>
      <c r="BE1177" s="14">
        <f>IF(K1177="sníž. přenesená",#REF!,0)</f>
        <v>0</v>
      </c>
      <c r="BF1177" s="14">
        <f>IF(K1177="nulová",#REF!,0)</f>
        <v>0</v>
      </c>
      <c r="BG1177" s="6" t="s">
        <v>14</v>
      </c>
      <c r="BH1177" s="14" t="e">
        <f>ROUND(#REF!*H1177,2)</f>
        <v>#REF!</v>
      </c>
      <c r="BI1177" s="6" t="s">
        <v>185</v>
      </c>
      <c r="BJ1177" s="13" t="s">
        <v>4612</v>
      </c>
    </row>
    <row r="1178" spans="1:62" s="2" customFormat="1" ht="21.75" customHeight="1" x14ac:dyDescent="0.2">
      <c r="A1178" s="22"/>
      <c r="B1178" s="27"/>
      <c r="C1178" s="64" t="s">
        <v>4613</v>
      </c>
      <c r="D1178" s="64" t="s">
        <v>182</v>
      </c>
      <c r="E1178" s="65" t="s">
        <v>4614</v>
      </c>
      <c r="F1178" s="66" t="s">
        <v>4615</v>
      </c>
      <c r="G1178" s="67" t="s">
        <v>37</v>
      </c>
      <c r="H1178" s="68">
        <v>360</v>
      </c>
      <c r="I1178" s="27"/>
      <c r="J1178" s="69" t="s">
        <v>0</v>
      </c>
      <c r="K1178" s="70" t="s">
        <v>8</v>
      </c>
      <c r="L1178" s="61"/>
      <c r="M1178" s="62">
        <f t="shared" si="102"/>
        <v>0</v>
      </c>
      <c r="N1178" s="62">
        <v>0</v>
      </c>
      <c r="O1178" s="62">
        <f t="shared" si="103"/>
        <v>0</v>
      </c>
      <c r="P1178" s="62">
        <v>0</v>
      </c>
      <c r="Q1178" s="63">
        <f t="shared" si="104"/>
        <v>0</v>
      </c>
      <c r="R1178" s="22"/>
      <c r="S1178" s="22"/>
      <c r="T1178" s="7"/>
      <c r="U1178" s="7"/>
      <c r="V1178" s="7"/>
      <c r="W1178" s="7"/>
      <c r="X1178" s="7"/>
      <c r="Y1178" s="7"/>
      <c r="Z1178" s="7"/>
      <c r="AA1178" s="7"/>
      <c r="AB1178" s="7"/>
      <c r="AO1178" s="13" t="s">
        <v>48</v>
      </c>
      <c r="AQ1178" s="13" t="s">
        <v>182</v>
      </c>
      <c r="AR1178" s="13" t="s">
        <v>14</v>
      </c>
      <c r="AV1178" s="6" t="s">
        <v>33</v>
      </c>
      <c r="BB1178" s="14" t="e">
        <f>IF(K1178="základní",#REF!,0)</f>
        <v>#REF!</v>
      </c>
      <c r="BC1178" s="14">
        <f>IF(K1178="snížená",#REF!,0)</f>
        <v>0</v>
      </c>
      <c r="BD1178" s="14">
        <f>IF(K1178="zákl. přenesená",#REF!,0)</f>
        <v>0</v>
      </c>
      <c r="BE1178" s="14">
        <f>IF(K1178="sníž. přenesená",#REF!,0)</f>
        <v>0</v>
      </c>
      <c r="BF1178" s="14">
        <f>IF(K1178="nulová",#REF!,0)</f>
        <v>0</v>
      </c>
      <c r="BG1178" s="6" t="s">
        <v>14</v>
      </c>
      <c r="BH1178" s="14" t="e">
        <f>ROUND(#REF!*H1178,2)</f>
        <v>#REF!</v>
      </c>
      <c r="BI1178" s="6" t="s">
        <v>48</v>
      </c>
      <c r="BJ1178" s="13" t="s">
        <v>4616</v>
      </c>
    </row>
    <row r="1179" spans="1:62" s="5" customFormat="1" x14ac:dyDescent="0.2">
      <c r="A1179" s="86"/>
      <c r="B1179" s="87"/>
      <c r="C1179" s="86"/>
      <c r="D1179" s="77" t="s">
        <v>4512</v>
      </c>
      <c r="E1179" s="88" t="s">
        <v>0</v>
      </c>
      <c r="F1179" s="89" t="s">
        <v>4617</v>
      </c>
      <c r="G1179" s="86"/>
      <c r="H1179" s="90">
        <v>360</v>
      </c>
      <c r="I1179" s="87"/>
      <c r="J1179" s="91"/>
      <c r="K1179" s="92"/>
      <c r="L1179" s="92"/>
      <c r="M1179" s="92"/>
      <c r="N1179" s="92"/>
      <c r="O1179" s="92"/>
      <c r="P1179" s="92"/>
      <c r="Q1179" s="93"/>
      <c r="R1179" s="86"/>
      <c r="S1179" s="86"/>
      <c r="AQ1179" s="15" t="s">
        <v>4512</v>
      </c>
      <c r="AR1179" s="15" t="s">
        <v>14</v>
      </c>
      <c r="AS1179" s="5" t="s">
        <v>16</v>
      </c>
      <c r="AT1179" s="5" t="s">
        <v>6</v>
      </c>
      <c r="AU1179" s="5" t="s">
        <v>14</v>
      </c>
      <c r="AV1179" s="15" t="s">
        <v>33</v>
      </c>
    </row>
    <row r="1180" spans="1:62" s="2" customFormat="1" ht="21.75" customHeight="1" x14ac:dyDescent="0.2">
      <c r="A1180" s="22"/>
      <c r="B1180" s="27"/>
      <c r="C1180" s="53" t="s">
        <v>4618</v>
      </c>
      <c r="D1180" s="53" t="s">
        <v>34</v>
      </c>
      <c r="E1180" s="54" t="s">
        <v>4619</v>
      </c>
      <c r="F1180" s="55" t="s">
        <v>4620</v>
      </c>
      <c r="G1180" s="56" t="s">
        <v>37</v>
      </c>
      <c r="H1180" s="57">
        <v>180</v>
      </c>
      <c r="I1180" s="58"/>
      <c r="J1180" s="59" t="s">
        <v>0</v>
      </c>
      <c r="K1180" s="60" t="s">
        <v>8</v>
      </c>
      <c r="L1180" s="61"/>
      <c r="M1180" s="62">
        <f>L1180*H1180</f>
        <v>0</v>
      </c>
      <c r="N1180" s="62">
        <v>0</v>
      </c>
      <c r="O1180" s="62">
        <f>N1180*H1180</f>
        <v>0</v>
      </c>
      <c r="P1180" s="62">
        <v>0</v>
      </c>
      <c r="Q1180" s="63">
        <f>P1180*H1180</f>
        <v>0</v>
      </c>
      <c r="R1180" s="22"/>
      <c r="S1180" s="22"/>
      <c r="T1180" s="7"/>
      <c r="U1180" s="7"/>
      <c r="V1180" s="7"/>
      <c r="W1180" s="7"/>
      <c r="X1180" s="7"/>
      <c r="Y1180" s="7"/>
      <c r="Z1180" s="7"/>
      <c r="AA1180" s="7"/>
      <c r="AB1180" s="7"/>
      <c r="AO1180" s="13" t="s">
        <v>65</v>
      </c>
      <c r="AQ1180" s="13" t="s">
        <v>34</v>
      </c>
      <c r="AR1180" s="13" t="s">
        <v>14</v>
      </c>
      <c r="AV1180" s="6" t="s">
        <v>33</v>
      </c>
      <c r="BB1180" s="14" t="e">
        <f>IF(K1180="základní",#REF!,0)</f>
        <v>#REF!</v>
      </c>
      <c r="BC1180" s="14">
        <f>IF(K1180="snížená",#REF!,0)</f>
        <v>0</v>
      </c>
      <c r="BD1180" s="14">
        <f>IF(K1180="zákl. přenesená",#REF!,0)</f>
        <v>0</v>
      </c>
      <c r="BE1180" s="14">
        <f>IF(K1180="sníž. přenesená",#REF!,0)</f>
        <v>0</v>
      </c>
      <c r="BF1180" s="14">
        <f>IF(K1180="nulová",#REF!,0)</f>
        <v>0</v>
      </c>
      <c r="BG1180" s="6" t="s">
        <v>14</v>
      </c>
      <c r="BH1180" s="14" t="e">
        <f>ROUND(#REF!*H1180,2)</f>
        <v>#REF!</v>
      </c>
      <c r="BI1180" s="6" t="s">
        <v>48</v>
      </c>
      <c r="BJ1180" s="13" t="s">
        <v>4621</v>
      </c>
    </row>
    <row r="1181" spans="1:62" s="5" customFormat="1" x14ac:dyDescent="0.2">
      <c r="A1181" s="86"/>
      <c r="B1181" s="87"/>
      <c r="C1181" s="86"/>
      <c r="D1181" s="77" t="s">
        <v>4512</v>
      </c>
      <c r="E1181" s="88" t="s">
        <v>0</v>
      </c>
      <c r="F1181" s="89" t="s">
        <v>4522</v>
      </c>
      <c r="G1181" s="86"/>
      <c r="H1181" s="90">
        <v>180</v>
      </c>
      <c r="I1181" s="87"/>
      <c r="J1181" s="91"/>
      <c r="K1181" s="92"/>
      <c r="L1181" s="92"/>
      <c r="M1181" s="92"/>
      <c r="N1181" s="92"/>
      <c r="O1181" s="92"/>
      <c r="P1181" s="92"/>
      <c r="Q1181" s="93"/>
      <c r="R1181" s="86"/>
      <c r="S1181" s="86"/>
      <c r="AQ1181" s="15" t="s">
        <v>4512</v>
      </c>
      <c r="AR1181" s="15" t="s">
        <v>14</v>
      </c>
      <c r="AS1181" s="5" t="s">
        <v>16</v>
      </c>
      <c r="AT1181" s="5" t="s">
        <v>6</v>
      </c>
      <c r="AU1181" s="5" t="s">
        <v>14</v>
      </c>
      <c r="AV1181" s="15" t="s">
        <v>33</v>
      </c>
    </row>
    <row r="1182" spans="1:62" s="2" customFormat="1" ht="24.2" customHeight="1" x14ac:dyDescent="0.2">
      <c r="A1182" s="22"/>
      <c r="B1182" s="27"/>
      <c r="C1182" s="53" t="s">
        <v>4622</v>
      </c>
      <c r="D1182" s="53" t="s">
        <v>34</v>
      </c>
      <c r="E1182" s="54" t="s">
        <v>4623</v>
      </c>
      <c r="F1182" s="55" t="s">
        <v>4624</v>
      </c>
      <c r="G1182" s="56" t="s">
        <v>37</v>
      </c>
      <c r="H1182" s="57">
        <v>180</v>
      </c>
      <c r="I1182" s="58"/>
      <c r="J1182" s="59" t="s">
        <v>0</v>
      </c>
      <c r="K1182" s="60" t="s">
        <v>8</v>
      </c>
      <c r="L1182" s="61"/>
      <c r="M1182" s="62">
        <f>L1182*H1182</f>
        <v>0</v>
      </c>
      <c r="N1182" s="62">
        <v>0</v>
      </c>
      <c r="O1182" s="62">
        <f>N1182*H1182</f>
        <v>0</v>
      </c>
      <c r="P1182" s="62">
        <v>0</v>
      </c>
      <c r="Q1182" s="63">
        <f>P1182*H1182</f>
        <v>0</v>
      </c>
      <c r="R1182" s="22"/>
      <c r="S1182" s="22"/>
      <c r="T1182" s="7"/>
      <c r="U1182" s="7"/>
      <c r="V1182" s="7"/>
      <c r="W1182" s="7"/>
      <c r="X1182" s="7"/>
      <c r="Y1182" s="7"/>
      <c r="Z1182" s="7"/>
      <c r="AA1182" s="7"/>
      <c r="AB1182" s="7"/>
      <c r="AO1182" s="13" t="s">
        <v>65</v>
      </c>
      <c r="AQ1182" s="13" t="s">
        <v>34</v>
      </c>
      <c r="AR1182" s="13" t="s">
        <v>14</v>
      </c>
      <c r="AV1182" s="6" t="s">
        <v>33</v>
      </c>
      <c r="BB1182" s="14" t="e">
        <f>IF(K1182="základní",#REF!,0)</f>
        <v>#REF!</v>
      </c>
      <c r="BC1182" s="14">
        <f>IF(K1182="snížená",#REF!,0)</f>
        <v>0</v>
      </c>
      <c r="BD1182" s="14">
        <f>IF(K1182="zákl. přenesená",#REF!,0)</f>
        <v>0</v>
      </c>
      <c r="BE1182" s="14">
        <f>IF(K1182="sníž. přenesená",#REF!,0)</f>
        <v>0</v>
      </c>
      <c r="BF1182" s="14">
        <f>IF(K1182="nulová",#REF!,0)</f>
        <v>0</v>
      </c>
      <c r="BG1182" s="6" t="s">
        <v>14</v>
      </c>
      <c r="BH1182" s="14" t="e">
        <f>ROUND(#REF!*H1182,2)</f>
        <v>#REF!</v>
      </c>
      <c r="BI1182" s="6" t="s">
        <v>48</v>
      </c>
      <c r="BJ1182" s="13" t="s">
        <v>4625</v>
      </c>
    </row>
    <row r="1183" spans="1:62" s="5" customFormat="1" x14ac:dyDescent="0.2">
      <c r="A1183" s="86"/>
      <c r="B1183" s="87"/>
      <c r="C1183" s="86"/>
      <c r="D1183" s="77" t="s">
        <v>4512</v>
      </c>
      <c r="E1183" s="88" t="s">
        <v>0</v>
      </c>
      <c r="F1183" s="89" t="s">
        <v>4522</v>
      </c>
      <c r="G1183" s="86"/>
      <c r="H1183" s="90">
        <v>180</v>
      </c>
      <c r="I1183" s="87"/>
      <c r="J1183" s="91"/>
      <c r="K1183" s="92"/>
      <c r="L1183" s="92"/>
      <c r="M1183" s="92"/>
      <c r="N1183" s="92"/>
      <c r="O1183" s="92"/>
      <c r="P1183" s="92"/>
      <c r="Q1183" s="93"/>
      <c r="R1183" s="86"/>
      <c r="S1183" s="86"/>
      <c r="AQ1183" s="15" t="s">
        <v>4512</v>
      </c>
      <c r="AR1183" s="15" t="s">
        <v>14</v>
      </c>
      <c r="AS1183" s="5" t="s">
        <v>16</v>
      </c>
      <c r="AT1183" s="5" t="s">
        <v>6</v>
      </c>
      <c r="AU1183" s="5" t="s">
        <v>14</v>
      </c>
      <c r="AV1183" s="15" t="s">
        <v>33</v>
      </c>
    </row>
    <row r="1184" spans="1:62" s="2" customFormat="1" ht="24.2" customHeight="1" x14ac:dyDescent="0.2">
      <c r="A1184" s="22"/>
      <c r="B1184" s="27"/>
      <c r="C1184" s="64" t="s">
        <v>4626</v>
      </c>
      <c r="D1184" s="64" t="s">
        <v>182</v>
      </c>
      <c r="E1184" s="65" t="s">
        <v>4627</v>
      </c>
      <c r="F1184" s="66" t="s">
        <v>4628</v>
      </c>
      <c r="G1184" s="67" t="s">
        <v>55</v>
      </c>
      <c r="H1184" s="68">
        <v>360</v>
      </c>
      <c r="I1184" s="27"/>
      <c r="J1184" s="69" t="s">
        <v>0</v>
      </c>
      <c r="K1184" s="70" t="s">
        <v>8</v>
      </c>
      <c r="L1184" s="61"/>
      <c r="M1184" s="62">
        <f>L1184*H1184</f>
        <v>0</v>
      </c>
      <c r="N1184" s="62">
        <v>0</v>
      </c>
      <c r="O1184" s="62">
        <f>N1184*H1184</f>
        <v>0</v>
      </c>
      <c r="P1184" s="62">
        <v>0</v>
      </c>
      <c r="Q1184" s="63">
        <f>P1184*H1184</f>
        <v>0</v>
      </c>
      <c r="R1184" s="22"/>
      <c r="S1184" s="22"/>
      <c r="T1184" s="7"/>
      <c r="U1184" s="7"/>
      <c r="V1184" s="7"/>
      <c r="W1184" s="7"/>
      <c r="X1184" s="7"/>
      <c r="Y1184" s="7"/>
      <c r="Z1184" s="7"/>
      <c r="AA1184" s="7"/>
      <c r="AB1184" s="7"/>
      <c r="AO1184" s="13" t="s">
        <v>48</v>
      </c>
      <c r="AQ1184" s="13" t="s">
        <v>182</v>
      </c>
      <c r="AR1184" s="13" t="s">
        <v>14</v>
      </c>
      <c r="AV1184" s="6" t="s">
        <v>33</v>
      </c>
      <c r="BB1184" s="14" t="e">
        <f>IF(K1184="základní",#REF!,0)</f>
        <v>#REF!</v>
      </c>
      <c r="BC1184" s="14">
        <f>IF(K1184="snížená",#REF!,0)</f>
        <v>0</v>
      </c>
      <c r="BD1184" s="14">
        <f>IF(K1184="zákl. přenesená",#REF!,0)</f>
        <v>0</v>
      </c>
      <c r="BE1184" s="14">
        <f>IF(K1184="sníž. přenesená",#REF!,0)</f>
        <v>0</v>
      </c>
      <c r="BF1184" s="14">
        <f>IF(K1184="nulová",#REF!,0)</f>
        <v>0</v>
      </c>
      <c r="BG1184" s="6" t="s">
        <v>14</v>
      </c>
      <c r="BH1184" s="14" t="e">
        <f>ROUND(#REF!*H1184,2)</f>
        <v>#REF!</v>
      </c>
      <c r="BI1184" s="6" t="s">
        <v>48</v>
      </c>
      <c r="BJ1184" s="13" t="s">
        <v>4629</v>
      </c>
    </row>
    <row r="1185" spans="1:62" s="5" customFormat="1" x14ac:dyDescent="0.2">
      <c r="A1185" s="86"/>
      <c r="B1185" s="87"/>
      <c r="C1185" s="86"/>
      <c r="D1185" s="77" t="s">
        <v>4512</v>
      </c>
      <c r="E1185" s="88" t="s">
        <v>0</v>
      </c>
      <c r="F1185" s="89" t="s">
        <v>4617</v>
      </c>
      <c r="G1185" s="86"/>
      <c r="H1185" s="90">
        <v>360</v>
      </c>
      <c r="I1185" s="87"/>
      <c r="J1185" s="91"/>
      <c r="K1185" s="92"/>
      <c r="L1185" s="92"/>
      <c r="M1185" s="92"/>
      <c r="N1185" s="92"/>
      <c r="O1185" s="92"/>
      <c r="P1185" s="92"/>
      <c r="Q1185" s="93"/>
      <c r="R1185" s="86"/>
      <c r="S1185" s="86"/>
      <c r="AQ1185" s="15" t="s">
        <v>4512</v>
      </c>
      <c r="AR1185" s="15" t="s">
        <v>14</v>
      </c>
      <c r="AS1185" s="5" t="s">
        <v>16</v>
      </c>
      <c r="AT1185" s="5" t="s">
        <v>6</v>
      </c>
      <c r="AU1185" s="5" t="s">
        <v>14</v>
      </c>
      <c r="AV1185" s="15" t="s">
        <v>33</v>
      </c>
    </row>
    <row r="1186" spans="1:62" s="2" customFormat="1" ht="16.5" customHeight="1" x14ac:dyDescent="0.2">
      <c r="A1186" s="22"/>
      <c r="B1186" s="27"/>
      <c r="C1186" s="64" t="s">
        <v>4630</v>
      </c>
      <c r="D1186" s="64" t="s">
        <v>182</v>
      </c>
      <c r="E1186" s="65" t="s">
        <v>4631</v>
      </c>
      <c r="F1186" s="66" t="s">
        <v>4632</v>
      </c>
      <c r="G1186" s="67" t="s">
        <v>37</v>
      </c>
      <c r="H1186" s="68">
        <v>180</v>
      </c>
      <c r="I1186" s="27"/>
      <c r="J1186" s="69" t="s">
        <v>0</v>
      </c>
      <c r="K1186" s="70" t="s">
        <v>8</v>
      </c>
      <c r="L1186" s="61"/>
      <c r="M1186" s="62">
        <f>L1186*H1186</f>
        <v>0</v>
      </c>
      <c r="N1186" s="62">
        <v>0</v>
      </c>
      <c r="O1186" s="62">
        <f>N1186*H1186</f>
        <v>0</v>
      </c>
      <c r="P1186" s="62">
        <v>0</v>
      </c>
      <c r="Q1186" s="63">
        <f>P1186*H1186</f>
        <v>0</v>
      </c>
      <c r="R1186" s="22"/>
      <c r="S1186" s="22"/>
      <c r="T1186" s="7"/>
      <c r="U1186" s="7"/>
      <c r="V1186" s="7"/>
      <c r="W1186" s="7"/>
      <c r="X1186" s="7"/>
      <c r="Y1186" s="7"/>
      <c r="Z1186" s="7"/>
      <c r="AA1186" s="7"/>
      <c r="AB1186" s="7"/>
      <c r="AO1186" s="13" t="s">
        <v>48</v>
      </c>
      <c r="AQ1186" s="13" t="s">
        <v>182</v>
      </c>
      <c r="AR1186" s="13" t="s">
        <v>14</v>
      </c>
      <c r="AV1186" s="6" t="s">
        <v>33</v>
      </c>
      <c r="BB1186" s="14" t="e">
        <f>IF(K1186="základní",#REF!,0)</f>
        <v>#REF!</v>
      </c>
      <c r="BC1186" s="14">
        <f>IF(K1186="snížená",#REF!,0)</f>
        <v>0</v>
      </c>
      <c r="BD1186" s="14">
        <f>IF(K1186="zákl. přenesená",#REF!,0)</f>
        <v>0</v>
      </c>
      <c r="BE1186" s="14">
        <f>IF(K1186="sníž. přenesená",#REF!,0)</f>
        <v>0</v>
      </c>
      <c r="BF1186" s="14">
        <f>IF(K1186="nulová",#REF!,0)</f>
        <v>0</v>
      </c>
      <c r="BG1186" s="6" t="s">
        <v>14</v>
      </c>
      <c r="BH1186" s="14" t="e">
        <f>ROUND(#REF!*H1186,2)</f>
        <v>#REF!</v>
      </c>
      <c r="BI1186" s="6" t="s">
        <v>48</v>
      </c>
      <c r="BJ1186" s="13" t="s">
        <v>4633</v>
      </c>
    </row>
    <row r="1187" spans="1:62" s="5" customFormat="1" x14ac:dyDescent="0.2">
      <c r="A1187" s="86"/>
      <c r="B1187" s="87"/>
      <c r="C1187" s="86"/>
      <c r="D1187" s="77" t="s">
        <v>4512</v>
      </c>
      <c r="E1187" s="88" t="s">
        <v>0</v>
      </c>
      <c r="F1187" s="89" t="s">
        <v>4522</v>
      </c>
      <c r="G1187" s="86"/>
      <c r="H1187" s="90">
        <v>180</v>
      </c>
      <c r="I1187" s="87"/>
      <c r="J1187" s="91"/>
      <c r="K1187" s="92"/>
      <c r="L1187" s="92"/>
      <c r="M1187" s="92"/>
      <c r="N1187" s="92"/>
      <c r="O1187" s="92"/>
      <c r="P1187" s="92"/>
      <c r="Q1187" s="93"/>
      <c r="R1187" s="86"/>
      <c r="S1187" s="86"/>
      <c r="AQ1187" s="15" t="s">
        <v>4512</v>
      </c>
      <c r="AR1187" s="15" t="s">
        <v>14</v>
      </c>
      <c r="AS1187" s="5" t="s">
        <v>16</v>
      </c>
      <c r="AT1187" s="5" t="s">
        <v>6</v>
      </c>
      <c r="AU1187" s="5" t="s">
        <v>14</v>
      </c>
      <c r="AV1187" s="15" t="s">
        <v>33</v>
      </c>
    </row>
    <row r="1188" spans="1:62" s="2" customFormat="1" ht="16.5" customHeight="1" x14ac:dyDescent="0.2">
      <c r="A1188" s="22"/>
      <c r="B1188" s="27"/>
      <c r="C1188" s="64" t="s">
        <v>4634</v>
      </c>
      <c r="D1188" s="64" t="s">
        <v>182</v>
      </c>
      <c r="E1188" s="65" t="s">
        <v>4635</v>
      </c>
      <c r="F1188" s="66" t="s">
        <v>4636</v>
      </c>
      <c r="G1188" s="67" t="s">
        <v>37</v>
      </c>
      <c r="H1188" s="68">
        <v>180</v>
      </c>
      <c r="I1188" s="27"/>
      <c r="J1188" s="69" t="s">
        <v>0</v>
      </c>
      <c r="K1188" s="70" t="s">
        <v>8</v>
      </c>
      <c r="L1188" s="61"/>
      <c r="M1188" s="62">
        <f>L1188*H1188</f>
        <v>0</v>
      </c>
      <c r="N1188" s="62">
        <v>0</v>
      </c>
      <c r="O1188" s="62">
        <f>N1188*H1188</f>
        <v>0</v>
      </c>
      <c r="P1188" s="62">
        <v>0</v>
      </c>
      <c r="Q1188" s="63">
        <f>P1188*H1188</f>
        <v>0</v>
      </c>
      <c r="R1188" s="22"/>
      <c r="S1188" s="22"/>
      <c r="T1188" s="7"/>
      <c r="U1188" s="7"/>
      <c r="V1188" s="7"/>
      <c r="W1188" s="7"/>
      <c r="X1188" s="7"/>
      <c r="Y1188" s="7"/>
      <c r="Z1188" s="7"/>
      <c r="AA1188" s="7"/>
      <c r="AB1188" s="7"/>
      <c r="AO1188" s="13" t="s">
        <v>48</v>
      </c>
      <c r="AQ1188" s="13" t="s">
        <v>182</v>
      </c>
      <c r="AR1188" s="13" t="s">
        <v>14</v>
      </c>
      <c r="AV1188" s="6" t="s">
        <v>33</v>
      </c>
      <c r="BB1188" s="14" t="e">
        <f>IF(K1188="základní",#REF!,0)</f>
        <v>#REF!</v>
      </c>
      <c r="BC1188" s="14">
        <f>IF(K1188="snížená",#REF!,0)</f>
        <v>0</v>
      </c>
      <c r="BD1188" s="14">
        <f>IF(K1188="zákl. přenesená",#REF!,0)</f>
        <v>0</v>
      </c>
      <c r="BE1188" s="14">
        <f>IF(K1188="sníž. přenesená",#REF!,0)</f>
        <v>0</v>
      </c>
      <c r="BF1188" s="14">
        <f>IF(K1188="nulová",#REF!,0)</f>
        <v>0</v>
      </c>
      <c r="BG1188" s="6" t="s">
        <v>14</v>
      </c>
      <c r="BH1188" s="14" t="e">
        <f>ROUND(#REF!*H1188,2)</f>
        <v>#REF!</v>
      </c>
      <c r="BI1188" s="6" t="s">
        <v>48</v>
      </c>
      <c r="BJ1188" s="13" t="s">
        <v>4637</v>
      </c>
    </row>
    <row r="1189" spans="1:62" s="5" customFormat="1" x14ac:dyDescent="0.2">
      <c r="A1189" s="86"/>
      <c r="B1189" s="87"/>
      <c r="C1189" s="86"/>
      <c r="D1189" s="77" t="s">
        <v>4512</v>
      </c>
      <c r="E1189" s="88" t="s">
        <v>0</v>
      </c>
      <c r="F1189" s="89" t="s">
        <v>4522</v>
      </c>
      <c r="G1189" s="86"/>
      <c r="H1189" s="90">
        <v>180</v>
      </c>
      <c r="I1189" s="87"/>
      <c r="J1189" s="91"/>
      <c r="K1189" s="92"/>
      <c r="L1189" s="92"/>
      <c r="M1189" s="92"/>
      <c r="N1189" s="92"/>
      <c r="O1189" s="92"/>
      <c r="P1189" s="92"/>
      <c r="Q1189" s="93"/>
      <c r="R1189" s="86"/>
      <c r="S1189" s="86"/>
      <c r="AQ1189" s="15" t="s">
        <v>4512</v>
      </c>
      <c r="AR1189" s="15" t="s">
        <v>14</v>
      </c>
      <c r="AS1189" s="5" t="s">
        <v>16</v>
      </c>
      <c r="AT1189" s="5" t="s">
        <v>6</v>
      </c>
      <c r="AU1189" s="5" t="s">
        <v>14</v>
      </c>
      <c r="AV1189" s="15" t="s">
        <v>33</v>
      </c>
    </row>
    <row r="1190" spans="1:62" s="2" customFormat="1" ht="16.5" customHeight="1" x14ac:dyDescent="0.2">
      <c r="A1190" s="22"/>
      <c r="B1190" s="27"/>
      <c r="C1190" s="64" t="s">
        <v>4638</v>
      </c>
      <c r="D1190" s="64" t="s">
        <v>182</v>
      </c>
      <c r="E1190" s="65" t="s">
        <v>4639</v>
      </c>
      <c r="F1190" s="66" t="s">
        <v>4640</v>
      </c>
      <c r="G1190" s="67" t="s">
        <v>37</v>
      </c>
      <c r="H1190" s="68">
        <v>680</v>
      </c>
      <c r="I1190" s="27"/>
      <c r="J1190" s="69" t="s">
        <v>0</v>
      </c>
      <c r="K1190" s="70" t="s">
        <v>8</v>
      </c>
      <c r="L1190" s="61"/>
      <c r="M1190" s="62">
        <f>L1190*H1190</f>
        <v>0</v>
      </c>
      <c r="N1190" s="62">
        <v>0</v>
      </c>
      <c r="O1190" s="62">
        <f>N1190*H1190</f>
        <v>0</v>
      </c>
      <c r="P1190" s="62">
        <v>0</v>
      </c>
      <c r="Q1190" s="63">
        <f>P1190*H1190</f>
        <v>0</v>
      </c>
      <c r="R1190" s="22"/>
      <c r="S1190" s="22"/>
      <c r="T1190" s="7"/>
      <c r="U1190" s="7"/>
      <c r="V1190" s="7"/>
      <c r="W1190" s="7"/>
      <c r="X1190" s="7"/>
      <c r="Y1190" s="7"/>
      <c r="Z1190" s="7"/>
      <c r="AA1190" s="7"/>
      <c r="AB1190" s="7"/>
      <c r="AO1190" s="13" t="s">
        <v>48</v>
      </c>
      <c r="AQ1190" s="13" t="s">
        <v>182</v>
      </c>
      <c r="AR1190" s="13" t="s">
        <v>14</v>
      </c>
      <c r="AV1190" s="6" t="s">
        <v>33</v>
      </c>
      <c r="BB1190" s="14" t="e">
        <f>IF(K1190="základní",#REF!,0)</f>
        <v>#REF!</v>
      </c>
      <c r="BC1190" s="14">
        <f>IF(K1190="snížená",#REF!,0)</f>
        <v>0</v>
      </c>
      <c r="BD1190" s="14">
        <f>IF(K1190="zákl. přenesená",#REF!,0)</f>
        <v>0</v>
      </c>
      <c r="BE1190" s="14">
        <f>IF(K1190="sníž. přenesená",#REF!,0)</f>
        <v>0</v>
      </c>
      <c r="BF1190" s="14">
        <f>IF(K1190="nulová",#REF!,0)</f>
        <v>0</v>
      </c>
      <c r="BG1190" s="6" t="s">
        <v>14</v>
      </c>
      <c r="BH1190" s="14" t="e">
        <f>ROUND(#REF!*H1190,2)</f>
        <v>#REF!</v>
      </c>
      <c r="BI1190" s="6" t="s">
        <v>48</v>
      </c>
      <c r="BJ1190" s="13" t="s">
        <v>4641</v>
      </c>
    </row>
    <row r="1191" spans="1:62" s="2" customFormat="1" ht="24.2" customHeight="1" x14ac:dyDescent="0.2">
      <c r="A1191" s="22"/>
      <c r="B1191" s="27"/>
      <c r="C1191" s="64" t="s">
        <v>4642</v>
      </c>
      <c r="D1191" s="64" t="s">
        <v>182</v>
      </c>
      <c r="E1191" s="65" t="s">
        <v>4643</v>
      </c>
      <c r="F1191" s="66" t="s">
        <v>4644</v>
      </c>
      <c r="G1191" s="67" t="s">
        <v>55</v>
      </c>
      <c r="H1191" s="68">
        <v>36</v>
      </c>
      <c r="I1191" s="27"/>
      <c r="J1191" s="69" t="s">
        <v>0</v>
      </c>
      <c r="K1191" s="70" t="s">
        <v>8</v>
      </c>
      <c r="L1191" s="61"/>
      <c r="M1191" s="62">
        <f>L1191*H1191</f>
        <v>0</v>
      </c>
      <c r="N1191" s="62">
        <v>0</v>
      </c>
      <c r="O1191" s="62">
        <f>N1191*H1191</f>
        <v>0</v>
      </c>
      <c r="P1191" s="62">
        <v>0</v>
      </c>
      <c r="Q1191" s="63">
        <f>P1191*H1191</f>
        <v>0</v>
      </c>
      <c r="R1191" s="22"/>
      <c r="S1191" s="22"/>
      <c r="T1191" s="7"/>
      <c r="U1191" s="7"/>
      <c r="V1191" s="7"/>
      <c r="W1191" s="7"/>
      <c r="X1191" s="7"/>
      <c r="Y1191" s="7"/>
      <c r="Z1191" s="7"/>
      <c r="AA1191" s="7"/>
      <c r="AB1191" s="7"/>
      <c r="AO1191" s="13" t="s">
        <v>48</v>
      </c>
      <c r="AQ1191" s="13" t="s">
        <v>182</v>
      </c>
      <c r="AR1191" s="13" t="s">
        <v>14</v>
      </c>
      <c r="AV1191" s="6" t="s">
        <v>33</v>
      </c>
      <c r="BB1191" s="14" t="e">
        <f>IF(K1191="základní",#REF!,0)</f>
        <v>#REF!</v>
      </c>
      <c r="BC1191" s="14">
        <f>IF(K1191="snížená",#REF!,0)</f>
        <v>0</v>
      </c>
      <c r="BD1191" s="14">
        <f>IF(K1191="zákl. přenesená",#REF!,0)</f>
        <v>0</v>
      </c>
      <c r="BE1191" s="14">
        <f>IF(K1191="sníž. přenesená",#REF!,0)</f>
        <v>0</v>
      </c>
      <c r="BF1191" s="14">
        <f>IF(K1191="nulová",#REF!,0)</f>
        <v>0</v>
      </c>
      <c r="BG1191" s="6" t="s">
        <v>14</v>
      </c>
      <c r="BH1191" s="14" t="e">
        <f>ROUND(#REF!*H1191,2)</f>
        <v>#REF!</v>
      </c>
      <c r="BI1191" s="6" t="s">
        <v>48</v>
      </c>
      <c r="BJ1191" s="13" t="s">
        <v>4645</v>
      </c>
    </row>
    <row r="1192" spans="1:62" s="5" customFormat="1" x14ac:dyDescent="0.2">
      <c r="A1192" s="86"/>
      <c r="B1192" s="87"/>
      <c r="C1192" s="86"/>
      <c r="D1192" s="77" t="s">
        <v>4512</v>
      </c>
      <c r="E1192" s="88" t="s">
        <v>0</v>
      </c>
      <c r="F1192" s="89" t="s">
        <v>4646</v>
      </c>
      <c r="G1192" s="86"/>
      <c r="H1192" s="90">
        <v>36</v>
      </c>
      <c r="I1192" s="87"/>
      <c r="J1192" s="91"/>
      <c r="K1192" s="92"/>
      <c r="L1192" s="92"/>
      <c r="M1192" s="92"/>
      <c r="N1192" s="92"/>
      <c r="O1192" s="92"/>
      <c r="P1192" s="92"/>
      <c r="Q1192" s="93"/>
      <c r="R1192" s="86"/>
      <c r="S1192" s="86"/>
      <c r="AQ1192" s="15" t="s">
        <v>4512</v>
      </c>
      <c r="AR1192" s="15" t="s">
        <v>14</v>
      </c>
      <c r="AS1192" s="5" t="s">
        <v>16</v>
      </c>
      <c r="AT1192" s="5" t="s">
        <v>6</v>
      </c>
      <c r="AU1192" s="5" t="s">
        <v>14</v>
      </c>
      <c r="AV1192" s="15" t="s">
        <v>33</v>
      </c>
    </row>
    <row r="1193" spans="1:62" s="2" customFormat="1" ht="24.2" customHeight="1" x14ac:dyDescent="0.2">
      <c r="A1193" s="22"/>
      <c r="B1193" s="27"/>
      <c r="C1193" s="64" t="s">
        <v>4647</v>
      </c>
      <c r="D1193" s="64" t="s">
        <v>182</v>
      </c>
      <c r="E1193" s="65" t="s">
        <v>4648</v>
      </c>
      <c r="F1193" s="66" t="s">
        <v>4649</v>
      </c>
      <c r="G1193" s="67" t="s">
        <v>1515</v>
      </c>
      <c r="H1193" s="68">
        <v>8.1</v>
      </c>
      <c r="I1193" s="27"/>
      <c r="J1193" s="69" t="s">
        <v>0</v>
      </c>
      <c r="K1193" s="70" t="s">
        <v>8</v>
      </c>
      <c r="L1193" s="61"/>
      <c r="M1193" s="62">
        <f>L1193*H1193</f>
        <v>0</v>
      </c>
      <c r="N1193" s="62">
        <v>0</v>
      </c>
      <c r="O1193" s="62">
        <f>N1193*H1193</f>
        <v>0</v>
      </c>
      <c r="P1193" s="62">
        <v>0</v>
      </c>
      <c r="Q1193" s="63">
        <f>P1193*H1193</f>
        <v>0</v>
      </c>
      <c r="R1193" s="22"/>
      <c r="S1193" s="22"/>
      <c r="T1193" s="7"/>
      <c r="U1193" s="7"/>
      <c r="V1193" s="7"/>
      <c r="W1193" s="7"/>
      <c r="X1193" s="7"/>
      <c r="Y1193" s="7"/>
      <c r="Z1193" s="7"/>
      <c r="AA1193" s="7"/>
      <c r="AB1193" s="7"/>
      <c r="AO1193" s="13" t="s">
        <v>48</v>
      </c>
      <c r="AQ1193" s="13" t="s">
        <v>182</v>
      </c>
      <c r="AR1193" s="13" t="s">
        <v>14</v>
      </c>
      <c r="AV1193" s="6" t="s">
        <v>33</v>
      </c>
      <c r="BB1193" s="14" t="e">
        <f>IF(K1193="základní",#REF!,0)</f>
        <v>#REF!</v>
      </c>
      <c r="BC1193" s="14">
        <f>IF(K1193="snížená",#REF!,0)</f>
        <v>0</v>
      </c>
      <c r="BD1193" s="14">
        <f>IF(K1193="zákl. přenesená",#REF!,0)</f>
        <v>0</v>
      </c>
      <c r="BE1193" s="14">
        <f>IF(K1193="sníž. přenesená",#REF!,0)</f>
        <v>0</v>
      </c>
      <c r="BF1193" s="14">
        <f>IF(K1193="nulová",#REF!,0)</f>
        <v>0</v>
      </c>
      <c r="BG1193" s="6" t="s">
        <v>14</v>
      </c>
      <c r="BH1193" s="14" t="e">
        <f>ROUND(#REF!*H1193,2)</f>
        <v>#REF!</v>
      </c>
      <c r="BI1193" s="6" t="s">
        <v>48</v>
      </c>
      <c r="BJ1193" s="13" t="s">
        <v>4650</v>
      </c>
    </row>
    <row r="1194" spans="1:62" s="5" customFormat="1" x14ac:dyDescent="0.2">
      <c r="A1194" s="86"/>
      <c r="B1194" s="87"/>
      <c r="C1194" s="86"/>
      <c r="D1194" s="77" t="s">
        <v>4512</v>
      </c>
      <c r="E1194" s="88" t="s">
        <v>0</v>
      </c>
      <c r="F1194" s="89" t="s">
        <v>4651</v>
      </c>
      <c r="G1194" s="86"/>
      <c r="H1194" s="90">
        <v>8.1</v>
      </c>
      <c r="I1194" s="87"/>
      <c r="J1194" s="91"/>
      <c r="K1194" s="92"/>
      <c r="L1194" s="92"/>
      <c r="M1194" s="92"/>
      <c r="N1194" s="92"/>
      <c r="O1194" s="92"/>
      <c r="P1194" s="92"/>
      <c r="Q1194" s="93"/>
      <c r="R1194" s="86"/>
      <c r="S1194" s="86"/>
      <c r="AQ1194" s="15" t="s">
        <v>4512</v>
      </c>
      <c r="AR1194" s="15" t="s">
        <v>14</v>
      </c>
      <c r="AS1194" s="5" t="s">
        <v>16</v>
      </c>
      <c r="AT1194" s="5" t="s">
        <v>6</v>
      </c>
      <c r="AU1194" s="5" t="s">
        <v>14</v>
      </c>
      <c r="AV1194" s="15" t="s">
        <v>33</v>
      </c>
    </row>
    <row r="1195" spans="1:62" s="2" customFormat="1" ht="24.2" customHeight="1" x14ac:dyDescent="0.2">
      <c r="A1195" s="22"/>
      <c r="B1195" s="27"/>
      <c r="C1195" s="64" t="s">
        <v>4652</v>
      </c>
      <c r="D1195" s="64" t="s">
        <v>182</v>
      </c>
      <c r="E1195" s="65" t="s">
        <v>4653</v>
      </c>
      <c r="F1195" s="66" t="s">
        <v>4654</v>
      </c>
      <c r="G1195" s="67" t="s">
        <v>1515</v>
      </c>
      <c r="H1195" s="68">
        <v>8.1</v>
      </c>
      <c r="I1195" s="27"/>
      <c r="J1195" s="69" t="s">
        <v>0</v>
      </c>
      <c r="K1195" s="70" t="s">
        <v>8</v>
      </c>
      <c r="L1195" s="61"/>
      <c r="M1195" s="62">
        <f>L1195*H1195</f>
        <v>0</v>
      </c>
      <c r="N1195" s="62">
        <v>0</v>
      </c>
      <c r="O1195" s="62">
        <f>N1195*H1195</f>
        <v>0</v>
      </c>
      <c r="P1195" s="62">
        <v>0</v>
      </c>
      <c r="Q1195" s="63">
        <f>P1195*H1195</f>
        <v>0</v>
      </c>
      <c r="R1195" s="22"/>
      <c r="S1195" s="22"/>
      <c r="T1195" s="7"/>
      <c r="U1195" s="7"/>
      <c r="V1195" s="7"/>
      <c r="W1195" s="7"/>
      <c r="X1195" s="7"/>
      <c r="Y1195" s="7"/>
      <c r="Z1195" s="7"/>
      <c r="AA1195" s="7"/>
      <c r="AB1195" s="7"/>
      <c r="AO1195" s="13" t="s">
        <v>48</v>
      </c>
      <c r="AQ1195" s="13" t="s">
        <v>182</v>
      </c>
      <c r="AR1195" s="13" t="s">
        <v>14</v>
      </c>
      <c r="AV1195" s="6" t="s">
        <v>33</v>
      </c>
      <c r="BB1195" s="14" t="e">
        <f>IF(K1195="základní",#REF!,0)</f>
        <v>#REF!</v>
      </c>
      <c r="BC1195" s="14">
        <f>IF(K1195="snížená",#REF!,0)</f>
        <v>0</v>
      </c>
      <c r="BD1195" s="14">
        <f>IF(K1195="zákl. přenesená",#REF!,0)</f>
        <v>0</v>
      </c>
      <c r="BE1195" s="14">
        <f>IF(K1195="sníž. přenesená",#REF!,0)</f>
        <v>0</v>
      </c>
      <c r="BF1195" s="14">
        <f>IF(K1195="nulová",#REF!,0)</f>
        <v>0</v>
      </c>
      <c r="BG1195" s="6" t="s">
        <v>14</v>
      </c>
      <c r="BH1195" s="14" t="e">
        <f>ROUND(#REF!*H1195,2)</f>
        <v>#REF!</v>
      </c>
      <c r="BI1195" s="6" t="s">
        <v>48</v>
      </c>
      <c r="BJ1195" s="13" t="s">
        <v>4655</v>
      </c>
    </row>
    <row r="1196" spans="1:62" s="5" customFormat="1" x14ac:dyDescent="0.2">
      <c r="A1196" s="86"/>
      <c r="B1196" s="87"/>
      <c r="C1196" s="86"/>
      <c r="D1196" s="77" t="s">
        <v>4512</v>
      </c>
      <c r="E1196" s="88" t="s">
        <v>0</v>
      </c>
      <c r="F1196" s="89" t="s">
        <v>4651</v>
      </c>
      <c r="G1196" s="86"/>
      <c r="H1196" s="90">
        <v>8.1</v>
      </c>
      <c r="I1196" s="87"/>
      <c r="J1196" s="91"/>
      <c r="K1196" s="92"/>
      <c r="L1196" s="92"/>
      <c r="M1196" s="92"/>
      <c r="N1196" s="92"/>
      <c r="O1196" s="92"/>
      <c r="P1196" s="92"/>
      <c r="Q1196" s="93"/>
      <c r="R1196" s="86"/>
      <c r="S1196" s="86"/>
      <c r="AQ1196" s="15" t="s">
        <v>4512</v>
      </c>
      <c r="AR1196" s="15" t="s">
        <v>14</v>
      </c>
      <c r="AS1196" s="5" t="s">
        <v>16</v>
      </c>
      <c r="AT1196" s="5" t="s">
        <v>6</v>
      </c>
      <c r="AU1196" s="5" t="s">
        <v>14</v>
      </c>
      <c r="AV1196" s="15" t="s">
        <v>33</v>
      </c>
    </row>
    <row r="1197" spans="1:62" s="2" customFormat="1" ht="16.5" customHeight="1" x14ac:dyDescent="0.2">
      <c r="A1197" s="22"/>
      <c r="B1197" s="27"/>
      <c r="C1197" s="64" t="s">
        <v>4656</v>
      </c>
      <c r="D1197" s="64" t="s">
        <v>182</v>
      </c>
      <c r="E1197" s="65" t="s">
        <v>4657</v>
      </c>
      <c r="F1197" s="66" t="s">
        <v>4658</v>
      </c>
      <c r="G1197" s="67" t="s">
        <v>55</v>
      </c>
      <c r="H1197" s="68">
        <v>14.4</v>
      </c>
      <c r="I1197" s="27"/>
      <c r="J1197" s="69" t="s">
        <v>0</v>
      </c>
      <c r="K1197" s="70" t="s">
        <v>8</v>
      </c>
      <c r="L1197" s="61"/>
      <c r="M1197" s="62">
        <f>L1197*H1197</f>
        <v>0</v>
      </c>
      <c r="N1197" s="62">
        <v>0</v>
      </c>
      <c r="O1197" s="62">
        <f>N1197*H1197</f>
        <v>0</v>
      </c>
      <c r="P1197" s="62">
        <v>0</v>
      </c>
      <c r="Q1197" s="63">
        <f>P1197*H1197</f>
        <v>0</v>
      </c>
      <c r="R1197" s="22"/>
      <c r="S1197" s="22"/>
      <c r="T1197" s="7"/>
      <c r="U1197" s="7"/>
      <c r="V1197" s="7"/>
      <c r="W1197" s="7"/>
      <c r="X1197" s="7"/>
      <c r="Y1197" s="7"/>
      <c r="Z1197" s="7"/>
      <c r="AA1197" s="7"/>
      <c r="AB1197" s="7"/>
      <c r="AO1197" s="13" t="s">
        <v>48</v>
      </c>
      <c r="AQ1197" s="13" t="s">
        <v>182</v>
      </c>
      <c r="AR1197" s="13" t="s">
        <v>14</v>
      </c>
      <c r="AV1197" s="6" t="s">
        <v>33</v>
      </c>
      <c r="BB1197" s="14" t="e">
        <f>IF(K1197="základní",#REF!,0)</f>
        <v>#REF!</v>
      </c>
      <c r="BC1197" s="14">
        <f>IF(K1197="snížená",#REF!,0)</f>
        <v>0</v>
      </c>
      <c r="BD1197" s="14">
        <f>IF(K1197="zákl. přenesená",#REF!,0)</f>
        <v>0</v>
      </c>
      <c r="BE1197" s="14">
        <f>IF(K1197="sníž. přenesená",#REF!,0)</f>
        <v>0</v>
      </c>
      <c r="BF1197" s="14">
        <f>IF(K1197="nulová",#REF!,0)</f>
        <v>0</v>
      </c>
      <c r="BG1197" s="6" t="s">
        <v>14</v>
      </c>
      <c r="BH1197" s="14" t="e">
        <f>ROUND(#REF!*H1197,2)</f>
        <v>#REF!</v>
      </c>
      <c r="BI1197" s="6" t="s">
        <v>48</v>
      </c>
      <c r="BJ1197" s="13" t="s">
        <v>4659</v>
      </c>
    </row>
    <row r="1198" spans="1:62" s="5" customFormat="1" x14ac:dyDescent="0.2">
      <c r="A1198" s="86"/>
      <c r="B1198" s="87"/>
      <c r="C1198" s="86"/>
      <c r="D1198" s="77" t="s">
        <v>4512</v>
      </c>
      <c r="E1198" s="88" t="s">
        <v>0</v>
      </c>
      <c r="F1198" s="89" t="s">
        <v>4513</v>
      </c>
      <c r="G1198" s="86"/>
      <c r="H1198" s="90">
        <v>14.4</v>
      </c>
      <c r="I1198" s="87"/>
      <c r="J1198" s="91"/>
      <c r="K1198" s="92"/>
      <c r="L1198" s="92"/>
      <c r="M1198" s="92"/>
      <c r="N1198" s="92"/>
      <c r="O1198" s="92"/>
      <c r="P1198" s="92"/>
      <c r="Q1198" s="93"/>
      <c r="R1198" s="86"/>
      <c r="S1198" s="86"/>
      <c r="AQ1198" s="15" t="s">
        <v>4512</v>
      </c>
      <c r="AR1198" s="15" t="s">
        <v>14</v>
      </c>
      <c r="AS1198" s="5" t="s">
        <v>16</v>
      </c>
      <c r="AT1198" s="5" t="s">
        <v>6</v>
      </c>
      <c r="AU1198" s="5" t="s">
        <v>14</v>
      </c>
      <c r="AV1198" s="15" t="s">
        <v>33</v>
      </c>
    </row>
    <row r="1199" spans="1:62" s="2" customFormat="1" ht="24.2" customHeight="1" x14ac:dyDescent="0.2">
      <c r="A1199" s="22"/>
      <c r="B1199" s="27"/>
      <c r="C1199" s="53" t="s">
        <v>4660</v>
      </c>
      <c r="D1199" s="53" t="s">
        <v>34</v>
      </c>
      <c r="E1199" s="54" t="s">
        <v>4661</v>
      </c>
      <c r="F1199" s="55" t="s">
        <v>4662</v>
      </c>
      <c r="G1199" s="56" t="s">
        <v>55</v>
      </c>
      <c r="H1199" s="57">
        <v>550</v>
      </c>
      <c r="I1199" s="58"/>
      <c r="J1199" s="59" t="s">
        <v>0</v>
      </c>
      <c r="K1199" s="60" t="s">
        <v>8</v>
      </c>
      <c r="L1199" s="61"/>
      <c r="M1199" s="62">
        <f>L1199*H1199</f>
        <v>0</v>
      </c>
      <c r="N1199" s="62">
        <v>0</v>
      </c>
      <c r="O1199" s="62">
        <f>N1199*H1199</f>
        <v>0</v>
      </c>
      <c r="P1199" s="62">
        <v>0</v>
      </c>
      <c r="Q1199" s="63">
        <f>P1199*H1199</f>
        <v>0</v>
      </c>
      <c r="R1199" s="22"/>
      <c r="S1199" s="22"/>
      <c r="T1199" s="7"/>
      <c r="U1199" s="7"/>
      <c r="V1199" s="7"/>
      <c r="W1199" s="7"/>
      <c r="X1199" s="7"/>
      <c r="Y1199" s="7"/>
      <c r="Z1199" s="7"/>
      <c r="AA1199" s="7"/>
      <c r="AB1199" s="7"/>
      <c r="AO1199" s="13" t="s">
        <v>65</v>
      </c>
      <c r="AQ1199" s="13" t="s">
        <v>34</v>
      </c>
      <c r="AR1199" s="13" t="s">
        <v>14</v>
      </c>
      <c r="AV1199" s="6" t="s">
        <v>33</v>
      </c>
      <c r="BB1199" s="14" t="e">
        <f>IF(K1199="základní",#REF!,0)</f>
        <v>#REF!</v>
      </c>
      <c r="BC1199" s="14">
        <f>IF(K1199="snížená",#REF!,0)</f>
        <v>0</v>
      </c>
      <c r="BD1199" s="14">
        <f>IF(K1199="zákl. přenesená",#REF!,0)</f>
        <v>0</v>
      </c>
      <c r="BE1199" s="14">
        <f>IF(K1199="sníž. přenesená",#REF!,0)</f>
        <v>0</v>
      </c>
      <c r="BF1199" s="14">
        <f>IF(K1199="nulová",#REF!,0)</f>
        <v>0</v>
      </c>
      <c r="BG1199" s="6" t="s">
        <v>14</v>
      </c>
      <c r="BH1199" s="14" t="e">
        <f>ROUND(#REF!*H1199,2)</f>
        <v>#REF!</v>
      </c>
      <c r="BI1199" s="6" t="s">
        <v>48</v>
      </c>
      <c r="BJ1199" s="13" t="s">
        <v>4663</v>
      </c>
    </row>
    <row r="1200" spans="1:62" s="2" customFormat="1" ht="49.15" customHeight="1" x14ac:dyDescent="0.2">
      <c r="A1200" s="22"/>
      <c r="B1200" s="27"/>
      <c r="C1200" s="64" t="s">
        <v>4664</v>
      </c>
      <c r="D1200" s="64" t="s">
        <v>182</v>
      </c>
      <c r="E1200" s="65" t="s">
        <v>4665</v>
      </c>
      <c r="F1200" s="66" t="s">
        <v>4666</v>
      </c>
      <c r="G1200" s="67" t="s">
        <v>55</v>
      </c>
      <c r="H1200" s="68">
        <v>1.8</v>
      </c>
      <c r="I1200" s="27"/>
      <c r="J1200" s="69" t="s">
        <v>0</v>
      </c>
      <c r="K1200" s="70" t="s">
        <v>8</v>
      </c>
      <c r="L1200" s="61"/>
      <c r="M1200" s="62">
        <f>L1200*H1200</f>
        <v>0</v>
      </c>
      <c r="N1200" s="62">
        <v>0</v>
      </c>
      <c r="O1200" s="62">
        <f>N1200*H1200</f>
        <v>0</v>
      </c>
      <c r="P1200" s="62">
        <v>0</v>
      </c>
      <c r="Q1200" s="63">
        <f>P1200*H1200</f>
        <v>0</v>
      </c>
      <c r="R1200" s="22"/>
      <c r="S1200" s="22"/>
      <c r="T1200" s="7"/>
      <c r="U1200" s="7"/>
      <c r="V1200" s="7"/>
      <c r="W1200" s="7"/>
      <c r="X1200" s="7"/>
      <c r="Y1200" s="7"/>
      <c r="Z1200" s="7"/>
      <c r="AA1200" s="7"/>
      <c r="AB1200" s="7"/>
      <c r="AO1200" s="13" t="s">
        <v>48</v>
      </c>
      <c r="AQ1200" s="13" t="s">
        <v>182</v>
      </c>
      <c r="AR1200" s="13" t="s">
        <v>14</v>
      </c>
      <c r="AV1200" s="6" t="s">
        <v>33</v>
      </c>
      <c r="BB1200" s="14" t="e">
        <f>IF(K1200="základní",#REF!,0)</f>
        <v>#REF!</v>
      </c>
      <c r="BC1200" s="14">
        <f>IF(K1200="snížená",#REF!,0)</f>
        <v>0</v>
      </c>
      <c r="BD1200" s="14">
        <f>IF(K1200="zákl. přenesená",#REF!,0)</f>
        <v>0</v>
      </c>
      <c r="BE1200" s="14">
        <f>IF(K1200="sníž. přenesená",#REF!,0)</f>
        <v>0</v>
      </c>
      <c r="BF1200" s="14">
        <f>IF(K1200="nulová",#REF!,0)</f>
        <v>0</v>
      </c>
      <c r="BG1200" s="6" t="s">
        <v>14</v>
      </c>
      <c r="BH1200" s="14" t="e">
        <f>ROUND(#REF!*H1200,2)</f>
        <v>#REF!</v>
      </c>
      <c r="BI1200" s="6" t="s">
        <v>48</v>
      </c>
      <c r="BJ1200" s="13" t="s">
        <v>4667</v>
      </c>
    </row>
    <row r="1201" spans="1:62" s="5" customFormat="1" x14ac:dyDescent="0.2">
      <c r="A1201" s="86"/>
      <c r="B1201" s="87"/>
      <c r="C1201" s="86"/>
      <c r="D1201" s="77" t="s">
        <v>4512</v>
      </c>
      <c r="E1201" s="88" t="s">
        <v>0</v>
      </c>
      <c r="F1201" s="89" t="s">
        <v>4668</v>
      </c>
      <c r="G1201" s="86"/>
      <c r="H1201" s="90">
        <v>1.8</v>
      </c>
      <c r="I1201" s="87"/>
      <c r="J1201" s="91"/>
      <c r="K1201" s="92"/>
      <c r="L1201" s="92"/>
      <c r="M1201" s="92"/>
      <c r="N1201" s="92"/>
      <c r="O1201" s="92"/>
      <c r="P1201" s="92"/>
      <c r="Q1201" s="93"/>
      <c r="R1201" s="86"/>
      <c r="S1201" s="86"/>
      <c r="AQ1201" s="15" t="s">
        <v>4512</v>
      </c>
      <c r="AR1201" s="15" t="s">
        <v>14</v>
      </c>
      <c r="AS1201" s="5" t="s">
        <v>16</v>
      </c>
      <c r="AT1201" s="5" t="s">
        <v>6</v>
      </c>
      <c r="AU1201" s="5" t="s">
        <v>14</v>
      </c>
      <c r="AV1201" s="15" t="s">
        <v>33</v>
      </c>
    </row>
    <row r="1202" spans="1:62" s="2" customFormat="1" ht="44.25" customHeight="1" x14ac:dyDescent="0.2">
      <c r="A1202" s="22"/>
      <c r="B1202" s="27"/>
      <c r="C1202" s="53" t="s">
        <v>4669</v>
      </c>
      <c r="D1202" s="53" t="s">
        <v>34</v>
      </c>
      <c r="E1202" s="54" t="s">
        <v>4670</v>
      </c>
      <c r="F1202" s="55" t="s">
        <v>4671</v>
      </c>
      <c r="G1202" s="56" t="s">
        <v>55</v>
      </c>
      <c r="H1202" s="57">
        <v>360</v>
      </c>
      <c r="I1202" s="58"/>
      <c r="J1202" s="59" t="s">
        <v>0</v>
      </c>
      <c r="K1202" s="60" t="s">
        <v>8</v>
      </c>
      <c r="L1202" s="61"/>
      <c r="M1202" s="62">
        <f>L1202*H1202</f>
        <v>0</v>
      </c>
      <c r="N1202" s="62">
        <v>0</v>
      </c>
      <c r="O1202" s="62">
        <f>N1202*H1202</f>
        <v>0</v>
      </c>
      <c r="P1202" s="62">
        <v>0</v>
      </c>
      <c r="Q1202" s="63">
        <f>P1202*H1202</f>
        <v>0</v>
      </c>
      <c r="R1202" s="22"/>
      <c r="S1202" s="22"/>
      <c r="T1202" s="7"/>
      <c r="U1202" s="7"/>
      <c r="V1202" s="7"/>
      <c r="W1202" s="7"/>
      <c r="X1202" s="7"/>
      <c r="Y1202" s="7"/>
      <c r="Z1202" s="7"/>
      <c r="AA1202" s="7"/>
      <c r="AB1202" s="7"/>
      <c r="AO1202" s="13" t="s">
        <v>65</v>
      </c>
      <c r="AQ1202" s="13" t="s">
        <v>34</v>
      </c>
      <c r="AR1202" s="13" t="s">
        <v>14</v>
      </c>
      <c r="AV1202" s="6" t="s">
        <v>33</v>
      </c>
      <c r="BB1202" s="14" t="e">
        <f>IF(K1202="základní",#REF!,0)</f>
        <v>#REF!</v>
      </c>
      <c r="BC1202" s="14">
        <f>IF(K1202="snížená",#REF!,0)</f>
        <v>0</v>
      </c>
      <c r="BD1202" s="14">
        <f>IF(K1202="zákl. přenesená",#REF!,0)</f>
        <v>0</v>
      </c>
      <c r="BE1202" s="14">
        <f>IF(K1202="sníž. přenesená",#REF!,0)</f>
        <v>0</v>
      </c>
      <c r="BF1202" s="14">
        <f>IF(K1202="nulová",#REF!,0)</f>
        <v>0</v>
      </c>
      <c r="BG1202" s="6" t="s">
        <v>14</v>
      </c>
      <c r="BH1202" s="14" t="e">
        <f>ROUND(#REF!*H1202,2)</f>
        <v>#REF!</v>
      </c>
      <c r="BI1202" s="6" t="s">
        <v>48</v>
      </c>
      <c r="BJ1202" s="13" t="s">
        <v>4672</v>
      </c>
    </row>
    <row r="1203" spans="1:62" s="5" customFormat="1" x14ac:dyDescent="0.2">
      <c r="A1203" s="86"/>
      <c r="B1203" s="87"/>
      <c r="C1203" s="86"/>
      <c r="D1203" s="77" t="s">
        <v>4512</v>
      </c>
      <c r="E1203" s="88" t="s">
        <v>0</v>
      </c>
      <c r="F1203" s="89" t="s">
        <v>4617</v>
      </c>
      <c r="G1203" s="86"/>
      <c r="H1203" s="90">
        <v>360</v>
      </c>
      <c r="I1203" s="87"/>
      <c r="J1203" s="91"/>
      <c r="K1203" s="92"/>
      <c r="L1203" s="92"/>
      <c r="M1203" s="92"/>
      <c r="N1203" s="92"/>
      <c r="O1203" s="92"/>
      <c r="P1203" s="92"/>
      <c r="Q1203" s="93"/>
      <c r="R1203" s="86"/>
      <c r="S1203" s="86"/>
      <c r="AQ1203" s="15" t="s">
        <v>4512</v>
      </c>
      <c r="AR1203" s="15" t="s">
        <v>14</v>
      </c>
      <c r="AS1203" s="5" t="s">
        <v>16</v>
      </c>
      <c r="AT1203" s="5" t="s">
        <v>6</v>
      </c>
      <c r="AU1203" s="5" t="s">
        <v>14</v>
      </c>
      <c r="AV1203" s="15" t="s">
        <v>33</v>
      </c>
    </row>
    <row r="1204" spans="1:62" s="2" customFormat="1" ht="16.5" customHeight="1" x14ac:dyDescent="0.2">
      <c r="A1204" s="22"/>
      <c r="B1204" s="27"/>
      <c r="C1204" s="64" t="s">
        <v>4673</v>
      </c>
      <c r="D1204" s="64" t="s">
        <v>182</v>
      </c>
      <c r="E1204" s="65" t="s">
        <v>4674</v>
      </c>
      <c r="F1204" s="66" t="s">
        <v>4675</v>
      </c>
      <c r="G1204" s="67" t="s">
        <v>1808</v>
      </c>
      <c r="H1204" s="68">
        <v>18</v>
      </c>
      <c r="I1204" s="27"/>
      <c r="J1204" s="69" t="s">
        <v>0</v>
      </c>
      <c r="K1204" s="70" t="s">
        <v>8</v>
      </c>
      <c r="L1204" s="61"/>
      <c r="M1204" s="62">
        <f>L1204*H1204</f>
        <v>0</v>
      </c>
      <c r="N1204" s="62">
        <v>0</v>
      </c>
      <c r="O1204" s="62">
        <f>N1204*H1204</f>
        <v>0</v>
      </c>
      <c r="P1204" s="62">
        <v>0</v>
      </c>
      <c r="Q1204" s="63">
        <f>P1204*H1204</f>
        <v>0</v>
      </c>
      <c r="R1204" s="22"/>
      <c r="S1204" s="22"/>
      <c r="T1204" s="7"/>
      <c r="U1204" s="7"/>
      <c r="V1204" s="7"/>
      <c r="W1204" s="7"/>
      <c r="X1204" s="7"/>
      <c r="Y1204" s="7"/>
      <c r="Z1204" s="7"/>
      <c r="AA1204" s="7"/>
      <c r="AB1204" s="7"/>
      <c r="AO1204" s="13" t="s">
        <v>48</v>
      </c>
      <c r="AQ1204" s="13" t="s">
        <v>182</v>
      </c>
      <c r="AR1204" s="13" t="s">
        <v>14</v>
      </c>
      <c r="AV1204" s="6" t="s">
        <v>33</v>
      </c>
      <c r="BB1204" s="14" t="e">
        <f>IF(K1204="základní",#REF!,0)</f>
        <v>#REF!</v>
      </c>
      <c r="BC1204" s="14">
        <f>IF(K1204="snížená",#REF!,0)</f>
        <v>0</v>
      </c>
      <c r="BD1204" s="14">
        <f>IF(K1204="zákl. přenesená",#REF!,0)</f>
        <v>0</v>
      </c>
      <c r="BE1204" s="14">
        <f>IF(K1204="sníž. přenesená",#REF!,0)</f>
        <v>0</v>
      </c>
      <c r="BF1204" s="14">
        <f>IF(K1204="nulová",#REF!,0)</f>
        <v>0</v>
      </c>
      <c r="BG1204" s="6" t="s">
        <v>14</v>
      </c>
      <c r="BH1204" s="14" t="e">
        <f>ROUND(#REF!*H1204,2)</f>
        <v>#REF!</v>
      </c>
      <c r="BI1204" s="6" t="s">
        <v>48</v>
      </c>
      <c r="BJ1204" s="13" t="s">
        <v>4676</v>
      </c>
    </row>
    <row r="1205" spans="1:62" s="5" customFormat="1" x14ac:dyDescent="0.2">
      <c r="A1205" s="86"/>
      <c r="B1205" s="87"/>
      <c r="C1205" s="86"/>
      <c r="D1205" s="77" t="s">
        <v>4512</v>
      </c>
      <c r="E1205" s="88" t="s">
        <v>0</v>
      </c>
      <c r="F1205" s="89" t="s">
        <v>4677</v>
      </c>
      <c r="G1205" s="86"/>
      <c r="H1205" s="90">
        <v>18</v>
      </c>
      <c r="I1205" s="87"/>
      <c r="J1205" s="91"/>
      <c r="K1205" s="92"/>
      <c r="L1205" s="92"/>
      <c r="M1205" s="92"/>
      <c r="N1205" s="92"/>
      <c r="O1205" s="92"/>
      <c r="P1205" s="92"/>
      <c r="Q1205" s="93"/>
      <c r="R1205" s="86"/>
      <c r="S1205" s="86"/>
      <c r="AQ1205" s="15" t="s">
        <v>4512</v>
      </c>
      <c r="AR1205" s="15" t="s">
        <v>14</v>
      </c>
      <c r="AS1205" s="5" t="s">
        <v>16</v>
      </c>
      <c r="AT1205" s="5" t="s">
        <v>6</v>
      </c>
      <c r="AU1205" s="5" t="s">
        <v>14</v>
      </c>
      <c r="AV1205" s="15" t="s">
        <v>33</v>
      </c>
    </row>
    <row r="1206" spans="1:62" s="2" customFormat="1" ht="37.9" customHeight="1" x14ac:dyDescent="0.2">
      <c r="A1206" s="22"/>
      <c r="B1206" s="27"/>
      <c r="C1206" s="64" t="s">
        <v>4678</v>
      </c>
      <c r="D1206" s="64" t="s">
        <v>182</v>
      </c>
      <c r="E1206" s="65" t="s">
        <v>4679</v>
      </c>
      <c r="F1206" s="66" t="s">
        <v>4680</v>
      </c>
      <c r="G1206" s="67" t="s">
        <v>55</v>
      </c>
      <c r="H1206" s="68">
        <v>950</v>
      </c>
      <c r="I1206" s="27"/>
      <c r="J1206" s="69" t="s">
        <v>0</v>
      </c>
      <c r="K1206" s="70" t="s">
        <v>8</v>
      </c>
      <c r="L1206" s="61"/>
      <c r="M1206" s="62">
        <f>L1206*H1206</f>
        <v>0</v>
      </c>
      <c r="N1206" s="62">
        <v>0</v>
      </c>
      <c r="O1206" s="62">
        <f>N1206*H1206</f>
        <v>0</v>
      </c>
      <c r="P1206" s="62">
        <v>0</v>
      </c>
      <c r="Q1206" s="63">
        <f>P1206*H1206</f>
        <v>0</v>
      </c>
      <c r="R1206" s="22"/>
      <c r="S1206" s="22"/>
      <c r="T1206" s="7"/>
      <c r="U1206" s="7"/>
      <c r="V1206" s="7"/>
      <c r="W1206" s="7"/>
      <c r="X1206" s="7"/>
      <c r="Y1206" s="7"/>
      <c r="Z1206" s="7"/>
      <c r="AA1206" s="7"/>
      <c r="AB1206" s="7"/>
      <c r="AO1206" s="13" t="s">
        <v>48</v>
      </c>
      <c r="AQ1206" s="13" t="s">
        <v>182</v>
      </c>
      <c r="AR1206" s="13" t="s">
        <v>14</v>
      </c>
      <c r="AV1206" s="6" t="s">
        <v>33</v>
      </c>
      <c r="BB1206" s="14" t="e">
        <f>IF(K1206="základní",#REF!,0)</f>
        <v>#REF!</v>
      </c>
      <c r="BC1206" s="14">
        <f>IF(K1206="snížená",#REF!,0)</f>
        <v>0</v>
      </c>
      <c r="BD1206" s="14">
        <f>IF(K1206="zákl. přenesená",#REF!,0)</f>
        <v>0</v>
      </c>
      <c r="BE1206" s="14">
        <f>IF(K1206="sníž. přenesená",#REF!,0)</f>
        <v>0</v>
      </c>
      <c r="BF1206" s="14">
        <f>IF(K1206="nulová",#REF!,0)</f>
        <v>0</v>
      </c>
      <c r="BG1206" s="6" t="s">
        <v>14</v>
      </c>
      <c r="BH1206" s="14" t="e">
        <f>ROUND(#REF!*H1206,2)</f>
        <v>#REF!</v>
      </c>
      <c r="BI1206" s="6" t="s">
        <v>48</v>
      </c>
      <c r="BJ1206" s="13" t="s">
        <v>4681</v>
      </c>
    </row>
    <row r="1207" spans="1:62" s="2" customFormat="1" ht="37.9" customHeight="1" x14ac:dyDescent="0.2">
      <c r="A1207" s="22"/>
      <c r="B1207" s="27"/>
      <c r="C1207" s="64" t="s">
        <v>4682</v>
      </c>
      <c r="D1207" s="64" t="s">
        <v>182</v>
      </c>
      <c r="E1207" s="65" t="s">
        <v>4683</v>
      </c>
      <c r="F1207" s="66" t="s">
        <v>4684</v>
      </c>
      <c r="G1207" s="67" t="s">
        <v>55</v>
      </c>
      <c r="H1207" s="68">
        <v>250</v>
      </c>
      <c r="I1207" s="27"/>
      <c r="J1207" s="69" t="s">
        <v>0</v>
      </c>
      <c r="K1207" s="70" t="s">
        <v>8</v>
      </c>
      <c r="L1207" s="61"/>
      <c r="M1207" s="62">
        <f>L1207*H1207</f>
        <v>0</v>
      </c>
      <c r="N1207" s="62">
        <v>0</v>
      </c>
      <c r="O1207" s="62">
        <f>N1207*H1207</f>
        <v>0</v>
      </c>
      <c r="P1207" s="62">
        <v>0</v>
      </c>
      <c r="Q1207" s="63">
        <f>P1207*H1207</f>
        <v>0</v>
      </c>
      <c r="R1207" s="22"/>
      <c r="S1207" s="22"/>
      <c r="T1207" s="7"/>
      <c r="U1207" s="7"/>
      <c r="V1207" s="7"/>
      <c r="W1207" s="7"/>
      <c r="X1207" s="7"/>
      <c r="Y1207" s="7"/>
      <c r="Z1207" s="7"/>
      <c r="AA1207" s="7"/>
      <c r="AB1207" s="7"/>
      <c r="AO1207" s="13" t="s">
        <v>48</v>
      </c>
      <c r="AQ1207" s="13" t="s">
        <v>182</v>
      </c>
      <c r="AR1207" s="13" t="s">
        <v>14</v>
      </c>
      <c r="AV1207" s="6" t="s">
        <v>33</v>
      </c>
      <c r="BB1207" s="14" t="e">
        <f>IF(K1207="základní",#REF!,0)</f>
        <v>#REF!</v>
      </c>
      <c r="BC1207" s="14">
        <f>IF(K1207="snížená",#REF!,0)</f>
        <v>0</v>
      </c>
      <c r="BD1207" s="14">
        <f>IF(K1207="zákl. přenesená",#REF!,0)</f>
        <v>0</v>
      </c>
      <c r="BE1207" s="14">
        <f>IF(K1207="sníž. přenesená",#REF!,0)</f>
        <v>0</v>
      </c>
      <c r="BF1207" s="14">
        <f>IF(K1207="nulová",#REF!,0)</f>
        <v>0</v>
      </c>
      <c r="BG1207" s="6" t="s">
        <v>14</v>
      </c>
      <c r="BH1207" s="14" t="e">
        <f>ROUND(#REF!*H1207,2)</f>
        <v>#REF!</v>
      </c>
      <c r="BI1207" s="6" t="s">
        <v>48</v>
      </c>
      <c r="BJ1207" s="13" t="s">
        <v>4685</v>
      </c>
    </row>
    <row r="1208" spans="1:62" s="2" customFormat="1" ht="37.9" customHeight="1" x14ac:dyDescent="0.2">
      <c r="A1208" s="22"/>
      <c r="B1208" s="27"/>
      <c r="C1208" s="64" t="s">
        <v>4686</v>
      </c>
      <c r="D1208" s="64" t="s">
        <v>182</v>
      </c>
      <c r="E1208" s="65" t="s">
        <v>4687</v>
      </c>
      <c r="F1208" s="66" t="s">
        <v>4688</v>
      </c>
      <c r="G1208" s="67" t="s">
        <v>55</v>
      </c>
      <c r="H1208" s="68">
        <v>14.4</v>
      </c>
      <c r="I1208" s="27"/>
      <c r="J1208" s="69" t="s">
        <v>0</v>
      </c>
      <c r="K1208" s="70" t="s">
        <v>8</v>
      </c>
      <c r="L1208" s="61"/>
      <c r="M1208" s="62">
        <f>L1208*H1208</f>
        <v>0</v>
      </c>
      <c r="N1208" s="62">
        <v>0</v>
      </c>
      <c r="O1208" s="62">
        <f>N1208*H1208</f>
        <v>0</v>
      </c>
      <c r="P1208" s="62">
        <v>0</v>
      </c>
      <c r="Q1208" s="63">
        <f>P1208*H1208</f>
        <v>0</v>
      </c>
      <c r="R1208" s="22"/>
      <c r="S1208" s="22"/>
      <c r="T1208" s="7"/>
      <c r="U1208" s="7"/>
      <c r="V1208" s="7"/>
      <c r="W1208" s="7"/>
      <c r="X1208" s="7"/>
      <c r="Y1208" s="7"/>
      <c r="Z1208" s="7"/>
      <c r="AA1208" s="7"/>
      <c r="AB1208" s="7"/>
      <c r="AO1208" s="13" t="s">
        <v>48</v>
      </c>
      <c r="AQ1208" s="13" t="s">
        <v>182</v>
      </c>
      <c r="AR1208" s="13" t="s">
        <v>14</v>
      </c>
      <c r="AV1208" s="6" t="s">
        <v>33</v>
      </c>
      <c r="BB1208" s="14" t="e">
        <f>IF(K1208="základní",#REF!,0)</f>
        <v>#REF!</v>
      </c>
      <c r="BC1208" s="14">
        <f>IF(K1208="snížená",#REF!,0)</f>
        <v>0</v>
      </c>
      <c r="BD1208" s="14">
        <f>IF(K1208="zákl. přenesená",#REF!,0)</f>
        <v>0</v>
      </c>
      <c r="BE1208" s="14">
        <f>IF(K1208="sníž. přenesená",#REF!,0)</f>
        <v>0</v>
      </c>
      <c r="BF1208" s="14">
        <f>IF(K1208="nulová",#REF!,0)</f>
        <v>0</v>
      </c>
      <c r="BG1208" s="6" t="s">
        <v>14</v>
      </c>
      <c r="BH1208" s="14" t="e">
        <f>ROUND(#REF!*H1208,2)</f>
        <v>#REF!</v>
      </c>
      <c r="BI1208" s="6" t="s">
        <v>48</v>
      </c>
      <c r="BJ1208" s="13" t="s">
        <v>4689</v>
      </c>
    </row>
    <row r="1209" spans="1:62" s="5" customFormat="1" x14ac:dyDescent="0.2">
      <c r="A1209" s="86"/>
      <c r="B1209" s="87"/>
      <c r="C1209" s="86"/>
      <c r="D1209" s="77" t="s">
        <v>4512</v>
      </c>
      <c r="E1209" s="88" t="s">
        <v>0</v>
      </c>
      <c r="F1209" s="89" t="s">
        <v>4513</v>
      </c>
      <c r="G1209" s="86"/>
      <c r="H1209" s="90">
        <v>14.4</v>
      </c>
      <c r="I1209" s="87"/>
      <c r="J1209" s="91"/>
      <c r="K1209" s="92"/>
      <c r="L1209" s="92"/>
      <c r="M1209" s="92"/>
      <c r="N1209" s="92"/>
      <c r="O1209" s="92"/>
      <c r="P1209" s="92"/>
      <c r="Q1209" s="93"/>
      <c r="R1209" s="86"/>
      <c r="S1209" s="86"/>
      <c r="AQ1209" s="15" t="s">
        <v>4512</v>
      </c>
      <c r="AR1209" s="15" t="s">
        <v>14</v>
      </c>
      <c r="AS1209" s="5" t="s">
        <v>16</v>
      </c>
      <c r="AT1209" s="5" t="s">
        <v>6</v>
      </c>
      <c r="AU1209" s="5" t="s">
        <v>14</v>
      </c>
      <c r="AV1209" s="15" t="s">
        <v>33</v>
      </c>
    </row>
    <row r="1210" spans="1:62" s="2" customFormat="1" ht="62.65" customHeight="1" x14ac:dyDescent="0.2">
      <c r="A1210" s="22"/>
      <c r="B1210" s="27"/>
      <c r="C1210" s="64" t="s">
        <v>4690</v>
      </c>
      <c r="D1210" s="64" t="s">
        <v>182</v>
      </c>
      <c r="E1210" s="65" t="s">
        <v>4691</v>
      </c>
      <c r="F1210" s="66" t="s">
        <v>4692</v>
      </c>
      <c r="G1210" s="67" t="s">
        <v>55</v>
      </c>
      <c r="H1210" s="68">
        <v>18</v>
      </c>
      <c r="I1210" s="27"/>
      <c r="J1210" s="69" t="s">
        <v>0</v>
      </c>
      <c r="K1210" s="70" t="s">
        <v>8</v>
      </c>
      <c r="L1210" s="61"/>
      <c r="M1210" s="62">
        <f>L1210*H1210</f>
        <v>0</v>
      </c>
      <c r="N1210" s="62">
        <v>0</v>
      </c>
      <c r="O1210" s="62">
        <f>N1210*H1210</f>
        <v>0</v>
      </c>
      <c r="P1210" s="62">
        <v>0</v>
      </c>
      <c r="Q1210" s="63">
        <f>P1210*H1210</f>
        <v>0</v>
      </c>
      <c r="R1210" s="22"/>
      <c r="S1210" s="22"/>
      <c r="T1210" s="7"/>
      <c r="U1210" s="7"/>
      <c r="V1210" s="7"/>
      <c r="W1210" s="7"/>
      <c r="X1210" s="7"/>
      <c r="Y1210" s="7"/>
      <c r="Z1210" s="7"/>
      <c r="AA1210" s="7"/>
      <c r="AB1210" s="7"/>
      <c r="AO1210" s="13" t="s">
        <v>48</v>
      </c>
      <c r="AQ1210" s="13" t="s">
        <v>182</v>
      </c>
      <c r="AR1210" s="13" t="s">
        <v>14</v>
      </c>
      <c r="AV1210" s="6" t="s">
        <v>33</v>
      </c>
      <c r="BB1210" s="14" t="e">
        <f>IF(K1210="základní",#REF!,0)</f>
        <v>#REF!</v>
      </c>
      <c r="BC1210" s="14">
        <f>IF(K1210="snížená",#REF!,0)</f>
        <v>0</v>
      </c>
      <c r="BD1210" s="14">
        <f>IF(K1210="zákl. přenesená",#REF!,0)</f>
        <v>0</v>
      </c>
      <c r="BE1210" s="14">
        <f>IF(K1210="sníž. přenesená",#REF!,0)</f>
        <v>0</v>
      </c>
      <c r="BF1210" s="14">
        <f>IF(K1210="nulová",#REF!,0)</f>
        <v>0</v>
      </c>
      <c r="BG1210" s="6" t="s">
        <v>14</v>
      </c>
      <c r="BH1210" s="14" t="e">
        <f>ROUND(#REF!*H1210,2)</f>
        <v>#REF!</v>
      </c>
      <c r="BI1210" s="6" t="s">
        <v>48</v>
      </c>
      <c r="BJ1210" s="13" t="s">
        <v>4693</v>
      </c>
    </row>
    <row r="1211" spans="1:62" s="5" customFormat="1" x14ac:dyDescent="0.2">
      <c r="A1211" s="86"/>
      <c r="B1211" s="87"/>
      <c r="C1211" s="86"/>
      <c r="D1211" s="77" t="s">
        <v>4512</v>
      </c>
      <c r="E1211" s="88" t="s">
        <v>0</v>
      </c>
      <c r="F1211" s="89" t="s">
        <v>4677</v>
      </c>
      <c r="G1211" s="86"/>
      <c r="H1211" s="90">
        <v>18</v>
      </c>
      <c r="I1211" s="87"/>
      <c r="J1211" s="91"/>
      <c r="K1211" s="92"/>
      <c r="L1211" s="92"/>
      <c r="M1211" s="92"/>
      <c r="N1211" s="92"/>
      <c r="O1211" s="92"/>
      <c r="P1211" s="92"/>
      <c r="Q1211" s="93"/>
      <c r="R1211" s="86"/>
      <c r="S1211" s="86"/>
      <c r="AQ1211" s="15" t="s">
        <v>4512</v>
      </c>
      <c r="AR1211" s="15" t="s">
        <v>14</v>
      </c>
      <c r="AS1211" s="5" t="s">
        <v>16</v>
      </c>
      <c r="AT1211" s="5" t="s">
        <v>6</v>
      </c>
      <c r="AU1211" s="5" t="s">
        <v>14</v>
      </c>
      <c r="AV1211" s="15" t="s">
        <v>33</v>
      </c>
    </row>
    <row r="1212" spans="1:62" s="2" customFormat="1" ht="78" customHeight="1" x14ac:dyDescent="0.2">
      <c r="A1212" s="22"/>
      <c r="B1212" s="27"/>
      <c r="C1212" s="64" t="s">
        <v>4694</v>
      </c>
      <c r="D1212" s="64" t="s">
        <v>182</v>
      </c>
      <c r="E1212" s="65" t="s">
        <v>4695</v>
      </c>
      <c r="F1212" s="66" t="s">
        <v>4696</v>
      </c>
      <c r="G1212" s="67" t="s">
        <v>1808</v>
      </c>
      <c r="H1212" s="68">
        <v>18</v>
      </c>
      <c r="I1212" s="27"/>
      <c r="J1212" s="69" t="s">
        <v>0</v>
      </c>
      <c r="K1212" s="70" t="s">
        <v>8</v>
      </c>
      <c r="L1212" s="61"/>
      <c r="M1212" s="62">
        <f>L1212*H1212</f>
        <v>0</v>
      </c>
      <c r="N1212" s="62">
        <v>0</v>
      </c>
      <c r="O1212" s="62">
        <f>N1212*H1212</f>
        <v>0</v>
      </c>
      <c r="P1212" s="62">
        <v>0</v>
      </c>
      <c r="Q1212" s="63">
        <f>P1212*H1212</f>
        <v>0</v>
      </c>
      <c r="R1212" s="22"/>
      <c r="S1212" s="22"/>
      <c r="T1212" s="7"/>
      <c r="U1212" s="7"/>
      <c r="V1212" s="7"/>
      <c r="W1212" s="7"/>
      <c r="X1212" s="7"/>
      <c r="Y1212" s="7"/>
      <c r="Z1212" s="7"/>
      <c r="AA1212" s="7"/>
      <c r="AB1212" s="7"/>
      <c r="AO1212" s="13" t="s">
        <v>48</v>
      </c>
      <c r="AQ1212" s="13" t="s">
        <v>182</v>
      </c>
      <c r="AR1212" s="13" t="s">
        <v>14</v>
      </c>
      <c r="AV1212" s="6" t="s">
        <v>33</v>
      </c>
      <c r="BB1212" s="14" t="e">
        <f>IF(K1212="základní",#REF!,0)</f>
        <v>#REF!</v>
      </c>
      <c r="BC1212" s="14">
        <f>IF(K1212="snížená",#REF!,0)</f>
        <v>0</v>
      </c>
      <c r="BD1212" s="14">
        <f>IF(K1212="zákl. přenesená",#REF!,0)</f>
        <v>0</v>
      </c>
      <c r="BE1212" s="14">
        <f>IF(K1212="sníž. přenesená",#REF!,0)</f>
        <v>0</v>
      </c>
      <c r="BF1212" s="14">
        <f>IF(K1212="nulová",#REF!,0)</f>
        <v>0</v>
      </c>
      <c r="BG1212" s="6" t="s">
        <v>14</v>
      </c>
      <c r="BH1212" s="14" t="e">
        <f>ROUND(#REF!*H1212,2)</f>
        <v>#REF!</v>
      </c>
      <c r="BI1212" s="6" t="s">
        <v>48</v>
      </c>
      <c r="BJ1212" s="13" t="s">
        <v>4697</v>
      </c>
    </row>
    <row r="1213" spans="1:62" s="5" customFormat="1" x14ac:dyDescent="0.2">
      <c r="A1213" s="86"/>
      <c r="B1213" s="87"/>
      <c r="C1213" s="86"/>
      <c r="D1213" s="77" t="s">
        <v>4512</v>
      </c>
      <c r="E1213" s="88" t="s">
        <v>0</v>
      </c>
      <c r="F1213" s="89" t="s">
        <v>4677</v>
      </c>
      <c r="G1213" s="86"/>
      <c r="H1213" s="90">
        <v>18</v>
      </c>
      <c r="I1213" s="87"/>
      <c r="J1213" s="91"/>
      <c r="K1213" s="92"/>
      <c r="L1213" s="92"/>
      <c r="M1213" s="92"/>
      <c r="N1213" s="92"/>
      <c r="O1213" s="92"/>
      <c r="P1213" s="92"/>
      <c r="Q1213" s="93"/>
      <c r="R1213" s="86"/>
      <c r="S1213" s="86"/>
      <c r="AQ1213" s="15" t="s">
        <v>4512</v>
      </c>
      <c r="AR1213" s="15" t="s">
        <v>14</v>
      </c>
      <c r="AS1213" s="5" t="s">
        <v>16</v>
      </c>
      <c r="AT1213" s="5" t="s">
        <v>6</v>
      </c>
      <c r="AU1213" s="5" t="s">
        <v>14</v>
      </c>
      <c r="AV1213" s="15" t="s">
        <v>33</v>
      </c>
    </row>
    <row r="1214" spans="1:62" s="2" customFormat="1" ht="37.9" customHeight="1" x14ac:dyDescent="0.2">
      <c r="A1214" s="22"/>
      <c r="B1214" s="27"/>
      <c r="C1214" s="64" t="s">
        <v>4698</v>
      </c>
      <c r="D1214" s="64" t="s">
        <v>182</v>
      </c>
      <c r="E1214" s="65" t="s">
        <v>4699</v>
      </c>
      <c r="F1214" s="66" t="s">
        <v>4700</v>
      </c>
      <c r="G1214" s="67" t="s">
        <v>1808</v>
      </c>
      <c r="H1214" s="68">
        <v>14.4</v>
      </c>
      <c r="I1214" s="27"/>
      <c r="J1214" s="69" t="s">
        <v>0</v>
      </c>
      <c r="K1214" s="70" t="s">
        <v>8</v>
      </c>
      <c r="L1214" s="61"/>
      <c r="M1214" s="62">
        <f>L1214*H1214</f>
        <v>0</v>
      </c>
      <c r="N1214" s="62">
        <v>0</v>
      </c>
      <c r="O1214" s="62">
        <f>N1214*H1214</f>
        <v>0</v>
      </c>
      <c r="P1214" s="62">
        <v>0</v>
      </c>
      <c r="Q1214" s="63">
        <f>P1214*H1214</f>
        <v>0</v>
      </c>
      <c r="R1214" s="22"/>
      <c r="S1214" s="22"/>
      <c r="T1214" s="7"/>
      <c r="U1214" s="7"/>
      <c r="V1214" s="7"/>
      <c r="W1214" s="7"/>
      <c r="X1214" s="7"/>
      <c r="Y1214" s="7"/>
      <c r="Z1214" s="7"/>
      <c r="AA1214" s="7"/>
      <c r="AB1214" s="7"/>
      <c r="AO1214" s="13" t="s">
        <v>48</v>
      </c>
      <c r="AQ1214" s="13" t="s">
        <v>182</v>
      </c>
      <c r="AR1214" s="13" t="s">
        <v>14</v>
      </c>
      <c r="AV1214" s="6" t="s">
        <v>33</v>
      </c>
      <c r="BB1214" s="14" t="e">
        <f>IF(K1214="základní",#REF!,0)</f>
        <v>#REF!</v>
      </c>
      <c r="BC1214" s="14">
        <f>IF(K1214="snížená",#REF!,0)</f>
        <v>0</v>
      </c>
      <c r="BD1214" s="14">
        <f>IF(K1214="zákl. přenesená",#REF!,0)</f>
        <v>0</v>
      </c>
      <c r="BE1214" s="14">
        <f>IF(K1214="sníž. přenesená",#REF!,0)</f>
        <v>0</v>
      </c>
      <c r="BF1214" s="14">
        <f>IF(K1214="nulová",#REF!,0)</f>
        <v>0</v>
      </c>
      <c r="BG1214" s="6" t="s">
        <v>14</v>
      </c>
      <c r="BH1214" s="14" t="e">
        <f>ROUND(#REF!*H1214,2)</f>
        <v>#REF!</v>
      </c>
      <c r="BI1214" s="6" t="s">
        <v>48</v>
      </c>
      <c r="BJ1214" s="13" t="s">
        <v>4701</v>
      </c>
    </row>
    <row r="1215" spans="1:62" s="5" customFormat="1" x14ac:dyDescent="0.2">
      <c r="A1215" s="86"/>
      <c r="B1215" s="87"/>
      <c r="C1215" s="86"/>
      <c r="D1215" s="77" t="s">
        <v>4512</v>
      </c>
      <c r="E1215" s="88" t="s">
        <v>0</v>
      </c>
      <c r="F1215" s="89" t="s">
        <v>4513</v>
      </c>
      <c r="G1215" s="86"/>
      <c r="H1215" s="90">
        <v>14.4</v>
      </c>
      <c r="I1215" s="87"/>
      <c r="J1215" s="91"/>
      <c r="K1215" s="92"/>
      <c r="L1215" s="92"/>
      <c r="M1215" s="92"/>
      <c r="N1215" s="92"/>
      <c r="O1215" s="92"/>
      <c r="P1215" s="92"/>
      <c r="Q1215" s="93"/>
      <c r="R1215" s="86"/>
      <c r="S1215" s="86"/>
      <c r="AQ1215" s="15" t="s">
        <v>4512</v>
      </c>
      <c r="AR1215" s="15" t="s">
        <v>14</v>
      </c>
      <c r="AS1215" s="5" t="s">
        <v>16</v>
      </c>
      <c r="AT1215" s="5" t="s">
        <v>6</v>
      </c>
      <c r="AU1215" s="5" t="s">
        <v>14</v>
      </c>
      <c r="AV1215" s="15" t="s">
        <v>33</v>
      </c>
    </row>
    <row r="1216" spans="1:62" s="2" customFormat="1" ht="37.9" customHeight="1" x14ac:dyDescent="0.2">
      <c r="A1216" s="22"/>
      <c r="B1216" s="27"/>
      <c r="C1216" s="64" t="s">
        <v>4702</v>
      </c>
      <c r="D1216" s="64" t="s">
        <v>182</v>
      </c>
      <c r="E1216" s="65" t="s">
        <v>4703</v>
      </c>
      <c r="F1216" s="66" t="s">
        <v>4704</v>
      </c>
      <c r="G1216" s="67" t="s">
        <v>55</v>
      </c>
      <c r="H1216" s="68">
        <v>1.8</v>
      </c>
      <c r="I1216" s="27"/>
      <c r="J1216" s="69" t="s">
        <v>0</v>
      </c>
      <c r="K1216" s="70" t="s">
        <v>8</v>
      </c>
      <c r="L1216" s="61"/>
      <c r="M1216" s="62">
        <f>L1216*H1216</f>
        <v>0</v>
      </c>
      <c r="N1216" s="62">
        <v>0</v>
      </c>
      <c r="O1216" s="62">
        <f>N1216*H1216</f>
        <v>0</v>
      </c>
      <c r="P1216" s="62">
        <v>0</v>
      </c>
      <c r="Q1216" s="63">
        <f>P1216*H1216</f>
        <v>0</v>
      </c>
      <c r="R1216" s="22"/>
      <c r="S1216" s="22"/>
      <c r="T1216" s="7"/>
      <c r="U1216" s="7"/>
      <c r="V1216" s="7"/>
      <c r="W1216" s="7"/>
      <c r="X1216" s="7"/>
      <c r="Y1216" s="7"/>
      <c r="Z1216" s="7"/>
      <c r="AA1216" s="7"/>
      <c r="AB1216" s="7"/>
      <c r="AO1216" s="13" t="s">
        <v>48</v>
      </c>
      <c r="AQ1216" s="13" t="s">
        <v>182</v>
      </c>
      <c r="AR1216" s="13" t="s">
        <v>14</v>
      </c>
      <c r="AV1216" s="6" t="s">
        <v>33</v>
      </c>
      <c r="BB1216" s="14" t="e">
        <f>IF(K1216="základní",#REF!,0)</f>
        <v>#REF!</v>
      </c>
      <c r="BC1216" s="14">
        <f>IF(K1216="snížená",#REF!,0)</f>
        <v>0</v>
      </c>
      <c r="BD1216" s="14">
        <f>IF(K1216="zákl. přenesená",#REF!,0)</f>
        <v>0</v>
      </c>
      <c r="BE1216" s="14">
        <f>IF(K1216="sníž. přenesená",#REF!,0)</f>
        <v>0</v>
      </c>
      <c r="BF1216" s="14">
        <f>IF(K1216="nulová",#REF!,0)</f>
        <v>0</v>
      </c>
      <c r="BG1216" s="6" t="s">
        <v>14</v>
      </c>
      <c r="BH1216" s="14" t="e">
        <f>ROUND(#REF!*H1216,2)</f>
        <v>#REF!</v>
      </c>
      <c r="BI1216" s="6" t="s">
        <v>48</v>
      </c>
      <c r="BJ1216" s="13" t="s">
        <v>4705</v>
      </c>
    </row>
    <row r="1217" spans="1:62" s="5" customFormat="1" x14ac:dyDescent="0.2">
      <c r="A1217" s="86"/>
      <c r="B1217" s="87"/>
      <c r="C1217" s="86"/>
      <c r="D1217" s="77" t="s">
        <v>4512</v>
      </c>
      <c r="E1217" s="88" t="s">
        <v>0</v>
      </c>
      <c r="F1217" s="89" t="s">
        <v>4668</v>
      </c>
      <c r="G1217" s="86"/>
      <c r="H1217" s="90">
        <v>1.8</v>
      </c>
      <c r="I1217" s="87"/>
      <c r="J1217" s="91"/>
      <c r="K1217" s="92"/>
      <c r="L1217" s="92"/>
      <c r="M1217" s="92"/>
      <c r="N1217" s="92"/>
      <c r="O1217" s="92"/>
      <c r="P1217" s="92"/>
      <c r="Q1217" s="93"/>
      <c r="R1217" s="86"/>
      <c r="S1217" s="86"/>
      <c r="AQ1217" s="15" t="s">
        <v>4512</v>
      </c>
      <c r="AR1217" s="15" t="s">
        <v>14</v>
      </c>
      <c r="AS1217" s="5" t="s">
        <v>16</v>
      </c>
      <c r="AT1217" s="5" t="s">
        <v>6</v>
      </c>
      <c r="AU1217" s="5" t="s">
        <v>14</v>
      </c>
      <c r="AV1217" s="15" t="s">
        <v>33</v>
      </c>
    </row>
    <row r="1218" spans="1:62" s="2" customFormat="1" ht="78" customHeight="1" x14ac:dyDescent="0.2">
      <c r="A1218" s="22"/>
      <c r="B1218" s="27"/>
      <c r="C1218" s="64" t="s">
        <v>4706</v>
      </c>
      <c r="D1218" s="64" t="s">
        <v>182</v>
      </c>
      <c r="E1218" s="65" t="s">
        <v>4707</v>
      </c>
      <c r="F1218" s="66" t="s">
        <v>4708</v>
      </c>
      <c r="G1218" s="67" t="s">
        <v>55</v>
      </c>
      <c r="H1218" s="68">
        <v>3</v>
      </c>
      <c r="I1218" s="27"/>
      <c r="J1218" s="69" t="s">
        <v>0</v>
      </c>
      <c r="K1218" s="70" t="s">
        <v>8</v>
      </c>
      <c r="L1218" s="61"/>
      <c r="M1218" s="62">
        <f t="shared" ref="M1218:M1242" si="105">L1218*H1218</f>
        <v>0</v>
      </c>
      <c r="N1218" s="62">
        <v>0</v>
      </c>
      <c r="O1218" s="62">
        <f t="shared" ref="O1218:O1242" si="106">N1218*H1218</f>
        <v>0</v>
      </c>
      <c r="P1218" s="62">
        <v>0</v>
      </c>
      <c r="Q1218" s="63">
        <f t="shared" ref="Q1218:Q1242" si="107">P1218*H1218</f>
        <v>0</v>
      </c>
      <c r="R1218" s="22"/>
      <c r="S1218" s="22"/>
      <c r="T1218" s="7"/>
      <c r="U1218" s="7"/>
      <c r="V1218" s="7"/>
      <c r="W1218" s="7"/>
      <c r="X1218" s="7"/>
      <c r="Y1218" s="7"/>
      <c r="Z1218" s="7"/>
      <c r="AA1218" s="7"/>
      <c r="AB1218" s="7"/>
      <c r="AO1218" s="13" t="s">
        <v>185</v>
      </c>
      <c r="AQ1218" s="13" t="s">
        <v>182</v>
      </c>
      <c r="AR1218" s="13" t="s">
        <v>14</v>
      </c>
      <c r="AV1218" s="6" t="s">
        <v>33</v>
      </c>
      <c r="BB1218" s="14" t="e">
        <f>IF(K1218="základní",#REF!,0)</f>
        <v>#REF!</v>
      </c>
      <c r="BC1218" s="14">
        <f>IF(K1218="snížená",#REF!,0)</f>
        <v>0</v>
      </c>
      <c r="BD1218" s="14">
        <f>IF(K1218="zákl. přenesená",#REF!,0)</f>
        <v>0</v>
      </c>
      <c r="BE1218" s="14">
        <f>IF(K1218="sníž. přenesená",#REF!,0)</f>
        <v>0</v>
      </c>
      <c r="BF1218" s="14">
        <f>IF(K1218="nulová",#REF!,0)</f>
        <v>0</v>
      </c>
      <c r="BG1218" s="6" t="s">
        <v>14</v>
      </c>
      <c r="BH1218" s="14" t="e">
        <f>ROUND(#REF!*H1218,2)</f>
        <v>#REF!</v>
      </c>
      <c r="BI1218" s="6" t="s">
        <v>185</v>
      </c>
      <c r="BJ1218" s="13" t="s">
        <v>4709</v>
      </c>
    </row>
    <row r="1219" spans="1:62" s="2" customFormat="1" ht="55.5" customHeight="1" x14ac:dyDescent="0.2">
      <c r="A1219" s="22"/>
      <c r="B1219" s="27"/>
      <c r="C1219" s="53" t="s">
        <v>4710</v>
      </c>
      <c r="D1219" s="53" t="s">
        <v>34</v>
      </c>
      <c r="E1219" s="54" t="s">
        <v>4711</v>
      </c>
      <c r="F1219" s="55" t="s">
        <v>4712</v>
      </c>
      <c r="G1219" s="56" t="s">
        <v>55</v>
      </c>
      <c r="H1219" s="57">
        <v>3</v>
      </c>
      <c r="I1219" s="58"/>
      <c r="J1219" s="59" t="s">
        <v>0</v>
      </c>
      <c r="K1219" s="60" t="s">
        <v>8</v>
      </c>
      <c r="L1219" s="61"/>
      <c r="M1219" s="62">
        <f t="shared" si="105"/>
        <v>0</v>
      </c>
      <c r="N1219" s="62">
        <v>0</v>
      </c>
      <c r="O1219" s="62">
        <f t="shared" si="106"/>
        <v>0</v>
      </c>
      <c r="P1219" s="62">
        <v>0</v>
      </c>
      <c r="Q1219" s="63">
        <f t="shared" si="107"/>
        <v>0</v>
      </c>
      <c r="R1219" s="22"/>
      <c r="S1219" s="22"/>
      <c r="T1219" s="7"/>
      <c r="U1219" s="7"/>
      <c r="V1219" s="7"/>
      <c r="W1219" s="7"/>
      <c r="X1219" s="7"/>
      <c r="Y1219" s="7"/>
      <c r="Z1219" s="7"/>
      <c r="AA1219" s="7"/>
      <c r="AB1219" s="7"/>
      <c r="AO1219" s="13" t="s">
        <v>206</v>
      </c>
      <c r="AQ1219" s="13" t="s">
        <v>34</v>
      </c>
      <c r="AR1219" s="13" t="s">
        <v>14</v>
      </c>
      <c r="AV1219" s="6" t="s">
        <v>33</v>
      </c>
      <c r="BB1219" s="14" t="e">
        <f>IF(K1219="základní",#REF!,0)</f>
        <v>#REF!</v>
      </c>
      <c r="BC1219" s="14">
        <f>IF(K1219="snížená",#REF!,0)</f>
        <v>0</v>
      </c>
      <c r="BD1219" s="14">
        <f>IF(K1219="zákl. přenesená",#REF!,0)</f>
        <v>0</v>
      </c>
      <c r="BE1219" s="14">
        <f>IF(K1219="sníž. přenesená",#REF!,0)</f>
        <v>0</v>
      </c>
      <c r="BF1219" s="14">
        <f>IF(K1219="nulová",#REF!,0)</f>
        <v>0</v>
      </c>
      <c r="BG1219" s="6" t="s">
        <v>14</v>
      </c>
      <c r="BH1219" s="14" t="e">
        <f>ROUND(#REF!*H1219,2)</f>
        <v>#REF!</v>
      </c>
      <c r="BI1219" s="6" t="s">
        <v>206</v>
      </c>
      <c r="BJ1219" s="13" t="s">
        <v>4713</v>
      </c>
    </row>
    <row r="1220" spans="1:62" s="2" customFormat="1" ht="66.75" customHeight="1" x14ac:dyDescent="0.2">
      <c r="A1220" s="22"/>
      <c r="B1220" s="27"/>
      <c r="C1220" s="64" t="s">
        <v>4714</v>
      </c>
      <c r="D1220" s="64" t="s">
        <v>182</v>
      </c>
      <c r="E1220" s="65" t="s">
        <v>4715</v>
      </c>
      <c r="F1220" s="66" t="s">
        <v>4716</v>
      </c>
      <c r="G1220" s="67" t="s">
        <v>55</v>
      </c>
      <c r="H1220" s="68">
        <v>3</v>
      </c>
      <c r="I1220" s="27"/>
      <c r="J1220" s="69" t="s">
        <v>0</v>
      </c>
      <c r="K1220" s="70" t="s">
        <v>8</v>
      </c>
      <c r="L1220" s="61"/>
      <c r="M1220" s="62">
        <f t="shared" si="105"/>
        <v>0</v>
      </c>
      <c r="N1220" s="62">
        <v>0</v>
      </c>
      <c r="O1220" s="62">
        <f t="shared" si="106"/>
        <v>0</v>
      </c>
      <c r="P1220" s="62">
        <v>0</v>
      </c>
      <c r="Q1220" s="63">
        <f t="shared" si="107"/>
        <v>0</v>
      </c>
      <c r="R1220" s="22"/>
      <c r="S1220" s="22"/>
      <c r="T1220" s="7"/>
      <c r="U1220" s="7"/>
      <c r="V1220" s="7"/>
      <c r="W1220" s="7"/>
      <c r="X1220" s="7"/>
      <c r="Y1220" s="7"/>
      <c r="Z1220" s="7"/>
      <c r="AA1220" s="7"/>
      <c r="AB1220" s="7"/>
      <c r="AO1220" s="13" t="s">
        <v>185</v>
      </c>
      <c r="AQ1220" s="13" t="s">
        <v>182</v>
      </c>
      <c r="AR1220" s="13" t="s">
        <v>14</v>
      </c>
      <c r="AV1220" s="6" t="s">
        <v>33</v>
      </c>
      <c r="BB1220" s="14" t="e">
        <f>IF(K1220="základní",#REF!,0)</f>
        <v>#REF!</v>
      </c>
      <c r="BC1220" s="14">
        <f>IF(K1220="snížená",#REF!,0)</f>
        <v>0</v>
      </c>
      <c r="BD1220" s="14">
        <f>IF(K1220="zákl. přenesená",#REF!,0)</f>
        <v>0</v>
      </c>
      <c r="BE1220" s="14">
        <f>IF(K1220="sníž. přenesená",#REF!,0)</f>
        <v>0</v>
      </c>
      <c r="BF1220" s="14">
        <f>IF(K1220="nulová",#REF!,0)</f>
        <v>0</v>
      </c>
      <c r="BG1220" s="6" t="s">
        <v>14</v>
      </c>
      <c r="BH1220" s="14" t="e">
        <f>ROUND(#REF!*H1220,2)</f>
        <v>#REF!</v>
      </c>
      <c r="BI1220" s="6" t="s">
        <v>185</v>
      </c>
      <c r="BJ1220" s="13" t="s">
        <v>4717</v>
      </c>
    </row>
    <row r="1221" spans="1:62" s="2" customFormat="1" ht="37.9" customHeight="1" x14ac:dyDescent="0.2">
      <c r="A1221" s="22"/>
      <c r="B1221" s="27"/>
      <c r="C1221" s="64" t="s">
        <v>4718</v>
      </c>
      <c r="D1221" s="64" t="s">
        <v>182</v>
      </c>
      <c r="E1221" s="65" t="s">
        <v>4719</v>
      </c>
      <c r="F1221" s="66" t="s">
        <v>4720</v>
      </c>
      <c r="G1221" s="67" t="s">
        <v>55</v>
      </c>
      <c r="H1221" s="68">
        <v>3</v>
      </c>
      <c r="I1221" s="27"/>
      <c r="J1221" s="69" t="s">
        <v>0</v>
      </c>
      <c r="K1221" s="70" t="s">
        <v>8</v>
      </c>
      <c r="L1221" s="61"/>
      <c r="M1221" s="62">
        <f t="shared" si="105"/>
        <v>0</v>
      </c>
      <c r="N1221" s="62">
        <v>0</v>
      </c>
      <c r="O1221" s="62">
        <f t="shared" si="106"/>
        <v>0</v>
      </c>
      <c r="P1221" s="62">
        <v>0</v>
      </c>
      <c r="Q1221" s="63">
        <f t="shared" si="107"/>
        <v>0</v>
      </c>
      <c r="R1221" s="22"/>
      <c r="S1221" s="22"/>
      <c r="T1221" s="7"/>
      <c r="U1221" s="7"/>
      <c r="V1221" s="7"/>
      <c r="W1221" s="7"/>
      <c r="X1221" s="7"/>
      <c r="Y1221" s="7"/>
      <c r="Z1221" s="7"/>
      <c r="AA1221" s="7"/>
      <c r="AB1221" s="7"/>
      <c r="AO1221" s="13" t="s">
        <v>185</v>
      </c>
      <c r="AQ1221" s="13" t="s">
        <v>182</v>
      </c>
      <c r="AR1221" s="13" t="s">
        <v>14</v>
      </c>
      <c r="AV1221" s="6" t="s">
        <v>33</v>
      </c>
      <c r="BB1221" s="14" t="e">
        <f>IF(K1221="základní",#REF!,0)</f>
        <v>#REF!</v>
      </c>
      <c r="BC1221" s="14">
        <f>IF(K1221="snížená",#REF!,0)</f>
        <v>0</v>
      </c>
      <c r="BD1221" s="14">
        <f>IF(K1221="zákl. přenesená",#REF!,0)</f>
        <v>0</v>
      </c>
      <c r="BE1221" s="14">
        <f>IF(K1221="sníž. přenesená",#REF!,0)</f>
        <v>0</v>
      </c>
      <c r="BF1221" s="14">
        <f>IF(K1221="nulová",#REF!,0)</f>
        <v>0</v>
      </c>
      <c r="BG1221" s="6" t="s">
        <v>14</v>
      </c>
      <c r="BH1221" s="14" t="e">
        <f>ROUND(#REF!*H1221,2)</f>
        <v>#REF!</v>
      </c>
      <c r="BI1221" s="6" t="s">
        <v>185</v>
      </c>
      <c r="BJ1221" s="13" t="s">
        <v>4721</v>
      </c>
    </row>
    <row r="1222" spans="1:62" s="2" customFormat="1" ht="37.9" customHeight="1" x14ac:dyDescent="0.2">
      <c r="A1222" s="22"/>
      <c r="B1222" s="27"/>
      <c r="C1222" s="53" t="s">
        <v>4722</v>
      </c>
      <c r="D1222" s="53" t="s">
        <v>34</v>
      </c>
      <c r="E1222" s="54" t="s">
        <v>4723</v>
      </c>
      <c r="F1222" s="55" t="s">
        <v>4724</v>
      </c>
      <c r="G1222" s="56" t="s">
        <v>55</v>
      </c>
      <c r="H1222" s="57">
        <v>3</v>
      </c>
      <c r="I1222" s="58"/>
      <c r="J1222" s="59" t="s">
        <v>0</v>
      </c>
      <c r="K1222" s="60" t="s">
        <v>8</v>
      </c>
      <c r="L1222" s="61"/>
      <c r="M1222" s="62">
        <f t="shared" si="105"/>
        <v>0</v>
      </c>
      <c r="N1222" s="62">
        <v>0</v>
      </c>
      <c r="O1222" s="62">
        <f t="shared" si="106"/>
        <v>0</v>
      </c>
      <c r="P1222" s="62">
        <v>0</v>
      </c>
      <c r="Q1222" s="63">
        <f t="shared" si="107"/>
        <v>0</v>
      </c>
      <c r="R1222" s="22"/>
      <c r="S1222" s="22"/>
      <c r="T1222" s="7"/>
      <c r="U1222" s="7"/>
      <c r="V1222" s="7"/>
      <c r="W1222" s="7"/>
      <c r="X1222" s="7"/>
      <c r="Y1222" s="7"/>
      <c r="Z1222" s="7"/>
      <c r="AA1222" s="7"/>
      <c r="AB1222" s="7"/>
      <c r="AO1222" s="13" t="s">
        <v>206</v>
      </c>
      <c r="AQ1222" s="13" t="s">
        <v>34</v>
      </c>
      <c r="AR1222" s="13" t="s">
        <v>14</v>
      </c>
      <c r="AV1222" s="6" t="s">
        <v>33</v>
      </c>
      <c r="BB1222" s="14" t="e">
        <f>IF(K1222="základní",#REF!,0)</f>
        <v>#REF!</v>
      </c>
      <c r="BC1222" s="14">
        <f>IF(K1222="snížená",#REF!,0)</f>
        <v>0</v>
      </c>
      <c r="BD1222" s="14">
        <f>IF(K1222="zákl. přenesená",#REF!,0)</f>
        <v>0</v>
      </c>
      <c r="BE1222" s="14">
        <f>IF(K1222="sníž. přenesená",#REF!,0)</f>
        <v>0</v>
      </c>
      <c r="BF1222" s="14">
        <f>IF(K1222="nulová",#REF!,0)</f>
        <v>0</v>
      </c>
      <c r="BG1222" s="6" t="s">
        <v>14</v>
      </c>
      <c r="BH1222" s="14" t="e">
        <f>ROUND(#REF!*H1222,2)</f>
        <v>#REF!</v>
      </c>
      <c r="BI1222" s="6" t="s">
        <v>206</v>
      </c>
      <c r="BJ1222" s="13" t="s">
        <v>4725</v>
      </c>
    </row>
    <row r="1223" spans="1:62" s="2" customFormat="1" ht="24.2" customHeight="1" x14ac:dyDescent="0.2">
      <c r="A1223" s="22"/>
      <c r="B1223" s="27"/>
      <c r="C1223" s="64" t="s">
        <v>4726</v>
      </c>
      <c r="D1223" s="64" t="s">
        <v>182</v>
      </c>
      <c r="E1223" s="65" t="s">
        <v>4727</v>
      </c>
      <c r="F1223" s="66" t="s">
        <v>4728</v>
      </c>
      <c r="G1223" s="67" t="s">
        <v>55</v>
      </c>
      <c r="H1223" s="68">
        <v>6</v>
      </c>
      <c r="I1223" s="27"/>
      <c r="J1223" s="69" t="s">
        <v>0</v>
      </c>
      <c r="K1223" s="70" t="s">
        <v>8</v>
      </c>
      <c r="L1223" s="61"/>
      <c r="M1223" s="62">
        <f t="shared" si="105"/>
        <v>0</v>
      </c>
      <c r="N1223" s="62">
        <v>0</v>
      </c>
      <c r="O1223" s="62">
        <f t="shared" si="106"/>
        <v>0</v>
      </c>
      <c r="P1223" s="62">
        <v>0</v>
      </c>
      <c r="Q1223" s="63">
        <f t="shared" si="107"/>
        <v>0</v>
      </c>
      <c r="R1223" s="22"/>
      <c r="S1223" s="22"/>
      <c r="T1223" s="7"/>
      <c r="U1223" s="7"/>
      <c r="V1223" s="7"/>
      <c r="W1223" s="7"/>
      <c r="X1223" s="7"/>
      <c r="Y1223" s="7"/>
      <c r="Z1223" s="7"/>
      <c r="AA1223" s="7"/>
      <c r="AB1223" s="7"/>
      <c r="AO1223" s="13" t="s">
        <v>185</v>
      </c>
      <c r="AQ1223" s="13" t="s">
        <v>182</v>
      </c>
      <c r="AR1223" s="13" t="s">
        <v>14</v>
      </c>
      <c r="AV1223" s="6" t="s">
        <v>33</v>
      </c>
      <c r="BB1223" s="14" t="e">
        <f>IF(K1223="základní",#REF!,0)</f>
        <v>#REF!</v>
      </c>
      <c r="BC1223" s="14">
        <f>IF(K1223="snížená",#REF!,0)</f>
        <v>0</v>
      </c>
      <c r="BD1223" s="14">
        <f>IF(K1223="zákl. přenesená",#REF!,0)</f>
        <v>0</v>
      </c>
      <c r="BE1223" s="14">
        <f>IF(K1223="sníž. přenesená",#REF!,0)</f>
        <v>0</v>
      </c>
      <c r="BF1223" s="14">
        <f>IF(K1223="nulová",#REF!,0)</f>
        <v>0</v>
      </c>
      <c r="BG1223" s="6" t="s">
        <v>14</v>
      </c>
      <c r="BH1223" s="14" t="e">
        <f>ROUND(#REF!*H1223,2)</f>
        <v>#REF!</v>
      </c>
      <c r="BI1223" s="6" t="s">
        <v>185</v>
      </c>
      <c r="BJ1223" s="13" t="s">
        <v>4729</v>
      </c>
    </row>
    <row r="1224" spans="1:62" s="2" customFormat="1" ht="16.5" customHeight="1" x14ac:dyDescent="0.2">
      <c r="A1224" s="22"/>
      <c r="B1224" s="27"/>
      <c r="C1224" s="64" t="s">
        <v>4730</v>
      </c>
      <c r="D1224" s="64" t="s">
        <v>182</v>
      </c>
      <c r="E1224" s="65" t="s">
        <v>4731</v>
      </c>
      <c r="F1224" s="66" t="s">
        <v>4732</v>
      </c>
      <c r="G1224" s="67" t="s">
        <v>55</v>
      </c>
      <c r="H1224" s="68">
        <v>30</v>
      </c>
      <c r="I1224" s="27"/>
      <c r="J1224" s="69" t="s">
        <v>0</v>
      </c>
      <c r="K1224" s="70" t="s">
        <v>8</v>
      </c>
      <c r="L1224" s="61"/>
      <c r="M1224" s="62">
        <f t="shared" si="105"/>
        <v>0</v>
      </c>
      <c r="N1224" s="62">
        <v>0</v>
      </c>
      <c r="O1224" s="62">
        <f t="shared" si="106"/>
        <v>0</v>
      </c>
      <c r="P1224" s="62">
        <v>0</v>
      </c>
      <c r="Q1224" s="63">
        <f t="shared" si="107"/>
        <v>0</v>
      </c>
      <c r="R1224" s="22"/>
      <c r="S1224" s="22"/>
      <c r="T1224" s="7"/>
      <c r="U1224" s="7"/>
      <c r="V1224" s="7"/>
      <c r="W1224" s="7"/>
      <c r="X1224" s="7"/>
      <c r="Y1224" s="7"/>
      <c r="Z1224" s="7"/>
      <c r="AA1224" s="7"/>
      <c r="AB1224" s="7"/>
      <c r="AO1224" s="13" t="s">
        <v>185</v>
      </c>
      <c r="AQ1224" s="13" t="s">
        <v>182</v>
      </c>
      <c r="AR1224" s="13" t="s">
        <v>14</v>
      </c>
      <c r="AV1224" s="6" t="s">
        <v>33</v>
      </c>
      <c r="BB1224" s="14" t="e">
        <f>IF(K1224="základní",#REF!,0)</f>
        <v>#REF!</v>
      </c>
      <c r="BC1224" s="14">
        <f>IF(K1224="snížená",#REF!,0)</f>
        <v>0</v>
      </c>
      <c r="BD1224" s="14">
        <f>IF(K1224="zákl. přenesená",#REF!,0)</f>
        <v>0</v>
      </c>
      <c r="BE1224" s="14">
        <f>IF(K1224="sníž. přenesená",#REF!,0)</f>
        <v>0</v>
      </c>
      <c r="BF1224" s="14">
        <f>IF(K1224="nulová",#REF!,0)</f>
        <v>0</v>
      </c>
      <c r="BG1224" s="6" t="s">
        <v>14</v>
      </c>
      <c r="BH1224" s="14" t="e">
        <f>ROUND(#REF!*H1224,2)</f>
        <v>#REF!</v>
      </c>
      <c r="BI1224" s="6" t="s">
        <v>185</v>
      </c>
      <c r="BJ1224" s="13" t="s">
        <v>4733</v>
      </c>
    </row>
    <row r="1225" spans="1:62" s="2" customFormat="1" ht="33" customHeight="1" x14ac:dyDescent="0.2">
      <c r="A1225" s="22"/>
      <c r="B1225" s="27"/>
      <c r="C1225" s="53" t="s">
        <v>4734</v>
      </c>
      <c r="D1225" s="53" t="s">
        <v>34</v>
      </c>
      <c r="E1225" s="54" t="s">
        <v>4735</v>
      </c>
      <c r="F1225" s="55" t="s">
        <v>4736</v>
      </c>
      <c r="G1225" s="56" t="s">
        <v>55</v>
      </c>
      <c r="H1225" s="57">
        <v>30</v>
      </c>
      <c r="I1225" s="58"/>
      <c r="J1225" s="59" t="s">
        <v>0</v>
      </c>
      <c r="K1225" s="60" t="s">
        <v>8</v>
      </c>
      <c r="L1225" s="61"/>
      <c r="M1225" s="62">
        <f t="shared" si="105"/>
        <v>0</v>
      </c>
      <c r="N1225" s="62">
        <v>0</v>
      </c>
      <c r="O1225" s="62">
        <f t="shared" si="106"/>
        <v>0</v>
      </c>
      <c r="P1225" s="62">
        <v>0</v>
      </c>
      <c r="Q1225" s="63">
        <f t="shared" si="107"/>
        <v>0</v>
      </c>
      <c r="R1225" s="22"/>
      <c r="S1225" s="22"/>
      <c r="T1225" s="7"/>
      <c r="U1225" s="7"/>
      <c r="V1225" s="7"/>
      <c r="W1225" s="7"/>
      <c r="X1225" s="7"/>
      <c r="Y1225" s="7"/>
      <c r="Z1225" s="7"/>
      <c r="AA1225" s="7"/>
      <c r="AB1225" s="7"/>
      <c r="AO1225" s="13" t="s">
        <v>206</v>
      </c>
      <c r="AQ1225" s="13" t="s">
        <v>34</v>
      </c>
      <c r="AR1225" s="13" t="s">
        <v>14</v>
      </c>
      <c r="AV1225" s="6" t="s">
        <v>33</v>
      </c>
      <c r="BB1225" s="14" t="e">
        <f>IF(K1225="základní",#REF!,0)</f>
        <v>#REF!</v>
      </c>
      <c r="BC1225" s="14">
        <f>IF(K1225="snížená",#REF!,0)</f>
        <v>0</v>
      </c>
      <c r="BD1225" s="14">
        <f>IF(K1225="zákl. přenesená",#REF!,0)</f>
        <v>0</v>
      </c>
      <c r="BE1225" s="14">
        <f>IF(K1225="sníž. přenesená",#REF!,0)</f>
        <v>0</v>
      </c>
      <c r="BF1225" s="14">
        <f>IF(K1225="nulová",#REF!,0)</f>
        <v>0</v>
      </c>
      <c r="BG1225" s="6" t="s">
        <v>14</v>
      </c>
      <c r="BH1225" s="14" t="e">
        <f>ROUND(#REF!*H1225,2)</f>
        <v>#REF!</v>
      </c>
      <c r="BI1225" s="6" t="s">
        <v>206</v>
      </c>
      <c r="BJ1225" s="13" t="s">
        <v>4737</v>
      </c>
    </row>
    <row r="1226" spans="1:62" s="2" customFormat="1" ht="24.2" customHeight="1" x14ac:dyDescent="0.2">
      <c r="A1226" s="22"/>
      <c r="B1226" s="27"/>
      <c r="C1226" s="64" t="s">
        <v>4738</v>
      </c>
      <c r="D1226" s="64" t="s">
        <v>182</v>
      </c>
      <c r="E1226" s="65" t="s">
        <v>4739</v>
      </c>
      <c r="F1226" s="66" t="s">
        <v>4740</v>
      </c>
      <c r="G1226" s="67" t="s">
        <v>37</v>
      </c>
      <c r="H1226" s="68">
        <v>12</v>
      </c>
      <c r="I1226" s="27"/>
      <c r="J1226" s="69" t="s">
        <v>0</v>
      </c>
      <c r="K1226" s="70" t="s">
        <v>8</v>
      </c>
      <c r="L1226" s="61"/>
      <c r="M1226" s="62">
        <f t="shared" si="105"/>
        <v>0</v>
      </c>
      <c r="N1226" s="62">
        <v>0</v>
      </c>
      <c r="O1226" s="62">
        <f t="shared" si="106"/>
        <v>0</v>
      </c>
      <c r="P1226" s="62">
        <v>0</v>
      </c>
      <c r="Q1226" s="63">
        <f t="shared" si="107"/>
        <v>0</v>
      </c>
      <c r="R1226" s="22"/>
      <c r="S1226" s="22"/>
      <c r="T1226" s="7"/>
      <c r="U1226" s="7"/>
      <c r="V1226" s="7"/>
      <c r="W1226" s="7"/>
      <c r="X1226" s="7"/>
      <c r="Y1226" s="7"/>
      <c r="Z1226" s="7"/>
      <c r="AA1226" s="7"/>
      <c r="AB1226" s="7"/>
      <c r="AO1226" s="13" t="s">
        <v>185</v>
      </c>
      <c r="AQ1226" s="13" t="s">
        <v>182</v>
      </c>
      <c r="AR1226" s="13" t="s">
        <v>14</v>
      </c>
      <c r="AV1226" s="6" t="s">
        <v>33</v>
      </c>
      <c r="BB1226" s="14" t="e">
        <f>IF(K1226="základní",#REF!,0)</f>
        <v>#REF!</v>
      </c>
      <c r="BC1226" s="14">
        <f>IF(K1226="snížená",#REF!,0)</f>
        <v>0</v>
      </c>
      <c r="BD1226" s="14">
        <f>IF(K1226="zákl. přenesená",#REF!,0)</f>
        <v>0</v>
      </c>
      <c r="BE1226" s="14">
        <f>IF(K1226="sníž. přenesená",#REF!,0)</f>
        <v>0</v>
      </c>
      <c r="BF1226" s="14">
        <f>IF(K1226="nulová",#REF!,0)</f>
        <v>0</v>
      </c>
      <c r="BG1226" s="6" t="s">
        <v>14</v>
      </c>
      <c r="BH1226" s="14" t="e">
        <f>ROUND(#REF!*H1226,2)</f>
        <v>#REF!</v>
      </c>
      <c r="BI1226" s="6" t="s">
        <v>185</v>
      </c>
      <c r="BJ1226" s="13" t="s">
        <v>4741</v>
      </c>
    </row>
    <row r="1227" spans="1:62" s="2" customFormat="1" ht="101.25" customHeight="1" x14ac:dyDescent="0.2">
      <c r="A1227" s="22"/>
      <c r="B1227" s="27"/>
      <c r="C1227" s="64" t="s">
        <v>4742</v>
      </c>
      <c r="D1227" s="64" t="s">
        <v>182</v>
      </c>
      <c r="E1227" s="65" t="s">
        <v>4743</v>
      </c>
      <c r="F1227" s="66" t="s">
        <v>4744</v>
      </c>
      <c r="G1227" s="67" t="s">
        <v>55</v>
      </c>
      <c r="H1227" s="68">
        <v>3</v>
      </c>
      <c r="I1227" s="27"/>
      <c r="J1227" s="69" t="s">
        <v>0</v>
      </c>
      <c r="K1227" s="70" t="s">
        <v>8</v>
      </c>
      <c r="L1227" s="61"/>
      <c r="M1227" s="62">
        <f t="shared" si="105"/>
        <v>0</v>
      </c>
      <c r="N1227" s="62">
        <v>0</v>
      </c>
      <c r="O1227" s="62">
        <f t="shared" si="106"/>
        <v>0</v>
      </c>
      <c r="P1227" s="62">
        <v>0</v>
      </c>
      <c r="Q1227" s="63">
        <f t="shared" si="107"/>
        <v>0</v>
      </c>
      <c r="R1227" s="22"/>
      <c r="S1227" s="22"/>
      <c r="T1227" s="7"/>
      <c r="U1227" s="7"/>
      <c r="V1227" s="7"/>
      <c r="W1227" s="7"/>
      <c r="X1227" s="7"/>
      <c r="Y1227" s="7"/>
      <c r="Z1227" s="7"/>
      <c r="AA1227" s="7"/>
      <c r="AB1227" s="7"/>
      <c r="AO1227" s="13" t="s">
        <v>185</v>
      </c>
      <c r="AQ1227" s="13" t="s">
        <v>182</v>
      </c>
      <c r="AR1227" s="13" t="s">
        <v>14</v>
      </c>
      <c r="AV1227" s="6" t="s">
        <v>33</v>
      </c>
      <c r="BB1227" s="14" t="e">
        <f>IF(K1227="základní",#REF!,0)</f>
        <v>#REF!</v>
      </c>
      <c r="BC1227" s="14">
        <f>IF(K1227="snížená",#REF!,0)</f>
        <v>0</v>
      </c>
      <c r="BD1227" s="14">
        <f>IF(K1227="zákl. přenesená",#REF!,0)</f>
        <v>0</v>
      </c>
      <c r="BE1227" s="14">
        <f>IF(K1227="sníž. přenesená",#REF!,0)</f>
        <v>0</v>
      </c>
      <c r="BF1227" s="14">
        <f>IF(K1227="nulová",#REF!,0)</f>
        <v>0</v>
      </c>
      <c r="BG1227" s="6" t="s">
        <v>14</v>
      </c>
      <c r="BH1227" s="14" t="e">
        <f>ROUND(#REF!*H1227,2)</f>
        <v>#REF!</v>
      </c>
      <c r="BI1227" s="6" t="s">
        <v>185</v>
      </c>
      <c r="BJ1227" s="13" t="s">
        <v>4745</v>
      </c>
    </row>
    <row r="1228" spans="1:62" s="2" customFormat="1" ht="16.5" customHeight="1" x14ac:dyDescent="0.2">
      <c r="A1228" s="22"/>
      <c r="B1228" s="27"/>
      <c r="C1228" s="53" t="s">
        <v>4746</v>
      </c>
      <c r="D1228" s="53" t="s">
        <v>34</v>
      </c>
      <c r="E1228" s="54" t="s">
        <v>4747</v>
      </c>
      <c r="F1228" s="55" t="s">
        <v>4748</v>
      </c>
      <c r="G1228" s="56" t="s">
        <v>55</v>
      </c>
      <c r="H1228" s="57">
        <v>3</v>
      </c>
      <c r="I1228" s="58"/>
      <c r="J1228" s="59" t="s">
        <v>0</v>
      </c>
      <c r="K1228" s="60" t="s">
        <v>8</v>
      </c>
      <c r="L1228" s="61"/>
      <c r="M1228" s="62">
        <f t="shared" si="105"/>
        <v>0</v>
      </c>
      <c r="N1228" s="62">
        <v>0</v>
      </c>
      <c r="O1228" s="62">
        <f t="shared" si="106"/>
        <v>0</v>
      </c>
      <c r="P1228" s="62">
        <v>0</v>
      </c>
      <c r="Q1228" s="63">
        <f t="shared" si="107"/>
        <v>0</v>
      </c>
      <c r="R1228" s="22"/>
      <c r="S1228" s="22"/>
      <c r="T1228" s="7"/>
      <c r="U1228" s="7"/>
      <c r="V1228" s="7"/>
      <c r="W1228" s="7"/>
      <c r="X1228" s="7"/>
      <c r="Y1228" s="7"/>
      <c r="Z1228" s="7"/>
      <c r="AA1228" s="7"/>
      <c r="AB1228" s="7"/>
      <c r="AO1228" s="13" t="s">
        <v>206</v>
      </c>
      <c r="AQ1228" s="13" t="s">
        <v>34</v>
      </c>
      <c r="AR1228" s="13" t="s">
        <v>14</v>
      </c>
      <c r="AV1228" s="6" t="s">
        <v>33</v>
      </c>
      <c r="BB1228" s="14" t="e">
        <f>IF(K1228="základní",#REF!,0)</f>
        <v>#REF!</v>
      </c>
      <c r="BC1228" s="14">
        <f>IF(K1228="snížená",#REF!,0)</f>
        <v>0</v>
      </c>
      <c r="BD1228" s="14">
        <f>IF(K1228="zákl. přenesená",#REF!,0)</f>
        <v>0</v>
      </c>
      <c r="BE1228" s="14">
        <f>IF(K1228="sníž. přenesená",#REF!,0)</f>
        <v>0</v>
      </c>
      <c r="BF1228" s="14">
        <f>IF(K1228="nulová",#REF!,0)</f>
        <v>0</v>
      </c>
      <c r="BG1228" s="6" t="s">
        <v>14</v>
      </c>
      <c r="BH1228" s="14" t="e">
        <f>ROUND(#REF!*H1228,2)</f>
        <v>#REF!</v>
      </c>
      <c r="BI1228" s="6" t="s">
        <v>206</v>
      </c>
      <c r="BJ1228" s="13" t="s">
        <v>4749</v>
      </c>
    </row>
    <row r="1229" spans="1:62" s="2" customFormat="1" ht="24.2" customHeight="1" x14ac:dyDescent="0.2">
      <c r="A1229" s="22"/>
      <c r="B1229" s="27"/>
      <c r="C1229" s="53" t="s">
        <v>4750</v>
      </c>
      <c r="D1229" s="53" t="s">
        <v>34</v>
      </c>
      <c r="E1229" s="54" t="s">
        <v>4751</v>
      </c>
      <c r="F1229" s="55" t="s">
        <v>4752</v>
      </c>
      <c r="G1229" s="56" t="s">
        <v>37</v>
      </c>
      <c r="H1229" s="57">
        <v>18</v>
      </c>
      <c r="I1229" s="58"/>
      <c r="J1229" s="59" t="s">
        <v>0</v>
      </c>
      <c r="K1229" s="60" t="s">
        <v>8</v>
      </c>
      <c r="L1229" s="61"/>
      <c r="M1229" s="62">
        <f t="shared" si="105"/>
        <v>0</v>
      </c>
      <c r="N1229" s="62">
        <v>0</v>
      </c>
      <c r="O1229" s="62">
        <f t="shared" si="106"/>
        <v>0</v>
      </c>
      <c r="P1229" s="62">
        <v>0</v>
      </c>
      <c r="Q1229" s="63">
        <f t="shared" si="107"/>
        <v>0</v>
      </c>
      <c r="R1229" s="22"/>
      <c r="S1229" s="22"/>
      <c r="T1229" s="7"/>
      <c r="U1229" s="7"/>
      <c r="V1229" s="7"/>
      <c r="W1229" s="7"/>
      <c r="X1229" s="7"/>
      <c r="Y1229" s="7"/>
      <c r="Z1229" s="7"/>
      <c r="AA1229" s="7"/>
      <c r="AB1229" s="7"/>
      <c r="AO1229" s="13" t="s">
        <v>206</v>
      </c>
      <c r="AQ1229" s="13" t="s">
        <v>34</v>
      </c>
      <c r="AR1229" s="13" t="s">
        <v>14</v>
      </c>
      <c r="AV1229" s="6" t="s">
        <v>33</v>
      </c>
      <c r="BB1229" s="14" t="e">
        <f>IF(K1229="základní",#REF!,0)</f>
        <v>#REF!</v>
      </c>
      <c r="BC1229" s="14">
        <f>IF(K1229="snížená",#REF!,0)</f>
        <v>0</v>
      </c>
      <c r="BD1229" s="14">
        <f>IF(K1229="zákl. přenesená",#REF!,0)</f>
        <v>0</v>
      </c>
      <c r="BE1229" s="14">
        <f>IF(K1229="sníž. přenesená",#REF!,0)</f>
        <v>0</v>
      </c>
      <c r="BF1229" s="14">
        <f>IF(K1229="nulová",#REF!,0)</f>
        <v>0</v>
      </c>
      <c r="BG1229" s="6" t="s">
        <v>14</v>
      </c>
      <c r="BH1229" s="14" t="e">
        <f>ROUND(#REF!*H1229,2)</f>
        <v>#REF!</v>
      </c>
      <c r="BI1229" s="6" t="s">
        <v>206</v>
      </c>
      <c r="BJ1229" s="13" t="s">
        <v>4753</v>
      </c>
    </row>
    <row r="1230" spans="1:62" s="2" customFormat="1" ht="16.5" customHeight="1" x14ac:dyDescent="0.2">
      <c r="A1230" s="22"/>
      <c r="B1230" s="27"/>
      <c r="C1230" s="64" t="s">
        <v>4754</v>
      </c>
      <c r="D1230" s="64" t="s">
        <v>182</v>
      </c>
      <c r="E1230" s="65" t="s">
        <v>4755</v>
      </c>
      <c r="F1230" s="66" t="s">
        <v>4756</v>
      </c>
      <c r="G1230" s="67" t="s">
        <v>789</v>
      </c>
      <c r="H1230" s="68">
        <v>150</v>
      </c>
      <c r="I1230" s="27"/>
      <c r="J1230" s="69" t="s">
        <v>0</v>
      </c>
      <c r="K1230" s="70" t="s">
        <v>8</v>
      </c>
      <c r="L1230" s="61"/>
      <c r="M1230" s="62">
        <f t="shared" si="105"/>
        <v>0</v>
      </c>
      <c r="N1230" s="62">
        <v>0</v>
      </c>
      <c r="O1230" s="62">
        <f t="shared" si="106"/>
        <v>0</v>
      </c>
      <c r="P1230" s="62">
        <v>0</v>
      </c>
      <c r="Q1230" s="63">
        <f t="shared" si="107"/>
        <v>0</v>
      </c>
      <c r="R1230" s="22"/>
      <c r="S1230" s="22"/>
      <c r="T1230" s="7"/>
      <c r="U1230" s="7"/>
      <c r="V1230" s="7"/>
      <c r="W1230" s="7"/>
      <c r="X1230" s="7"/>
      <c r="Y1230" s="7"/>
      <c r="Z1230" s="7"/>
      <c r="AA1230" s="7"/>
      <c r="AB1230" s="7"/>
      <c r="AO1230" s="13" t="s">
        <v>185</v>
      </c>
      <c r="AQ1230" s="13" t="s">
        <v>182</v>
      </c>
      <c r="AR1230" s="13" t="s">
        <v>14</v>
      </c>
      <c r="AV1230" s="6" t="s">
        <v>33</v>
      </c>
      <c r="BB1230" s="14" t="e">
        <f>IF(K1230="základní",#REF!,0)</f>
        <v>#REF!</v>
      </c>
      <c r="BC1230" s="14">
        <f>IF(K1230="snížená",#REF!,0)</f>
        <v>0</v>
      </c>
      <c r="BD1230" s="14">
        <f>IF(K1230="zákl. přenesená",#REF!,0)</f>
        <v>0</v>
      </c>
      <c r="BE1230" s="14">
        <f>IF(K1230="sníž. přenesená",#REF!,0)</f>
        <v>0</v>
      </c>
      <c r="BF1230" s="14">
        <f>IF(K1230="nulová",#REF!,0)</f>
        <v>0</v>
      </c>
      <c r="BG1230" s="6" t="s">
        <v>14</v>
      </c>
      <c r="BH1230" s="14" t="e">
        <f>ROUND(#REF!*H1230,2)</f>
        <v>#REF!</v>
      </c>
      <c r="BI1230" s="6" t="s">
        <v>185</v>
      </c>
      <c r="BJ1230" s="13" t="s">
        <v>4757</v>
      </c>
    </row>
    <row r="1231" spans="1:62" s="2" customFormat="1" ht="37.9" customHeight="1" x14ac:dyDescent="0.2">
      <c r="A1231" s="22"/>
      <c r="B1231" s="27"/>
      <c r="C1231" s="64" t="s">
        <v>4758</v>
      </c>
      <c r="D1231" s="64" t="s">
        <v>182</v>
      </c>
      <c r="E1231" s="65" t="s">
        <v>4759</v>
      </c>
      <c r="F1231" s="66" t="s">
        <v>4760</v>
      </c>
      <c r="G1231" s="67" t="s">
        <v>55</v>
      </c>
      <c r="H1231" s="68">
        <v>30</v>
      </c>
      <c r="I1231" s="27"/>
      <c r="J1231" s="69" t="s">
        <v>0</v>
      </c>
      <c r="K1231" s="70" t="s">
        <v>8</v>
      </c>
      <c r="L1231" s="61"/>
      <c r="M1231" s="62">
        <f t="shared" si="105"/>
        <v>0</v>
      </c>
      <c r="N1231" s="62">
        <v>0</v>
      </c>
      <c r="O1231" s="62">
        <f t="shared" si="106"/>
        <v>0</v>
      </c>
      <c r="P1231" s="62">
        <v>0</v>
      </c>
      <c r="Q1231" s="63">
        <f t="shared" si="107"/>
        <v>0</v>
      </c>
      <c r="R1231" s="22"/>
      <c r="S1231" s="22"/>
      <c r="T1231" s="7"/>
      <c r="U1231" s="7"/>
      <c r="V1231" s="7"/>
      <c r="W1231" s="7"/>
      <c r="X1231" s="7"/>
      <c r="Y1231" s="7"/>
      <c r="Z1231" s="7"/>
      <c r="AA1231" s="7"/>
      <c r="AB1231" s="7"/>
      <c r="AO1231" s="13" t="s">
        <v>185</v>
      </c>
      <c r="AQ1231" s="13" t="s">
        <v>182</v>
      </c>
      <c r="AR1231" s="13" t="s">
        <v>14</v>
      </c>
      <c r="AV1231" s="6" t="s">
        <v>33</v>
      </c>
      <c r="BB1231" s="14" t="e">
        <f>IF(K1231="základní",#REF!,0)</f>
        <v>#REF!</v>
      </c>
      <c r="BC1231" s="14">
        <f>IF(K1231="snížená",#REF!,0)</f>
        <v>0</v>
      </c>
      <c r="BD1231" s="14">
        <f>IF(K1231="zákl. přenesená",#REF!,0)</f>
        <v>0</v>
      </c>
      <c r="BE1231" s="14">
        <f>IF(K1231="sníž. přenesená",#REF!,0)</f>
        <v>0</v>
      </c>
      <c r="BF1231" s="14">
        <f>IF(K1231="nulová",#REF!,0)</f>
        <v>0</v>
      </c>
      <c r="BG1231" s="6" t="s">
        <v>14</v>
      </c>
      <c r="BH1231" s="14" t="e">
        <f>ROUND(#REF!*H1231,2)</f>
        <v>#REF!</v>
      </c>
      <c r="BI1231" s="6" t="s">
        <v>185</v>
      </c>
      <c r="BJ1231" s="13" t="s">
        <v>4761</v>
      </c>
    </row>
    <row r="1232" spans="1:62" s="2" customFormat="1" ht="44.25" customHeight="1" x14ac:dyDescent="0.2">
      <c r="A1232" s="22"/>
      <c r="B1232" s="27"/>
      <c r="C1232" s="53" t="s">
        <v>4762</v>
      </c>
      <c r="D1232" s="53" t="s">
        <v>34</v>
      </c>
      <c r="E1232" s="54" t="s">
        <v>4763</v>
      </c>
      <c r="F1232" s="55" t="s">
        <v>4764</v>
      </c>
      <c r="G1232" s="56" t="s">
        <v>55</v>
      </c>
      <c r="H1232" s="57">
        <v>3</v>
      </c>
      <c r="I1232" s="58"/>
      <c r="J1232" s="59" t="s">
        <v>0</v>
      </c>
      <c r="K1232" s="60" t="s">
        <v>8</v>
      </c>
      <c r="L1232" s="61"/>
      <c r="M1232" s="62">
        <f t="shared" si="105"/>
        <v>0</v>
      </c>
      <c r="N1232" s="62">
        <v>0</v>
      </c>
      <c r="O1232" s="62">
        <f t="shared" si="106"/>
        <v>0</v>
      </c>
      <c r="P1232" s="62">
        <v>0</v>
      </c>
      <c r="Q1232" s="63">
        <f t="shared" si="107"/>
        <v>0</v>
      </c>
      <c r="R1232" s="22"/>
      <c r="S1232" s="22"/>
      <c r="T1232" s="7"/>
      <c r="U1232" s="7"/>
      <c r="V1232" s="7"/>
      <c r="W1232" s="7"/>
      <c r="X1232" s="7"/>
      <c r="Y1232" s="7"/>
      <c r="Z1232" s="7"/>
      <c r="AA1232" s="7"/>
      <c r="AB1232" s="7"/>
      <c r="AO1232" s="13" t="s">
        <v>65</v>
      </c>
      <c r="AQ1232" s="13" t="s">
        <v>34</v>
      </c>
      <c r="AR1232" s="13" t="s">
        <v>14</v>
      </c>
      <c r="AV1232" s="6" t="s">
        <v>33</v>
      </c>
      <c r="BB1232" s="14" t="e">
        <f>IF(K1232="základní",#REF!,0)</f>
        <v>#REF!</v>
      </c>
      <c r="BC1232" s="14">
        <f>IF(K1232="snížená",#REF!,0)</f>
        <v>0</v>
      </c>
      <c r="BD1232" s="14">
        <f>IF(K1232="zákl. přenesená",#REF!,0)</f>
        <v>0</v>
      </c>
      <c r="BE1232" s="14">
        <f>IF(K1232="sníž. přenesená",#REF!,0)</f>
        <v>0</v>
      </c>
      <c r="BF1232" s="14">
        <f>IF(K1232="nulová",#REF!,0)</f>
        <v>0</v>
      </c>
      <c r="BG1232" s="6" t="s">
        <v>14</v>
      </c>
      <c r="BH1232" s="14" t="e">
        <f>ROUND(#REF!*H1232,2)</f>
        <v>#REF!</v>
      </c>
      <c r="BI1232" s="6" t="s">
        <v>48</v>
      </c>
      <c r="BJ1232" s="13" t="s">
        <v>4765</v>
      </c>
    </row>
    <row r="1233" spans="1:62" s="2" customFormat="1" ht="128.65" customHeight="1" x14ac:dyDescent="0.2">
      <c r="A1233" s="22"/>
      <c r="B1233" s="27"/>
      <c r="C1233" s="64" t="s">
        <v>4766</v>
      </c>
      <c r="D1233" s="64" t="s">
        <v>182</v>
      </c>
      <c r="E1233" s="65" t="s">
        <v>4767</v>
      </c>
      <c r="F1233" s="66" t="s">
        <v>4768</v>
      </c>
      <c r="G1233" s="67" t="s">
        <v>55</v>
      </c>
      <c r="H1233" s="68">
        <v>6</v>
      </c>
      <c r="I1233" s="27"/>
      <c r="J1233" s="69" t="s">
        <v>0</v>
      </c>
      <c r="K1233" s="70" t="s">
        <v>8</v>
      </c>
      <c r="L1233" s="61"/>
      <c r="M1233" s="62">
        <f t="shared" si="105"/>
        <v>0</v>
      </c>
      <c r="N1233" s="62">
        <v>0</v>
      </c>
      <c r="O1233" s="62">
        <f t="shared" si="106"/>
        <v>0</v>
      </c>
      <c r="P1233" s="62">
        <v>0</v>
      </c>
      <c r="Q1233" s="63">
        <f t="shared" si="107"/>
        <v>0</v>
      </c>
      <c r="R1233" s="22"/>
      <c r="S1233" s="22"/>
      <c r="T1233" s="7"/>
      <c r="U1233" s="7"/>
      <c r="V1233" s="7"/>
      <c r="W1233" s="7"/>
      <c r="X1233" s="7"/>
      <c r="Y1233" s="7"/>
      <c r="Z1233" s="7"/>
      <c r="AA1233" s="7"/>
      <c r="AB1233" s="7"/>
      <c r="AO1233" s="13" t="s">
        <v>185</v>
      </c>
      <c r="AQ1233" s="13" t="s">
        <v>182</v>
      </c>
      <c r="AR1233" s="13" t="s">
        <v>14</v>
      </c>
      <c r="AV1233" s="6" t="s">
        <v>33</v>
      </c>
      <c r="BB1233" s="14" t="e">
        <f>IF(K1233="základní",#REF!,0)</f>
        <v>#REF!</v>
      </c>
      <c r="BC1233" s="14">
        <f>IF(K1233="snížená",#REF!,0)</f>
        <v>0</v>
      </c>
      <c r="BD1233" s="14">
        <f>IF(K1233="zákl. přenesená",#REF!,0)</f>
        <v>0</v>
      </c>
      <c r="BE1233" s="14">
        <f>IF(K1233="sníž. přenesená",#REF!,0)</f>
        <v>0</v>
      </c>
      <c r="BF1233" s="14">
        <f>IF(K1233="nulová",#REF!,0)</f>
        <v>0</v>
      </c>
      <c r="BG1233" s="6" t="s">
        <v>14</v>
      </c>
      <c r="BH1233" s="14" t="e">
        <f>ROUND(#REF!*H1233,2)</f>
        <v>#REF!</v>
      </c>
      <c r="BI1233" s="6" t="s">
        <v>185</v>
      </c>
      <c r="BJ1233" s="13" t="s">
        <v>4769</v>
      </c>
    </row>
    <row r="1234" spans="1:62" s="2" customFormat="1" ht="24.2" customHeight="1" x14ac:dyDescent="0.2">
      <c r="A1234" s="22"/>
      <c r="B1234" s="27"/>
      <c r="C1234" s="64" t="s">
        <v>4770</v>
      </c>
      <c r="D1234" s="64" t="s">
        <v>182</v>
      </c>
      <c r="E1234" s="65" t="s">
        <v>4771</v>
      </c>
      <c r="F1234" s="66" t="s">
        <v>4772</v>
      </c>
      <c r="G1234" s="67" t="s">
        <v>55</v>
      </c>
      <c r="H1234" s="68">
        <v>9</v>
      </c>
      <c r="I1234" s="27"/>
      <c r="J1234" s="69" t="s">
        <v>0</v>
      </c>
      <c r="K1234" s="70" t="s">
        <v>8</v>
      </c>
      <c r="L1234" s="61"/>
      <c r="M1234" s="62">
        <f t="shared" si="105"/>
        <v>0</v>
      </c>
      <c r="N1234" s="62">
        <v>0</v>
      </c>
      <c r="O1234" s="62">
        <f t="shared" si="106"/>
        <v>0</v>
      </c>
      <c r="P1234" s="62">
        <v>0</v>
      </c>
      <c r="Q1234" s="63">
        <f t="shared" si="107"/>
        <v>0</v>
      </c>
      <c r="R1234" s="22"/>
      <c r="S1234" s="22"/>
      <c r="T1234" s="7"/>
      <c r="U1234" s="7"/>
      <c r="V1234" s="7"/>
      <c r="W1234" s="7"/>
      <c r="X1234" s="7"/>
      <c r="Y1234" s="7"/>
      <c r="Z1234" s="7"/>
      <c r="AA1234" s="7"/>
      <c r="AB1234" s="7"/>
      <c r="AO1234" s="13" t="s">
        <v>185</v>
      </c>
      <c r="AQ1234" s="13" t="s">
        <v>182</v>
      </c>
      <c r="AR1234" s="13" t="s">
        <v>14</v>
      </c>
      <c r="AV1234" s="6" t="s">
        <v>33</v>
      </c>
      <c r="BB1234" s="14" t="e">
        <f>IF(K1234="základní",#REF!,0)</f>
        <v>#REF!</v>
      </c>
      <c r="BC1234" s="14">
        <f>IF(K1234="snížená",#REF!,0)</f>
        <v>0</v>
      </c>
      <c r="BD1234" s="14">
        <f>IF(K1234="zákl. přenesená",#REF!,0)</f>
        <v>0</v>
      </c>
      <c r="BE1234" s="14">
        <f>IF(K1234="sníž. přenesená",#REF!,0)</f>
        <v>0</v>
      </c>
      <c r="BF1234" s="14">
        <f>IF(K1234="nulová",#REF!,0)</f>
        <v>0</v>
      </c>
      <c r="BG1234" s="6" t="s">
        <v>14</v>
      </c>
      <c r="BH1234" s="14" t="e">
        <f>ROUND(#REF!*H1234,2)</f>
        <v>#REF!</v>
      </c>
      <c r="BI1234" s="6" t="s">
        <v>185</v>
      </c>
      <c r="BJ1234" s="13" t="s">
        <v>4773</v>
      </c>
    </row>
    <row r="1235" spans="1:62" s="2" customFormat="1" ht="55.5" customHeight="1" x14ac:dyDescent="0.2">
      <c r="A1235" s="22"/>
      <c r="B1235" s="27"/>
      <c r="C1235" s="53" t="s">
        <v>4774</v>
      </c>
      <c r="D1235" s="53" t="s">
        <v>34</v>
      </c>
      <c r="E1235" s="54" t="s">
        <v>4775</v>
      </c>
      <c r="F1235" s="55" t="s">
        <v>4776</v>
      </c>
      <c r="G1235" s="56" t="s">
        <v>55</v>
      </c>
      <c r="H1235" s="57">
        <v>3</v>
      </c>
      <c r="I1235" s="58"/>
      <c r="J1235" s="59" t="s">
        <v>0</v>
      </c>
      <c r="K1235" s="60" t="s">
        <v>8</v>
      </c>
      <c r="L1235" s="61"/>
      <c r="M1235" s="62">
        <f t="shared" si="105"/>
        <v>0</v>
      </c>
      <c r="N1235" s="62">
        <v>0</v>
      </c>
      <c r="O1235" s="62">
        <f t="shared" si="106"/>
        <v>0</v>
      </c>
      <c r="P1235" s="62">
        <v>0</v>
      </c>
      <c r="Q1235" s="63">
        <f t="shared" si="107"/>
        <v>0</v>
      </c>
      <c r="R1235" s="22"/>
      <c r="S1235" s="22"/>
      <c r="T1235" s="7"/>
      <c r="U1235" s="7"/>
      <c r="V1235" s="7"/>
      <c r="W1235" s="7"/>
      <c r="X1235" s="7"/>
      <c r="Y1235" s="7"/>
      <c r="Z1235" s="7"/>
      <c r="AA1235" s="7"/>
      <c r="AB1235" s="7"/>
      <c r="AO1235" s="13" t="s">
        <v>65</v>
      </c>
      <c r="AQ1235" s="13" t="s">
        <v>34</v>
      </c>
      <c r="AR1235" s="13" t="s">
        <v>14</v>
      </c>
      <c r="AV1235" s="6" t="s">
        <v>33</v>
      </c>
      <c r="BB1235" s="14" t="e">
        <f>IF(K1235="základní",#REF!,0)</f>
        <v>#REF!</v>
      </c>
      <c r="BC1235" s="14">
        <f>IF(K1235="snížená",#REF!,0)</f>
        <v>0</v>
      </c>
      <c r="BD1235" s="14">
        <f>IF(K1235="zákl. přenesená",#REF!,0)</f>
        <v>0</v>
      </c>
      <c r="BE1235" s="14">
        <f>IF(K1235="sníž. přenesená",#REF!,0)</f>
        <v>0</v>
      </c>
      <c r="BF1235" s="14">
        <f>IF(K1235="nulová",#REF!,0)</f>
        <v>0</v>
      </c>
      <c r="BG1235" s="6" t="s">
        <v>14</v>
      </c>
      <c r="BH1235" s="14" t="e">
        <f>ROUND(#REF!*H1235,2)</f>
        <v>#REF!</v>
      </c>
      <c r="BI1235" s="6" t="s">
        <v>48</v>
      </c>
      <c r="BJ1235" s="13" t="s">
        <v>4777</v>
      </c>
    </row>
    <row r="1236" spans="1:62" s="2" customFormat="1" ht="49.15" customHeight="1" x14ac:dyDescent="0.2">
      <c r="A1236" s="22"/>
      <c r="B1236" s="27"/>
      <c r="C1236" s="53" t="s">
        <v>4778</v>
      </c>
      <c r="D1236" s="53" t="s">
        <v>34</v>
      </c>
      <c r="E1236" s="54" t="s">
        <v>4779</v>
      </c>
      <c r="F1236" s="55" t="s">
        <v>4780</v>
      </c>
      <c r="G1236" s="56" t="s">
        <v>55</v>
      </c>
      <c r="H1236" s="57">
        <v>2</v>
      </c>
      <c r="I1236" s="58"/>
      <c r="J1236" s="59" t="s">
        <v>0</v>
      </c>
      <c r="K1236" s="60" t="s">
        <v>8</v>
      </c>
      <c r="L1236" s="61"/>
      <c r="M1236" s="62">
        <f t="shared" si="105"/>
        <v>0</v>
      </c>
      <c r="N1236" s="62">
        <v>0</v>
      </c>
      <c r="O1236" s="62">
        <f t="shared" si="106"/>
        <v>0</v>
      </c>
      <c r="P1236" s="62">
        <v>0</v>
      </c>
      <c r="Q1236" s="63">
        <f t="shared" si="107"/>
        <v>0</v>
      </c>
      <c r="R1236" s="22"/>
      <c r="S1236" s="22"/>
      <c r="T1236" s="7"/>
      <c r="U1236" s="7"/>
      <c r="V1236" s="7"/>
      <c r="W1236" s="7"/>
      <c r="X1236" s="7"/>
      <c r="Y1236" s="7"/>
      <c r="Z1236" s="7"/>
      <c r="AA1236" s="7"/>
      <c r="AB1236" s="7"/>
      <c r="AO1236" s="13" t="s">
        <v>65</v>
      </c>
      <c r="AQ1236" s="13" t="s">
        <v>34</v>
      </c>
      <c r="AR1236" s="13" t="s">
        <v>14</v>
      </c>
      <c r="AV1236" s="6" t="s">
        <v>33</v>
      </c>
      <c r="BB1236" s="14" t="e">
        <f>IF(K1236="základní",#REF!,0)</f>
        <v>#REF!</v>
      </c>
      <c r="BC1236" s="14">
        <f>IF(K1236="snížená",#REF!,0)</f>
        <v>0</v>
      </c>
      <c r="BD1236" s="14">
        <f>IF(K1236="zákl. přenesená",#REF!,0)</f>
        <v>0</v>
      </c>
      <c r="BE1236" s="14">
        <f>IF(K1236="sníž. přenesená",#REF!,0)</f>
        <v>0</v>
      </c>
      <c r="BF1236" s="14">
        <f>IF(K1236="nulová",#REF!,0)</f>
        <v>0</v>
      </c>
      <c r="BG1236" s="6" t="s">
        <v>14</v>
      </c>
      <c r="BH1236" s="14" t="e">
        <f>ROUND(#REF!*H1236,2)</f>
        <v>#REF!</v>
      </c>
      <c r="BI1236" s="6" t="s">
        <v>48</v>
      </c>
      <c r="BJ1236" s="13" t="s">
        <v>4781</v>
      </c>
    </row>
    <row r="1237" spans="1:62" s="2" customFormat="1" ht="62.65" customHeight="1" x14ac:dyDescent="0.2">
      <c r="A1237" s="22"/>
      <c r="B1237" s="27"/>
      <c r="C1237" s="53" t="s">
        <v>4782</v>
      </c>
      <c r="D1237" s="53" t="s">
        <v>34</v>
      </c>
      <c r="E1237" s="54" t="s">
        <v>4783</v>
      </c>
      <c r="F1237" s="55" t="s">
        <v>4784</v>
      </c>
      <c r="G1237" s="56" t="s">
        <v>55</v>
      </c>
      <c r="H1237" s="57">
        <v>2</v>
      </c>
      <c r="I1237" s="58"/>
      <c r="J1237" s="59" t="s">
        <v>0</v>
      </c>
      <c r="K1237" s="60" t="s">
        <v>8</v>
      </c>
      <c r="L1237" s="61"/>
      <c r="M1237" s="62">
        <f t="shared" si="105"/>
        <v>0</v>
      </c>
      <c r="N1237" s="62">
        <v>0</v>
      </c>
      <c r="O1237" s="62">
        <f t="shared" si="106"/>
        <v>0</v>
      </c>
      <c r="P1237" s="62">
        <v>0</v>
      </c>
      <c r="Q1237" s="63">
        <f t="shared" si="107"/>
        <v>0</v>
      </c>
      <c r="R1237" s="22"/>
      <c r="S1237" s="22"/>
      <c r="T1237" s="7"/>
      <c r="U1237" s="7"/>
      <c r="V1237" s="7"/>
      <c r="W1237" s="7"/>
      <c r="X1237" s="7"/>
      <c r="Y1237" s="7"/>
      <c r="Z1237" s="7"/>
      <c r="AA1237" s="7"/>
      <c r="AB1237" s="7"/>
      <c r="AO1237" s="13" t="s">
        <v>65</v>
      </c>
      <c r="AQ1237" s="13" t="s">
        <v>34</v>
      </c>
      <c r="AR1237" s="13" t="s">
        <v>14</v>
      </c>
      <c r="AV1237" s="6" t="s">
        <v>33</v>
      </c>
      <c r="BB1237" s="14" t="e">
        <f>IF(K1237="základní",#REF!,0)</f>
        <v>#REF!</v>
      </c>
      <c r="BC1237" s="14">
        <f>IF(K1237="snížená",#REF!,0)</f>
        <v>0</v>
      </c>
      <c r="BD1237" s="14">
        <f>IF(K1237="zákl. přenesená",#REF!,0)</f>
        <v>0</v>
      </c>
      <c r="BE1237" s="14">
        <f>IF(K1237="sníž. přenesená",#REF!,0)</f>
        <v>0</v>
      </c>
      <c r="BF1237" s="14">
        <f>IF(K1237="nulová",#REF!,0)</f>
        <v>0</v>
      </c>
      <c r="BG1237" s="6" t="s">
        <v>14</v>
      </c>
      <c r="BH1237" s="14" t="e">
        <f>ROUND(#REF!*H1237,2)</f>
        <v>#REF!</v>
      </c>
      <c r="BI1237" s="6" t="s">
        <v>48</v>
      </c>
      <c r="BJ1237" s="13" t="s">
        <v>4785</v>
      </c>
    </row>
    <row r="1238" spans="1:62" s="2" customFormat="1" ht="44.25" customHeight="1" x14ac:dyDescent="0.2">
      <c r="A1238" s="22"/>
      <c r="B1238" s="27"/>
      <c r="C1238" s="53" t="s">
        <v>4786</v>
      </c>
      <c r="D1238" s="53" t="s">
        <v>34</v>
      </c>
      <c r="E1238" s="54" t="s">
        <v>4787</v>
      </c>
      <c r="F1238" s="55" t="s">
        <v>4788</v>
      </c>
      <c r="G1238" s="56" t="s">
        <v>55</v>
      </c>
      <c r="H1238" s="57">
        <v>6</v>
      </c>
      <c r="I1238" s="58"/>
      <c r="J1238" s="59" t="s">
        <v>0</v>
      </c>
      <c r="K1238" s="60" t="s">
        <v>8</v>
      </c>
      <c r="L1238" s="61"/>
      <c r="M1238" s="62">
        <f t="shared" si="105"/>
        <v>0</v>
      </c>
      <c r="N1238" s="62">
        <v>0</v>
      </c>
      <c r="O1238" s="62">
        <f t="shared" si="106"/>
        <v>0</v>
      </c>
      <c r="P1238" s="62">
        <v>0</v>
      </c>
      <c r="Q1238" s="63">
        <f t="shared" si="107"/>
        <v>0</v>
      </c>
      <c r="R1238" s="22"/>
      <c r="S1238" s="22"/>
      <c r="T1238" s="7"/>
      <c r="U1238" s="7"/>
      <c r="V1238" s="7"/>
      <c r="W1238" s="7"/>
      <c r="X1238" s="7"/>
      <c r="Y1238" s="7"/>
      <c r="Z1238" s="7"/>
      <c r="AA1238" s="7"/>
      <c r="AB1238" s="7"/>
      <c r="AO1238" s="13" t="s">
        <v>65</v>
      </c>
      <c r="AQ1238" s="13" t="s">
        <v>34</v>
      </c>
      <c r="AR1238" s="13" t="s">
        <v>14</v>
      </c>
      <c r="AV1238" s="6" t="s">
        <v>33</v>
      </c>
      <c r="BB1238" s="14" t="e">
        <f>IF(K1238="základní",#REF!,0)</f>
        <v>#REF!</v>
      </c>
      <c r="BC1238" s="14">
        <f>IF(K1238="snížená",#REF!,0)</f>
        <v>0</v>
      </c>
      <c r="BD1238" s="14">
        <f>IF(K1238="zákl. přenesená",#REF!,0)</f>
        <v>0</v>
      </c>
      <c r="BE1238" s="14">
        <f>IF(K1238="sníž. přenesená",#REF!,0)</f>
        <v>0</v>
      </c>
      <c r="BF1238" s="14">
        <f>IF(K1238="nulová",#REF!,0)</f>
        <v>0</v>
      </c>
      <c r="BG1238" s="6" t="s">
        <v>14</v>
      </c>
      <c r="BH1238" s="14" t="e">
        <f>ROUND(#REF!*H1238,2)</f>
        <v>#REF!</v>
      </c>
      <c r="BI1238" s="6" t="s">
        <v>48</v>
      </c>
      <c r="BJ1238" s="13" t="s">
        <v>4789</v>
      </c>
    </row>
    <row r="1239" spans="1:62" s="2" customFormat="1" ht="24.2" customHeight="1" x14ac:dyDescent="0.2">
      <c r="A1239" s="22"/>
      <c r="B1239" s="27"/>
      <c r="C1239" s="53" t="s">
        <v>4790</v>
      </c>
      <c r="D1239" s="53" t="s">
        <v>34</v>
      </c>
      <c r="E1239" s="54" t="s">
        <v>4791</v>
      </c>
      <c r="F1239" s="55" t="s">
        <v>4792</v>
      </c>
      <c r="G1239" s="56" t="s">
        <v>55</v>
      </c>
      <c r="H1239" s="57">
        <v>6</v>
      </c>
      <c r="I1239" s="58"/>
      <c r="J1239" s="59" t="s">
        <v>0</v>
      </c>
      <c r="K1239" s="60" t="s">
        <v>8</v>
      </c>
      <c r="L1239" s="61"/>
      <c r="M1239" s="62">
        <f t="shared" si="105"/>
        <v>0</v>
      </c>
      <c r="N1239" s="62">
        <v>0</v>
      </c>
      <c r="O1239" s="62">
        <f t="shared" si="106"/>
        <v>0</v>
      </c>
      <c r="P1239" s="62">
        <v>0</v>
      </c>
      <c r="Q1239" s="63">
        <f t="shared" si="107"/>
        <v>0</v>
      </c>
      <c r="R1239" s="22"/>
      <c r="S1239" s="22"/>
      <c r="T1239" s="7"/>
      <c r="U1239" s="7"/>
      <c r="V1239" s="7"/>
      <c r="W1239" s="7"/>
      <c r="X1239" s="7"/>
      <c r="Y1239" s="7"/>
      <c r="Z1239" s="7"/>
      <c r="AA1239" s="7"/>
      <c r="AB1239" s="7"/>
      <c r="AO1239" s="13" t="s">
        <v>65</v>
      </c>
      <c r="AQ1239" s="13" t="s">
        <v>34</v>
      </c>
      <c r="AR1239" s="13" t="s">
        <v>14</v>
      </c>
      <c r="AV1239" s="6" t="s">
        <v>33</v>
      </c>
      <c r="BB1239" s="14" t="e">
        <f>IF(K1239="základní",#REF!,0)</f>
        <v>#REF!</v>
      </c>
      <c r="BC1239" s="14">
        <f>IF(K1239="snížená",#REF!,0)</f>
        <v>0</v>
      </c>
      <c r="BD1239" s="14">
        <f>IF(K1239="zákl. přenesená",#REF!,0)</f>
        <v>0</v>
      </c>
      <c r="BE1239" s="14">
        <f>IF(K1239="sníž. přenesená",#REF!,0)</f>
        <v>0</v>
      </c>
      <c r="BF1239" s="14">
        <f>IF(K1239="nulová",#REF!,0)</f>
        <v>0</v>
      </c>
      <c r="BG1239" s="6" t="s">
        <v>14</v>
      </c>
      <c r="BH1239" s="14" t="e">
        <f>ROUND(#REF!*H1239,2)</f>
        <v>#REF!</v>
      </c>
      <c r="BI1239" s="6" t="s">
        <v>48</v>
      </c>
      <c r="BJ1239" s="13" t="s">
        <v>4793</v>
      </c>
    </row>
    <row r="1240" spans="1:62" s="2" customFormat="1" ht="37.9" customHeight="1" x14ac:dyDescent="0.2">
      <c r="A1240" s="22"/>
      <c r="B1240" s="27"/>
      <c r="C1240" s="64" t="s">
        <v>4794</v>
      </c>
      <c r="D1240" s="64" t="s">
        <v>182</v>
      </c>
      <c r="E1240" s="65" t="s">
        <v>4795</v>
      </c>
      <c r="F1240" s="66" t="s">
        <v>4796</v>
      </c>
      <c r="G1240" s="67" t="s">
        <v>55</v>
      </c>
      <c r="H1240" s="68">
        <v>3</v>
      </c>
      <c r="I1240" s="27"/>
      <c r="J1240" s="69" t="s">
        <v>0</v>
      </c>
      <c r="K1240" s="70" t="s">
        <v>8</v>
      </c>
      <c r="L1240" s="61"/>
      <c r="M1240" s="62">
        <f t="shared" si="105"/>
        <v>0</v>
      </c>
      <c r="N1240" s="62">
        <v>0</v>
      </c>
      <c r="O1240" s="62">
        <f t="shared" si="106"/>
        <v>0</v>
      </c>
      <c r="P1240" s="62">
        <v>0</v>
      </c>
      <c r="Q1240" s="63">
        <f t="shared" si="107"/>
        <v>0</v>
      </c>
      <c r="R1240" s="22"/>
      <c r="S1240" s="22"/>
      <c r="T1240" s="7"/>
      <c r="U1240" s="7"/>
      <c r="V1240" s="7"/>
      <c r="W1240" s="7"/>
      <c r="X1240" s="7"/>
      <c r="Y1240" s="7"/>
      <c r="Z1240" s="7"/>
      <c r="AA1240" s="7"/>
      <c r="AB1240" s="7"/>
      <c r="AO1240" s="13" t="s">
        <v>185</v>
      </c>
      <c r="AQ1240" s="13" t="s">
        <v>182</v>
      </c>
      <c r="AR1240" s="13" t="s">
        <v>14</v>
      </c>
      <c r="AV1240" s="6" t="s">
        <v>33</v>
      </c>
      <c r="BB1240" s="14" t="e">
        <f>IF(K1240="základní",#REF!,0)</f>
        <v>#REF!</v>
      </c>
      <c r="BC1240" s="14">
        <f>IF(K1240="snížená",#REF!,0)</f>
        <v>0</v>
      </c>
      <c r="BD1240" s="14">
        <f>IF(K1240="zákl. přenesená",#REF!,0)</f>
        <v>0</v>
      </c>
      <c r="BE1240" s="14">
        <f>IF(K1240="sníž. přenesená",#REF!,0)</f>
        <v>0</v>
      </c>
      <c r="BF1240" s="14">
        <f>IF(K1240="nulová",#REF!,0)</f>
        <v>0</v>
      </c>
      <c r="BG1240" s="6" t="s">
        <v>14</v>
      </c>
      <c r="BH1240" s="14" t="e">
        <f>ROUND(#REF!*H1240,2)</f>
        <v>#REF!</v>
      </c>
      <c r="BI1240" s="6" t="s">
        <v>185</v>
      </c>
      <c r="BJ1240" s="13" t="s">
        <v>4797</v>
      </c>
    </row>
    <row r="1241" spans="1:62" s="2" customFormat="1" ht="24.2" customHeight="1" x14ac:dyDescent="0.2">
      <c r="A1241" s="22"/>
      <c r="B1241" s="27"/>
      <c r="C1241" s="64" t="s">
        <v>4798</v>
      </c>
      <c r="D1241" s="64" t="s">
        <v>182</v>
      </c>
      <c r="E1241" s="65" t="s">
        <v>4799</v>
      </c>
      <c r="F1241" s="66" t="s">
        <v>4800</v>
      </c>
      <c r="G1241" s="67" t="s">
        <v>55</v>
      </c>
      <c r="H1241" s="68">
        <v>3</v>
      </c>
      <c r="I1241" s="27"/>
      <c r="J1241" s="69" t="s">
        <v>0</v>
      </c>
      <c r="K1241" s="70" t="s">
        <v>8</v>
      </c>
      <c r="L1241" s="61"/>
      <c r="M1241" s="62">
        <f t="shared" si="105"/>
        <v>0</v>
      </c>
      <c r="N1241" s="62">
        <v>0</v>
      </c>
      <c r="O1241" s="62">
        <f t="shared" si="106"/>
        <v>0</v>
      </c>
      <c r="P1241" s="62">
        <v>0</v>
      </c>
      <c r="Q1241" s="63">
        <f t="shared" si="107"/>
        <v>0</v>
      </c>
      <c r="R1241" s="22"/>
      <c r="S1241" s="22"/>
      <c r="T1241" s="7"/>
      <c r="U1241" s="7"/>
      <c r="V1241" s="7"/>
      <c r="W1241" s="7"/>
      <c r="X1241" s="7"/>
      <c r="Y1241" s="7"/>
      <c r="Z1241" s="7"/>
      <c r="AA1241" s="7"/>
      <c r="AB1241" s="7"/>
      <c r="AO1241" s="13" t="s">
        <v>185</v>
      </c>
      <c r="AQ1241" s="13" t="s">
        <v>182</v>
      </c>
      <c r="AR1241" s="13" t="s">
        <v>14</v>
      </c>
      <c r="AV1241" s="6" t="s">
        <v>33</v>
      </c>
      <c r="BB1241" s="14" t="e">
        <f>IF(K1241="základní",#REF!,0)</f>
        <v>#REF!</v>
      </c>
      <c r="BC1241" s="14">
        <f>IF(K1241="snížená",#REF!,0)</f>
        <v>0</v>
      </c>
      <c r="BD1241" s="14">
        <f>IF(K1241="zákl. přenesená",#REF!,0)</f>
        <v>0</v>
      </c>
      <c r="BE1241" s="14">
        <f>IF(K1241="sníž. přenesená",#REF!,0)</f>
        <v>0</v>
      </c>
      <c r="BF1241" s="14">
        <f>IF(K1241="nulová",#REF!,0)</f>
        <v>0</v>
      </c>
      <c r="BG1241" s="6" t="s">
        <v>14</v>
      </c>
      <c r="BH1241" s="14" t="e">
        <f>ROUND(#REF!*H1241,2)</f>
        <v>#REF!</v>
      </c>
      <c r="BI1241" s="6" t="s">
        <v>185</v>
      </c>
      <c r="BJ1241" s="13" t="s">
        <v>4801</v>
      </c>
    </row>
    <row r="1242" spans="1:62" s="2" customFormat="1" ht="37.9" customHeight="1" x14ac:dyDescent="0.2">
      <c r="A1242" s="22"/>
      <c r="B1242" s="27"/>
      <c r="C1242" s="53" t="s">
        <v>4802</v>
      </c>
      <c r="D1242" s="53" t="s">
        <v>34</v>
      </c>
      <c r="E1242" s="54" t="s">
        <v>4803</v>
      </c>
      <c r="F1242" s="55" t="s">
        <v>4804</v>
      </c>
      <c r="G1242" s="56" t="s">
        <v>55</v>
      </c>
      <c r="H1242" s="57">
        <v>6</v>
      </c>
      <c r="I1242" s="58"/>
      <c r="J1242" s="59" t="s">
        <v>0</v>
      </c>
      <c r="K1242" s="60" t="s">
        <v>8</v>
      </c>
      <c r="L1242" s="61"/>
      <c r="M1242" s="62">
        <f t="shared" si="105"/>
        <v>0</v>
      </c>
      <c r="N1242" s="62">
        <v>0</v>
      </c>
      <c r="O1242" s="62">
        <f t="shared" si="106"/>
        <v>0</v>
      </c>
      <c r="P1242" s="62">
        <v>0</v>
      </c>
      <c r="Q1242" s="63">
        <f t="shared" si="107"/>
        <v>0</v>
      </c>
      <c r="R1242" s="22"/>
      <c r="S1242" s="22"/>
      <c r="T1242" s="7"/>
      <c r="U1242" s="7"/>
      <c r="V1242" s="7"/>
      <c r="W1242" s="7"/>
      <c r="X1242" s="7"/>
      <c r="Y1242" s="7"/>
      <c r="Z1242" s="7"/>
      <c r="AA1242" s="7"/>
      <c r="AB1242" s="7"/>
      <c r="AO1242" s="13" t="s">
        <v>65</v>
      </c>
      <c r="AQ1242" s="13" t="s">
        <v>34</v>
      </c>
      <c r="AR1242" s="13" t="s">
        <v>14</v>
      </c>
      <c r="AV1242" s="6" t="s">
        <v>33</v>
      </c>
      <c r="BB1242" s="14" t="e">
        <f>IF(K1242="základní",#REF!,0)</f>
        <v>#REF!</v>
      </c>
      <c r="BC1242" s="14">
        <f>IF(K1242="snížená",#REF!,0)</f>
        <v>0</v>
      </c>
      <c r="BD1242" s="14">
        <f>IF(K1242="zákl. přenesená",#REF!,0)</f>
        <v>0</v>
      </c>
      <c r="BE1242" s="14">
        <f>IF(K1242="sníž. přenesená",#REF!,0)</f>
        <v>0</v>
      </c>
      <c r="BF1242" s="14">
        <f>IF(K1242="nulová",#REF!,0)</f>
        <v>0</v>
      </c>
      <c r="BG1242" s="6" t="s">
        <v>14</v>
      </c>
      <c r="BH1242" s="14" t="e">
        <f>ROUND(#REF!*H1242,2)</f>
        <v>#REF!</v>
      </c>
      <c r="BI1242" s="6" t="s">
        <v>48</v>
      </c>
      <c r="BJ1242" s="13" t="s">
        <v>4805</v>
      </c>
    </row>
    <row r="1243" spans="1:62" s="4" customFormat="1" ht="25.9" customHeight="1" x14ac:dyDescent="0.2">
      <c r="A1243" s="45"/>
      <c r="B1243" s="46"/>
      <c r="C1243" s="45"/>
      <c r="D1243" s="47" t="s">
        <v>12</v>
      </c>
      <c r="E1243" s="48" t="s">
        <v>4806</v>
      </c>
      <c r="F1243" s="48" t="s">
        <v>4806</v>
      </c>
      <c r="G1243" s="45"/>
      <c r="H1243" s="45"/>
      <c r="I1243" s="46"/>
      <c r="J1243" s="49"/>
      <c r="K1243" s="50"/>
      <c r="L1243" s="50"/>
      <c r="M1243" s="51">
        <f>M1244</f>
        <v>0</v>
      </c>
      <c r="N1243" s="50"/>
      <c r="O1243" s="51">
        <f>O1244</f>
        <v>0</v>
      </c>
      <c r="P1243" s="50"/>
      <c r="Q1243" s="52">
        <f>Q1244</f>
        <v>0</v>
      </c>
      <c r="R1243" s="45"/>
      <c r="S1243" s="45"/>
      <c r="AO1243" s="10" t="s">
        <v>48</v>
      </c>
      <c r="AQ1243" s="11" t="s">
        <v>12</v>
      </c>
      <c r="AR1243" s="11" t="s">
        <v>13</v>
      </c>
      <c r="AV1243" s="10" t="s">
        <v>33</v>
      </c>
      <c r="BH1243" s="12" t="e">
        <f>BH1244</f>
        <v>#REF!</v>
      </c>
    </row>
    <row r="1244" spans="1:62" s="4" customFormat="1" ht="22.9" customHeight="1" x14ac:dyDescent="0.2">
      <c r="A1244" s="45"/>
      <c r="B1244" s="46"/>
      <c r="C1244" s="45"/>
      <c r="D1244" s="47" t="s">
        <v>12</v>
      </c>
      <c r="E1244" s="76" t="s">
        <v>4807</v>
      </c>
      <c r="F1244" s="76" t="s">
        <v>4808</v>
      </c>
      <c r="G1244" s="45"/>
      <c r="H1244" s="45"/>
      <c r="I1244" s="46"/>
      <c r="J1244" s="49"/>
      <c r="K1244" s="50"/>
      <c r="L1244" s="50"/>
      <c r="M1244" s="51">
        <f>M1245</f>
        <v>0</v>
      </c>
      <c r="N1244" s="50"/>
      <c r="O1244" s="51">
        <f>O1245</f>
        <v>0</v>
      </c>
      <c r="P1244" s="50"/>
      <c r="Q1244" s="52">
        <f>Q1245</f>
        <v>0</v>
      </c>
      <c r="R1244" s="45"/>
      <c r="S1244" s="45"/>
      <c r="AO1244" s="10" t="s">
        <v>48</v>
      </c>
      <c r="AQ1244" s="11" t="s">
        <v>12</v>
      </c>
      <c r="AR1244" s="11" t="s">
        <v>14</v>
      </c>
      <c r="AV1244" s="10" t="s">
        <v>33</v>
      </c>
      <c r="BH1244" s="12" t="e">
        <f>BH1245</f>
        <v>#REF!</v>
      </c>
    </row>
    <row r="1245" spans="1:62" s="4" customFormat="1" ht="20.85" customHeight="1" x14ac:dyDescent="0.2">
      <c r="A1245" s="45"/>
      <c r="B1245" s="46"/>
      <c r="C1245" s="45"/>
      <c r="D1245" s="47" t="s">
        <v>12</v>
      </c>
      <c r="E1245" s="76" t="s">
        <v>4809</v>
      </c>
      <c r="F1245" s="76" t="s">
        <v>4806</v>
      </c>
      <c r="G1245" s="45"/>
      <c r="H1245" s="45"/>
      <c r="I1245" s="46"/>
      <c r="J1245" s="49"/>
      <c r="K1245" s="50"/>
      <c r="L1245" s="50"/>
      <c r="M1245" s="51">
        <f>SUM(M1246:M1402)</f>
        <v>0</v>
      </c>
      <c r="N1245" s="50"/>
      <c r="O1245" s="51">
        <f>SUM(O1246:O1402)</f>
        <v>0</v>
      </c>
      <c r="P1245" s="50"/>
      <c r="Q1245" s="52">
        <f>SUM(Q1246:Q1402)</f>
        <v>0</v>
      </c>
      <c r="R1245" s="45"/>
      <c r="S1245" s="45"/>
      <c r="AO1245" s="10" t="s">
        <v>48</v>
      </c>
      <c r="AQ1245" s="11" t="s">
        <v>12</v>
      </c>
      <c r="AR1245" s="11" t="s">
        <v>16</v>
      </c>
      <c r="AV1245" s="10" t="s">
        <v>33</v>
      </c>
      <c r="BH1245" s="12" t="e">
        <f>SUM(BH1246:BH1402)</f>
        <v>#REF!</v>
      </c>
    </row>
    <row r="1246" spans="1:62" s="2" customFormat="1" ht="55.5" customHeight="1" x14ac:dyDescent="0.2">
      <c r="A1246" s="22"/>
      <c r="B1246" s="27"/>
      <c r="C1246" s="64" t="s">
        <v>4810</v>
      </c>
      <c r="D1246" s="64" t="s">
        <v>182</v>
      </c>
      <c r="E1246" s="65" t="s">
        <v>4811</v>
      </c>
      <c r="F1246" s="66" t="s">
        <v>760</v>
      </c>
      <c r="G1246" s="67" t="s">
        <v>37</v>
      </c>
      <c r="H1246" s="68">
        <v>5</v>
      </c>
      <c r="I1246" s="27"/>
      <c r="J1246" s="69" t="s">
        <v>0</v>
      </c>
      <c r="K1246" s="70" t="s">
        <v>8</v>
      </c>
      <c r="L1246" s="61"/>
      <c r="M1246" s="62">
        <f t="shared" ref="M1246:M1277" si="108">L1246*H1246</f>
        <v>0</v>
      </c>
      <c r="N1246" s="62">
        <v>0</v>
      </c>
      <c r="O1246" s="62">
        <f t="shared" ref="O1246:O1277" si="109">N1246*H1246</f>
        <v>0</v>
      </c>
      <c r="P1246" s="62">
        <v>0</v>
      </c>
      <c r="Q1246" s="63">
        <f t="shared" ref="Q1246:Q1277" si="110">P1246*H1246</f>
        <v>0</v>
      </c>
      <c r="R1246" s="22"/>
      <c r="S1246" s="22"/>
      <c r="T1246" s="7"/>
      <c r="U1246" s="7"/>
      <c r="V1246" s="7"/>
      <c r="W1246" s="7"/>
      <c r="X1246" s="7"/>
      <c r="Y1246" s="7"/>
      <c r="Z1246" s="7"/>
      <c r="AA1246" s="7"/>
      <c r="AB1246" s="7"/>
      <c r="AO1246" s="13" t="s">
        <v>185</v>
      </c>
      <c r="AQ1246" s="13" t="s">
        <v>182</v>
      </c>
      <c r="AR1246" s="13" t="s">
        <v>44</v>
      </c>
      <c r="AV1246" s="6" t="s">
        <v>33</v>
      </c>
      <c r="BB1246" s="14" t="e">
        <f>IF(K1246="základní",#REF!,0)</f>
        <v>#REF!</v>
      </c>
      <c r="BC1246" s="14">
        <f>IF(K1246="snížená",#REF!,0)</f>
        <v>0</v>
      </c>
      <c r="BD1246" s="14">
        <f>IF(K1246="zákl. přenesená",#REF!,0)</f>
        <v>0</v>
      </c>
      <c r="BE1246" s="14">
        <f>IF(K1246="sníž. přenesená",#REF!,0)</f>
        <v>0</v>
      </c>
      <c r="BF1246" s="14">
        <f>IF(K1246="nulová",#REF!,0)</f>
        <v>0</v>
      </c>
      <c r="BG1246" s="6" t="s">
        <v>14</v>
      </c>
      <c r="BH1246" s="14" t="e">
        <f>ROUND(#REF!*H1246,2)</f>
        <v>#REF!</v>
      </c>
      <c r="BI1246" s="6" t="s">
        <v>185</v>
      </c>
      <c r="BJ1246" s="13" t="s">
        <v>4812</v>
      </c>
    </row>
    <row r="1247" spans="1:62" s="2" customFormat="1" ht="66.75" customHeight="1" x14ac:dyDescent="0.2">
      <c r="A1247" s="22"/>
      <c r="B1247" s="27"/>
      <c r="C1247" s="64" t="s">
        <v>4813</v>
      </c>
      <c r="D1247" s="64" t="s">
        <v>182</v>
      </c>
      <c r="E1247" s="65" t="s">
        <v>4814</v>
      </c>
      <c r="F1247" s="66" t="s">
        <v>563</v>
      </c>
      <c r="G1247" s="67" t="s">
        <v>37</v>
      </c>
      <c r="H1247" s="68">
        <v>5</v>
      </c>
      <c r="I1247" s="27"/>
      <c r="J1247" s="69" t="s">
        <v>0</v>
      </c>
      <c r="K1247" s="70" t="s">
        <v>8</v>
      </c>
      <c r="L1247" s="61"/>
      <c r="M1247" s="62">
        <f t="shared" si="108"/>
        <v>0</v>
      </c>
      <c r="N1247" s="62">
        <v>0</v>
      </c>
      <c r="O1247" s="62">
        <f t="shared" si="109"/>
        <v>0</v>
      </c>
      <c r="P1247" s="62">
        <v>0</v>
      </c>
      <c r="Q1247" s="63">
        <f t="shared" si="110"/>
        <v>0</v>
      </c>
      <c r="R1247" s="22"/>
      <c r="S1247" s="22"/>
      <c r="T1247" s="7"/>
      <c r="U1247" s="7"/>
      <c r="V1247" s="7"/>
      <c r="W1247" s="7"/>
      <c r="X1247" s="7"/>
      <c r="Y1247" s="7"/>
      <c r="Z1247" s="7"/>
      <c r="AA1247" s="7"/>
      <c r="AB1247" s="7"/>
      <c r="AO1247" s="13" t="s">
        <v>185</v>
      </c>
      <c r="AQ1247" s="13" t="s">
        <v>182</v>
      </c>
      <c r="AR1247" s="13" t="s">
        <v>44</v>
      </c>
      <c r="AV1247" s="6" t="s">
        <v>33</v>
      </c>
      <c r="BB1247" s="14" t="e">
        <f>IF(K1247="základní",#REF!,0)</f>
        <v>#REF!</v>
      </c>
      <c r="BC1247" s="14">
        <f>IF(K1247="snížená",#REF!,0)</f>
        <v>0</v>
      </c>
      <c r="BD1247" s="14">
        <f>IF(K1247="zákl. přenesená",#REF!,0)</f>
        <v>0</v>
      </c>
      <c r="BE1247" s="14">
        <f>IF(K1247="sníž. přenesená",#REF!,0)</f>
        <v>0</v>
      </c>
      <c r="BF1247" s="14">
        <f>IF(K1247="nulová",#REF!,0)</f>
        <v>0</v>
      </c>
      <c r="BG1247" s="6" t="s">
        <v>14</v>
      </c>
      <c r="BH1247" s="14" t="e">
        <f>ROUND(#REF!*H1247,2)</f>
        <v>#REF!</v>
      </c>
      <c r="BI1247" s="6" t="s">
        <v>185</v>
      </c>
      <c r="BJ1247" s="13" t="s">
        <v>4815</v>
      </c>
    </row>
    <row r="1248" spans="1:62" s="2" customFormat="1" ht="55.5" customHeight="1" x14ac:dyDescent="0.2">
      <c r="A1248" s="22"/>
      <c r="B1248" s="27"/>
      <c r="C1248" s="64" t="s">
        <v>4816</v>
      </c>
      <c r="D1248" s="64" t="s">
        <v>182</v>
      </c>
      <c r="E1248" s="65" t="s">
        <v>4817</v>
      </c>
      <c r="F1248" s="66" t="s">
        <v>3833</v>
      </c>
      <c r="G1248" s="67" t="s">
        <v>37</v>
      </c>
      <c r="H1248" s="68">
        <v>5</v>
      </c>
      <c r="I1248" s="27"/>
      <c r="J1248" s="69" t="s">
        <v>0</v>
      </c>
      <c r="K1248" s="70" t="s">
        <v>8</v>
      </c>
      <c r="L1248" s="61"/>
      <c r="M1248" s="62">
        <f t="shared" si="108"/>
        <v>0</v>
      </c>
      <c r="N1248" s="62">
        <v>0</v>
      </c>
      <c r="O1248" s="62">
        <f t="shared" si="109"/>
        <v>0</v>
      </c>
      <c r="P1248" s="62">
        <v>0</v>
      </c>
      <c r="Q1248" s="63">
        <f t="shared" si="110"/>
        <v>0</v>
      </c>
      <c r="R1248" s="22"/>
      <c r="S1248" s="22"/>
      <c r="T1248" s="7"/>
      <c r="U1248" s="7"/>
      <c r="V1248" s="7"/>
      <c r="W1248" s="7"/>
      <c r="X1248" s="7"/>
      <c r="Y1248" s="7"/>
      <c r="Z1248" s="7"/>
      <c r="AA1248" s="7"/>
      <c r="AB1248" s="7"/>
      <c r="AO1248" s="13" t="s">
        <v>185</v>
      </c>
      <c r="AQ1248" s="13" t="s">
        <v>182</v>
      </c>
      <c r="AR1248" s="13" t="s">
        <v>44</v>
      </c>
      <c r="AV1248" s="6" t="s">
        <v>33</v>
      </c>
      <c r="BB1248" s="14" t="e">
        <f>IF(K1248="základní",#REF!,0)</f>
        <v>#REF!</v>
      </c>
      <c r="BC1248" s="14">
        <f>IF(K1248="snížená",#REF!,0)</f>
        <v>0</v>
      </c>
      <c r="BD1248" s="14">
        <f>IF(K1248="zákl. přenesená",#REF!,0)</f>
        <v>0</v>
      </c>
      <c r="BE1248" s="14">
        <f>IF(K1248="sníž. přenesená",#REF!,0)</f>
        <v>0</v>
      </c>
      <c r="BF1248" s="14">
        <f>IF(K1248="nulová",#REF!,0)</f>
        <v>0</v>
      </c>
      <c r="BG1248" s="6" t="s">
        <v>14</v>
      </c>
      <c r="BH1248" s="14" t="e">
        <f>ROUND(#REF!*H1248,2)</f>
        <v>#REF!</v>
      </c>
      <c r="BI1248" s="6" t="s">
        <v>185</v>
      </c>
      <c r="BJ1248" s="13" t="s">
        <v>4818</v>
      </c>
    </row>
    <row r="1249" spans="1:62" s="2" customFormat="1" ht="55.5" customHeight="1" x14ac:dyDescent="0.2">
      <c r="A1249" s="22"/>
      <c r="B1249" s="27"/>
      <c r="C1249" s="64" t="s">
        <v>4819</v>
      </c>
      <c r="D1249" s="64" t="s">
        <v>182</v>
      </c>
      <c r="E1249" s="65" t="s">
        <v>4820</v>
      </c>
      <c r="F1249" s="66" t="s">
        <v>3585</v>
      </c>
      <c r="G1249" s="67" t="s">
        <v>37</v>
      </c>
      <c r="H1249" s="68">
        <v>5</v>
      </c>
      <c r="I1249" s="27"/>
      <c r="J1249" s="69" t="s">
        <v>0</v>
      </c>
      <c r="K1249" s="70" t="s">
        <v>8</v>
      </c>
      <c r="L1249" s="61"/>
      <c r="M1249" s="62">
        <f t="shared" si="108"/>
        <v>0</v>
      </c>
      <c r="N1249" s="62">
        <v>0</v>
      </c>
      <c r="O1249" s="62">
        <f t="shared" si="109"/>
        <v>0</v>
      </c>
      <c r="P1249" s="62">
        <v>0</v>
      </c>
      <c r="Q1249" s="63">
        <f t="shared" si="110"/>
        <v>0</v>
      </c>
      <c r="R1249" s="22"/>
      <c r="S1249" s="22"/>
      <c r="T1249" s="7"/>
      <c r="U1249" s="7"/>
      <c r="V1249" s="7"/>
      <c r="W1249" s="7"/>
      <c r="X1249" s="7"/>
      <c r="Y1249" s="7"/>
      <c r="Z1249" s="7"/>
      <c r="AA1249" s="7"/>
      <c r="AB1249" s="7"/>
      <c r="AO1249" s="13" t="s">
        <v>185</v>
      </c>
      <c r="AQ1249" s="13" t="s">
        <v>182</v>
      </c>
      <c r="AR1249" s="13" t="s">
        <v>44</v>
      </c>
      <c r="AV1249" s="6" t="s">
        <v>33</v>
      </c>
      <c r="BB1249" s="14" t="e">
        <f>IF(K1249="základní",#REF!,0)</f>
        <v>#REF!</v>
      </c>
      <c r="BC1249" s="14">
        <f>IF(K1249="snížená",#REF!,0)</f>
        <v>0</v>
      </c>
      <c r="BD1249" s="14">
        <f>IF(K1249="zákl. přenesená",#REF!,0)</f>
        <v>0</v>
      </c>
      <c r="BE1249" s="14">
        <f>IF(K1249="sníž. přenesená",#REF!,0)</f>
        <v>0</v>
      </c>
      <c r="BF1249" s="14">
        <f>IF(K1249="nulová",#REF!,0)</f>
        <v>0</v>
      </c>
      <c r="BG1249" s="6" t="s">
        <v>14</v>
      </c>
      <c r="BH1249" s="14" t="e">
        <f>ROUND(#REF!*H1249,2)</f>
        <v>#REF!</v>
      </c>
      <c r="BI1249" s="6" t="s">
        <v>185</v>
      </c>
      <c r="BJ1249" s="13" t="s">
        <v>4821</v>
      </c>
    </row>
    <row r="1250" spans="1:62" s="2" customFormat="1" ht="62.65" customHeight="1" x14ac:dyDescent="0.2">
      <c r="A1250" s="22"/>
      <c r="B1250" s="27"/>
      <c r="C1250" s="64" t="s">
        <v>4822</v>
      </c>
      <c r="D1250" s="64" t="s">
        <v>182</v>
      </c>
      <c r="E1250" s="65" t="s">
        <v>4823</v>
      </c>
      <c r="F1250" s="66" t="s">
        <v>1671</v>
      </c>
      <c r="G1250" s="67" t="s">
        <v>37</v>
      </c>
      <c r="H1250" s="68">
        <v>5</v>
      </c>
      <c r="I1250" s="27"/>
      <c r="J1250" s="69" t="s">
        <v>0</v>
      </c>
      <c r="K1250" s="70" t="s">
        <v>8</v>
      </c>
      <c r="L1250" s="61"/>
      <c r="M1250" s="62">
        <f t="shared" si="108"/>
        <v>0</v>
      </c>
      <c r="N1250" s="62">
        <v>0</v>
      </c>
      <c r="O1250" s="62">
        <f t="shared" si="109"/>
        <v>0</v>
      </c>
      <c r="P1250" s="62">
        <v>0</v>
      </c>
      <c r="Q1250" s="63">
        <f t="shared" si="110"/>
        <v>0</v>
      </c>
      <c r="R1250" s="22"/>
      <c r="S1250" s="22"/>
      <c r="T1250" s="7"/>
      <c r="U1250" s="7"/>
      <c r="V1250" s="7"/>
      <c r="W1250" s="7"/>
      <c r="X1250" s="7"/>
      <c r="Y1250" s="7"/>
      <c r="Z1250" s="7"/>
      <c r="AA1250" s="7"/>
      <c r="AB1250" s="7"/>
      <c r="AO1250" s="13" t="s">
        <v>185</v>
      </c>
      <c r="AQ1250" s="13" t="s">
        <v>182</v>
      </c>
      <c r="AR1250" s="13" t="s">
        <v>44</v>
      </c>
      <c r="AV1250" s="6" t="s">
        <v>33</v>
      </c>
      <c r="BB1250" s="14" t="e">
        <f>IF(K1250="základní",#REF!,0)</f>
        <v>#REF!</v>
      </c>
      <c r="BC1250" s="14">
        <f>IF(K1250="snížená",#REF!,0)</f>
        <v>0</v>
      </c>
      <c r="BD1250" s="14">
        <f>IF(K1250="zákl. přenesená",#REF!,0)</f>
        <v>0</v>
      </c>
      <c r="BE1250" s="14">
        <f>IF(K1250="sníž. přenesená",#REF!,0)</f>
        <v>0</v>
      </c>
      <c r="BF1250" s="14">
        <f>IF(K1250="nulová",#REF!,0)</f>
        <v>0</v>
      </c>
      <c r="BG1250" s="6" t="s">
        <v>14</v>
      </c>
      <c r="BH1250" s="14" t="e">
        <f>ROUND(#REF!*H1250,2)</f>
        <v>#REF!</v>
      </c>
      <c r="BI1250" s="6" t="s">
        <v>185</v>
      </c>
      <c r="BJ1250" s="13" t="s">
        <v>4824</v>
      </c>
    </row>
    <row r="1251" spans="1:62" s="2" customFormat="1" ht="24.2" customHeight="1" x14ac:dyDescent="0.2">
      <c r="A1251" s="22"/>
      <c r="B1251" s="27"/>
      <c r="C1251" s="64" t="s">
        <v>4825</v>
      </c>
      <c r="D1251" s="64" t="s">
        <v>182</v>
      </c>
      <c r="E1251" s="65" t="s">
        <v>4826</v>
      </c>
      <c r="F1251" s="66" t="s">
        <v>4827</v>
      </c>
      <c r="G1251" s="67" t="s">
        <v>37</v>
      </c>
      <c r="H1251" s="68">
        <v>5</v>
      </c>
      <c r="I1251" s="27"/>
      <c r="J1251" s="69" t="s">
        <v>0</v>
      </c>
      <c r="K1251" s="70" t="s">
        <v>8</v>
      </c>
      <c r="L1251" s="61"/>
      <c r="M1251" s="62">
        <f t="shared" si="108"/>
        <v>0</v>
      </c>
      <c r="N1251" s="62">
        <v>0</v>
      </c>
      <c r="O1251" s="62">
        <f t="shared" si="109"/>
        <v>0</v>
      </c>
      <c r="P1251" s="62">
        <v>0</v>
      </c>
      <c r="Q1251" s="63">
        <f t="shared" si="110"/>
        <v>0</v>
      </c>
      <c r="R1251" s="22"/>
      <c r="S1251" s="22"/>
      <c r="T1251" s="7"/>
      <c r="U1251" s="7"/>
      <c r="V1251" s="7"/>
      <c r="W1251" s="7"/>
      <c r="X1251" s="7"/>
      <c r="Y1251" s="7"/>
      <c r="Z1251" s="7"/>
      <c r="AA1251" s="7"/>
      <c r="AB1251" s="7"/>
      <c r="AO1251" s="13" t="s">
        <v>185</v>
      </c>
      <c r="AQ1251" s="13" t="s">
        <v>182</v>
      </c>
      <c r="AR1251" s="13" t="s">
        <v>44</v>
      </c>
      <c r="AV1251" s="6" t="s">
        <v>33</v>
      </c>
      <c r="BB1251" s="14" t="e">
        <f>IF(K1251="základní",#REF!,0)</f>
        <v>#REF!</v>
      </c>
      <c r="BC1251" s="14">
        <f>IF(K1251="snížená",#REF!,0)</f>
        <v>0</v>
      </c>
      <c r="BD1251" s="14">
        <f>IF(K1251="zákl. přenesená",#REF!,0)</f>
        <v>0</v>
      </c>
      <c r="BE1251" s="14">
        <f>IF(K1251="sníž. přenesená",#REF!,0)</f>
        <v>0</v>
      </c>
      <c r="BF1251" s="14">
        <f>IF(K1251="nulová",#REF!,0)</f>
        <v>0</v>
      </c>
      <c r="BG1251" s="6" t="s">
        <v>14</v>
      </c>
      <c r="BH1251" s="14" t="e">
        <f>ROUND(#REF!*H1251,2)</f>
        <v>#REF!</v>
      </c>
      <c r="BI1251" s="6" t="s">
        <v>185</v>
      </c>
      <c r="BJ1251" s="13" t="s">
        <v>4828</v>
      </c>
    </row>
    <row r="1252" spans="1:62" s="2" customFormat="1" ht="49.15" customHeight="1" x14ac:dyDescent="0.2">
      <c r="A1252" s="22"/>
      <c r="B1252" s="27"/>
      <c r="C1252" s="64" t="s">
        <v>4829</v>
      </c>
      <c r="D1252" s="64" t="s">
        <v>182</v>
      </c>
      <c r="E1252" s="65" t="s">
        <v>4830</v>
      </c>
      <c r="F1252" s="66" t="s">
        <v>4831</v>
      </c>
      <c r="G1252" s="67" t="s">
        <v>37</v>
      </c>
      <c r="H1252" s="68">
        <v>5</v>
      </c>
      <c r="I1252" s="27"/>
      <c r="J1252" s="69" t="s">
        <v>0</v>
      </c>
      <c r="K1252" s="70" t="s">
        <v>8</v>
      </c>
      <c r="L1252" s="61"/>
      <c r="M1252" s="62">
        <f t="shared" si="108"/>
        <v>0</v>
      </c>
      <c r="N1252" s="62">
        <v>0</v>
      </c>
      <c r="O1252" s="62">
        <f t="shared" si="109"/>
        <v>0</v>
      </c>
      <c r="P1252" s="62">
        <v>0</v>
      </c>
      <c r="Q1252" s="63">
        <f t="shared" si="110"/>
        <v>0</v>
      </c>
      <c r="R1252" s="22"/>
      <c r="S1252" s="22"/>
      <c r="T1252" s="7"/>
      <c r="U1252" s="7"/>
      <c r="V1252" s="7"/>
      <c r="W1252" s="7"/>
      <c r="X1252" s="7"/>
      <c r="Y1252" s="7"/>
      <c r="Z1252" s="7"/>
      <c r="AA1252" s="7"/>
      <c r="AB1252" s="7"/>
      <c r="AO1252" s="13" t="s">
        <v>185</v>
      </c>
      <c r="AQ1252" s="13" t="s">
        <v>182</v>
      </c>
      <c r="AR1252" s="13" t="s">
        <v>44</v>
      </c>
      <c r="AV1252" s="6" t="s">
        <v>33</v>
      </c>
      <c r="BB1252" s="14" t="e">
        <f>IF(K1252="základní",#REF!,0)</f>
        <v>#REF!</v>
      </c>
      <c r="BC1252" s="14">
        <f>IF(K1252="snížená",#REF!,0)</f>
        <v>0</v>
      </c>
      <c r="BD1252" s="14">
        <f>IF(K1252="zákl. přenesená",#REF!,0)</f>
        <v>0</v>
      </c>
      <c r="BE1252" s="14">
        <f>IF(K1252="sníž. přenesená",#REF!,0)</f>
        <v>0</v>
      </c>
      <c r="BF1252" s="14">
        <f>IF(K1252="nulová",#REF!,0)</f>
        <v>0</v>
      </c>
      <c r="BG1252" s="6" t="s">
        <v>14</v>
      </c>
      <c r="BH1252" s="14" t="e">
        <f>ROUND(#REF!*H1252,2)</f>
        <v>#REF!</v>
      </c>
      <c r="BI1252" s="6" t="s">
        <v>185</v>
      </c>
      <c r="BJ1252" s="13" t="s">
        <v>4832</v>
      </c>
    </row>
    <row r="1253" spans="1:62" s="2" customFormat="1" ht="49.15" customHeight="1" x14ac:dyDescent="0.2">
      <c r="A1253" s="22"/>
      <c r="B1253" s="27"/>
      <c r="C1253" s="64" t="s">
        <v>4833</v>
      </c>
      <c r="D1253" s="64" t="s">
        <v>182</v>
      </c>
      <c r="E1253" s="65" t="s">
        <v>4834</v>
      </c>
      <c r="F1253" s="66" t="s">
        <v>4835</v>
      </c>
      <c r="G1253" s="67" t="s">
        <v>37</v>
      </c>
      <c r="H1253" s="68">
        <v>5</v>
      </c>
      <c r="I1253" s="27"/>
      <c r="J1253" s="69" t="s">
        <v>0</v>
      </c>
      <c r="K1253" s="70" t="s">
        <v>8</v>
      </c>
      <c r="L1253" s="61"/>
      <c r="M1253" s="62">
        <f t="shared" si="108"/>
        <v>0</v>
      </c>
      <c r="N1253" s="62">
        <v>0</v>
      </c>
      <c r="O1253" s="62">
        <f t="shared" si="109"/>
        <v>0</v>
      </c>
      <c r="P1253" s="62">
        <v>0</v>
      </c>
      <c r="Q1253" s="63">
        <f t="shared" si="110"/>
        <v>0</v>
      </c>
      <c r="R1253" s="22"/>
      <c r="S1253" s="22"/>
      <c r="T1253" s="7"/>
      <c r="U1253" s="7"/>
      <c r="V1253" s="7"/>
      <c r="W1253" s="7"/>
      <c r="X1253" s="7"/>
      <c r="Y1253" s="7"/>
      <c r="Z1253" s="7"/>
      <c r="AA1253" s="7"/>
      <c r="AB1253" s="7"/>
      <c r="AO1253" s="13" t="s">
        <v>185</v>
      </c>
      <c r="AQ1253" s="13" t="s">
        <v>182</v>
      </c>
      <c r="AR1253" s="13" t="s">
        <v>44</v>
      </c>
      <c r="AV1253" s="6" t="s">
        <v>33</v>
      </c>
      <c r="BB1253" s="14" t="e">
        <f>IF(K1253="základní",#REF!,0)</f>
        <v>#REF!</v>
      </c>
      <c r="BC1253" s="14">
        <f>IF(K1253="snížená",#REF!,0)</f>
        <v>0</v>
      </c>
      <c r="BD1253" s="14">
        <f>IF(K1253="zákl. přenesená",#REF!,0)</f>
        <v>0</v>
      </c>
      <c r="BE1253" s="14">
        <f>IF(K1253="sníž. přenesená",#REF!,0)</f>
        <v>0</v>
      </c>
      <c r="BF1253" s="14">
        <f>IF(K1253="nulová",#REF!,0)</f>
        <v>0</v>
      </c>
      <c r="BG1253" s="6" t="s">
        <v>14</v>
      </c>
      <c r="BH1253" s="14" t="e">
        <f>ROUND(#REF!*H1253,2)</f>
        <v>#REF!</v>
      </c>
      <c r="BI1253" s="6" t="s">
        <v>185</v>
      </c>
      <c r="BJ1253" s="13" t="s">
        <v>4836</v>
      </c>
    </row>
    <row r="1254" spans="1:62" s="2" customFormat="1" ht="33" customHeight="1" x14ac:dyDescent="0.2">
      <c r="A1254" s="22"/>
      <c r="B1254" s="27"/>
      <c r="C1254" s="64" t="s">
        <v>4837</v>
      </c>
      <c r="D1254" s="64" t="s">
        <v>182</v>
      </c>
      <c r="E1254" s="65" t="s">
        <v>4838</v>
      </c>
      <c r="F1254" s="66" t="s">
        <v>4839</v>
      </c>
      <c r="G1254" s="67" t="s">
        <v>197</v>
      </c>
      <c r="H1254" s="68">
        <v>5</v>
      </c>
      <c r="I1254" s="27"/>
      <c r="J1254" s="69" t="s">
        <v>0</v>
      </c>
      <c r="K1254" s="70" t="s">
        <v>8</v>
      </c>
      <c r="L1254" s="61"/>
      <c r="M1254" s="62">
        <f t="shared" si="108"/>
        <v>0</v>
      </c>
      <c r="N1254" s="62">
        <v>0</v>
      </c>
      <c r="O1254" s="62">
        <f t="shared" si="109"/>
        <v>0</v>
      </c>
      <c r="P1254" s="62">
        <v>0</v>
      </c>
      <c r="Q1254" s="63">
        <f t="shared" si="110"/>
        <v>0</v>
      </c>
      <c r="R1254" s="22"/>
      <c r="S1254" s="22"/>
      <c r="T1254" s="7"/>
      <c r="U1254" s="7"/>
      <c r="V1254" s="7"/>
      <c r="W1254" s="7"/>
      <c r="X1254" s="7"/>
      <c r="Y1254" s="7"/>
      <c r="Z1254" s="7"/>
      <c r="AA1254" s="7"/>
      <c r="AB1254" s="7"/>
      <c r="AO1254" s="13" t="s">
        <v>185</v>
      </c>
      <c r="AQ1254" s="13" t="s">
        <v>182</v>
      </c>
      <c r="AR1254" s="13" t="s">
        <v>44</v>
      </c>
      <c r="AV1254" s="6" t="s">
        <v>33</v>
      </c>
      <c r="BB1254" s="14" t="e">
        <f>IF(K1254="základní",#REF!,0)</f>
        <v>#REF!</v>
      </c>
      <c r="BC1254" s="14">
        <f>IF(K1254="snížená",#REF!,0)</f>
        <v>0</v>
      </c>
      <c r="BD1254" s="14">
        <f>IF(K1254="zákl. přenesená",#REF!,0)</f>
        <v>0</v>
      </c>
      <c r="BE1254" s="14">
        <f>IF(K1254="sníž. přenesená",#REF!,0)</f>
        <v>0</v>
      </c>
      <c r="BF1254" s="14">
        <f>IF(K1254="nulová",#REF!,0)</f>
        <v>0</v>
      </c>
      <c r="BG1254" s="6" t="s">
        <v>14</v>
      </c>
      <c r="BH1254" s="14" t="e">
        <f>ROUND(#REF!*H1254,2)</f>
        <v>#REF!</v>
      </c>
      <c r="BI1254" s="6" t="s">
        <v>185</v>
      </c>
      <c r="BJ1254" s="13" t="s">
        <v>4840</v>
      </c>
    </row>
    <row r="1255" spans="1:62" s="2" customFormat="1" ht="21.75" customHeight="1" x14ac:dyDescent="0.2">
      <c r="A1255" s="22"/>
      <c r="B1255" s="27"/>
      <c r="C1255" s="64" t="s">
        <v>4841</v>
      </c>
      <c r="D1255" s="64" t="s">
        <v>182</v>
      </c>
      <c r="E1255" s="65" t="s">
        <v>4842</v>
      </c>
      <c r="F1255" s="66" t="s">
        <v>4843</v>
      </c>
      <c r="G1255" s="67" t="s">
        <v>789</v>
      </c>
      <c r="H1255" s="68">
        <v>5</v>
      </c>
      <c r="I1255" s="27"/>
      <c r="J1255" s="69" t="s">
        <v>0</v>
      </c>
      <c r="K1255" s="70" t="s">
        <v>8</v>
      </c>
      <c r="L1255" s="61"/>
      <c r="M1255" s="62">
        <f t="shared" si="108"/>
        <v>0</v>
      </c>
      <c r="N1255" s="62">
        <v>0</v>
      </c>
      <c r="O1255" s="62">
        <f t="shared" si="109"/>
        <v>0</v>
      </c>
      <c r="P1255" s="62">
        <v>0</v>
      </c>
      <c r="Q1255" s="63">
        <f t="shared" si="110"/>
        <v>0</v>
      </c>
      <c r="R1255" s="22"/>
      <c r="S1255" s="22"/>
      <c r="T1255" s="7"/>
      <c r="U1255" s="7"/>
      <c r="V1255" s="7"/>
      <c r="W1255" s="7"/>
      <c r="X1255" s="7"/>
      <c r="Y1255" s="7"/>
      <c r="Z1255" s="7"/>
      <c r="AA1255" s="7"/>
      <c r="AB1255" s="7"/>
      <c r="AO1255" s="13" t="s">
        <v>185</v>
      </c>
      <c r="AQ1255" s="13" t="s">
        <v>182</v>
      </c>
      <c r="AR1255" s="13" t="s">
        <v>44</v>
      </c>
      <c r="AV1255" s="6" t="s">
        <v>33</v>
      </c>
      <c r="BB1255" s="14" t="e">
        <f>IF(K1255="základní",#REF!,0)</f>
        <v>#REF!</v>
      </c>
      <c r="BC1255" s="14">
        <f>IF(K1255="snížená",#REF!,0)</f>
        <v>0</v>
      </c>
      <c r="BD1255" s="14">
        <f>IF(K1255="zákl. přenesená",#REF!,0)</f>
        <v>0</v>
      </c>
      <c r="BE1255" s="14">
        <f>IF(K1255="sníž. přenesená",#REF!,0)</f>
        <v>0</v>
      </c>
      <c r="BF1255" s="14">
        <f>IF(K1255="nulová",#REF!,0)</f>
        <v>0</v>
      </c>
      <c r="BG1255" s="6" t="s">
        <v>14</v>
      </c>
      <c r="BH1255" s="14" t="e">
        <f>ROUND(#REF!*H1255,2)</f>
        <v>#REF!</v>
      </c>
      <c r="BI1255" s="6" t="s">
        <v>185</v>
      </c>
      <c r="BJ1255" s="13" t="s">
        <v>4844</v>
      </c>
    </row>
    <row r="1256" spans="1:62" s="2" customFormat="1" ht="37.9" customHeight="1" x14ac:dyDescent="0.2">
      <c r="A1256" s="22"/>
      <c r="B1256" s="27"/>
      <c r="C1256" s="64" t="s">
        <v>4845</v>
      </c>
      <c r="D1256" s="64" t="s">
        <v>182</v>
      </c>
      <c r="E1256" s="65" t="s">
        <v>4846</v>
      </c>
      <c r="F1256" s="66" t="s">
        <v>4847</v>
      </c>
      <c r="G1256" s="67" t="s">
        <v>37</v>
      </c>
      <c r="H1256" s="68">
        <v>5</v>
      </c>
      <c r="I1256" s="27"/>
      <c r="J1256" s="69" t="s">
        <v>0</v>
      </c>
      <c r="K1256" s="70" t="s">
        <v>8</v>
      </c>
      <c r="L1256" s="61"/>
      <c r="M1256" s="62">
        <f t="shared" si="108"/>
        <v>0</v>
      </c>
      <c r="N1256" s="62">
        <v>0</v>
      </c>
      <c r="O1256" s="62">
        <f t="shared" si="109"/>
        <v>0</v>
      </c>
      <c r="P1256" s="62">
        <v>0</v>
      </c>
      <c r="Q1256" s="63">
        <f t="shared" si="110"/>
        <v>0</v>
      </c>
      <c r="R1256" s="22"/>
      <c r="S1256" s="22"/>
      <c r="T1256" s="7"/>
      <c r="U1256" s="7"/>
      <c r="V1256" s="7"/>
      <c r="W1256" s="7"/>
      <c r="X1256" s="7"/>
      <c r="Y1256" s="7"/>
      <c r="Z1256" s="7"/>
      <c r="AA1256" s="7"/>
      <c r="AB1256" s="7"/>
      <c r="AO1256" s="13" t="s">
        <v>185</v>
      </c>
      <c r="AQ1256" s="13" t="s">
        <v>182</v>
      </c>
      <c r="AR1256" s="13" t="s">
        <v>44</v>
      </c>
      <c r="AV1256" s="6" t="s">
        <v>33</v>
      </c>
      <c r="BB1256" s="14" t="e">
        <f>IF(K1256="základní",#REF!,0)</f>
        <v>#REF!</v>
      </c>
      <c r="BC1256" s="14">
        <f>IF(K1256="snížená",#REF!,0)</f>
        <v>0</v>
      </c>
      <c r="BD1256" s="14">
        <f>IF(K1256="zákl. přenesená",#REF!,0)</f>
        <v>0</v>
      </c>
      <c r="BE1256" s="14">
        <f>IF(K1256="sníž. přenesená",#REF!,0)</f>
        <v>0</v>
      </c>
      <c r="BF1256" s="14">
        <f>IF(K1256="nulová",#REF!,0)</f>
        <v>0</v>
      </c>
      <c r="BG1256" s="6" t="s">
        <v>14</v>
      </c>
      <c r="BH1256" s="14" t="e">
        <f>ROUND(#REF!*H1256,2)</f>
        <v>#REF!</v>
      </c>
      <c r="BI1256" s="6" t="s">
        <v>185</v>
      </c>
      <c r="BJ1256" s="13" t="s">
        <v>4848</v>
      </c>
    </row>
    <row r="1257" spans="1:62" s="2" customFormat="1" ht="33" customHeight="1" x14ac:dyDescent="0.2">
      <c r="A1257" s="22"/>
      <c r="B1257" s="27"/>
      <c r="C1257" s="64" t="s">
        <v>4849</v>
      </c>
      <c r="D1257" s="64" t="s">
        <v>182</v>
      </c>
      <c r="E1257" s="65" t="s">
        <v>4850</v>
      </c>
      <c r="F1257" s="66" t="s">
        <v>4851</v>
      </c>
      <c r="G1257" s="67" t="s">
        <v>37</v>
      </c>
      <c r="H1257" s="68">
        <v>5</v>
      </c>
      <c r="I1257" s="27"/>
      <c r="J1257" s="69" t="s">
        <v>0</v>
      </c>
      <c r="K1257" s="70" t="s">
        <v>8</v>
      </c>
      <c r="L1257" s="61"/>
      <c r="M1257" s="62">
        <f t="shared" si="108"/>
        <v>0</v>
      </c>
      <c r="N1257" s="62">
        <v>0</v>
      </c>
      <c r="O1257" s="62">
        <f t="shared" si="109"/>
        <v>0</v>
      </c>
      <c r="P1257" s="62">
        <v>0</v>
      </c>
      <c r="Q1257" s="63">
        <f t="shared" si="110"/>
        <v>0</v>
      </c>
      <c r="R1257" s="22"/>
      <c r="S1257" s="22"/>
      <c r="T1257" s="7"/>
      <c r="U1257" s="7"/>
      <c r="V1257" s="7"/>
      <c r="W1257" s="7"/>
      <c r="X1257" s="7"/>
      <c r="Y1257" s="7"/>
      <c r="Z1257" s="7"/>
      <c r="AA1257" s="7"/>
      <c r="AB1257" s="7"/>
      <c r="AO1257" s="13" t="s">
        <v>185</v>
      </c>
      <c r="AQ1257" s="13" t="s">
        <v>182</v>
      </c>
      <c r="AR1257" s="13" t="s">
        <v>44</v>
      </c>
      <c r="AV1257" s="6" t="s">
        <v>33</v>
      </c>
      <c r="BB1257" s="14" t="e">
        <f>IF(K1257="základní",#REF!,0)</f>
        <v>#REF!</v>
      </c>
      <c r="BC1257" s="14">
        <f>IF(K1257="snížená",#REF!,0)</f>
        <v>0</v>
      </c>
      <c r="BD1257" s="14">
        <f>IF(K1257="zákl. přenesená",#REF!,0)</f>
        <v>0</v>
      </c>
      <c r="BE1257" s="14">
        <f>IF(K1257="sníž. přenesená",#REF!,0)</f>
        <v>0</v>
      </c>
      <c r="BF1257" s="14">
        <f>IF(K1257="nulová",#REF!,0)</f>
        <v>0</v>
      </c>
      <c r="BG1257" s="6" t="s">
        <v>14</v>
      </c>
      <c r="BH1257" s="14" t="e">
        <f>ROUND(#REF!*H1257,2)</f>
        <v>#REF!</v>
      </c>
      <c r="BI1257" s="6" t="s">
        <v>185</v>
      </c>
      <c r="BJ1257" s="13" t="s">
        <v>4852</v>
      </c>
    </row>
    <row r="1258" spans="1:62" s="2" customFormat="1" ht="33" customHeight="1" x14ac:dyDescent="0.2">
      <c r="A1258" s="22"/>
      <c r="B1258" s="27"/>
      <c r="C1258" s="64" t="s">
        <v>4853</v>
      </c>
      <c r="D1258" s="64" t="s">
        <v>182</v>
      </c>
      <c r="E1258" s="65" t="s">
        <v>4854</v>
      </c>
      <c r="F1258" s="66" t="s">
        <v>4855</v>
      </c>
      <c r="G1258" s="67" t="s">
        <v>37</v>
      </c>
      <c r="H1258" s="68">
        <v>5</v>
      </c>
      <c r="I1258" s="27"/>
      <c r="J1258" s="69" t="s">
        <v>0</v>
      </c>
      <c r="K1258" s="70" t="s">
        <v>8</v>
      </c>
      <c r="L1258" s="61"/>
      <c r="M1258" s="62">
        <f t="shared" si="108"/>
        <v>0</v>
      </c>
      <c r="N1258" s="62">
        <v>0</v>
      </c>
      <c r="O1258" s="62">
        <f t="shared" si="109"/>
        <v>0</v>
      </c>
      <c r="P1258" s="62">
        <v>0</v>
      </c>
      <c r="Q1258" s="63">
        <f t="shared" si="110"/>
        <v>0</v>
      </c>
      <c r="R1258" s="22"/>
      <c r="S1258" s="22"/>
      <c r="T1258" s="7"/>
      <c r="U1258" s="7"/>
      <c r="V1258" s="7"/>
      <c r="W1258" s="7"/>
      <c r="X1258" s="7"/>
      <c r="Y1258" s="7"/>
      <c r="Z1258" s="7"/>
      <c r="AA1258" s="7"/>
      <c r="AB1258" s="7"/>
      <c r="AO1258" s="13" t="s">
        <v>185</v>
      </c>
      <c r="AQ1258" s="13" t="s">
        <v>182</v>
      </c>
      <c r="AR1258" s="13" t="s">
        <v>44</v>
      </c>
      <c r="AV1258" s="6" t="s">
        <v>33</v>
      </c>
      <c r="BB1258" s="14" t="e">
        <f>IF(K1258="základní",#REF!,0)</f>
        <v>#REF!</v>
      </c>
      <c r="BC1258" s="14">
        <f>IF(K1258="snížená",#REF!,0)</f>
        <v>0</v>
      </c>
      <c r="BD1258" s="14">
        <f>IF(K1258="zákl. přenesená",#REF!,0)</f>
        <v>0</v>
      </c>
      <c r="BE1258" s="14">
        <f>IF(K1258="sníž. přenesená",#REF!,0)</f>
        <v>0</v>
      </c>
      <c r="BF1258" s="14">
        <f>IF(K1258="nulová",#REF!,0)</f>
        <v>0</v>
      </c>
      <c r="BG1258" s="6" t="s">
        <v>14</v>
      </c>
      <c r="BH1258" s="14" t="e">
        <f>ROUND(#REF!*H1258,2)</f>
        <v>#REF!</v>
      </c>
      <c r="BI1258" s="6" t="s">
        <v>185</v>
      </c>
      <c r="BJ1258" s="13" t="s">
        <v>4856</v>
      </c>
    </row>
    <row r="1259" spans="1:62" s="2" customFormat="1" ht="33" customHeight="1" x14ac:dyDescent="0.2">
      <c r="A1259" s="22"/>
      <c r="B1259" s="27"/>
      <c r="C1259" s="64" t="s">
        <v>4857</v>
      </c>
      <c r="D1259" s="64" t="s">
        <v>182</v>
      </c>
      <c r="E1259" s="65" t="s">
        <v>4858</v>
      </c>
      <c r="F1259" s="66" t="s">
        <v>4859</v>
      </c>
      <c r="G1259" s="67" t="s">
        <v>37</v>
      </c>
      <c r="H1259" s="68">
        <v>5</v>
      </c>
      <c r="I1259" s="27"/>
      <c r="J1259" s="69" t="s">
        <v>0</v>
      </c>
      <c r="K1259" s="70" t="s">
        <v>8</v>
      </c>
      <c r="L1259" s="61"/>
      <c r="M1259" s="62">
        <f t="shared" si="108"/>
        <v>0</v>
      </c>
      <c r="N1259" s="62">
        <v>0</v>
      </c>
      <c r="O1259" s="62">
        <f t="shared" si="109"/>
        <v>0</v>
      </c>
      <c r="P1259" s="62">
        <v>0</v>
      </c>
      <c r="Q1259" s="63">
        <f t="shared" si="110"/>
        <v>0</v>
      </c>
      <c r="R1259" s="22"/>
      <c r="S1259" s="22"/>
      <c r="T1259" s="7"/>
      <c r="U1259" s="7"/>
      <c r="V1259" s="7"/>
      <c r="W1259" s="7"/>
      <c r="X1259" s="7"/>
      <c r="Y1259" s="7"/>
      <c r="Z1259" s="7"/>
      <c r="AA1259" s="7"/>
      <c r="AB1259" s="7"/>
      <c r="AO1259" s="13" t="s">
        <v>185</v>
      </c>
      <c r="AQ1259" s="13" t="s">
        <v>182</v>
      </c>
      <c r="AR1259" s="13" t="s">
        <v>44</v>
      </c>
      <c r="AV1259" s="6" t="s">
        <v>33</v>
      </c>
      <c r="BB1259" s="14" t="e">
        <f>IF(K1259="základní",#REF!,0)</f>
        <v>#REF!</v>
      </c>
      <c r="BC1259" s="14">
        <f>IF(K1259="snížená",#REF!,0)</f>
        <v>0</v>
      </c>
      <c r="BD1259" s="14">
        <f>IF(K1259="zákl. přenesená",#REF!,0)</f>
        <v>0</v>
      </c>
      <c r="BE1259" s="14">
        <f>IF(K1259="sníž. přenesená",#REF!,0)</f>
        <v>0</v>
      </c>
      <c r="BF1259" s="14">
        <f>IF(K1259="nulová",#REF!,0)</f>
        <v>0</v>
      </c>
      <c r="BG1259" s="6" t="s">
        <v>14</v>
      </c>
      <c r="BH1259" s="14" t="e">
        <f>ROUND(#REF!*H1259,2)</f>
        <v>#REF!</v>
      </c>
      <c r="BI1259" s="6" t="s">
        <v>185</v>
      </c>
      <c r="BJ1259" s="13" t="s">
        <v>4860</v>
      </c>
    </row>
    <row r="1260" spans="1:62" s="2" customFormat="1" ht="33" customHeight="1" x14ac:dyDescent="0.2">
      <c r="A1260" s="22"/>
      <c r="B1260" s="27"/>
      <c r="C1260" s="64" t="s">
        <v>4861</v>
      </c>
      <c r="D1260" s="64" t="s">
        <v>182</v>
      </c>
      <c r="E1260" s="65" t="s">
        <v>4862</v>
      </c>
      <c r="F1260" s="66" t="s">
        <v>4863</v>
      </c>
      <c r="G1260" s="67" t="s">
        <v>37</v>
      </c>
      <c r="H1260" s="68">
        <v>5</v>
      </c>
      <c r="I1260" s="27"/>
      <c r="J1260" s="69" t="s">
        <v>0</v>
      </c>
      <c r="K1260" s="70" t="s">
        <v>8</v>
      </c>
      <c r="L1260" s="61"/>
      <c r="M1260" s="62">
        <f t="shared" si="108"/>
        <v>0</v>
      </c>
      <c r="N1260" s="62">
        <v>0</v>
      </c>
      <c r="O1260" s="62">
        <f t="shared" si="109"/>
        <v>0</v>
      </c>
      <c r="P1260" s="62">
        <v>0</v>
      </c>
      <c r="Q1260" s="63">
        <f t="shared" si="110"/>
        <v>0</v>
      </c>
      <c r="R1260" s="22"/>
      <c r="S1260" s="22"/>
      <c r="T1260" s="7"/>
      <c r="U1260" s="7"/>
      <c r="V1260" s="7"/>
      <c r="W1260" s="7"/>
      <c r="X1260" s="7"/>
      <c r="Y1260" s="7"/>
      <c r="Z1260" s="7"/>
      <c r="AA1260" s="7"/>
      <c r="AB1260" s="7"/>
      <c r="AO1260" s="13" t="s">
        <v>185</v>
      </c>
      <c r="AQ1260" s="13" t="s">
        <v>182</v>
      </c>
      <c r="AR1260" s="13" t="s">
        <v>44</v>
      </c>
      <c r="AV1260" s="6" t="s">
        <v>33</v>
      </c>
      <c r="BB1260" s="14" t="e">
        <f>IF(K1260="základní",#REF!,0)</f>
        <v>#REF!</v>
      </c>
      <c r="BC1260" s="14">
        <f>IF(K1260="snížená",#REF!,0)</f>
        <v>0</v>
      </c>
      <c r="BD1260" s="14">
        <f>IF(K1260="zákl. přenesená",#REF!,0)</f>
        <v>0</v>
      </c>
      <c r="BE1260" s="14">
        <f>IF(K1260="sníž. přenesená",#REF!,0)</f>
        <v>0</v>
      </c>
      <c r="BF1260" s="14">
        <f>IF(K1260="nulová",#REF!,0)</f>
        <v>0</v>
      </c>
      <c r="BG1260" s="6" t="s">
        <v>14</v>
      </c>
      <c r="BH1260" s="14" t="e">
        <f>ROUND(#REF!*H1260,2)</f>
        <v>#REF!</v>
      </c>
      <c r="BI1260" s="6" t="s">
        <v>185</v>
      </c>
      <c r="BJ1260" s="13" t="s">
        <v>4864</v>
      </c>
    </row>
    <row r="1261" spans="1:62" s="2" customFormat="1" ht="33" customHeight="1" x14ac:dyDescent="0.2">
      <c r="A1261" s="22"/>
      <c r="B1261" s="27"/>
      <c r="C1261" s="64" t="s">
        <v>4865</v>
      </c>
      <c r="D1261" s="64" t="s">
        <v>182</v>
      </c>
      <c r="E1261" s="65" t="s">
        <v>4866</v>
      </c>
      <c r="F1261" s="66" t="s">
        <v>4867</v>
      </c>
      <c r="G1261" s="67" t="s">
        <v>37</v>
      </c>
      <c r="H1261" s="68">
        <v>5</v>
      </c>
      <c r="I1261" s="27"/>
      <c r="J1261" s="69" t="s">
        <v>0</v>
      </c>
      <c r="K1261" s="70" t="s">
        <v>8</v>
      </c>
      <c r="L1261" s="61"/>
      <c r="M1261" s="62">
        <f t="shared" si="108"/>
        <v>0</v>
      </c>
      <c r="N1261" s="62">
        <v>0</v>
      </c>
      <c r="O1261" s="62">
        <f t="shared" si="109"/>
        <v>0</v>
      </c>
      <c r="P1261" s="62">
        <v>0</v>
      </c>
      <c r="Q1261" s="63">
        <f t="shared" si="110"/>
        <v>0</v>
      </c>
      <c r="R1261" s="22"/>
      <c r="S1261" s="22"/>
      <c r="T1261" s="7"/>
      <c r="U1261" s="7"/>
      <c r="V1261" s="7"/>
      <c r="W1261" s="7"/>
      <c r="X1261" s="7"/>
      <c r="Y1261" s="7"/>
      <c r="Z1261" s="7"/>
      <c r="AA1261" s="7"/>
      <c r="AB1261" s="7"/>
      <c r="AO1261" s="13" t="s">
        <v>185</v>
      </c>
      <c r="AQ1261" s="13" t="s">
        <v>182</v>
      </c>
      <c r="AR1261" s="13" t="s">
        <v>44</v>
      </c>
      <c r="AV1261" s="6" t="s">
        <v>33</v>
      </c>
      <c r="BB1261" s="14" t="e">
        <f>IF(K1261="základní",#REF!,0)</f>
        <v>#REF!</v>
      </c>
      <c r="BC1261" s="14">
        <f>IF(K1261="snížená",#REF!,0)</f>
        <v>0</v>
      </c>
      <c r="BD1261" s="14">
        <f>IF(K1261="zákl. přenesená",#REF!,0)</f>
        <v>0</v>
      </c>
      <c r="BE1261" s="14">
        <f>IF(K1261="sníž. přenesená",#REF!,0)</f>
        <v>0</v>
      </c>
      <c r="BF1261" s="14">
        <f>IF(K1261="nulová",#REF!,0)</f>
        <v>0</v>
      </c>
      <c r="BG1261" s="6" t="s">
        <v>14</v>
      </c>
      <c r="BH1261" s="14" t="e">
        <f>ROUND(#REF!*H1261,2)</f>
        <v>#REF!</v>
      </c>
      <c r="BI1261" s="6" t="s">
        <v>185</v>
      </c>
      <c r="BJ1261" s="13" t="s">
        <v>4868</v>
      </c>
    </row>
    <row r="1262" spans="1:62" s="2" customFormat="1" ht="33" customHeight="1" x14ac:dyDescent="0.2">
      <c r="A1262" s="22"/>
      <c r="B1262" s="27"/>
      <c r="C1262" s="64" t="s">
        <v>4869</v>
      </c>
      <c r="D1262" s="64" t="s">
        <v>182</v>
      </c>
      <c r="E1262" s="65" t="s">
        <v>4870</v>
      </c>
      <c r="F1262" s="66" t="s">
        <v>4871</v>
      </c>
      <c r="G1262" s="67" t="s">
        <v>37</v>
      </c>
      <c r="H1262" s="68">
        <v>5</v>
      </c>
      <c r="I1262" s="27"/>
      <c r="J1262" s="69" t="s">
        <v>0</v>
      </c>
      <c r="K1262" s="70" t="s">
        <v>8</v>
      </c>
      <c r="L1262" s="61"/>
      <c r="M1262" s="62">
        <f t="shared" si="108"/>
        <v>0</v>
      </c>
      <c r="N1262" s="62">
        <v>0</v>
      </c>
      <c r="O1262" s="62">
        <f t="shared" si="109"/>
        <v>0</v>
      </c>
      <c r="P1262" s="62">
        <v>0</v>
      </c>
      <c r="Q1262" s="63">
        <f t="shared" si="110"/>
        <v>0</v>
      </c>
      <c r="R1262" s="22"/>
      <c r="S1262" s="22"/>
      <c r="T1262" s="7"/>
      <c r="U1262" s="7"/>
      <c r="V1262" s="7"/>
      <c r="W1262" s="7"/>
      <c r="X1262" s="7"/>
      <c r="Y1262" s="7"/>
      <c r="Z1262" s="7"/>
      <c r="AA1262" s="7"/>
      <c r="AB1262" s="7"/>
      <c r="AO1262" s="13" t="s">
        <v>185</v>
      </c>
      <c r="AQ1262" s="13" t="s">
        <v>182</v>
      </c>
      <c r="AR1262" s="13" t="s">
        <v>44</v>
      </c>
      <c r="AV1262" s="6" t="s">
        <v>33</v>
      </c>
      <c r="BB1262" s="14" t="e">
        <f>IF(K1262="základní",#REF!,0)</f>
        <v>#REF!</v>
      </c>
      <c r="BC1262" s="14">
        <f>IF(K1262="snížená",#REF!,0)</f>
        <v>0</v>
      </c>
      <c r="BD1262" s="14">
        <f>IF(K1262="zákl. přenesená",#REF!,0)</f>
        <v>0</v>
      </c>
      <c r="BE1262" s="14">
        <f>IF(K1262="sníž. přenesená",#REF!,0)</f>
        <v>0</v>
      </c>
      <c r="BF1262" s="14">
        <f>IF(K1262="nulová",#REF!,0)</f>
        <v>0</v>
      </c>
      <c r="BG1262" s="6" t="s">
        <v>14</v>
      </c>
      <c r="BH1262" s="14" t="e">
        <f>ROUND(#REF!*H1262,2)</f>
        <v>#REF!</v>
      </c>
      <c r="BI1262" s="6" t="s">
        <v>185</v>
      </c>
      <c r="BJ1262" s="13" t="s">
        <v>4872</v>
      </c>
    </row>
    <row r="1263" spans="1:62" s="2" customFormat="1" ht="33" customHeight="1" x14ac:dyDescent="0.2">
      <c r="A1263" s="22"/>
      <c r="B1263" s="27"/>
      <c r="C1263" s="64" t="s">
        <v>4873</v>
      </c>
      <c r="D1263" s="64" t="s">
        <v>182</v>
      </c>
      <c r="E1263" s="65" t="s">
        <v>4874</v>
      </c>
      <c r="F1263" s="66" t="s">
        <v>4875</v>
      </c>
      <c r="G1263" s="67" t="s">
        <v>37</v>
      </c>
      <c r="H1263" s="68">
        <v>5</v>
      </c>
      <c r="I1263" s="27"/>
      <c r="J1263" s="69" t="s">
        <v>0</v>
      </c>
      <c r="K1263" s="70" t="s">
        <v>8</v>
      </c>
      <c r="L1263" s="61"/>
      <c r="M1263" s="62">
        <f t="shared" si="108"/>
        <v>0</v>
      </c>
      <c r="N1263" s="62">
        <v>0</v>
      </c>
      <c r="O1263" s="62">
        <f t="shared" si="109"/>
        <v>0</v>
      </c>
      <c r="P1263" s="62">
        <v>0</v>
      </c>
      <c r="Q1263" s="63">
        <f t="shared" si="110"/>
        <v>0</v>
      </c>
      <c r="R1263" s="22"/>
      <c r="S1263" s="22"/>
      <c r="T1263" s="7"/>
      <c r="U1263" s="7"/>
      <c r="V1263" s="7"/>
      <c r="W1263" s="7"/>
      <c r="X1263" s="7"/>
      <c r="Y1263" s="7"/>
      <c r="Z1263" s="7"/>
      <c r="AA1263" s="7"/>
      <c r="AB1263" s="7"/>
      <c r="AO1263" s="13" t="s">
        <v>185</v>
      </c>
      <c r="AQ1263" s="13" t="s">
        <v>182</v>
      </c>
      <c r="AR1263" s="13" t="s">
        <v>44</v>
      </c>
      <c r="AV1263" s="6" t="s">
        <v>33</v>
      </c>
      <c r="BB1263" s="14" t="e">
        <f>IF(K1263="základní",#REF!,0)</f>
        <v>#REF!</v>
      </c>
      <c r="BC1263" s="14">
        <f>IF(K1263="snížená",#REF!,0)</f>
        <v>0</v>
      </c>
      <c r="BD1263" s="14">
        <f>IF(K1263="zákl. přenesená",#REF!,0)</f>
        <v>0</v>
      </c>
      <c r="BE1263" s="14">
        <f>IF(K1263="sníž. přenesená",#REF!,0)</f>
        <v>0</v>
      </c>
      <c r="BF1263" s="14">
        <f>IF(K1263="nulová",#REF!,0)</f>
        <v>0</v>
      </c>
      <c r="BG1263" s="6" t="s">
        <v>14</v>
      </c>
      <c r="BH1263" s="14" t="e">
        <f>ROUND(#REF!*H1263,2)</f>
        <v>#REF!</v>
      </c>
      <c r="BI1263" s="6" t="s">
        <v>185</v>
      </c>
      <c r="BJ1263" s="13" t="s">
        <v>4876</v>
      </c>
    </row>
    <row r="1264" spans="1:62" s="2" customFormat="1" ht="33" customHeight="1" x14ac:dyDescent="0.2">
      <c r="A1264" s="22"/>
      <c r="B1264" s="27"/>
      <c r="C1264" s="64" t="s">
        <v>4877</v>
      </c>
      <c r="D1264" s="64" t="s">
        <v>182</v>
      </c>
      <c r="E1264" s="65" t="s">
        <v>4878</v>
      </c>
      <c r="F1264" s="66" t="s">
        <v>4879</v>
      </c>
      <c r="G1264" s="67" t="s">
        <v>37</v>
      </c>
      <c r="H1264" s="68">
        <v>5</v>
      </c>
      <c r="I1264" s="27"/>
      <c r="J1264" s="69" t="s">
        <v>0</v>
      </c>
      <c r="K1264" s="70" t="s">
        <v>8</v>
      </c>
      <c r="L1264" s="61"/>
      <c r="M1264" s="62">
        <f t="shared" si="108"/>
        <v>0</v>
      </c>
      <c r="N1264" s="62">
        <v>0</v>
      </c>
      <c r="O1264" s="62">
        <f t="shared" si="109"/>
        <v>0</v>
      </c>
      <c r="P1264" s="62">
        <v>0</v>
      </c>
      <c r="Q1264" s="63">
        <f t="shared" si="110"/>
        <v>0</v>
      </c>
      <c r="R1264" s="22"/>
      <c r="S1264" s="22"/>
      <c r="T1264" s="7"/>
      <c r="U1264" s="7"/>
      <c r="V1264" s="7"/>
      <c r="W1264" s="7"/>
      <c r="X1264" s="7"/>
      <c r="Y1264" s="7"/>
      <c r="Z1264" s="7"/>
      <c r="AA1264" s="7"/>
      <c r="AB1264" s="7"/>
      <c r="AO1264" s="13" t="s">
        <v>185</v>
      </c>
      <c r="AQ1264" s="13" t="s">
        <v>182</v>
      </c>
      <c r="AR1264" s="13" t="s">
        <v>44</v>
      </c>
      <c r="AV1264" s="6" t="s">
        <v>33</v>
      </c>
      <c r="BB1264" s="14" t="e">
        <f>IF(K1264="základní",#REF!,0)</f>
        <v>#REF!</v>
      </c>
      <c r="BC1264" s="14">
        <f>IF(K1264="snížená",#REF!,0)</f>
        <v>0</v>
      </c>
      <c r="BD1264" s="14">
        <f>IF(K1264="zákl. přenesená",#REF!,0)</f>
        <v>0</v>
      </c>
      <c r="BE1264" s="14">
        <f>IF(K1264="sníž. přenesená",#REF!,0)</f>
        <v>0</v>
      </c>
      <c r="BF1264" s="14">
        <f>IF(K1264="nulová",#REF!,0)</f>
        <v>0</v>
      </c>
      <c r="BG1264" s="6" t="s">
        <v>14</v>
      </c>
      <c r="BH1264" s="14" t="e">
        <f>ROUND(#REF!*H1264,2)</f>
        <v>#REF!</v>
      </c>
      <c r="BI1264" s="6" t="s">
        <v>185</v>
      </c>
      <c r="BJ1264" s="13" t="s">
        <v>4880</v>
      </c>
    </row>
    <row r="1265" spans="1:62" s="2" customFormat="1" ht="33" customHeight="1" x14ac:dyDescent="0.2">
      <c r="A1265" s="22"/>
      <c r="B1265" s="27"/>
      <c r="C1265" s="64" t="s">
        <v>4881</v>
      </c>
      <c r="D1265" s="64" t="s">
        <v>182</v>
      </c>
      <c r="E1265" s="65" t="s">
        <v>4882</v>
      </c>
      <c r="F1265" s="66" t="s">
        <v>4883</v>
      </c>
      <c r="G1265" s="67" t="s">
        <v>37</v>
      </c>
      <c r="H1265" s="68">
        <v>5</v>
      </c>
      <c r="I1265" s="27"/>
      <c r="J1265" s="69" t="s">
        <v>0</v>
      </c>
      <c r="K1265" s="70" t="s">
        <v>8</v>
      </c>
      <c r="L1265" s="61"/>
      <c r="M1265" s="62">
        <f t="shared" si="108"/>
        <v>0</v>
      </c>
      <c r="N1265" s="62">
        <v>0</v>
      </c>
      <c r="O1265" s="62">
        <f t="shared" si="109"/>
        <v>0</v>
      </c>
      <c r="P1265" s="62">
        <v>0</v>
      </c>
      <c r="Q1265" s="63">
        <f t="shared" si="110"/>
        <v>0</v>
      </c>
      <c r="R1265" s="22"/>
      <c r="S1265" s="22"/>
      <c r="T1265" s="7"/>
      <c r="U1265" s="7"/>
      <c r="V1265" s="7"/>
      <c r="W1265" s="7"/>
      <c r="X1265" s="7"/>
      <c r="Y1265" s="7"/>
      <c r="Z1265" s="7"/>
      <c r="AA1265" s="7"/>
      <c r="AB1265" s="7"/>
      <c r="AO1265" s="13" t="s">
        <v>39</v>
      </c>
      <c r="AQ1265" s="13" t="s">
        <v>182</v>
      </c>
      <c r="AR1265" s="13" t="s">
        <v>44</v>
      </c>
      <c r="AV1265" s="6" t="s">
        <v>33</v>
      </c>
      <c r="BB1265" s="14" t="e">
        <f>IF(K1265="základní",#REF!,0)</f>
        <v>#REF!</v>
      </c>
      <c r="BC1265" s="14">
        <f>IF(K1265="snížená",#REF!,0)</f>
        <v>0</v>
      </c>
      <c r="BD1265" s="14">
        <f>IF(K1265="zákl. přenesená",#REF!,0)</f>
        <v>0</v>
      </c>
      <c r="BE1265" s="14">
        <f>IF(K1265="sníž. přenesená",#REF!,0)</f>
        <v>0</v>
      </c>
      <c r="BF1265" s="14">
        <f>IF(K1265="nulová",#REF!,0)</f>
        <v>0</v>
      </c>
      <c r="BG1265" s="6" t="s">
        <v>14</v>
      </c>
      <c r="BH1265" s="14" t="e">
        <f>ROUND(#REF!*H1265,2)</f>
        <v>#REF!</v>
      </c>
      <c r="BI1265" s="6" t="s">
        <v>39</v>
      </c>
      <c r="BJ1265" s="13" t="s">
        <v>4884</v>
      </c>
    </row>
    <row r="1266" spans="1:62" s="2" customFormat="1" ht="33" customHeight="1" x14ac:dyDescent="0.2">
      <c r="A1266" s="22"/>
      <c r="B1266" s="27"/>
      <c r="C1266" s="64" t="s">
        <v>4885</v>
      </c>
      <c r="D1266" s="64" t="s">
        <v>182</v>
      </c>
      <c r="E1266" s="65" t="s">
        <v>4886</v>
      </c>
      <c r="F1266" s="66" t="s">
        <v>4887</v>
      </c>
      <c r="G1266" s="67" t="s">
        <v>37</v>
      </c>
      <c r="H1266" s="68">
        <v>5</v>
      </c>
      <c r="I1266" s="27"/>
      <c r="J1266" s="69" t="s">
        <v>0</v>
      </c>
      <c r="K1266" s="70" t="s">
        <v>8</v>
      </c>
      <c r="L1266" s="61"/>
      <c r="M1266" s="62">
        <f t="shared" si="108"/>
        <v>0</v>
      </c>
      <c r="N1266" s="62">
        <v>0</v>
      </c>
      <c r="O1266" s="62">
        <f t="shared" si="109"/>
        <v>0</v>
      </c>
      <c r="P1266" s="62">
        <v>0</v>
      </c>
      <c r="Q1266" s="63">
        <f t="shared" si="110"/>
        <v>0</v>
      </c>
      <c r="R1266" s="22"/>
      <c r="S1266" s="22"/>
      <c r="T1266" s="7"/>
      <c r="U1266" s="7"/>
      <c r="V1266" s="7"/>
      <c r="W1266" s="7"/>
      <c r="X1266" s="7"/>
      <c r="Y1266" s="7"/>
      <c r="Z1266" s="7"/>
      <c r="AA1266" s="7"/>
      <c r="AB1266" s="7"/>
      <c r="AO1266" s="13" t="s">
        <v>185</v>
      </c>
      <c r="AQ1266" s="13" t="s">
        <v>182</v>
      </c>
      <c r="AR1266" s="13" t="s">
        <v>44</v>
      </c>
      <c r="AV1266" s="6" t="s">
        <v>33</v>
      </c>
      <c r="BB1266" s="14" t="e">
        <f>IF(K1266="základní",#REF!,0)</f>
        <v>#REF!</v>
      </c>
      <c r="BC1266" s="14">
        <f>IF(K1266="snížená",#REF!,0)</f>
        <v>0</v>
      </c>
      <c r="BD1266" s="14">
        <f>IF(K1266="zákl. přenesená",#REF!,0)</f>
        <v>0</v>
      </c>
      <c r="BE1266" s="14">
        <f>IF(K1266="sníž. přenesená",#REF!,0)</f>
        <v>0</v>
      </c>
      <c r="BF1266" s="14">
        <f>IF(K1266="nulová",#REF!,0)</f>
        <v>0</v>
      </c>
      <c r="BG1266" s="6" t="s">
        <v>14</v>
      </c>
      <c r="BH1266" s="14" t="e">
        <f>ROUND(#REF!*H1266,2)</f>
        <v>#REF!</v>
      </c>
      <c r="BI1266" s="6" t="s">
        <v>185</v>
      </c>
      <c r="BJ1266" s="13" t="s">
        <v>4888</v>
      </c>
    </row>
    <row r="1267" spans="1:62" s="2" customFormat="1" ht="78" customHeight="1" x14ac:dyDescent="0.2">
      <c r="A1267" s="22"/>
      <c r="B1267" s="27"/>
      <c r="C1267" s="64" t="s">
        <v>4889</v>
      </c>
      <c r="D1267" s="64" t="s">
        <v>182</v>
      </c>
      <c r="E1267" s="65" t="s">
        <v>4890</v>
      </c>
      <c r="F1267" s="66" t="s">
        <v>4891</v>
      </c>
      <c r="G1267" s="67" t="s">
        <v>55</v>
      </c>
      <c r="H1267" s="68">
        <v>5</v>
      </c>
      <c r="I1267" s="27"/>
      <c r="J1267" s="69" t="s">
        <v>0</v>
      </c>
      <c r="K1267" s="70" t="s">
        <v>8</v>
      </c>
      <c r="L1267" s="61"/>
      <c r="M1267" s="62">
        <f t="shared" si="108"/>
        <v>0</v>
      </c>
      <c r="N1267" s="62">
        <v>0</v>
      </c>
      <c r="O1267" s="62">
        <f t="shared" si="109"/>
        <v>0</v>
      </c>
      <c r="P1267" s="62">
        <v>0</v>
      </c>
      <c r="Q1267" s="63">
        <f t="shared" si="110"/>
        <v>0</v>
      </c>
      <c r="R1267" s="22"/>
      <c r="S1267" s="22"/>
      <c r="T1267" s="7"/>
      <c r="U1267" s="7"/>
      <c r="V1267" s="7"/>
      <c r="W1267" s="7"/>
      <c r="X1267" s="7"/>
      <c r="Y1267" s="7"/>
      <c r="Z1267" s="7"/>
      <c r="AA1267" s="7"/>
      <c r="AB1267" s="7"/>
      <c r="AO1267" s="13" t="s">
        <v>185</v>
      </c>
      <c r="AQ1267" s="13" t="s">
        <v>182</v>
      </c>
      <c r="AR1267" s="13" t="s">
        <v>44</v>
      </c>
      <c r="AV1267" s="6" t="s">
        <v>33</v>
      </c>
      <c r="BB1267" s="14" t="e">
        <f>IF(K1267="základní",#REF!,0)</f>
        <v>#REF!</v>
      </c>
      <c r="BC1267" s="14">
        <f>IF(K1267="snížená",#REF!,0)</f>
        <v>0</v>
      </c>
      <c r="BD1267" s="14">
        <f>IF(K1267="zákl. přenesená",#REF!,0)</f>
        <v>0</v>
      </c>
      <c r="BE1267" s="14">
        <f>IF(K1267="sníž. přenesená",#REF!,0)</f>
        <v>0</v>
      </c>
      <c r="BF1267" s="14">
        <f>IF(K1267="nulová",#REF!,0)</f>
        <v>0</v>
      </c>
      <c r="BG1267" s="6" t="s">
        <v>14</v>
      </c>
      <c r="BH1267" s="14" t="e">
        <f>ROUND(#REF!*H1267,2)</f>
        <v>#REF!</v>
      </c>
      <c r="BI1267" s="6" t="s">
        <v>185</v>
      </c>
      <c r="BJ1267" s="13" t="s">
        <v>4892</v>
      </c>
    </row>
    <row r="1268" spans="1:62" s="2" customFormat="1" ht="37.9" customHeight="1" x14ac:dyDescent="0.2">
      <c r="A1268" s="22"/>
      <c r="B1268" s="27"/>
      <c r="C1268" s="64" t="s">
        <v>4893</v>
      </c>
      <c r="D1268" s="64" t="s">
        <v>182</v>
      </c>
      <c r="E1268" s="65" t="s">
        <v>4894</v>
      </c>
      <c r="F1268" s="66" t="s">
        <v>4895</v>
      </c>
      <c r="G1268" s="67" t="s">
        <v>55</v>
      </c>
      <c r="H1268" s="68">
        <v>5</v>
      </c>
      <c r="I1268" s="27"/>
      <c r="J1268" s="69" t="s">
        <v>0</v>
      </c>
      <c r="K1268" s="70" t="s">
        <v>8</v>
      </c>
      <c r="L1268" s="61"/>
      <c r="M1268" s="62">
        <f t="shared" si="108"/>
        <v>0</v>
      </c>
      <c r="N1268" s="62">
        <v>0</v>
      </c>
      <c r="O1268" s="62">
        <f t="shared" si="109"/>
        <v>0</v>
      </c>
      <c r="P1268" s="62">
        <v>0</v>
      </c>
      <c r="Q1268" s="63">
        <f t="shared" si="110"/>
        <v>0</v>
      </c>
      <c r="R1268" s="22"/>
      <c r="S1268" s="22"/>
      <c r="T1268" s="7"/>
      <c r="U1268" s="7"/>
      <c r="V1268" s="7"/>
      <c r="W1268" s="7"/>
      <c r="X1268" s="7"/>
      <c r="Y1268" s="7"/>
      <c r="Z1268" s="7"/>
      <c r="AA1268" s="7"/>
      <c r="AB1268" s="7"/>
      <c r="AO1268" s="13" t="s">
        <v>185</v>
      </c>
      <c r="AQ1268" s="13" t="s">
        <v>182</v>
      </c>
      <c r="AR1268" s="13" t="s">
        <v>44</v>
      </c>
      <c r="AV1268" s="6" t="s">
        <v>33</v>
      </c>
      <c r="BB1268" s="14" t="e">
        <f>IF(K1268="základní",#REF!,0)</f>
        <v>#REF!</v>
      </c>
      <c r="BC1268" s="14">
        <f>IF(K1268="snížená",#REF!,0)</f>
        <v>0</v>
      </c>
      <c r="BD1268" s="14">
        <f>IF(K1268="zákl. přenesená",#REF!,0)</f>
        <v>0</v>
      </c>
      <c r="BE1268" s="14">
        <f>IF(K1268="sníž. přenesená",#REF!,0)</f>
        <v>0</v>
      </c>
      <c r="BF1268" s="14">
        <f>IF(K1268="nulová",#REF!,0)</f>
        <v>0</v>
      </c>
      <c r="BG1268" s="6" t="s">
        <v>14</v>
      </c>
      <c r="BH1268" s="14" t="e">
        <f>ROUND(#REF!*H1268,2)</f>
        <v>#REF!</v>
      </c>
      <c r="BI1268" s="6" t="s">
        <v>185</v>
      </c>
      <c r="BJ1268" s="13" t="s">
        <v>4896</v>
      </c>
    </row>
    <row r="1269" spans="1:62" s="2" customFormat="1" ht="33" customHeight="1" x14ac:dyDescent="0.2">
      <c r="A1269" s="22"/>
      <c r="B1269" s="27"/>
      <c r="C1269" s="64" t="s">
        <v>4897</v>
      </c>
      <c r="D1269" s="64" t="s">
        <v>182</v>
      </c>
      <c r="E1269" s="65" t="s">
        <v>4898</v>
      </c>
      <c r="F1269" s="66" t="s">
        <v>4899</v>
      </c>
      <c r="G1269" s="67" t="s">
        <v>55</v>
      </c>
      <c r="H1269" s="68">
        <v>5</v>
      </c>
      <c r="I1269" s="27"/>
      <c r="J1269" s="69" t="s">
        <v>0</v>
      </c>
      <c r="K1269" s="70" t="s">
        <v>8</v>
      </c>
      <c r="L1269" s="61"/>
      <c r="M1269" s="62">
        <f t="shared" si="108"/>
        <v>0</v>
      </c>
      <c r="N1269" s="62">
        <v>0</v>
      </c>
      <c r="O1269" s="62">
        <f t="shared" si="109"/>
        <v>0</v>
      </c>
      <c r="P1269" s="62">
        <v>0</v>
      </c>
      <c r="Q1269" s="63">
        <f t="shared" si="110"/>
        <v>0</v>
      </c>
      <c r="R1269" s="22"/>
      <c r="S1269" s="22"/>
      <c r="T1269" s="7"/>
      <c r="U1269" s="7"/>
      <c r="V1269" s="7"/>
      <c r="W1269" s="7"/>
      <c r="X1269" s="7"/>
      <c r="Y1269" s="7"/>
      <c r="Z1269" s="7"/>
      <c r="AA1269" s="7"/>
      <c r="AB1269" s="7"/>
      <c r="AO1269" s="13" t="s">
        <v>185</v>
      </c>
      <c r="AQ1269" s="13" t="s">
        <v>182</v>
      </c>
      <c r="AR1269" s="13" t="s">
        <v>44</v>
      </c>
      <c r="AV1269" s="6" t="s">
        <v>33</v>
      </c>
      <c r="BB1269" s="14" t="e">
        <f>IF(K1269="základní",#REF!,0)</f>
        <v>#REF!</v>
      </c>
      <c r="BC1269" s="14">
        <f>IF(K1269="snížená",#REF!,0)</f>
        <v>0</v>
      </c>
      <c r="BD1269" s="14">
        <f>IF(K1269="zákl. přenesená",#REF!,0)</f>
        <v>0</v>
      </c>
      <c r="BE1269" s="14">
        <f>IF(K1269="sníž. přenesená",#REF!,0)</f>
        <v>0</v>
      </c>
      <c r="BF1269" s="14">
        <f>IF(K1269="nulová",#REF!,0)</f>
        <v>0</v>
      </c>
      <c r="BG1269" s="6" t="s">
        <v>14</v>
      </c>
      <c r="BH1269" s="14" t="e">
        <f>ROUND(#REF!*H1269,2)</f>
        <v>#REF!</v>
      </c>
      <c r="BI1269" s="6" t="s">
        <v>185</v>
      </c>
      <c r="BJ1269" s="13" t="s">
        <v>4900</v>
      </c>
    </row>
    <row r="1270" spans="1:62" s="2" customFormat="1" ht="44.25" customHeight="1" x14ac:dyDescent="0.2">
      <c r="A1270" s="22"/>
      <c r="B1270" s="27"/>
      <c r="C1270" s="64" t="s">
        <v>4901</v>
      </c>
      <c r="D1270" s="64" t="s">
        <v>182</v>
      </c>
      <c r="E1270" s="65" t="s">
        <v>4902</v>
      </c>
      <c r="F1270" s="66" t="s">
        <v>4903</v>
      </c>
      <c r="G1270" s="67" t="s">
        <v>55</v>
      </c>
      <c r="H1270" s="68">
        <v>5</v>
      </c>
      <c r="I1270" s="27"/>
      <c r="J1270" s="69" t="s">
        <v>0</v>
      </c>
      <c r="K1270" s="70" t="s">
        <v>8</v>
      </c>
      <c r="L1270" s="61"/>
      <c r="M1270" s="62">
        <f t="shared" si="108"/>
        <v>0</v>
      </c>
      <c r="N1270" s="62">
        <v>0</v>
      </c>
      <c r="O1270" s="62">
        <f t="shared" si="109"/>
        <v>0</v>
      </c>
      <c r="P1270" s="62">
        <v>0</v>
      </c>
      <c r="Q1270" s="63">
        <f t="shared" si="110"/>
        <v>0</v>
      </c>
      <c r="R1270" s="22"/>
      <c r="S1270" s="22"/>
      <c r="T1270" s="7"/>
      <c r="U1270" s="7"/>
      <c r="V1270" s="7"/>
      <c r="W1270" s="7"/>
      <c r="X1270" s="7"/>
      <c r="Y1270" s="7"/>
      <c r="Z1270" s="7"/>
      <c r="AA1270" s="7"/>
      <c r="AB1270" s="7"/>
      <c r="AO1270" s="13" t="s">
        <v>185</v>
      </c>
      <c r="AQ1270" s="13" t="s">
        <v>182</v>
      </c>
      <c r="AR1270" s="13" t="s">
        <v>44</v>
      </c>
      <c r="AV1270" s="6" t="s">
        <v>33</v>
      </c>
      <c r="BB1270" s="14" t="e">
        <f>IF(K1270="základní",#REF!,0)</f>
        <v>#REF!</v>
      </c>
      <c r="BC1270" s="14">
        <f>IF(K1270="snížená",#REF!,0)</f>
        <v>0</v>
      </c>
      <c r="BD1270" s="14">
        <f>IF(K1270="zákl. přenesená",#REF!,0)</f>
        <v>0</v>
      </c>
      <c r="BE1270" s="14">
        <f>IF(K1270="sníž. přenesená",#REF!,0)</f>
        <v>0</v>
      </c>
      <c r="BF1270" s="14">
        <f>IF(K1270="nulová",#REF!,0)</f>
        <v>0</v>
      </c>
      <c r="BG1270" s="6" t="s">
        <v>14</v>
      </c>
      <c r="BH1270" s="14" t="e">
        <f>ROUND(#REF!*H1270,2)</f>
        <v>#REF!</v>
      </c>
      <c r="BI1270" s="6" t="s">
        <v>185</v>
      </c>
      <c r="BJ1270" s="13" t="s">
        <v>4904</v>
      </c>
    </row>
    <row r="1271" spans="1:62" s="2" customFormat="1" ht="33" customHeight="1" x14ac:dyDescent="0.2">
      <c r="A1271" s="22"/>
      <c r="B1271" s="27"/>
      <c r="C1271" s="64" t="s">
        <v>4905</v>
      </c>
      <c r="D1271" s="64" t="s">
        <v>182</v>
      </c>
      <c r="E1271" s="65" t="s">
        <v>4906</v>
      </c>
      <c r="F1271" s="66" t="s">
        <v>4907</v>
      </c>
      <c r="G1271" s="67" t="s">
        <v>55</v>
      </c>
      <c r="H1271" s="68">
        <v>6</v>
      </c>
      <c r="I1271" s="27"/>
      <c r="J1271" s="69" t="s">
        <v>0</v>
      </c>
      <c r="K1271" s="70" t="s">
        <v>8</v>
      </c>
      <c r="L1271" s="61"/>
      <c r="M1271" s="62">
        <f t="shared" si="108"/>
        <v>0</v>
      </c>
      <c r="N1271" s="62">
        <v>0</v>
      </c>
      <c r="O1271" s="62">
        <f t="shared" si="109"/>
        <v>0</v>
      </c>
      <c r="P1271" s="62">
        <v>0</v>
      </c>
      <c r="Q1271" s="63">
        <f t="shared" si="110"/>
        <v>0</v>
      </c>
      <c r="R1271" s="22"/>
      <c r="S1271" s="22"/>
      <c r="T1271" s="7"/>
      <c r="U1271" s="7"/>
      <c r="V1271" s="7"/>
      <c r="W1271" s="7"/>
      <c r="X1271" s="7"/>
      <c r="Y1271" s="7"/>
      <c r="Z1271" s="7"/>
      <c r="AA1271" s="7"/>
      <c r="AB1271" s="7"/>
      <c r="AO1271" s="13" t="s">
        <v>185</v>
      </c>
      <c r="AQ1271" s="13" t="s">
        <v>182</v>
      </c>
      <c r="AR1271" s="13" t="s">
        <v>44</v>
      </c>
      <c r="AV1271" s="6" t="s">
        <v>33</v>
      </c>
      <c r="BB1271" s="14" t="e">
        <f>IF(K1271="základní",#REF!,0)</f>
        <v>#REF!</v>
      </c>
      <c r="BC1271" s="14">
        <f>IF(K1271="snížená",#REF!,0)</f>
        <v>0</v>
      </c>
      <c r="BD1271" s="14">
        <f>IF(K1271="zákl. přenesená",#REF!,0)</f>
        <v>0</v>
      </c>
      <c r="BE1271" s="14">
        <f>IF(K1271="sníž. přenesená",#REF!,0)</f>
        <v>0</v>
      </c>
      <c r="BF1271" s="14">
        <f>IF(K1271="nulová",#REF!,0)</f>
        <v>0</v>
      </c>
      <c r="BG1271" s="6" t="s">
        <v>14</v>
      </c>
      <c r="BH1271" s="14" t="e">
        <f>ROUND(#REF!*H1271,2)</f>
        <v>#REF!</v>
      </c>
      <c r="BI1271" s="6" t="s">
        <v>185</v>
      </c>
      <c r="BJ1271" s="13" t="s">
        <v>4908</v>
      </c>
    </row>
    <row r="1272" spans="1:62" s="2" customFormat="1" ht="33" customHeight="1" x14ac:dyDescent="0.2">
      <c r="A1272" s="22"/>
      <c r="B1272" s="27"/>
      <c r="C1272" s="64" t="s">
        <v>4909</v>
      </c>
      <c r="D1272" s="64" t="s">
        <v>182</v>
      </c>
      <c r="E1272" s="65" t="s">
        <v>4910</v>
      </c>
      <c r="F1272" s="66" t="s">
        <v>4911</v>
      </c>
      <c r="G1272" s="67" t="s">
        <v>55</v>
      </c>
      <c r="H1272" s="68">
        <v>6</v>
      </c>
      <c r="I1272" s="27"/>
      <c r="J1272" s="69" t="s">
        <v>0</v>
      </c>
      <c r="K1272" s="70" t="s">
        <v>8</v>
      </c>
      <c r="L1272" s="61"/>
      <c r="M1272" s="62">
        <f t="shared" si="108"/>
        <v>0</v>
      </c>
      <c r="N1272" s="62">
        <v>0</v>
      </c>
      <c r="O1272" s="62">
        <f t="shared" si="109"/>
        <v>0</v>
      </c>
      <c r="P1272" s="62">
        <v>0</v>
      </c>
      <c r="Q1272" s="63">
        <f t="shared" si="110"/>
        <v>0</v>
      </c>
      <c r="R1272" s="22"/>
      <c r="S1272" s="22"/>
      <c r="T1272" s="7"/>
      <c r="U1272" s="7"/>
      <c r="V1272" s="7"/>
      <c r="W1272" s="7"/>
      <c r="X1272" s="7"/>
      <c r="Y1272" s="7"/>
      <c r="Z1272" s="7"/>
      <c r="AA1272" s="7"/>
      <c r="AB1272" s="7"/>
      <c r="AO1272" s="13" t="s">
        <v>185</v>
      </c>
      <c r="AQ1272" s="13" t="s">
        <v>182</v>
      </c>
      <c r="AR1272" s="13" t="s">
        <v>44</v>
      </c>
      <c r="AV1272" s="6" t="s">
        <v>33</v>
      </c>
      <c r="BB1272" s="14" t="e">
        <f>IF(K1272="základní",#REF!,0)</f>
        <v>#REF!</v>
      </c>
      <c r="BC1272" s="14">
        <f>IF(K1272="snížená",#REF!,0)</f>
        <v>0</v>
      </c>
      <c r="BD1272" s="14">
        <f>IF(K1272="zákl. přenesená",#REF!,0)</f>
        <v>0</v>
      </c>
      <c r="BE1272" s="14">
        <f>IF(K1272="sníž. přenesená",#REF!,0)</f>
        <v>0</v>
      </c>
      <c r="BF1272" s="14">
        <f>IF(K1272="nulová",#REF!,0)</f>
        <v>0</v>
      </c>
      <c r="BG1272" s="6" t="s">
        <v>14</v>
      </c>
      <c r="BH1272" s="14" t="e">
        <f>ROUND(#REF!*H1272,2)</f>
        <v>#REF!</v>
      </c>
      <c r="BI1272" s="6" t="s">
        <v>185</v>
      </c>
      <c r="BJ1272" s="13" t="s">
        <v>4912</v>
      </c>
    </row>
    <row r="1273" spans="1:62" s="2" customFormat="1" ht="33" customHeight="1" x14ac:dyDescent="0.2">
      <c r="A1273" s="22"/>
      <c r="B1273" s="27"/>
      <c r="C1273" s="64" t="s">
        <v>4913</v>
      </c>
      <c r="D1273" s="64" t="s">
        <v>182</v>
      </c>
      <c r="E1273" s="65" t="s">
        <v>4914</v>
      </c>
      <c r="F1273" s="66" t="s">
        <v>4915</v>
      </c>
      <c r="G1273" s="67" t="s">
        <v>55</v>
      </c>
      <c r="H1273" s="68">
        <v>6</v>
      </c>
      <c r="I1273" s="27"/>
      <c r="J1273" s="69" t="s">
        <v>0</v>
      </c>
      <c r="K1273" s="70" t="s">
        <v>8</v>
      </c>
      <c r="L1273" s="61"/>
      <c r="M1273" s="62">
        <f t="shared" si="108"/>
        <v>0</v>
      </c>
      <c r="N1273" s="62">
        <v>0</v>
      </c>
      <c r="O1273" s="62">
        <f t="shared" si="109"/>
        <v>0</v>
      </c>
      <c r="P1273" s="62">
        <v>0</v>
      </c>
      <c r="Q1273" s="63">
        <f t="shared" si="110"/>
        <v>0</v>
      </c>
      <c r="R1273" s="22"/>
      <c r="S1273" s="22"/>
      <c r="T1273" s="7"/>
      <c r="U1273" s="7"/>
      <c r="V1273" s="7"/>
      <c r="W1273" s="7"/>
      <c r="X1273" s="7"/>
      <c r="Y1273" s="7"/>
      <c r="Z1273" s="7"/>
      <c r="AA1273" s="7"/>
      <c r="AB1273" s="7"/>
      <c r="AO1273" s="13" t="s">
        <v>185</v>
      </c>
      <c r="AQ1273" s="13" t="s">
        <v>182</v>
      </c>
      <c r="AR1273" s="13" t="s">
        <v>44</v>
      </c>
      <c r="AV1273" s="6" t="s">
        <v>33</v>
      </c>
      <c r="BB1273" s="14" t="e">
        <f>IF(K1273="základní",#REF!,0)</f>
        <v>#REF!</v>
      </c>
      <c r="BC1273" s="14">
        <f>IF(K1273="snížená",#REF!,0)</f>
        <v>0</v>
      </c>
      <c r="BD1273" s="14">
        <f>IF(K1273="zákl. přenesená",#REF!,0)</f>
        <v>0</v>
      </c>
      <c r="BE1273" s="14">
        <f>IF(K1273="sníž. přenesená",#REF!,0)</f>
        <v>0</v>
      </c>
      <c r="BF1273" s="14">
        <f>IF(K1273="nulová",#REF!,0)</f>
        <v>0</v>
      </c>
      <c r="BG1273" s="6" t="s">
        <v>14</v>
      </c>
      <c r="BH1273" s="14" t="e">
        <f>ROUND(#REF!*H1273,2)</f>
        <v>#REF!</v>
      </c>
      <c r="BI1273" s="6" t="s">
        <v>185</v>
      </c>
      <c r="BJ1273" s="13" t="s">
        <v>4916</v>
      </c>
    </row>
    <row r="1274" spans="1:62" s="2" customFormat="1" ht="33" customHeight="1" x14ac:dyDescent="0.2">
      <c r="A1274" s="22"/>
      <c r="B1274" s="27"/>
      <c r="C1274" s="64" t="s">
        <v>4917</v>
      </c>
      <c r="D1274" s="64" t="s">
        <v>182</v>
      </c>
      <c r="E1274" s="65" t="s">
        <v>4918</v>
      </c>
      <c r="F1274" s="66" t="s">
        <v>4919</v>
      </c>
      <c r="G1274" s="67" t="s">
        <v>55</v>
      </c>
      <c r="H1274" s="68">
        <v>6</v>
      </c>
      <c r="I1274" s="27"/>
      <c r="J1274" s="69" t="s">
        <v>0</v>
      </c>
      <c r="K1274" s="70" t="s">
        <v>8</v>
      </c>
      <c r="L1274" s="61"/>
      <c r="M1274" s="62">
        <f t="shared" si="108"/>
        <v>0</v>
      </c>
      <c r="N1274" s="62">
        <v>0</v>
      </c>
      <c r="O1274" s="62">
        <f t="shared" si="109"/>
        <v>0</v>
      </c>
      <c r="P1274" s="62">
        <v>0</v>
      </c>
      <c r="Q1274" s="63">
        <f t="shared" si="110"/>
        <v>0</v>
      </c>
      <c r="R1274" s="22"/>
      <c r="S1274" s="22"/>
      <c r="T1274" s="7"/>
      <c r="U1274" s="7"/>
      <c r="V1274" s="7"/>
      <c r="W1274" s="7"/>
      <c r="X1274" s="7"/>
      <c r="Y1274" s="7"/>
      <c r="Z1274" s="7"/>
      <c r="AA1274" s="7"/>
      <c r="AB1274" s="7"/>
      <c r="AO1274" s="13" t="s">
        <v>185</v>
      </c>
      <c r="AQ1274" s="13" t="s">
        <v>182</v>
      </c>
      <c r="AR1274" s="13" t="s">
        <v>44</v>
      </c>
      <c r="AV1274" s="6" t="s">
        <v>33</v>
      </c>
      <c r="BB1274" s="14" t="e">
        <f>IF(K1274="základní",#REF!,0)</f>
        <v>#REF!</v>
      </c>
      <c r="BC1274" s="14">
        <f>IF(K1274="snížená",#REF!,0)</f>
        <v>0</v>
      </c>
      <c r="BD1274" s="14">
        <f>IF(K1274="zákl. přenesená",#REF!,0)</f>
        <v>0</v>
      </c>
      <c r="BE1274" s="14">
        <f>IF(K1274="sníž. přenesená",#REF!,0)</f>
        <v>0</v>
      </c>
      <c r="BF1274" s="14">
        <f>IF(K1274="nulová",#REF!,0)</f>
        <v>0</v>
      </c>
      <c r="BG1274" s="6" t="s">
        <v>14</v>
      </c>
      <c r="BH1274" s="14" t="e">
        <f>ROUND(#REF!*H1274,2)</f>
        <v>#REF!</v>
      </c>
      <c r="BI1274" s="6" t="s">
        <v>185</v>
      </c>
      <c r="BJ1274" s="13" t="s">
        <v>4920</v>
      </c>
    </row>
    <row r="1275" spans="1:62" s="2" customFormat="1" ht="49.15" customHeight="1" x14ac:dyDescent="0.2">
      <c r="A1275" s="22"/>
      <c r="B1275" s="27"/>
      <c r="C1275" s="64" t="s">
        <v>4921</v>
      </c>
      <c r="D1275" s="64" t="s">
        <v>182</v>
      </c>
      <c r="E1275" s="65" t="s">
        <v>4922</v>
      </c>
      <c r="F1275" s="66" t="s">
        <v>4923</v>
      </c>
      <c r="G1275" s="67" t="s">
        <v>55</v>
      </c>
      <c r="H1275" s="68">
        <v>6</v>
      </c>
      <c r="I1275" s="27"/>
      <c r="J1275" s="69" t="s">
        <v>0</v>
      </c>
      <c r="K1275" s="70" t="s">
        <v>8</v>
      </c>
      <c r="L1275" s="61"/>
      <c r="M1275" s="62">
        <f t="shared" si="108"/>
        <v>0</v>
      </c>
      <c r="N1275" s="62">
        <v>0</v>
      </c>
      <c r="O1275" s="62">
        <f t="shared" si="109"/>
        <v>0</v>
      </c>
      <c r="P1275" s="62">
        <v>0</v>
      </c>
      <c r="Q1275" s="63">
        <f t="shared" si="110"/>
        <v>0</v>
      </c>
      <c r="R1275" s="22"/>
      <c r="S1275" s="22"/>
      <c r="T1275" s="7"/>
      <c r="U1275" s="7"/>
      <c r="V1275" s="7"/>
      <c r="W1275" s="7"/>
      <c r="X1275" s="7"/>
      <c r="Y1275" s="7"/>
      <c r="Z1275" s="7"/>
      <c r="AA1275" s="7"/>
      <c r="AB1275" s="7"/>
      <c r="AO1275" s="13" t="s">
        <v>185</v>
      </c>
      <c r="AQ1275" s="13" t="s">
        <v>182</v>
      </c>
      <c r="AR1275" s="13" t="s">
        <v>44</v>
      </c>
      <c r="AV1275" s="6" t="s">
        <v>33</v>
      </c>
      <c r="BB1275" s="14" t="e">
        <f>IF(K1275="základní",#REF!,0)</f>
        <v>#REF!</v>
      </c>
      <c r="BC1275" s="14">
        <f>IF(K1275="snížená",#REF!,0)</f>
        <v>0</v>
      </c>
      <c r="BD1275" s="14">
        <f>IF(K1275="zákl. přenesená",#REF!,0)</f>
        <v>0</v>
      </c>
      <c r="BE1275" s="14">
        <f>IF(K1275="sníž. přenesená",#REF!,0)</f>
        <v>0</v>
      </c>
      <c r="BF1275" s="14">
        <f>IF(K1275="nulová",#REF!,0)</f>
        <v>0</v>
      </c>
      <c r="BG1275" s="6" t="s">
        <v>14</v>
      </c>
      <c r="BH1275" s="14" t="e">
        <f>ROUND(#REF!*H1275,2)</f>
        <v>#REF!</v>
      </c>
      <c r="BI1275" s="6" t="s">
        <v>185</v>
      </c>
      <c r="BJ1275" s="13" t="s">
        <v>4924</v>
      </c>
    </row>
    <row r="1276" spans="1:62" s="2" customFormat="1" ht="49.15" customHeight="1" x14ac:dyDescent="0.2">
      <c r="A1276" s="22"/>
      <c r="B1276" s="27"/>
      <c r="C1276" s="64" t="s">
        <v>4925</v>
      </c>
      <c r="D1276" s="64" t="s">
        <v>182</v>
      </c>
      <c r="E1276" s="65" t="s">
        <v>4926</v>
      </c>
      <c r="F1276" s="66" t="s">
        <v>4927</v>
      </c>
      <c r="G1276" s="67" t="s">
        <v>55</v>
      </c>
      <c r="H1276" s="68">
        <v>6</v>
      </c>
      <c r="I1276" s="27"/>
      <c r="J1276" s="69" t="s">
        <v>0</v>
      </c>
      <c r="K1276" s="70" t="s">
        <v>8</v>
      </c>
      <c r="L1276" s="61"/>
      <c r="M1276" s="62">
        <f t="shared" si="108"/>
        <v>0</v>
      </c>
      <c r="N1276" s="62">
        <v>0</v>
      </c>
      <c r="O1276" s="62">
        <f t="shared" si="109"/>
        <v>0</v>
      </c>
      <c r="P1276" s="62">
        <v>0</v>
      </c>
      <c r="Q1276" s="63">
        <f t="shared" si="110"/>
        <v>0</v>
      </c>
      <c r="R1276" s="22"/>
      <c r="S1276" s="22"/>
      <c r="T1276" s="7"/>
      <c r="U1276" s="7"/>
      <c r="V1276" s="7"/>
      <c r="W1276" s="7"/>
      <c r="X1276" s="7"/>
      <c r="Y1276" s="7"/>
      <c r="Z1276" s="7"/>
      <c r="AA1276" s="7"/>
      <c r="AB1276" s="7"/>
      <c r="AO1276" s="13" t="s">
        <v>185</v>
      </c>
      <c r="AQ1276" s="13" t="s">
        <v>182</v>
      </c>
      <c r="AR1276" s="13" t="s">
        <v>44</v>
      </c>
      <c r="AV1276" s="6" t="s">
        <v>33</v>
      </c>
      <c r="BB1276" s="14" t="e">
        <f>IF(K1276="základní",#REF!,0)</f>
        <v>#REF!</v>
      </c>
      <c r="BC1276" s="14">
        <f>IF(K1276="snížená",#REF!,0)</f>
        <v>0</v>
      </c>
      <c r="BD1276" s="14">
        <f>IF(K1276="zákl. přenesená",#REF!,0)</f>
        <v>0</v>
      </c>
      <c r="BE1276" s="14">
        <f>IF(K1276="sníž. přenesená",#REF!,0)</f>
        <v>0</v>
      </c>
      <c r="BF1276" s="14">
        <f>IF(K1276="nulová",#REF!,0)</f>
        <v>0</v>
      </c>
      <c r="BG1276" s="6" t="s">
        <v>14</v>
      </c>
      <c r="BH1276" s="14" t="e">
        <f>ROUND(#REF!*H1276,2)</f>
        <v>#REF!</v>
      </c>
      <c r="BI1276" s="6" t="s">
        <v>185</v>
      </c>
      <c r="BJ1276" s="13" t="s">
        <v>4928</v>
      </c>
    </row>
    <row r="1277" spans="1:62" s="2" customFormat="1" ht="66.75" customHeight="1" x14ac:dyDescent="0.2">
      <c r="A1277" s="22"/>
      <c r="B1277" s="27"/>
      <c r="C1277" s="64" t="s">
        <v>4929</v>
      </c>
      <c r="D1277" s="64" t="s">
        <v>182</v>
      </c>
      <c r="E1277" s="65" t="s">
        <v>4930</v>
      </c>
      <c r="F1277" s="66" t="s">
        <v>4931</v>
      </c>
      <c r="G1277" s="67" t="s">
        <v>55</v>
      </c>
      <c r="H1277" s="68">
        <v>9</v>
      </c>
      <c r="I1277" s="27"/>
      <c r="J1277" s="69" t="s">
        <v>0</v>
      </c>
      <c r="K1277" s="70" t="s">
        <v>8</v>
      </c>
      <c r="L1277" s="61"/>
      <c r="M1277" s="62">
        <f t="shared" si="108"/>
        <v>0</v>
      </c>
      <c r="N1277" s="62">
        <v>0</v>
      </c>
      <c r="O1277" s="62">
        <f t="shared" si="109"/>
        <v>0</v>
      </c>
      <c r="P1277" s="62">
        <v>0</v>
      </c>
      <c r="Q1277" s="63">
        <f t="shared" si="110"/>
        <v>0</v>
      </c>
      <c r="R1277" s="22"/>
      <c r="S1277" s="22"/>
      <c r="T1277" s="7"/>
      <c r="U1277" s="7"/>
      <c r="V1277" s="7"/>
      <c r="W1277" s="7"/>
      <c r="X1277" s="7"/>
      <c r="Y1277" s="7"/>
      <c r="Z1277" s="7"/>
      <c r="AA1277" s="7"/>
      <c r="AB1277" s="7"/>
      <c r="AO1277" s="13" t="s">
        <v>185</v>
      </c>
      <c r="AQ1277" s="13" t="s">
        <v>182</v>
      </c>
      <c r="AR1277" s="13" t="s">
        <v>44</v>
      </c>
      <c r="AV1277" s="6" t="s">
        <v>33</v>
      </c>
      <c r="BB1277" s="14" t="e">
        <f>IF(K1277="základní",#REF!,0)</f>
        <v>#REF!</v>
      </c>
      <c r="BC1277" s="14">
        <f>IF(K1277="snížená",#REF!,0)</f>
        <v>0</v>
      </c>
      <c r="BD1277" s="14">
        <f>IF(K1277="zákl. přenesená",#REF!,0)</f>
        <v>0</v>
      </c>
      <c r="BE1277" s="14">
        <f>IF(K1277="sníž. přenesená",#REF!,0)</f>
        <v>0</v>
      </c>
      <c r="BF1277" s="14">
        <f>IF(K1277="nulová",#REF!,0)</f>
        <v>0</v>
      </c>
      <c r="BG1277" s="6" t="s">
        <v>14</v>
      </c>
      <c r="BH1277" s="14" t="e">
        <f>ROUND(#REF!*H1277,2)</f>
        <v>#REF!</v>
      </c>
      <c r="BI1277" s="6" t="s">
        <v>185</v>
      </c>
      <c r="BJ1277" s="13" t="s">
        <v>4932</v>
      </c>
    </row>
    <row r="1278" spans="1:62" s="2" customFormat="1" ht="24.2" customHeight="1" x14ac:dyDescent="0.2">
      <c r="A1278" s="22"/>
      <c r="B1278" s="27"/>
      <c r="C1278" s="53" t="s">
        <v>4933</v>
      </c>
      <c r="D1278" s="53" t="s">
        <v>34</v>
      </c>
      <c r="E1278" s="54" t="s">
        <v>4934</v>
      </c>
      <c r="F1278" s="55" t="s">
        <v>4935</v>
      </c>
      <c r="G1278" s="56" t="s">
        <v>4246</v>
      </c>
      <c r="H1278" s="57">
        <v>90</v>
      </c>
      <c r="I1278" s="58"/>
      <c r="J1278" s="59" t="s">
        <v>0</v>
      </c>
      <c r="K1278" s="60" t="s">
        <v>8</v>
      </c>
      <c r="L1278" s="61"/>
      <c r="M1278" s="62">
        <f t="shared" ref="M1278:M1309" si="111">L1278*H1278</f>
        <v>0</v>
      </c>
      <c r="N1278" s="62">
        <v>0</v>
      </c>
      <c r="O1278" s="62">
        <f t="shared" ref="O1278:O1309" si="112">N1278*H1278</f>
        <v>0</v>
      </c>
      <c r="P1278" s="62">
        <v>0</v>
      </c>
      <c r="Q1278" s="63">
        <f t="shared" ref="Q1278:Q1309" si="113">P1278*H1278</f>
        <v>0</v>
      </c>
      <c r="R1278" s="22"/>
      <c r="S1278" s="22"/>
      <c r="T1278" s="7"/>
      <c r="U1278" s="7"/>
      <c r="V1278" s="7"/>
      <c r="W1278" s="7"/>
      <c r="X1278" s="7"/>
      <c r="Y1278" s="7"/>
      <c r="Z1278" s="7"/>
      <c r="AA1278" s="7"/>
      <c r="AB1278" s="7"/>
      <c r="AO1278" s="13" t="s">
        <v>206</v>
      </c>
      <c r="AQ1278" s="13" t="s">
        <v>34</v>
      </c>
      <c r="AR1278" s="13" t="s">
        <v>44</v>
      </c>
      <c r="AV1278" s="6" t="s">
        <v>33</v>
      </c>
      <c r="BB1278" s="14" t="e">
        <f>IF(K1278="základní",#REF!,0)</f>
        <v>#REF!</v>
      </c>
      <c r="BC1278" s="14">
        <f>IF(K1278="snížená",#REF!,0)</f>
        <v>0</v>
      </c>
      <c r="BD1278" s="14">
        <f>IF(K1278="zákl. přenesená",#REF!,0)</f>
        <v>0</v>
      </c>
      <c r="BE1278" s="14">
        <f>IF(K1278="sníž. přenesená",#REF!,0)</f>
        <v>0</v>
      </c>
      <c r="BF1278" s="14">
        <f>IF(K1278="nulová",#REF!,0)</f>
        <v>0</v>
      </c>
      <c r="BG1278" s="6" t="s">
        <v>14</v>
      </c>
      <c r="BH1278" s="14" t="e">
        <f>ROUND(#REF!*H1278,2)</f>
        <v>#REF!</v>
      </c>
      <c r="BI1278" s="6" t="s">
        <v>206</v>
      </c>
      <c r="BJ1278" s="13" t="s">
        <v>4936</v>
      </c>
    </row>
    <row r="1279" spans="1:62" s="2" customFormat="1" ht="24.2" customHeight="1" x14ac:dyDescent="0.2">
      <c r="A1279" s="22"/>
      <c r="B1279" s="27"/>
      <c r="C1279" s="53" t="s">
        <v>4937</v>
      </c>
      <c r="D1279" s="53" t="s">
        <v>34</v>
      </c>
      <c r="E1279" s="54" t="s">
        <v>4938</v>
      </c>
      <c r="F1279" s="55" t="s">
        <v>4939</v>
      </c>
      <c r="G1279" s="56" t="s">
        <v>55</v>
      </c>
      <c r="H1279" s="57">
        <v>80</v>
      </c>
      <c r="I1279" s="58"/>
      <c r="J1279" s="59" t="s">
        <v>0</v>
      </c>
      <c r="K1279" s="60" t="s">
        <v>8</v>
      </c>
      <c r="L1279" s="61"/>
      <c r="M1279" s="62">
        <f t="shared" si="111"/>
        <v>0</v>
      </c>
      <c r="N1279" s="62">
        <v>0</v>
      </c>
      <c r="O1279" s="62">
        <f t="shared" si="112"/>
        <v>0</v>
      </c>
      <c r="P1279" s="62">
        <v>0</v>
      </c>
      <c r="Q1279" s="63">
        <f t="shared" si="113"/>
        <v>0</v>
      </c>
      <c r="R1279" s="22"/>
      <c r="S1279" s="22"/>
      <c r="T1279" s="7"/>
      <c r="U1279" s="7"/>
      <c r="V1279" s="7"/>
      <c r="W1279" s="7"/>
      <c r="X1279" s="7"/>
      <c r="Y1279" s="7"/>
      <c r="Z1279" s="7"/>
      <c r="AA1279" s="7"/>
      <c r="AB1279" s="7"/>
      <c r="AO1279" s="13" t="s">
        <v>206</v>
      </c>
      <c r="AQ1279" s="13" t="s">
        <v>34</v>
      </c>
      <c r="AR1279" s="13" t="s">
        <v>44</v>
      </c>
      <c r="AV1279" s="6" t="s">
        <v>33</v>
      </c>
      <c r="BB1279" s="14" t="e">
        <f>IF(K1279="základní",#REF!,0)</f>
        <v>#REF!</v>
      </c>
      <c r="BC1279" s="14">
        <f>IF(K1279="snížená",#REF!,0)</f>
        <v>0</v>
      </c>
      <c r="BD1279" s="14">
        <f>IF(K1279="zákl. přenesená",#REF!,0)</f>
        <v>0</v>
      </c>
      <c r="BE1279" s="14">
        <f>IF(K1279="sníž. přenesená",#REF!,0)</f>
        <v>0</v>
      </c>
      <c r="BF1279" s="14">
        <f>IF(K1279="nulová",#REF!,0)</f>
        <v>0</v>
      </c>
      <c r="BG1279" s="6" t="s">
        <v>14</v>
      </c>
      <c r="BH1279" s="14" t="e">
        <f>ROUND(#REF!*H1279,2)</f>
        <v>#REF!</v>
      </c>
      <c r="BI1279" s="6" t="s">
        <v>206</v>
      </c>
      <c r="BJ1279" s="13" t="s">
        <v>4940</v>
      </c>
    </row>
    <row r="1280" spans="1:62" s="2" customFormat="1" ht="90" customHeight="1" x14ac:dyDescent="0.2">
      <c r="A1280" s="22"/>
      <c r="B1280" s="27"/>
      <c r="C1280" s="64" t="s">
        <v>4941</v>
      </c>
      <c r="D1280" s="64" t="s">
        <v>182</v>
      </c>
      <c r="E1280" s="65" t="s">
        <v>4942</v>
      </c>
      <c r="F1280" s="66" t="s">
        <v>4943</v>
      </c>
      <c r="G1280" s="67" t="s">
        <v>4246</v>
      </c>
      <c r="H1280" s="68">
        <v>60</v>
      </c>
      <c r="I1280" s="27"/>
      <c r="J1280" s="69" t="s">
        <v>0</v>
      </c>
      <c r="K1280" s="70" t="s">
        <v>8</v>
      </c>
      <c r="L1280" s="61"/>
      <c r="M1280" s="62">
        <f t="shared" si="111"/>
        <v>0</v>
      </c>
      <c r="N1280" s="62">
        <v>0</v>
      </c>
      <c r="O1280" s="62">
        <f t="shared" si="112"/>
        <v>0</v>
      </c>
      <c r="P1280" s="62">
        <v>0</v>
      </c>
      <c r="Q1280" s="63">
        <f t="shared" si="113"/>
        <v>0</v>
      </c>
      <c r="R1280" s="22"/>
      <c r="S1280" s="22"/>
      <c r="T1280" s="7"/>
      <c r="U1280" s="7"/>
      <c r="V1280" s="7"/>
      <c r="W1280" s="7"/>
      <c r="X1280" s="7"/>
      <c r="Y1280" s="7"/>
      <c r="Z1280" s="7"/>
      <c r="AA1280" s="7"/>
      <c r="AB1280" s="7"/>
      <c r="AO1280" s="13" t="s">
        <v>185</v>
      </c>
      <c r="AQ1280" s="13" t="s">
        <v>182</v>
      </c>
      <c r="AR1280" s="13" t="s">
        <v>44</v>
      </c>
      <c r="AV1280" s="6" t="s">
        <v>33</v>
      </c>
      <c r="BB1280" s="14" t="e">
        <f>IF(K1280="základní",#REF!,0)</f>
        <v>#REF!</v>
      </c>
      <c r="BC1280" s="14">
        <f>IF(K1280="snížená",#REF!,0)</f>
        <v>0</v>
      </c>
      <c r="BD1280" s="14">
        <f>IF(K1280="zákl. přenesená",#REF!,0)</f>
        <v>0</v>
      </c>
      <c r="BE1280" s="14">
        <f>IF(K1280="sníž. přenesená",#REF!,0)</f>
        <v>0</v>
      </c>
      <c r="BF1280" s="14">
        <f>IF(K1280="nulová",#REF!,0)</f>
        <v>0</v>
      </c>
      <c r="BG1280" s="6" t="s">
        <v>14</v>
      </c>
      <c r="BH1280" s="14" t="e">
        <f>ROUND(#REF!*H1280,2)</f>
        <v>#REF!</v>
      </c>
      <c r="BI1280" s="6" t="s">
        <v>185</v>
      </c>
      <c r="BJ1280" s="13" t="s">
        <v>4944</v>
      </c>
    </row>
    <row r="1281" spans="1:62" s="2" customFormat="1" ht="24.2" customHeight="1" x14ac:dyDescent="0.2">
      <c r="A1281" s="22"/>
      <c r="B1281" s="27"/>
      <c r="C1281" s="64" t="s">
        <v>4945</v>
      </c>
      <c r="D1281" s="64" t="s">
        <v>182</v>
      </c>
      <c r="E1281" s="65" t="s">
        <v>4946</v>
      </c>
      <c r="F1281" s="66" t="s">
        <v>4947</v>
      </c>
      <c r="G1281" s="67" t="s">
        <v>55</v>
      </c>
      <c r="H1281" s="68">
        <v>90</v>
      </c>
      <c r="I1281" s="27"/>
      <c r="J1281" s="69" t="s">
        <v>0</v>
      </c>
      <c r="K1281" s="70" t="s">
        <v>8</v>
      </c>
      <c r="L1281" s="61"/>
      <c r="M1281" s="62">
        <f t="shared" si="111"/>
        <v>0</v>
      </c>
      <c r="N1281" s="62">
        <v>0</v>
      </c>
      <c r="O1281" s="62">
        <f t="shared" si="112"/>
        <v>0</v>
      </c>
      <c r="P1281" s="62">
        <v>0</v>
      </c>
      <c r="Q1281" s="63">
        <f t="shared" si="113"/>
        <v>0</v>
      </c>
      <c r="R1281" s="22"/>
      <c r="S1281" s="22"/>
      <c r="T1281" s="7"/>
      <c r="U1281" s="7"/>
      <c r="V1281" s="7"/>
      <c r="W1281" s="7"/>
      <c r="X1281" s="7"/>
      <c r="Y1281" s="7"/>
      <c r="Z1281" s="7"/>
      <c r="AA1281" s="7"/>
      <c r="AB1281" s="7"/>
      <c r="AO1281" s="13" t="s">
        <v>185</v>
      </c>
      <c r="AQ1281" s="13" t="s">
        <v>182</v>
      </c>
      <c r="AR1281" s="13" t="s">
        <v>44</v>
      </c>
      <c r="AV1281" s="6" t="s">
        <v>33</v>
      </c>
      <c r="BB1281" s="14" t="e">
        <f>IF(K1281="základní",#REF!,0)</f>
        <v>#REF!</v>
      </c>
      <c r="BC1281" s="14">
        <f>IF(K1281="snížená",#REF!,0)</f>
        <v>0</v>
      </c>
      <c r="BD1281" s="14">
        <f>IF(K1281="zákl. přenesená",#REF!,0)</f>
        <v>0</v>
      </c>
      <c r="BE1281" s="14">
        <f>IF(K1281="sníž. přenesená",#REF!,0)</f>
        <v>0</v>
      </c>
      <c r="BF1281" s="14">
        <f>IF(K1281="nulová",#REF!,0)</f>
        <v>0</v>
      </c>
      <c r="BG1281" s="6" t="s">
        <v>14</v>
      </c>
      <c r="BH1281" s="14" t="e">
        <f>ROUND(#REF!*H1281,2)</f>
        <v>#REF!</v>
      </c>
      <c r="BI1281" s="6" t="s">
        <v>185</v>
      </c>
      <c r="BJ1281" s="13" t="s">
        <v>4948</v>
      </c>
    </row>
    <row r="1282" spans="1:62" s="2" customFormat="1" ht="16.5" customHeight="1" x14ac:dyDescent="0.2">
      <c r="A1282" s="22"/>
      <c r="B1282" s="27"/>
      <c r="C1282" s="64" t="s">
        <v>4949</v>
      </c>
      <c r="D1282" s="64" t="s">
        <v>182</v>
      </c>
      <c r="E1282" s="65" t="s">
        <v>4950</v>
      </c>
      <c r="F1282" s="66" t="s">
        <v>4951</v>
      </c>
      <c r="G1282" s="67" t="s">
        <v>55</v>
      </c>
      <c r="H1282" s="68">
        <v>80</v>
      </c>
      <c r="I1282" s="27"/>
      <c r="J1282" s="69" t="s">
        <v>0</v>
      </c>
      <c r="K1282" s="70" t="s">
        <v>8</v>
      </c>
      <c r="L1282" s="61"/>
      <c r="M1282" s="62">
        <f t="shared" si="111"/>
        <v>0</v>
      </c>
      <c r="N1282" s="62">
        <v>0</v>
      </c>
      <c r="O1282" s="62">
        <f t="shared" si="112"/>
        <v>0</v>
      </c>
      <c r="P1282" s="62">
        <v>0</v>
      </c>
      <c r="Q1282" s="63">
        <f t="shared" si="113"/>
        <v>0</v>
      </c>
      <c r="R1282" s="22"/>
      <c r="S1282" s="22"/>
      <c r="T1282" s="7"/>
      <c r="U1282" s="7"/>
      <c r="V1282" s="7"/>
      <c r="W1282" s="7"/>
      <c r="X1282" s="7"/>
      <c r="Y1282" s="7"/>
      <c r="Z1282" s="7"/>
      <c r="AA1282" s="7"/>
      <c r="AB1282" s="7"/>
      <c r="AO1282" s="13" t="s">
        <v>185</v>
      </c>
      <c r="AQ1282" s="13" t="s">
        <v>182</v>
      </c>
      <c r="AR1282" s="13" t="s">
        <v>44</v>
      </c>
      <c r="AV1282" s="6" t="s">
        <v>33</v>
      </c>
      <c r="BB1282" s="14" t="e">
        <f>IF(K1282="základní",#REF!,0)</f>
        <v>#REF!</v>
      </c>
      <c r="BC1282" s="14">
        <f>IF(K1282="snížená",#REF!,0)</f>
        <v>0</v>
      </c>
      <c r="BD1282" s="14">
        <f>IF(K1282="zákl. přenesená",#REF!,0)</f>
        <v>0</v>
      </c>
      <c r="BE1282" s="14">
        <f>IF(K1282="sníž. přenesená",#REF!,0)</f>
        <v>0</v>
      </c>
      <c r="BF1282" s="14">
        <f>IF(K1282="nulová",#REF!,0)</f>
        <v>0</v>
      </c>
      <c r="BG1282" s="6" t="s">
        <v>14</v>
      </c>
      <c r="BH1282" s="14" t="e">
        <f>ROUND(#REF!*H1282,2)</f>
        <v>#REF!</v>
      </c>
      <c r="BI1282" s="6" t="s">
        <v>185</v>
      </c>
      <c r="BJ1282" s="13" t="s">
        <v>4952</v>
      </c>
    </row>
    <row r="1283" spans="1:62" s="2" customFormat="1" ht="37.9" customHeight="1" x14ac:dyDescent="0.2">
      <c r="A1283" s="22"/>
      <c r="B1283" s="27"/>
      <c r="C1283" s="64" t="s">
        <v>4953</v>
      </c>
      <c r="D1283" s="64" t="s">
        <v>182</v>
      </c>
      <c r="E1283" s="65" t="s">
        <v>4954</v>
      </c>
      <c r="F1283" s="66" t="s">
        <v>4955</v>
      </c>
      <c r="G1283" s="67" t="s">
        <v>55</v>
      </c>
      <c r="H1283" s="68">
        <v>50</v>
      </c>
      <c r="I1283" s="27"/>
      <c r="J1283" s="69" t="s">
        <v>0</v>
      </c>
      <c r="K1283" s="70" t="s">
        <v>8</v>
      </c>
      <c r="L1283" s="61"/>
      <c r="M1283" s="62">
        <f t="shared" si="111"/>
        <v>0</v>
      </c>
      <c r="N1283" s="62">
        <v>0</v>
      </c>
      <c r="O1283" s="62">
        <f t="shared" si="112"/>
        <v>0</v>
      </c>
      <c r="P1283" s="62">
        <v>0</v>
      </c>
      <c r="Q1283" s="63">
        <f t="shared" si="113"/>
        <v>0</v>
      </c>
      <c r="R1283" s="22"/>
      <c r="S1283" s="22"/>
      <c r="T1283" s="7"/>
      <c r="U1283" s="7"/>
      <c r="V1283" s="7"/>
      <c r="W1283" s="7"/>
      <c r="X1283" s="7"/>
      <c r="Y1283" s="7"/>
      <c r="Z1283" s="7"/>
      <c r="AA1283" s="7"/>
      <c r="AB1283" s="7"/>
      <c r="AO1283" s="13" t="s">
        <v>185</v>
      </c>
      <c r="AQ1283" s="13" t="s">
        <v>182</v>
      </c>
      <c r="AR1283" s="13" t="s">
        <v>44</v>
      </c>
      <c r="AV1283" s="6" t="s">
        <v>33</v>
      </c>
      <c r="BB1283" s="14" t="e">
        <f>IF(K1283="základní",#REF!,0)</f>
        <v>#REF!</v>
      </c>
      <c r="BC1283" s="14">
        <f>IF(K1283="snížená",#REF!,0)</f>
        <v>0</v>
      </c>
      <c r="BD1283" s="14">
        <f>IF(K1283="zákl. přenesená",#REF!,0)</f>
        <v>0</v>
      </c>
      <c r="BE1283" s="14">
        <f>IF(K1283="sníž. přenesená",#REF!,0)</f>
        <v>0</v>
      </c>
      <c r="BF1283" s="14">
        <f>IF(K1283="nulová",#REF!,0)</f>
        <v>0</v>
      </c>
      <c r="BG1283" s="6" t="s">
        <v>14</v>
      </c>
      <c r="BH1283" s="14" t="e">
        <f>ROUND(#REF!*H1283,2)</f>
        <v>#REF!</v>
      </c>
      <c r="BI1283" s="6" t="s">
        <v>185</v>
      </c>
      <c r="BJ1283" s="13" t="s">
        <v>4956</v>
      </c>
    </row>
    <row r="1284" spans="1:62" s="2" customFormat="1" ht="21.75" customHeight="1" x14ac:dyDescent="0.2">
      <c r="A1284" s="22"/>
      <c r="B1284" s="27"/>
      <c r="C1284" s="64" t="s">
        <v>4957</v>
      </c>
      <c r="D1284" s="64" t="s">
        <v>182</v>
      </c>
      <c r="E1284" s="65" t="s">
        <v>4958</v>
      </c>
      <c r="F1284" s="66" t="s">
        <v>4959</v>
      </c>
      <c r="G1284" s="67" t="s">
        <v>55</v>
      </c>
      <c r="H1284" s="68">
        <v>6</v>
      </c>
      <c r="I1284" s="27"/>
      <c r="J1284" s="69" t="s">
        <v>0</v>
      </c>
      <c r="K1284" s="70" t="s">
        <v>8</v>
      </c>
      <c r="L1284" s="61"/>
      <c r="M1284" s="62">
        <f t="shared" si="111"/>
        <v>0</v>
      </c>
      <c r="N1284" s="62">
        <v>0</v>
      </c>
      <c r="O1284" s="62">
        <f t="shared" si="112"/>
        <v>0</v>
      </c>
      <c r="P1284" s="62">
        <v>0</v>
      </c>
      <c r="Q1284" s="63">
        <f t="shared" si="113"/>
        <v>0</v>
      </c>
      <c r="R1284" s="22"/>
      <c r="S1284" s="22"/>
      <c r="T1284" s="7"/>
      <c r="U1284" s="7"/>
      <c r="V1284" s="7"/>
      <c r="W1284" s="7"/>
      <c r="X1284" s="7"/>
      <c r="Y1284" s="7"/>
      <c r="Z1284" s="7"/>
      <c r="AA1284" s="7"/>
      <c r="AB1284" s="7"/>
      <c r="AO1284" s="13" t="s">
        <v>185</v>
      </c>
      <c r="AQ1284" s="13" t="s">
        <v>182</v>
      </c>
      <c r="AR1284" s="13" t="s">
        <v>44</v>
      </c>
      <c r="AV1284" s="6" t="s">
        <v>33</v>
      </c>
      <c r="BB1284" s="14" t="e">
        <f>IF(K1284="základní",#REF!,0)</f>
        <v>#REF!</v>
      </c>
      <c r="BC1284" s="14">
        <f>IF(K1284="snížená",#REF!,0)</f>
        <v>0</v>
      </c>
      <c r="BD1284" s="14">
        <f>IF(K1284="zákl. přenesená",#REF!,0)</f>
        <v>0</v>
      </c>
      <c r="BE1284" s="14">
        <f>IF(K1284="sníž. přenesená",#REF!,0)</f>
        <v>0</v>
      </c>
      <c r="BF1284" s="14">
        <f>IF(K1284="nulová",#REF!,0)</f>
        <v>0</v>
      </c>
      <c r="BG1284" s="6" t="s">
        <v>14</v>
      </c>
      <c r="BH1284" s="14" t="e">
        <f>ROUND(#REF!*H1284,2)</f>
        <v>#REF!</v>
      </c>
      <c r="BI1284" s="6" t="s">
        <v>185</v>
      </c>
      <c r="BJ1284" s="13" t="s">
        <v>4960</v>
      </c>
    </row>
    <row r="1285" spans="1:62" s="2" customFormat="1" ht="33" customHeight="1" x14ac:dyDescent="0.2">
      <c r="A1285" s="22"/>
      <c r="B1285" s="27"/>
      <c r="C1285" s="64" t="s">
        <v>4961</v>
      </c>
      <c r="D1285" s="64" t="s">
        <v>182</v>
      </c>
      <c r="E1285" s="65" t="s">
        <v>4962</v>
      </c>
      <c r="F1285" s="66" t="s">
        <v>4963</v>
      </c>
      <c r="G1285" s="67" t="s">
        <v>55</v>
      </c>
      <c r="H1285" s="68">
        <v>6</v>
      </c>
      <c r="I1285" s="27"/>
      <c r="J1285" s="69" t="s">
        <v>0</v>
      </c>
      <c r="K1285" s="70" t="s">
        <v>8</v>
      </c>
      <c r="L1285" s="61"/>
      <c r="M1285" s="62">
        <f t="shared" si="111"/>
        <v>0</v>
      </c>
      <c r="N1285" s="62">
        <v>0</v>
      </c>
      <c r="O1285" s="62">
        <f t="shared" si="112"/>
        <v>0</v>
      </c>
      <c r="P1285" s="62">
        <v>0</v>
      </c>
      <c r="Q1285" s="63">
        <f t="shared" si="113"/>
        <v>0</v>
      </c>
      <c r="R1285" s="22"/>
      <c r="S1285" s="22"/>
      <c r="T1285" s="7"/>
      <c r="U1285" s="7"/>
      <c r="V1285" s="7"/>
      <c r="W1285" s="7"/>
      <c r="X1285" s="7"/>
      <c r="Y1285" s="7"/>
      <c r="Z1285" s="7"/>
      <c r="AA1285" s="7"/>
      <c r="AB1285" s="7"/>
      <c r="AO1285" s="13" t="s">
        <v>185</v>
      </c>
      <c r="AQ1285" s="13" t="s">
        <v>182</v>
      </c>
      <c r="AR1285" s="13" t="s">
        <v>44</v>
      </c>
      <c r="AV1285" s="6" t="s">
        <v>33</v>
      </c>
      <c r="BB1285" s="14" t="e">
        <f>IF(K1285="základní",#REF!,0)</f>
        <v>#REF!</v>
      </c>
      <c r="BC1285" s="14">
        <f>IF(K1285="snížená",#REF!,0)</f>
        <v>0</v>
      </c>
      <c r="BD1285" s="14">
        <f>IF(K1285="zákl. přenesená",#REF!,0)</f>
        <v>0</v>
      </c>
      <c r="BE1285" s="14">
        <f>IF(K1285="sníž. přenesená",#REF!,0)</f>
        <v>0</v>
      </c>
      <c r="BF1285" s="14">
        <f>IF(K1285="nulová",#REF!,0)</f>
        <v>0</v>
      </c>
      <c r="BG1285" s="6" t="s">
        <v>14</v>
      </c>
      <c r="BH1285" s="14" t="e">
        <f>ROUND(#REF!*H1285,2)</f>
        <v>#REF!</v>
      </c>
      <c r="BI1285" s="6" t="s">
        <v>185</v>
      </c>
      <c r="BJ1285" s="13" t="s">
        <v>4964</v>
      </c>
    </row>
    <row r="1286" spans="1:62" s="2" customFormat="1" ht="24.2" customHeight="1" x14ac:dyDescent="0.2">
      <c r="A1286" s="22"/>
      <c r="B1286" s="27"/>
      <c r="C1286" s="53" t="s">
        <v>4965</v>
      </c>
      <c r="D1286" s="53" t="s">
        <v>34</v>
      </c>
      <c r="E1286" s="54" t="s">
        <v>4966</v>
      </c>
      <c r="F1286" s="55" t="s">
        <v>4967</v>
      </c>
      <c r="G1286" s="56" t="s">
        <v>55</v>
      </c>
      <c r="H1286" s="57">
        <v>2</v>
      </c>
      <c r="I1286" s="58"/>
      <c r="J1286" s="59" t="s">
        <v>0</v>
      </c>
      <c r="K1286" s="60" t="s">
        <v>8</v>
      </c>
      <c r="L1286" s="61"/>
      <c r="M1286" s="62">
        <f t="shared" si="111"/>
        <v>0</v>
      </c>
      <c r="N1286" s="62">
        <v>0</v>
      </c>
      <c r="O1286" s="62">
        <f t="shared" si="112"/>
        <v>0</v>
      </c>
      <c r="P1286" s="62">
        <v>0</v>
      </c>
      <c r="Q1286" s="63">
        <f t="shared" si="113"/>
        <v>0</v>
      </c>
      <c r="R1286" s="22"/>
      <c r="S1286" s="22"/>
      <c r="T1286" s="7"/>
      <c r="U1286" s="7"/>
      <c r="V1286" s="7"/>
      <c r="W1286" s="7"/>
      <c r="X1286" s="7"/>
      <c r="Y1286" s="7"/>
      <c r="Z1286" s="7"/>
      <c r="AA1286" s="7"/>
      <c r="AB1286" s="7"/>
      <c r="AO1286" s="13" t="s">
        <v>206</v>
      </c>
      <c r="AQ1286" s="13" t="s">
        <v>34</v>
      </c>
      <c r="AR1286" s="13" t="s">
        <v>44</v>
      </c>
      <c r="AV1286" s="6" t="s">
        <v>33</v>
      </c>
      <c r="BB1286" s="14" t="e">
        <f>IF(K1286="základní",#REF!,0)</f>
        <v>#REF!</v>
      </c>
      <c r="BC1286" s="14">
        <f>IF(K1286="snížená",#REF!,0)</f>
        <v>0</v>
      </c>
      <c r="BD1286" s="14">
        <f>IF(K1286="zákl. přenesená",#REF!,0)</f>
        <v>0</v>
      </c>
      <c r="BE1286" s="14">
        <f>IF(K1286="sníž. přenesená",#REF!,0)</f>
        <v>0</v>
      </c>
      <c r="BF1286" s="14">
        <f>IF(K1286="nulová",#REF!,0)</f>
        <v>0</v>
      </c>
      <c r="BG1286" s="6" t="s">
        <v>14</v>
      </c>
      <c r="BH1286" s="14" t="e">
        <f>ROUND(#REF!*H1286,2)</f>
        <v>#REF!</v>
      </c>
      <c r="BI1286" s="6" t="s">
        <v>206</v>
      </c>
      <c r="BJ1286" s="13" t="s">
        <v>4968</v>
      </c>
    </row>
    <row r="1287" spans="1:62" s="2" customFormat="1" ht="24.2" customHeight="1" x14ac:dyDescent="0.2">
      <c r="A1287" s="22"/>
      <c r="B1287" s="27"/>
      <c r="C1287" s="53" t="s">
        <v>4969</v>
      </c>
      <c r="D1287" s="53" t="s">
        <v>34</v>
      </c>
      <c r="E1287" s="54" t="s">
        <v>4970</v>
      </c>
      <c r="F1287" s="55" t="s">
        <v>4971</v>
      </c>
      <c r="G1287" s="56" t="s">
        <v>55</v>
      </c>
      <c r="H1287" s="57">
        <v>3</v>
      </c>
      <c r="I1287" s="58"/>
      <c r="J1287" s="59" t="s">
        <v>0</v>
      </c>
      <c r="K1287" s="60" t="s">
        <v>8</v>
      </c>
      <c r="L1287" s="61"/>
      <c r="M1287" s="62">
        <f t="shared" si="111"/>
        <v>0</v>
      </c>
      <c r="N1287" s="62">
        <v>0</v>
      </c>
      <c r="O1287" s="62">
        <f t="shared" si="112"/>
        <v>0</v>
      </c>
      <c r="P1287" s="62">
        <v>0</v>
      </c>
      <c r="Q1287" s="63">
        <f t="shared" si="113"/>
        <v>0</v>
      </c>
      <c r="R1287" s="22"/>
      <c r="S1287" s="22"/>
      <c r="T1287" s="7"/>
      <c r="U1287" s="7"/>
      <c r="V1287" s="7"/>
      <c r="W1287" s="7"/>
      <c r="X1287" s="7"/>
      <c r="Y1287" s="7"/>
      <c r="Z1287" s="7"/>
      <c r="AA1287" s="7"/>
      <c r="AB1287" s="7"/>
      <c r="AO1287" s="13" t="s">
        <v>206</v>
      </c>
      <c r="AQ1287" s="13" t="s">
        <v>34</v>
      </c>
      <c r="AR1287" s="13" t="s">
        <v>44</v>
      </c>
      <c r="AV1287" s="6" t="s">
        <v>33</v>
      </c>
      <c r="BB1287" s="14" t="e">
        <f>IF(K1287="základní",#REF!,0)</f>
        <v>#REF!</v>
      </c>
      <c r="BC1287" s="14">
        <f>IF(K1287="snížená",#REF!,0)</f>
        <v>0</v>
      </c>
      <c r="BD1287" s="14">
        <f>IF(K1287="zákl. přenesená",#REF!,0)</f>
        <v>0</v>
      </c>
      <c r="BE1287" s="14">
        <f>IF(K1287="sníž. přenesená",#REF!,0)</f>
        <v>0</v>
      </c>
      <c r="BF1287" s="14">
        <f>IF(K1287="nulová",#REF!,0)</f>
        <v>0</v>
      </c>
      <c r="BG1287" s="6" t="s">
        <v>14</v>
      </c>
      <c r="BH1287" s="14" t="e">
        <f>ROUND(#REF!*H1287,2)</f>
        <v>#REF!</v>
      </c>
      <c r="BI1287" s="6" t="s">
        <v>206</v>
      </c>
      <c r="BJ1287" s="13" t="s">
        <v>4972</v>
      </c>
    </row>
    <row r="1288" spans="1:62" s="2" customFormat="1" ht="21.75" customHeight="1" x14ac:dyDescent="0.2">
      <c r="A1288" s="22"/>
      <c r="B1288" s="27"/>
      <c r="C1288" s="64" t="s">
        <v>4973</v>
      </c>
      <c r="D1288" s="64" t="s">
        <v>182</v>
      </c>
      <c r="E1288" s="65" t="s">
        <v>4974</v>
      </c>
      <c r="F1288" s="66" t="s">
        <v>4975</v>
      </c>
      <c r="G1288" s="67" t="s">
        <v>55</v>
      </c>
      <c r="H1288" s="68">
        <v>12</v>
      </c>
      <c r="I1288" s="27"/>
      <c r="J1288" s="69" t="s">
        <v>0</v>
      </c>
      <c r="K1288" s="70" t="s">
        <v>8</v>
      </c>
      <c r="L1288" s="61"/>
      <c r="M1288" s="62">
        <f t="shared" si="111"/>
        <v>0</v>
      </c>
      <c r="N1288" s="62">
        <v>0</v>
      </c>
      <c r="O1288" s="62">
        <f t="shared" si="112"/>
        <v>0</v>
      </c>
      <c r="P1288" s="62">
        <v>0</v>
      </c>
      <c r="Q1288" s="63">
        <f t="shared" si="113"/>
        <v>0</v>
      </c>
      <c r="R1288" s="22"/>
      <c r="S1288" s="22"/>
      <c r="T1288" s="7"/>
      <c r="U1288" s="7"/>
      <c r="V1288" s="7"/>
      <c r="W1288" s="7"/>
      <c r="X1288" s="7"/>
      <c r="Y1288" s="7"/>
      <c r="Z1288" s="7"/>
      <c r="AA1288" s="7"/>
      <c r="AB1288" s="7"/>
      <c r="AO1288" s="13" t="s">
        <v>185</v>
      </c>
      <c r="AQ1288" s="13" t="s">
        <v>182</v>
      </c>
      <c r="AR1288" s="13" t="s">
        <v>44</v>
      </c>
      <c r="AV1288" s="6" t="s">
        <v>33</v>
      </c>
      <c r="BB1288" s="14" t="e">
        <f>IF(K1288="základní",#REF!,0)</f>
        <v>#REF!</v>
      </c>
      <c r="BC1288" s="14">
        <f>IF(K1288="snížená",#REF!,0)</f>
        <v>0</v>
      </c>
      <c r="BD1288" s="14">
        <f>IF(K1288="zákl. přenesená",#REF!,0)</f>
        <v>0</v>
      </c>
      <c r="BE1288" s="14">
        <f>IF(K1288="sníž. přenesená",#REF!,0)</f>
        <v>0</v>
      </c>
      <c r="BF1288" s="14">
        <f>IF(K1288="nulová",#REF!,0)</f>
        <v>0</v>
      </c>
      <c r="BG1288" s="6" t="s">
        <v>14</v>
      </c>
      <c r="BH1288" s="14" t="e">
        <f>ROUND(#REF!*H1288,2)</f>
        <v>#REF!</v>
      </c>
      <c r="BI1288" s="6" t="s">
        <v>185</v>
      </c>
      <c r="BJ1288" s="13" t="s">
        <v>4976</v>
      </c>
    </row>
    <row r="1289" spans="1:62" s="2" customFormat="1" ht="24.2" customHeight="1" x14ac:dyDescent="0.2">
      <c r="A1289" s="22"/>
      <c r="B1289" s="27"/>
      <c r="C1289" s="64" t="s">
        <v>4977</v>
      </c>
      <c r="D1289" s="64" t="s">
        <v>182</v>
      </c>
      <c r="E1289" s="65" t="s">
        <v>4978</v>
      </c>
      <c r="F1289" s="66" t="s">
        <v>4979</v>
      </c>
      <c r="G1289" s="67" t="s">
        <v>55</v>
      </c>
      <c r="H1289" s="68">
        <v>3</v>
      </c>
      <c r="I1289" s="27"/>
      <c r="J1289" s="69" t="s">
        <v>0</v>
      </c>
      <c r="K1289" s="70" t="s">
        <v>8</v>
      </c>
      <c r="L1289" s="61"/>
      <c r="M1289" s="62">
        <f t="shared" si="111"/>
        <v>0</v>
      </c>
      <c r="N1289" s="62">
        <v>0</v>
      </c>
      <c r="O1289" s="62">
        <f t="shared" si="112"/>
        <v>0</v>
      </c>
      <c r="P1289" s="62">
        <v>0</v>
      </c>
      <c r="Q1289" s="63">
        <f t="shared" si="113"/>
        <v>0</v>
      </c>
      <c r="R1289" s="22"/>
      <c r="S1289" s="22"/>
      <c r="T1289" s="7"/>
      <c r="U1289" s="7"/>
      <c r="V1289" s="7"/>
      <c r="W1289" s="7"/>
      <c r="X1289" s="7"/>
      <c r="Y1289" s="7"/>
      <c r="Z1289" s="7"/>
      <c r="AA1289" s="7"/>
      <c r="AB1289" s="7"/>
      <c r="AO1289" s="13" t="s">
        <v>185</v>
      </c>
      <c r="AQ1289" s="13" t="s">
        <v>182</v>
      </c>
      <c r="AR1289" s="13" t="s">
        <v>44</v>
      </c>
      <c r="AV1289" s="6" t="s">
        <v>33</v>
      </c>
      <c r="BB1289" s="14" t="e">
        <f>IF(K1289="základní",#REF!,0)</f>
        <v>#REF!</v>
      </c>
      <c r="BC1289" s="14">
        <f>IF(K1289="snížená",#REF!,0)</f>
        <v>0</v>
      </c>
      <c r="BD1289" s="14">
        <f>IF(K1289="zákl. přenesená",#REF!,0)</f>
        <v>0</v>
      </c>
      <c r="BE1289" s="14">
        <f>IF(K1289="sníž. přenesená",#REF!,0)</f>
        <v>0</v>
      </c>
      <c r="BF1289" s="14">
        <f>IF(K1289="nulová",#REF!,0)</f>
        <v>0</v>
      </c>
      <c r="BG1289" s="6" t="s">
        <v>14</v>
      </c>
      <c r="BH1289" s="14" t="e">
        <f>ROUND(#REF!*H1289,2)</f>
        <v>#REF!</v>
      </c>
      <c r="BI1289" s="6" t="s">
        <v>185</v>
      </c>
      <c r="BJ1289" s="13" t="s">
        <v>4980</v>
      </c>
    </row>
    <row r="1290" spans="1:62" s="2" customFormat="1" ht="24.2" customHeight="1" x14ac:dyDescent="0.2">
      <c r="A1290" s="22"/>
      <c r="B1290" s="27"/>
      <c r="C1290" s="53" t="s">
        <v>4981</v>
      </c>
      <c r="D1290" s="53" t="s">
        <v>34</v>
      </c>
      <c r="E1290" s="54" t="s">
        <v>4982</v>
      </c>
      <c r="F1290" s="55" t="s">
        <v>4983</v>
      </c>
      <c r="G1290" s="56" t="s">
        <v>55</v>
      </c>
      <c r="H1290" s="57">
        <v>3</v>
      </c>
      <c r="I1290" s="58"/>
      <c r="J1290" s="59" t="s">
        <v>0</v>
      </c>
      <c r="K1290" s="60" t="s">
        <v>8</v>
      </c>
      <c r="L1290" s="61"/>
      <c r="M1290" s="62">
        <f t="shared" si="111"/>
        <v>0</v>
      </c>
      <c r="N1290" s="62">
        <v>0</v>
      </c>
      <c r="O1290" s="62">
        <f t="shared" si="112"/>
        <v>0</v>
      </c>
      <c r="P1290" s="62">
        <v>0</v>
      </c>
      <c r="Q1290" s="63">
        <f t="shared" si="113"/>
        <v>0</v>
      </c>
      <c r="R1290" s="22"/>
      <c r="S1290" s="22"/>
      <c r="T1290" s="7"/>
      <c r="U1290" s="7"/>
      <c r="V1290" s="7"/>
      <c r="W1290" s="7"/>
      <c r="X1290" s="7"/>
      <c r="Y1290" s="7"/>
      <c r="Z1290" s="7"/>
      <c r="AA1290" s="7"/>
      <c r="AB1290" s="7"/>
      <c r="AO1290" s="13" t="s">
        <v>206</v>
      </c>
      <c r="AQ1290" s="13" t="s">
        <v>34</v>
      </c>
      <c r="AR1290" s="13" t="s">
        <v>44</v>
      </c>
      <c r="AV1290" s="6" t="s">
        <v>33</v>
      </c>
      <c r="BB1290" s="14" t="e">
        <f>IF(K1290="základní",#REF!,0)</f>
        <v>#REF!</v>
      </c>
      <c r="BC1290" s="14">
        <f>IF(K1290="snížená",#REF!,0)</f>
        <v>0</v>
      </c>
      <c r="BD1290" s="14">
        <f>IF(K1290="zákl. přenesená",#REF!,0)</f>
        <v>0</v>
      </c>
      <c r="BE1290" s="14">
        <f>IF(K1290="sníž. přenesená",#REF!,0)</f>
        <v>0</v>
      </c>
      <c r="BF1290" s="14">
        <f>IF(K1290="nulová",#REF!,0)</f>
        <v>0</v>
      </c>
      <c r="BG1290" s="6" t="s">
        <v>14</v>
      </c>
      <c r="BH1290" s="14" t="e">
        <f>ROUND(#REF!*H1290,2)</f>
        <v>#REF!</v>
      </c>
      <c r="BI1290" s="6" t="s">
        <v>206</v>
      </c>
      <c r="BJ1290" s="13" t="s">
        <v>4984</v>
      </c>
    </row>
    <row r="1291" spans="1:62" s="2" customFormat="1" ht="55.5" customHeight="1" x14ac:dyDescent="0.2">
      <c r="A1291" s="22"/>
      <c r="B1291" s="27"/>
      <c r="C1291" s="64" t="s">
        <v>4985</v>
      </c>
      <c r="D1291" s="64" t="s">
        <v>182</v>
      </c>
      <c r="E1291" s="65" t="s">
        <v>4986</v>
      </c>
      <c r="F1291" s="66" t="s">
        <v>4377</v>
      </c>
      <c r="G1291" s="67" t="s">
        <v>55</v>
      </c>
      <c r="H1291" s="68">
        <v>2</v>
      </c>
      <c r="I1291" s="27"/>
      <c r="J1291" s="69" t="s">
        <v>0</v>
      </c>
      <c r="K1291" s="70" t="s">
        <v>8</v>
      </c>
      <c r="L1291" s="61"/>
      <c r="M1291" s="62">
        <f t="shared" si="111"/>
        <v>0</v>
      </c>
      <c r="N1291" s="62">
        <v>0</v>
      </c>
      <c r="O1291" s="62">
        <f t="shared" si="112"/>
        <v>0</v>
      </c>
      <c r="P1291" s="62">
        <v>0</v>
      </c>
      <c r="Q1291" s="63">
        <f t="shared" si="113"/>
        <v>0</v>
      </c>
      <c r="R1291" s="22"/>
      <c r="S1291" s="22"/>
      <c r="T1291" s="7"/>
      <c r="U1291" s="7"/>
      <c r="V1291" s="7"/>
      <c r="W1291" s="7"/>
      <c r="X1291" s="7"/>
      <c r="Y1291" s="7"/>
      <c r="Z1291" s="7"/>
      <c r="AA1291" s="7"/>
      <c r="AB1291" s="7"/>
      <c r="AO1291" s="13" t="s">
        <v>185</v>
      </c>
      <c r="AQ1291" s="13" t="s">
        <v>182</v>
      </c>
      <c r="AR1291" s="13" t="s">
        <v>44</v>
      </c>
      <c r="AV1291" s="6" t="s">
        <v>33</v>
      </c>
      <c r="BB1291" s="14" t="e">
        <f>IF(K1291="základní",#REF!,0)</f>
        <v>#REF!</v>
      </c>
      <c r="BC1291" s="14">
        <f>IF(K1291="snížená",#REF!,0)</f>
        <v>0</v>
      </c>
      <c r="BD1291" s="14">
        <f>IF(K1291="zákl. přenesená",#REF!,0)</f>
        <v>0</v>
      </c>
      <c r="BE1291" s="14">
        <f>IF(K1291="sníž. přenesená",#REF!,0)</f>
        <v>0</v>
      </c>
      <c r="BF1291" s="14">
        <f>IF(K1291="nulová",#REF!,0)</f>
        <v>0</v>
      </c>
      <c r="BG1291" s="6" t="s">
        <v>14</v>
      </c>
      <c r="BH1291" s="14" t="e">
        <f>ROUND(#REF!*H1291,2)</f>
        <v>#REF!</v>
      </c>
      <c r="BI1291" s="6" t="s">
        <v>185</v>
      </c>
      <c r="BJ1291" s="13" t="s">
        <v>4987</v>
      </c>
    </row>
    <row r="1292" spans="1:62" s="2" customFormat="1" ht="101.25" customHeight="1" x14ac:dyDescent="0.2">
      <c r="A1292" s="22"/>
      <c r="B1292" s="27"/>
      <c r="C1292" s="64" t="s">
        <v>4988</v>
      </c>
      <c r="D1292" s="64" t="s">
        <v>182</v>
      </c>
      <c r="E1292" s="65" t="s">
        <v>4989</v>
      </c>
      <c r="F1292" s="66" t="s">
        <v>941</v>
      </c>
      <c r="G1292" s="67" t="s">
        <v>55</v>
      </c>
      <c r="H1292" s="68">
        <v>1</v>
      </c>
      <c r="I1292" s="27"/>
      <c r="J1292" s="69" t="s">
        <v>0</v>
      </c>
      <c r="K1292" s="70" t="s">
        <v>8</v>
      </c>
      <c r="L1292" s="61"/>
      <c r="M1292" s="62">
        <f t="shared" si="111"/>
        <v>0</v>
      </c>
      <c r="N1292" s="62">
        <v>0</v>
      </c>
      <c r="O1292" s="62">
        <f t="shared" si="112"/>
        <v>0</v>
      </c>
      <c r="P1292" s="62">
        <v>0</v>
      </c>
      <c r="Q1292" s="63">
        <f t="shared" si="113"/>
        <v>0</v>
      </c>
      <c r="R1292" s="22"/>
      <c r="S1292" s="22"/>
      <c r="T1292" s="7"/>
      <c r="U1292" s="7"/>
      <c r="V1292" s="7"/>
      <c r="W1292" s="7"/>
      <c r="X1292" s="7"/>
      <c r="Y1292" s="7"/>
      <c r="Z1292" s="7"/>
      <c r="AA1292" s="7"/>
      <c r="AB1292" s="7"/>
      <c r="AO1292" s="13" t="s">
        <v>185</v>
      </c>
      <c r="AQ1292" s="13" t="s">
        <v>182</v>
      </c>
      <c r="AR1292" s="13" t="s">
        <v>44</v>
      </c>
      <c r="AV1292" s="6" t="s">
        <v>33</v>
      </c>
      <c r="BB1292" s="14" t="e">
        <f>IF(K1292="základní",#REF!,0)</f>
        <v>#REF!</v>
      </c>
      <c r="BC1292" s="14">
        <f>IF(K1292="snížená",#REF!,0)</f>
        <v>0</v>
      </c>
      <c r="BD1292" s="14">
        <f>IF(K1292="zákl. přenesená",#REF!,0)</f>
        <v>0</v>
      </c>
      <c r="BE1292" s="14">
        <f>IF(K1292="sníž. přenesená",#REF!,0)</f>
        <v>0</v>
      </c>
      <c r="BF1292" s="14">
        <f>IF(K1292="nulová",#REF!,0)</f>
        <v>0</v>
      </c>
      <c r="BG1292" s="6" t="s">
        <v>14</v>
      </c>
      <c r="BH1292" s="14" t="e">
        <f>ROUND(#REF!*H1292,2)</f>
        <v>#REF!</v>
      </c>
      <c r="BI1292" s="6" t="s">
        <v>185</v>
      </c>
      <c r="BJ1292" s="13" t="s">
        <v>4990</v>
      </c>
    </row>
    <row r="1293" spans="1:62" s="2" customFormat="1" ht="101.25" customHeight="1" x14ac:dyDescent="0.2">
      <c r="A1293" s="22"/>
      <c r="B1293" s="27"/>
      <c r="C1293" s="64" t="s">
        <v>4991</v>
      </c>
      <c r="D1293" s="64" t="s">
        <v>182</v>
      </c>
      <c r="E1293" s="65" t="s">
        <v>4992</v>
      </c>
      <c r="F1293" s="66" t="s">
        <v>4993</v>
      </c>
      <c r="G1293" s="67" t="s">
        <v>55</v>
      </c>
      <c r="H1293" s="68">
        <v>1</v>
      </c>
      <c r="I1293" s="27"/>
      <c r="J1293" s="69" t="s">
        <v>0</v>
      </c>
      <c r="K1293" s="70" t="s">
        <v>8</v>
      </c>
      <c r="L1293" s="61"/>
      <c r="M1293" s="62">
        <f t="shared" si="111"/>
        <v>0</v>
      </c>
      <c r="N1293" s="62">
        <v>0</v>
      </c>
      <c r="O1293" s="62">
        <f t="shared" si="112"/>
        <v>0</v>
      </c>
      <c r="P1293" s="62">
        <v>0</v>
      </c>
      <c r="Q1293" s="63">
        <f t="shared" si="113"/>
        <v>0</v>
      </c>
      <c r="R1293" s="22"/>
      <c r="S1293" s="22"/>
      <c r="T1293" s="7"/>
      <c r="U1293" s="7"/>
      <c r="V1293" s="7"/>
      <c r="W1293" s="7"/>
      <c r="X1293" s="7"/>
      <c r="Y1293" s="7"/>
      <c r="Z1293" s="7"/>
      <c r="AA1293" s="7"/>
      <c r="AB1293" s="7"/>
      <c r="AO1293" s="13" t="s">
        <v>185</v>
      </c>
      <c r="AQ1293" s="13" t="s">
        <v>182</v>
      </c>
      <c r="AR1293" s="13" t="s">
        <v>44</v>
      </c>
      <c r="AV1293" s="6" t="s">
        <v>33</v>
      </c>
      <c r="BB1293" s="14" t="e">
        <f>IF(K1293="základní",#REF!,0)</f>
        <v>#REF!</v>
      </c>
      <c r="BC1293" s="14">
        <f>IF(K1293="snížená",#REF!,0)</f>
        <v>0</v>
      </c>
      <c r="BD1293" s="14">
        <f>IF(K1293="zákl. přenesená",#REF!,0)</f>
        <v>0</v>
      </c>
      <c r="BE1293" s="14">
        <f>IF(K1293="sníž. přenesená",#REF!,0)</f>
        <v>0</v>
      </c>
      <c r="BF1293" s="14">
        <f>IF(K1293="nulová",#REF!,0)</f>
        <v>0</v>
      </c>
      <c r="BG1293" s="6" t="s">
        <v>14</v>
      </c>
      <c r="BH1293" s="14" t="e">
        <f>ROUND(#REF!*H1293,2)</f>
        <v>#REF!</v>
      </c>
      <c r="BI1293" s="6" t="s">
        <v>185</v>
      </c>
      <c r="BJ1293" s="13" t="s">
        <v>4994</v>
      </c>
    </row>
    <row r="1294" spans="1:62" s="2" customFormat="1" ht="16.5" customHeight="1" x14ac:dyDescent="0.2">
      <c r="A1294" s="22"/>
      <c r="B1294" s="27"/>
      <c r="C1294" s="64" t="s">
        <v>4995</v>
      </c>
      <c r="D1294" s="64" t="s">
        <v>182</v>
      </c>
      <c r="E1294" s="65" t="s">
        <v>4996</v>
      </c>
      <c r="F1294" s="66" t="s">
        <v>4189</v>
      </c>
      <c r="G1294" s="67" t="s">
        <v>55</v>
      </c>
      <c r="H1294" s="68">
        <v>2</v>
      </c>
      <c r="I1294" s="27"/>
      <c r="J1294" s="69" t="s">
        <v>0</v>
      </c>
      <c r="K1294" s="70" t="s">
        <v>8</v>
      </c>
      <c r="L1294" s="61"/>
      <c r="M1294" s="62">
        <f t="shared" si="111"/>
        <v>0</v>
      </c>
      <c r="N1294" s="62">
        <v>0</v>
      </c>
      <c r="O1294" s="62">
        <f t="shared" si="112"/>
        <v>0</v>
      </c>
      <c r="P1294" s="62">
        <v>0</v>
      </c>
      <c r="Q1294" s="63">
        <f t="shared" si="113"/>
        <v>0</v>
      </c>
      <c r="R1294" s="22"/>
      <c r="S1294" s="22"/>
      <c r="T1294" s="7"/>
      <c r="U1294" s="7"/>
      <c r="V1294" s="7"/>
      <c r="W1294" s="7"/>
      <c r="X1294" s="7"/>
      <c r="Y1294" s="7"/>
      <c r="Z1294" s="7"/>
      <c r="AA1294" s="7"/>
      <c r="AB1294" s="7"/>
      <c r="AO1294" s="13" t="s">
        <v>185</v>
      </c>
      <c r="AQ1294" s="13" t="s">
        <v>182</v>
      </c>
      <c r="AR1294" s="13" t="s">
        <v>44</v>
      </c>
      <c r="AV1294" s="6" t="s">
        <v>33</v>
      </c>
      <c r="BB1294" s="14" t="e">
        <f>IF(K1294="základní",#REF!,0)</f>
        <v>#REF!</v>
      </c>
      <c r="BC1294" s="14">
        <f>IF(K1294="snížená",#REF!,0)</f>
        <v>0</v>
      </c>
      <c r="BD1294" s="14">
        <f>IF(K1294="zákl. přenesená",#REF!,0)</f>
        <v>0</v>
      </c>
      <c r="BE1294" s="14">
        <f>IF(K1294="sníž. přenesená",#REF!,0)</f>
        <v>0</v>
      </c>
      <c r="BF1294" s="14">
        <f>IF(K1294="nulová",#REF!,0)</f>
        <v>0</v>
      </c>
      <c r="BG1294" s="6" t="s">
        <v>14</v>
      </c>
      <c r="BH1294" s="14" t="e">
        <f>ROUND(#REF!*H1294,2)</f>
        <v>#REF!</v>
      </c>
      <c r="BI1294" s="6" t="s">
        <v>185</v>
      </c>
      <c r="BJ1294" s="13" t="s">
        <v>4997</v>
      </c>
    </row>
    <row r="1295" spans="1:62" s="2" customFormat="1" ht="101.25" customHeight="1" x14ac:dyDescent="0.2">
      <c r="A1295" s="22"/>
      <c r="B1295" s="27"/>
      <c r="C1295" s="64" t="s">
        <v>4998</v>
      </c>
      <c r="D1295" s="64" t="s">
        <v>182</v>
      </c>
      <c r="E1295" s="65" t="s">
        <v>4999</v>
      </c>
      <c r="F1295" s="66" t="s">
        <v>5000</v>
      </c>
      <c r="G1295" s="67" t="s">
        <v>55</v>
      </c>
      <c r="H1295" s="68">
        <v>2</v>
      </c>
      <c r="I1295" s="27"/>
      <c r="J1295" s="69" t="s">
        <v>0</v>
      </c>
      <c r="K1295" s="70" t="s">
        <v>8</v>
      </c>
      <c r="L1295" s="61"/>
      <c r="M1295" s="62">
        <f t="shared" si="111"/>
        <v>0</v>
      </c>
      <c r="N1295" s="62">
        <v>0</v>
      </c>
      <c r="O1295" s="62">
        <f t="shared" si="112"/>
        <v>0</v>
      </c>
      <c r="P1295" s="62">
        <v>0</v>
      </c>
      <c r="Q1295" s="63">
        <f t="shared" si="113"/>
        <v>0</v>
      </c>
      <c r="R1295" s="22"/>
      <c r="S1295" s="22"/>
      <c r="T1295" s="7"/>
      <c r="U1295" s="7"/>
      <c r="V1295" s="7"/>
      <c r="W1295" s="7"/>
      <c r="X1295" s="7"/>
      <c r="Y1295" s="7"/>
      <c r="Z1295" s="7"/>
      <c r="AA1295" s="7"/>
      <c r="AB1295" s="7"/>
      <c r="AO1295" s="13" t="s">
        <v>185</v>
      </c>
      <c r="AQ1295" s="13" t="s">
        <v>182</v>
      </c>
      <c r="AR1295" s="13" t="s">
        <v>44</v>
      </c>
      <c r="AV1295" s="6" t="s">
        <v>33</v>
      </c>
      <c r="BB1295" s="14" t="e">
        <f>IF(K1295="základní",#REF!,0)</f>
        <v>#REF!</v>
      </c>
      <c r="BC1295" s="14">
        <f>IF(K1295="snížená",#REF!,0)</f>
        <v>0</v>
      </c>
      <c r="BD1295" s="14">
        <f>IF(K1295="zákl. přenesená",#REF!,0)</f>
        <v>0</v>
      </c>
      <c r="BE1295" s="14">
        <f>IF(K1295="sníž. přenesená",#REF!,0)</f>
        <v>0</v>
      </c>
      <c r="BF1295" s="14">
        <f>IF(K1295="nulová",#REF!,0)</f>
        <v>0</v>
      </c>
      <c r="BG1295" s="6" t="s">
        <v>14</v>
      </c>
      <c r="BH1295" s="14" t="e">
        <f>ROUND(#REF!*H1295,2)</f>
        <v>#REF!</v>
      </c>
      <c r="BI1295" s="6" t="s">
        <v>185</v>
      </c>
      <c r="BJ1295" s="13" t="s">
        <v>5001</v>
      </c>
    </row>
    <row r="1296" spans="1:62" s="2" customFormat="1" ht="37.9" customHeight="1" x14ac:dyDescent="0.2">
      <c r="A1296" s="22"/>
      <c r="B1296" s="27"/>
      <c r="C1296" s="64" t="s">
        <v>5002</v>
      </c>
      <c r="D1296" s="64" t="s">
        <v>182</v>
      </c>
      <c r="E1296" s="65" t="s">
        <v>5003</v>
      </c>
      <c r="F1296" s="66" t="s">
        <v>5004</v>
      </c>
      <c r="G1296" s="67" t="s">
        <v>55</v>
      </c>
      <c r="H1296" s="68">
        <v>2</v>
      </c>
      <c r="I1296" s="27"/>
      <c r="J1296" s="69" t="s">
        <v>0</v>
      </c>
      <c r="K1296" s="70" t="s">
        <v>8</v>
      </c>
      <c r="L1296" s="61"/>
      <c r="M1296" s="62">
        <f t="shared" si="111"/>
        <v>0</v>
      </c>
      <c r="N1296" s="62">
        <v>0</v>
      </c>
      <c r="O1296" s="62">
        <f t="shared" si="112"/>
        <v>0</v>
      </c>
      <c r="P1296" s="62">
        <v>0</v>
      </c>
      <c r="Q1296" s="63">
        <f t="shared" si="113"/>
        <v>0</v>
      </c>
      <c r="R1296" s="22"/>
      <c r="S1296" s="22"/>
      <c r="T1296" s="7"/>
      <c r="U1296" s="7"/>
      <c r="V1296" s="7"/>
      <c r="W1296" s="7"/>
      <c r="X1296" s="7"/>
      <c r="Y1296" s="7"/>
      <c r="Z1296" s="7"/>
      <c r="AA1296" s="7"/>
      <c r="AB1296" s="7"/>
      <c r="AO1296" s="13" t="s">
        <v>185</v>
      </c>
      <c r="AQ1296" s="13" t="s">
        <v>182</v>
      </c>
      <c r="AR1296" s="13" t="s">
        <v>44</v>
      </c>
      <c r="AV1296" s="6" t="s">
        <v>33</v>
      </c>
      <c r="BB1296" s="14" t="e">
        <f>IF(K1296="základní",#REF!,0)</f>
        <v>#REF!</v>
      </c>
      <c r="BC1296" s="14">
        <f>IF(K1296="snížená",#REF!,0)</f>
        <v>0</v>
      </c>
      <c r="BD1296" s="14">
        <f>IF(K1296="zákl. přenesená",#REF!,0)</f>
        <v>0</v>
      </c>
      <c r="BE1296" s="14">
        <f>IF(K1296="sníž. přenesená",#REF!,0)</f>
        <v>0</v>
      </c>
      <c r="BF1296" s="14">
        <f>IF(K1296="nulová",#REF!,0)</f>
        <v>0</v>
      </c>
      <c r="BG1296" s="6" t="s">
        <v>14</v>
      </c>
      <c r="BH1296" s="14" t="e">
        <f>ROUND(#REF!*H1296,2)</f>
        <v>#REF!</v>
      </c>
      <c r="BI1296" s="6" t="s">
        <v>185</v>
      </c>
      <c r="BJ1296" s="13" t="s">
        <v>5005</v>
      </c>
    </row>
    <row r="1297" spans="1:62" s="2" customFormat="1" ht="33" customHeight="1" x14ac:dyDescent="0.2">
      <c r="A1297" s="22"/>
      <c r="B1297" s="27"/>
      <c r="C1297" s="64" t="s">
        <v>5006</v>
      </c>
      <c r="D1297" s="64" t="s">
        <v>182</v>
      </c>
      <c r="E1297" s="65" t="s">
        <v>5007</v>
      </c>
      <c r="F1297" s="66" t="s">
        <v>5008</v>
      </c>
      <c r="G1297" s="67" t="s">
        <v>55</v>
      </c>
      <c r="H1297" s="68">
        <v>2</v>
      </c>
      <c r="I1297" s="27"/>
      <c r="J1297" s="69" t="s">
        <v>0</v>
      </c>
      <c r="K1297" s="70" t="s">
        <v>8</v>
      </c>
      <c r="L1297" s="61"/>
      <c r="M1297" s="62">
        <f t="shared" si="111"/>
        <v>0</v>
      </c>
      <c r="N1297" s="62">
        <v>0</v>
      </c>
      <c r="O1297" s="62">
        <f t="shared" si="112"/>
        <v>0</v>
      </c>
      <c r="P1297" s="62">
        <v>0</v>
      </c>
      <c r="Q1297" s="63">
        <f t="shared" si="113"/>
        <v>0</v>
      </c>
      <c r="R1297" s="22"/>
      <c r="S1297" s="22"/>
      <c r="T1297" s="7"/>
      <c r="U1297" s="7"/>
      <c r="V1297" s="7"/>
      <c r="W1297" s="7"/>
      <c r="X1297" s="7"/>
      <c r="Y1297" s="7"/>
      <c r="Z1297" s="7"/>
      <c r="AA1297" s="7"/>
      <c r="AB1297" s="7"/>
      <c r="AO1297" s="13" t="s">
        <v>185</v>
      </c>
      <c r="AQ1297" s="13" t="s">
        <v>182</v>
      </c>
      <c r="AR1297" s="13" t="s">
        <v>44</v>
      </c>
      <c r="AV1297" s="6" t="s">
        <v>33</v>
      </c>
      <c r="BB1297" s="14" t="e">
        <f>IF(K1297="základní",#REF!,0)</f>
        <v>#REF!</v>
      </c>
      <c r="BC1297" s="14">
        <f>IF(K1297="snížená",#REF!,0)</f>
        <v>0</v>
      </c>
      <c r="BD1297" s="14">
        <f>IF(K1297="zákl. přenesená",#REF!,0)</f>
        <v>0</v>
      </c>
      <c r="BE1297" s="14">
        <f>IF(K1297="sníž. přenesená",#REF!,0)</f>
        <v>0</v>
      </c>
      <c r="BF1297" s="14">
        <f>IF(K1297="nulová",#REF!,0)</f>
        <v>0</v>
      </c>
      <c r="BG1297" s="6" t="s">
        <v>14</v>
      </c>
      <c r="BH1297" s="14" t="e">
        <f>ROUND(#REF!*H1297,2)</f>
        <v>#REF!</v>
      </c>
      <c r="BI1297" s="6" t="s">
        <v>185</v>
      </c>
      <c r="BJ1297" s="13" t="s">
        <v>5009</v>
      </c>
    </row>
    <row r="1298" spans="1:62" s="2" customFormat="1" ht="44.25" customHeight="1" x14ac:dyDescent="0.2">
      <c r="A1298" s="22"/>
      <c r="B1298" s="27"/>
      <c r="C1298" s="64" t="s">
        <v>5010</v>
      </c>
      <c r="D1298" s="64" t="s">
        <v>182</v>
      </c>
      <c r="E1298" s="65" t="s">
        <v>5011</v>
      </c>
      <c r="F1298" s="66" t="s">
        <v>5012</v>
      </c>
      <c r="G1298" s="67" t="s">
        <v>55</v>
      </c>
      <c r="H1298" s="68">
        <v>2</v>
      </c>
      <c r="I1298" s="27"/>
      <c r="J1298" s="69" t="s">
        <v>0</v>
      </c>
      <c r="K1298" s="70" t="s">
        <v>8</v>
      </c>
      <c r="L1298" s="61"/>
      <c r="M1298" s="62">
        <f t="shared" si="111"/>
        <v>0</v>
      </c>
      <c r="N1298" s="62">
        <v>0</v>
      </c>
      <c r="O1298" s="62">
        <f t="shared" si="112"/>
        <v>0</v>
      </c>
      <c r="P1298" s="62">
        <v>0</v>
      </c>
      <c r="Q1298" s="63">
        <f t="shared" si="113"/>
        <v>0</v>
      </c>
      <c r="R1298" s="22"/>
      <c r="S1298" s="22"/>
      <c r="T1298" s="7"/>
      <c r="U1298" s="7"/>
      <c r="V1298" s="7"/>
      <c r="W1298" s="7"/>
      <c r="X1298" s="7"/>
      <c r="Y1298" s="7"/>
      <c r="Z1298" s="7"/>
      <c r="AA1298" s="7"/>
      <c r="AB1298" s="7"/>
      <c r="AO1298" s="13" t="s">
        <v>185</v>
      </c>
      <c r="AQ1298" s="13" t="s">
        <v>182</v>
      </c>
      <c r="AR1298" s="13" t="s">
        <v>44</v>
      </c>
      <c r="AV1298" s="6" t="s">
        <v>33</v>
      </c>
      <c r="BB1298" s="14" t="e">
        <f>IF(K1298="základní",#REF!,0)</f>
        <v>#REF!</v>
      </c>
      <c r="BC1298" s="14">
        <f>IF(K1298="snížená",#REF!,0)</f>
        <v>0</v>
      </c>
      <c r="BD1298" s="14">
        <f>IF(K1298="zákl. přenesená",#REF!,0)</f>
        <v>0</v>
      </c>
      <c r="BE1298" s="14">
        <f>IF(K1298="sníž. přenesená",#REF!,0)</f>
        <v>0</v>
      </c>
      <c r="BF1298" s="14">
        <f>IF(K1298="nulová",#REF!,0)</f>
        <v>0</v>
      </c>
      <c r="BG1298" s="6" t="s">
        <v>14</v>
      </c>
      <c r="BH1298" s="14" t="e">
        <f>ROUND(#REF!*H1298,2)</f>
        <v>#REF!</v>
      </c>
      <c r="BI1298" s="6" t="s">
        <v>185</v>
      </c>
      <c r="BJ1298" s="13" t="s">
        <v>5013</v>
      </c>
    </row>
    <row r="1299" spans="1:62" s="2" customFormat="1" ht="49.15" customHeight="1" x14ac:dyDescent="0.2">
      <c r="A1299" s="22"/>
      <c r="B1299" s="27"/>
      <c r="C1299" s="64" t="s">
        <v>5014</v>
      </c>
      <c r="D1299" s="64" t="s">
        <v>182</v>
      </c>
      <c r="E1299" s="65" t="s">
        <v>5015</v>
      </c>
      <c r="F1299" s="66" t="s">
        <v>723</v>
      </c>
      <c r="G1299" s="67" t="s">
        <v>55</v>
      </c>
      <c r="H1299" s="68">
        <v>2</v>
      </c>
      <c r="I1299" s="27"/>
      <c r="J1299" s="69" t="s">
        <v>0</v>
      </c>
      <c r="K1299" s="70" t="s">
        <v>8</v>
      </c>
      <c r="L1299" s="61"/>
      <c r="M1299" s="62">
        <f t="shared" si="111"/>
        <v>0</v>
      </c>
      <c r="N1299" s="62">
        <v>0</v>
      </c>
      <c r="O1299" s="62">
        <f t="shared" si="112"/>
        <v>0</v>
      </c>
      <c r="P1299" s="62">
        <v>0</v>
      </c>
      <c r="Q1299" s="63">
        <f t="shared" si="113"/>
        <v>0</v>
      </c>
      <c r="R1299" s="22"/>
      <c r="S1299" s="22"/>
      <c r="T1299" s="7"/>
      <c r="U1299" s="7"/>
      <c r="V1299" s="7"/>
      <c r="W1299" s="7"/>
      <c r="X1299" s="7"/>
      <c r="Y1299" s="7"/>
      <c r="Z1299" s="7"/>
      <c r="AA1299" s="7"/>
      <c r="AB1299" s="7"/>
      <c r="AO1299" s="13" t="s">
        <v>185</v>
      </c>
      <c r="AQ1299" s="13" t="s">
        <v>182</v>
      </c>
      <c r="AR1299" s="13" t="s">
        <v>44</v>
      </c>
      <c r="AV1299" s="6" t="s">
        <v>33</v>
      </c>
      <c r="BB1299" s="14" t="e">
        <f>IF(K1299="základní",#REF!,0)</f>
        <v>#REF!</v>
      </c>
      <c r="BC1299" s="14">
        <f>IF(K1299="snížená",#REF!,0)</f>
        <v>0</v>
      </c>
      <c r="BD1299" s="14">
        <f>IF(K1299="zákl. přenesená",#REF!,0)</f>
        <v>0</v>
      </c>
      <c r="BE1299" s="14">
        <f>IF(K1299="sníž. přenesená",#REF!,0)</f>
        <v>0</v>
      </c>
      <c r="BF1299" s="14">
        <f>IF(K1299="nulová",#REF!,0)</f>
        <v>0</v>
      </c>
      <c r="BG1299" s="6" t="s">
        <v>14</v>
      </c>
      <c r="BH1299" s="14" t="e">
        <f>ROUND(#REF!*H1299,2)</f>
        <v>#REF!</v>
      </c>
      <c r="BI1299" s="6" t="s">
        <v>185</v>
      </c>
      <c r="BJ1299" s="13" t="s">
        <v>5016</v>
      </c>
    </row>
    <row r="1300" spans="1:62" s="2" customFormat="1" ht="49.15" customHeight="1" x14ac:dyDescent="0.2">
      <c r="A1300" s="22"/>
      <c r="B1300" s="27"/>
      <c r="C1300" s="64" t="s">
        <v>5017</v>
      </c>
      <c r="D1300" s="64" t="s">
        <v>182</v>
      </c>
      <c r="E1300" s="65" t="s">
        <v>5018</v>
      </c>
      <c r="F1300" s="66" t="s">
        <v>5019</v>
      </c>
      <c r="G1300" s="67" t="s">
        <v>55</v>
      </c>
      <c r="H1300" s="68">
        <v>2</v>
      </c>
      <c r="I1300" s="27"/>
      <c r="J1300" s="69" t="s">
        <v>0</v>
      </c>
      <c r="K1300" s="70" t="s">
        <v>8</v>
      </c>
      <c r="L1300" s="61"/>
      <c r="M1300" s="62">
        <f t="shared" si="111"/>
        <v>0</v>
      </c>
      <c r="N1300" s="62">
        <v>0</v>
      </c>
      <c r="O1300" s="62">
        <f t="shared" si="112"/>
        <v>0</v>
      </c>
      <c r="P1300" s="62">
        <v>0</v>
      </c>
      <c r="Q1300" s="63">
        <f t="shared" si="113"/>
        <v>0</v>
      </c>
      <c r="R1300" s="22"/>
      <c r="S1300" s="22"/>
      <c r="T1300" s="7"/>
      <c r="U1300" s="7"/>
      <c r="V1300" s="7"/>
      <c r="W1300" s="7"/>
      <c r="X1300" s="7"/>
      <c r="Y1300" s="7"/>
      <c r="Z1300" s="7"/>
      <c r="AA1300" s="7"/>
      <c r="AB1300" s="7"/>
      <c r="AO1300" s="13" t="s">
        <v>185</v>
      </c>
      <c r="AQ1300" s="13" t="s">
        <v>182</v>
      </c>
      <c r="AR1300" s="13" t="s">
        <v>44</v>
      </c>
      <c r="AV1300" s="6" t="s">
        <v>33</v>
      </c>
      <c r="BB1300" s="14" t="e">
        <f>IF(K1300="základní",#REF!,0)</f>
        <v>#REF!</v>
      </c>
      <c r="BC1300" s="14">
        <f>IF(K1300="snížená",#REF!,0)</f>
        <v>0</v>
      </c>
      <c r="BD1300" s="14">
        <f>IF(K1300="zákl. přenesená",#REF!,0)</f>
        <v>0</v>
      </c>
      <c r="BE1300" s="14">
        <f>IF(K1300="sníž. přenesená",#REF!,0)</f>
        <v>0</v>
      </c>
      <c r="BF1300" s="14">
        <f>IF(K1300="nulová",#REF!,0)</f>
        <v>0</v>
      </c>
      <c r="BG1300" s="6" t="s">
        <v>14</v>
      </c>
      <c r="BH1300" s="14" t="e">
        <f>ROUND(#REF!*H1300,2)</f>
        <v>#REF!</v>
      </c>
      <c r="BI1300" s="6" t="s">
        <v>185</v>
      </c>
      <c r="BJ1300" s="13" t="s">
        <v>5020</v>
      </c>
    </row>
    <row r="1301" spans="1:62" s="2" customFormat="1" ht="24.2" customHeight="1" x14ac:dyDescent="0.2">
      <c r="A1301" s="22"/>
      <c r="B1301" s="27"/>
      <c r="C1301" s="64" t="s">
        <v>5021</v>
      </c>
      <c r="D1301" s="64" t="s">
        <v>182</v>
      </c>
      <c r="E1301" s="65" t="s">
        <v>5022</v>
      </c>
      <c r="F1301" s="66" t="s">
        <v>5023</v>
      </c>
      <c r="G1301" s="67" t="s">
        <v>55</v>
      </c>
      <c r="H1301" s="68">
        <v>2</v>
      </c>
      <c r="I1301" s="27"/>
      <c r="J1301" s="69" t="s">
        <v>0</v>
      </c>
      <c r="K1301" s="70" t="s">
        <v>8</v>
      </c>
      <c r="L1301" s="61"/>
      <c r="M1301" s="62">
        <f t="shared" si="111"/>
        <v>0</v>
      </c>
      <c r="N1301" s="62">
        <v>0</v>
      </c>
      <c r="O1301" s="62">
        <f t="shared" si="112"/>
        <v>0</v>
      </c>
      <c r="P1301" s="62">
        <v>0</v>
      </c>
      <c r="Q1301" s="63">
        <f t="shared" si="113"/>
        <v>0</v>
      </c>
      <c r="R1301" s="22"/>
      <c r="S1301" s="22"/>
      <c r="T1301" s="7"/>
      <c r="U1301" s="7"/>
      <c r="V1301" s="7"/>
      <c r="W1301" s="7"/>
      <c r="X1301" s="7"/>
      <c r="Y1301" s="7"/>
      <c r="Z1301" s="7"/>
      <c r="AA1301" s="7"/>
      <c r="AB1301" s="7"/>
      <c r="AO1301" s="13" t="s">
        <v>185</v>
      </c>
      <c r="AQ1301" s="13" t="s">
        <v>182</v>
      </c>
      <c r="AR1301" s="13" t="s">
        <v>44</v>
      </c>
      <c r="AV1301" s="6" t="s">
        <v>33</v>
      </c>
      <c r="BB1301" s="14" t="e">
        <f>IF(K1301="základní",#REF!,0)</f>
        <v>#REF!</v>
      </c>
      <c r="BC1301" s="14">
        <f>IF(K1301="snížená",#REF!,0)</f>
        <v>0</v>
      </c>
      <c r="BD1301" s="14">
        <f>IF(K1301="zákl. přenesená",#REF!,0)</f>
        <v>0</v>
      </c>
      <c r="BE1301" s="14">
        <f>IF(K1301="sníž. přenesená",#REF!,0)</f>
        <v>0</v>
      </c>
      <c r="BF1301" s="14">
        <f>IF(K1301="nulová",#REF!,0)</f>
        <v>0</v>
      </c>
      <c r="BG1301" s="6" t="s">
        <v>14</v>
      </c>
      <c r="BH1301" s="14" t="e">
        <f>ROUND(#REF!*H1301,2)</f>
        <v>#REF!</v>
      </c>
      <c r="BI1301" s="6" t="s">
        <v>185</v>
      </c>
      <c r="BJ1301" s="13" t="s">
        <v>5024</v>
      </c>
    </row>
    <row r="1302" spans="1:62" s="2" customFormat="1" ht="62.65" customHeight="1" x14ac:dyDescent="0.2">
      <c r="A1302" s="22"/>
      <c r="B1302" s="27"/>
      <c r="C1302" s="64" t="s">
        <v>5025</v>
      </c>
      <c r="D1302" s="64" t="s">
        <v>182</v>
      </c>
      <c r="E1302" s="65" t="s">
        <v>5026</v>
      </c>
      <c r="F1302" s="66" t="s">
        <v>5027</v>
      </c>
      <c r="G1302" s="67" t="s">
        <v>55</v>
      </c>
      <c r="H1302" s="68">
        <v>2</v>
      </c>
      <c r="I1302" s="27"/>
      <c r="J1302" s="69" t="s">
        <v>0</v>
      </c>
      <c r="K1302" s="70" t="s">
        <v>8</v>
      </c>
      <c r="L1302" s="61"/>
      <c r="M1302" s="62">
        <f t="shared" si="111"/>
        <v>0</v>
      </c>
      <c r="N1302" s="62">
        <v>0</v>
      </c>
      <c r="O1302" s="62">
        <f t="shared" si="112"/>
        <v>0</v>
      </c>
      <c r="P1302" s="62">
        <v>0</v>
      </c>
      <c r="Q1302" s="63">
        <f t="shared" si="113"/>
        <v>0</v>
      </c>
      <c r="R1302" s="22"/>
      <c r="S1302" s="22"/>
      <c r="T1302" s="7"/>
      <c r="U1302" s="7"/>
      <c r="V1302" s="7"/>
      <c r="W1302" s="7"/>
      <c r="X1302" s="7"/>
      <c r="Y1302" s="7"/>
      <c r="Z1302" s="7"/>
      <c r="AA1302" s="7"/>
      <c r="AB1302" s="7"/>
      <c r="AO1302" s="13" t="s">
        <v>185</v>
      </c>
      <c r="AQ1302" s="13" t="s">
        <v>182</v>
      </c>
      <c r="AR1302" s="13" t="s">
        <v>44</v>
      </c>
      <c r="AV1302" s="6" t="s">
        <v>33</v>
      </c>
      <c r="BB1302" s="14" t="e">
        <f>IF(K1302="základní",#REF!,0)</f>
        <v>#REF!</v>
      </c>
      <c r="BC1302" s="14">
        <f>IF(K1302="snížená",#REF!,0)</f>
        <v>0</v>
      </c>
      <c r="BD1302" s="14">
        <f>IF(K1302="zákl. přenesená",#REF!,0)</f>
        <v>0</v>
      </c>
      <c r="BE1302" s="14">
        <f>IF(K1302="sníž. přenesená",#REF!,0)</f>
        <v>0</v>
      </c>
      <c r="BF1302" s="14">
        <f>IF(K1302="nulová",#REF!,0)</f>
        <v>0</v>
      </c>
      <c r="BG1302" s="6" t="s">
        <v>14</v>
      </c>
      <c r="BH1302" s="14" t="e">
        <f>ROUND(#REF!*H1302,2)</f>
        <v>#REF!</v>
      </c>
      <c r="BI1302" s="6" t="s">
        <v>185</v>
      </c>
      <c r="BJ1302" s="13" t="s">
        <v>5028</v>
      </c>
    </row>
    <row r="1303" spans="1:62" s="2" customFormat="1" ht="24.2" customHeight="1" x14ac:dyDescent="0.2">
      <c r="A1303" s="22"/>
      <c r="B1303" s="27"/>
      <c r="C1303" s="64" t="s">
        <v>5029</v>
      </c>
      <c r="D1303" s="64" t="s">
        <v>182</v>
      </c>
      <c r="E1303" s="65" t="s">
        <v>5030</v>
      </c>
      <c r="F1303" s="66" t="s">
        <v>5031</v>
      </c>
      <c r="G1303" s="67" t="s">
        <v>55</v>
      </c>
      <c r="H1303" s="68">
        <v>2</v>
      </c>
      <c r="I1303" s="27"/>
      <c r="J1303" s="69" t="s">
        <v>0</v>
      </c>
      <c r="K1303" s="70" t="s">
        <v>8</v>
      </c>
      <c r="L1303" s="61"/>
      <c r="M1303" s="62">
        <f t="shared" si="111"/>
        <v>0</v>
      </c>
      <c r="N1303" s="62">
        <v>0</v>
      </c>
      <c r="O1303" s="62">
        <f t="shared" si="112"/>
        <v>0</v>
      </c>
      <c r="P1303" s="62">
        <v>0</v>
      </c>
      <c r="Q1303" s="63">
        <f t="shared" si="113"/>
        <v>0</v>
      </c>
      <c r="R1303" s="22"/>
      <c r="S1303" s="22"/>
      <c r="T1303" s="7"/>
      <c r="U1303" s="7"/>
      <c r="V1303" s="7"/>
      <c r="W1303" s="7"/>
      <c r="X1303" s="7"/>
      <c r="Y1303" s="7"/>
      <c r="Z1303" s="7"/>
      <c r="AA1303" s="7"/>
      <c r="AB1303" s="7"/>
      <c r="AO1303" s="13" t="s">
        <v>185</v>
      </c>
      <c r="AQ1303" s="13" t="s">
        <v>182</v>
      </c>
      <c r="AR1303" s="13" t="s">
        <v>44</v>
      </c>
      <c r="AV1303" s="6" t="s">
        <v>33</v>
      </c>
      <c r="BB1303" s="14" t="e">
        <f>IF(K1303="základní",#REF!,0)</f>
        <v>#REF!</v>
      </c>
      <c r="BC1303" s="14">
        <f>IF(K1303="snížená",#REF!,0)</f>
        <v>0</v>
      </c>
      <c r="BD1303" s="14">
        <f>IF(K1303="zákl. přenesená",#REF!,0)</f>
        <v>0</v>
      </c>
      <c r="BE1303" s="14">
        <f>IF(K1303="sníž. přenesená",#REF!,0)</f>
        <v>0</v>
      </c>
      <c r="BF1303" s="14">
        <f>IF(K1303="nulová",#REF!,0)</f>
        <v>0</v>
      </c>
      <c r="BG1303" s="6" t="s">
        <v>14</v>
      </c>
      <c r="BH1303" s="14" t="e">
        <f>ROUND(#REF!*H1303,2)</f>
        <v>#REF!</v>
      </c>
      <c r="BI1303" s="6" t="s">
        <v>185</v>
      </c>
      <c r="BJ1303" s="13" t="s">
        <v>5032</v>
      </c>
    </row>
    <row r="1304" spans="1:62" s="2" customFormat="1" ht="37.9" customHeight="1" x14ac:dyDescent="0.2">
      <c r="A1304" s="22"/>
      <c r="B1304" s="27"/>
      <c r="C1304" s="64" t="s">
        <v>5033</v>
      </c>
      <c r="D1304" s="64" t="s">
        <v>182</v>
      </c>
      <c r="E1304" s="65" t="s">
        <v>5034</v>
      </c>
      <c r="F1304" s="66" t="s">
        <v>5035</v>
      </c>
      <c r="G1304" s="67" t="s">
        <v>55</v>
      </c>
      <c r="H1304" s="68">
        <v>2</v>
      </c>
      <c r="I1304" s="27"/>
      <c r="J1304" s="69" t="s">
        <v>0</v>
      </c>
      <c r="K1304" s="70" t="s">
        <v>8</v>
      </c>
      <c r="L1304" s="61"/>
      <c r="M1304" s="62">
        <f t="shared" si="111"/>
        <v>0</v>
      </c>
      <c r="N1304" s="62">
        <v>0</v>
      </c>
      <c r="O1304" s="62">
        <f t="shared" si="112"/>
        <v>0</v>
      </c>
      <c r="P1304" s="62">
        <v>0</v>
      </c>
      <c r="Q1304" s="63">
        <f t="shared" si="113"/>
        <v>0</v>
      </c>
      <c r="R1304" s="22"/>
      <c r="S1304" s="22"/>
      <c r="T1304" s="7"/>
      <c r="U1304" s="7"/>
      <c r="V1304" s="7"/>
      <c r="W1304" s="7"/>
      <c r="X1304" s="7"/>
      <c r="Y1304" s="7"/>
      <c r="Z1304" s="7"/>
      <c r="AA1304" s="7"/>
      <c r="AB1304" s="7"/>
      <c r="AO1304" s="13" t="s">
        <v>185</v>
      </c>
      <c r="AQ1304" s="13" t="s">
        <v>182</v>
      </c>
      <c r="AR1304" s="13" t="s">
        <v>44</v>
      </c>
      <c r="AV1304" s="6" t="s">
        <v>33</v>
      </c>
      <c r="BB1304" s="14" t="e">
        <f>IF(K1304="základní",#REF!,0)</f>
        <v>#REF!</v>
      </c>
      <c r="BC1304" s="14">
        <f>IF(K1304="snížená",#REF!,0)</f>
        <v>0</v>
      </c>
      <c r="BD1304" s="14">
        <f>IF(K1304="zákl. přenesená",#REF!,0)</f>
        <v>0</v>
      </c>
      <c r="BE1304" s="14">
        <f>IF(K1304="sníž. přenesená",#REF!,0)</f>
        <v>0</v>
      </c>
      <c r="BF1304" s="14">
        <f>IF(K1304="nulová",#REF!,0)</f>
        <v>0</v>
      </c>
      <c r="BG1304" s="6" t="s">
        <v>14</v>
      </c>
      <c r="BH1304" s="14" t="e">
        <f>ROUND(#REF!*H1304,2)</f>
        <v>#REF!</v>
      </c>
      <c r="BI1304" s="6" t="s">
        <v>185</v>
      </c>
      <c r="BJ1304" s="13" t="s">
        <v>5036</v>
      </c>
    </row>
    <row r="1305" spans="1:62" s="2" customFormat="1" ht="37.9" customHeight="1" x14ac:dyDescent="0.2">
      <c r="A1305" s="22"/>
      <c r="B1305" s="27"/>
      <c r="C1305" s="64" t="s">
        <v>5037</v>
      </c>
      <c r="D1305" s="64" t="s">
        <v>182</v>
      </c>
      <c r="E1305" s="65" t="s">
        <v>5038</v>
      </c>
      <c r="F1305" s="66" t="s">
        <v>5039</v>
      </c>
      <c r="G1305" s="67" t="s">
        <v>55</v>
      </c>
      <c r="H1305" s="68">
        <v>2</v>
      </c>
      <c r="I1305" s="27"/>
      <c r="J1305" s="69" t="s">
        <v>0</v>
      </c>
      <c r="K1305" s="70" t="s">
        <v>8</v>
      </c>
      <c r="L1305" s="61"/>
      <c r="M1305" s="62">
        <f t="shared" si="111"/>
        <v>0</v>
      </c>
      <c r="N1305" s="62">
        <v>0</v>
      </c>
      <c r="O1305" s="62">
        <f t="shared" si="112"/>
        <v>0</v>
      </c>
      <c r="P1305" s="62">
        <v>0</v>
      </c>
      <c r="Q1305" s="63">
        <f t="shared" si="113"/>
        <v>0</v>
      </c>
      <c r="R1305" s="22"/>
      <c r="S1305" s="22"/>
      <c r="T1305" s="7"/>
      <c r="U1305" s="7"/>
      <c r="V1305" s="7"/>
      <c r="W1305" s="7"/>
      <c r="X1305" s="7"/>
      <c r="Y1305" s="7"/>
      <c r="Z1305" s="7"/>
      <c r="AA1305" s="7"/>
      <c r="AB1305" s="7"/>
      <c r="AO1305" s="13" t="s">
        <v>185</v>
      </c>
      <c r="AQ1305" s="13" t="s">
        <v>182</v>
      </c>
      <c r="AR1305" s="13" t="s">
        <v>44</v>
      </c>
      <c r="AV1305" s="6" t="s">
        <v>33</v>
      </c>
      <c r="BB1305" s="14" t="e">
        <f>IF(K1305="základní",#REF!,0)</f>
        <v>#REF!</v>
      </c>
      <c r="BC1305" s="14">
        <f>IF(K1305="snížená",#REF!,0)</f>
        <v>0</v>
      </c>
      <c r="BD1305" s="14">
        <f>IF(K1305="zákl. přenesená",#REF!,0)</f>
        <v>0</v>
      </c>
      <c r="BE1305" s="14">
        <f>IF(K1305="sníž. přenesená",#REF!,0)</f>
        <v>0</v>
      </c>
      <c r="BF1305" s="14">
        <f>IF(K1305="nulová",#REF!,0)</f>
        <v>0</v>
      </c>
      <c r="BG1305" s="6" t="s">
        <v>14</v>
      </c>
      <c r="BH1305" s="14" t="e">
        <f>ROUND(#REF!*H1305,2)</f>
        <v>#REF!</v>
      </c>
      <c r="BI1305" s="6" t="s">
        <v>185</v>
      </c>
      <c r="BJ1305" s="13" t="s">
        <v>5040</v>
      </c>
    </row>
    <row r="1306" spans="1:62" s="2" customFormat="1" ht="37.9" customHeight="1" x14ac:dyDescent="0.2">
      <c r="A1306" s="22"/>
      <c r="B1306" s="27"/>
      <c r="C1306" s="64" t="s">
        <v>5041</v>
      </c>
      <c r="D1306" s="64" t="s">
        <v>182</v>
      </c>
      <c r="E1306" s="65" t="s">
        <v>5042</v>
      </c>
      <c r="F1306" s="66" t="s">
        <v>5043</v>
      </c>
      <c r="G1306" s="67" t="s">
        <v>55</v>
      </c>
      <c r="H1306" s="68">
        <v>2</v>
      </c>
      <c r="I1306" s="27"/>
      <c r="J1306" s="69" t="s">
        <v>0</v>
      </c>
      <c r="K1306" s="70" t="s">
        <v>8</v>
      </c>
      <c r="L1306" s="61"/>
      <c r="M1306" s="62">
        <f t="shared" si="111"/>
        <v>0</v>
      </c>
      <c r="N1306" s="62">
        <v>0</v>
      </c>
      <c r="O1306" s="62">
        <f t="shared" si="112"/>
        <v>0</v>
      </c>
      <c r="P1306" s="62">
        <v>0</v>
      </c>
      <c r="Q1306" s="63">
        <f t="shared" si="113"/>
        <v>0</v>
      </c>
      <c r="R1306" s="22"/>
      <c r="S1306" s="22"/>
      <c r="T1306" s="7"/>
      <c r="U1306" s="7"/>
      <c r="V1306" s="7"/>
      <c r="W1306" s="7"/>
      <c r="X1306" s="7"/>
      <c r="Y1306" s="7"/>
      <c r="Z1306" s="7"/>
      <c r="AA1306" s="7"/>
      <c r="AB1306" s="7"/>
      <c r="AO1306" s="13" t="s">
        <v>185</v>
      </c>
      <c r="AQ1306" s="13" t="s">
        <v>182</v>
      </c>
      <c r="AR1306" s="13" t="s">
        <v>44</v>
      </c>
      <c r="AV1306" s="6" t="s">
        <v>33</v>
      </c>
      <c r="BB1306" s="14" t="e">
        <f>IF(K1306="základní",#REF!,0)</f>
        <v>#REF!</v>
      </c>
      <c r="BC1306" s="14">
        <f>IF(K1306="snížená",#REF!,0)</f>
        <v>0</v>
      </c>
      <c r="BD1306" s="14">
        <f>IF(K1306="zákl. přenesená",#REF!,0)</f>
        <v>0</v>
      </c>
      <c r="BE1306" s="14">
        <f>IF(K1306="sníž. přenesená",#REF!,0)</f>
        <v>0</v>
      </c>
      <c r="BF1306" s="14">
        <f>IF(K1306="nulová",#REF!,0)</f>
        <v>0</v>
      </c>
      <c r="BG1306" s="6" t="s">
        <v>14</v>
      </c>
      <c r="BH1306" s="14" t="e">
        <f>ROUND(#REF!*H1306,2)</f>
        <v>#REF!</v>
      </c>
      <c r="BI1306" s="6" t="s">
        <v>185</v>
      </c>
      <c r="BJ1306" s="13" t="s">
        <v>5044</v>
      </c>
    </row>
    <row r="1307" spans="1:62" s="2" customFormat="1" ht="37.9" customHeight="1" x14ac:dyDescent="0.2">
      <c r="A1307" s="22"/>
      <c r="B1307" s="27"/>
      <c r="C1307" s="64" t="s">
        <v>5045</v>
      </c>
      <c r="D1307" s="64" t="s">
        <v>182</v>
      </c>
      <c r="E1307" s="65" t="s">
        <v>5046</v>
      </c>
      <c r="F1307" s="66" t="s">
        <v>5047</v>
      </c>
      <c r="G1307" s="67" t="s">
        <v>55</v>
      </c>
      <c r="H1307" s="68">
        <v>1</v>
      </c>
      <c r="I1307" s="27"/>
      <c r="J1307" s="69" t="s">
        <v>0</v>
      </c>
      <c r="K1307" s="70" t="s">
        <v>8</v>
      </c>
      <c r="L1307" s="61"/>
      <c r="M1307" s="62">
        <f t="shared" si="111"/>
        <v>0</v>
      </c>
      <c r="N1307" s="62">
        <v>0</v>
      </c>
      <c r="O1307" s="62">
        <f t="shared" si="112"/>
        <v>0</v>
      </c>
      <c r="P1307" s="62">
        <v>0</v>
      </c>
      <c r="Q1307" s="63">
        <f t="shared" si="113"/>
        <v>0</v>
      </c>
      <c r="R1307" s="22"/>
      <c r="S1307" s="22"/>
      <c r="T1307" s="7"/>
      <c r="U1307" s="7"/>
      <c r="V1307" s="7"/>
      <c r="W1307" s="7"/>
      <c r="X1307" s="7"/>
      <c r="Y1307" s="7"/>
      <c r="Z1307" s="7"/>
      <c r="AA1307" s="7"/>
      <c r="AB1307" s="7"/>
      <c r="AO1307" s="13" t="s">
        <v>185</v>
      </c>
      <c r="AQ1307" s="13" t="s">
        <v>182</v>
      </c>
      <c r="AR1307" s="13" t="s">
        <v>44</v>
      </c>
      <c r="AV1307" s="6" t="s">
        <v>33</v>
      </c>
      <c r="BB1307" s="14" t="e">
        <f>IF(K1307="základní",#REF!,0)</f>
        <v>#REF!</v>
      </c>
      <c r="BC1307" s="14">
        <f>IF(K1307="snížená",#REF!,0)</f>
        <v>0</v>
      </c>
      <c r="BD1307" s="14">
        <f>IF(K1307="zákl. přenesená",#REF!,0)</f>
        <v>0</v>
      </c>
      <c r="BE1307" s="14">
        <f>IF(K1307="sníž. přenesená",#REF!,0)</f>
        <v>0</v>
      </c>
      <c r="BF1307" s="14">
        <f>IF(K1307="nulová",#REF!,0)</f>
        <v>0</v>
      </c>
      <c r="BG1307" s="6" t="s">
        <v>14</v>
      </c>
      <c r="BH1307" s="14" t="e">
        <f>ROUND(#REF!*H1307,2)</f>
        <v>#REF!</v>
      </c>
      <c r="BI1307" s="6" t="s">
        <v>185</v>
      </c>
      <c r="BJ1307" s="13" t="s">
        <v>5048</v>
      </c>
    </row>
    <row r="1308" spans="1:62" s="2" customFormat="1" ht="78" customHeight="1" x14ac:dyDescent="0.2">
      <c r="A1308" s="22"/>
      <c r="B1308" s="27"/>
      <c r="C1308" s="64" t="s">
        <v>5049</v>
      </c>
      <c r="D1308" s="64" t="s">
        <v>182</v>
      </c>
      <c r="E1308" s="65" t="s">
        <v>5050</v>
      </c>
      <c r="F1308" s="66" t="s">
        <v>1812</v>
      </c>
      <c r="G1308" s="67" t="s">
        <v>55</v>
      </c>
      <c r="H1308" s="68">
        <v>2</v>
      </c>
      <c r="I1308" s="27"/>
      <c r="J1308" s="69" t="s">
        <v>0</v>
      </c>
      <c r="K1308" s="70" t="s">
        <v>8</v>
      </c>
      <c r="L1308" s="61"/>
      <c r="M1308" s="62">
        <f t="shared" si="111"/>
        <v>0</v>
      </c>
      <c r="N1308" s="62">
        <v>0</v>
      </c>
      <c r="O1308" s="62">
        <f t="shared" si="112"/>
        <v>0</v>
      </c>
      <c r="P1308" s="62">
        <v>0</v>
      </c>
      <c r="Q1308" s="63">
        <f t="shared" si="113"/>
        <v>0</v>
      </c>
      <c r="R1308" s="22"/>
      <c r="S1308" s="22"/>
      <c r="T1308" s="7"/>
      <c r="U1308" s="7"/>
      <c r="V1308" s="7"/>
      <c r="W1308" s="7"/>
      <c r="X1308" s="7"/>
      <c r="Y1308" s="7"/>
      <c r="Z1308" s="7"/>
      <c r="AA1308" s="7"/>
      <c r="AB1308" s="7"/>
      <c r="AO1308" s="13" t="s">
        <v>185</v>
      </c>
      <c r="AQ1308" s="13" t="s">
        <v>182</v>
      </c>
      <c r="AR1308" s="13" t="s">
        <v>44</v>
      </c>
      <c r="AV1308" s="6" t="s">
        <v>33</v>
      </c>
      <c r="BB1308" s="14" t="e">
        <f>IF(K1308="základní",#REF!,0)</f>
        <v>#REF!</v>
      </c>
      <c r="BC1308" s="14">
        <f>IF(K1308="snížená",#REF!,0)</f>
        <v>0</v>
      </c>
      <c r="BD1308" s="14">
        <f>IF(K1308="zákl. přenesená",#REF!,0)</f>
        <v>0</v>
      </c>
      <c r="BE1308" s="14">
        <f>IF(K1308="sníž. přenesená",#REF!,0)</f>
        <v>0</v>
      </c>
      <c r="BF1308" s="14">
        <f>IF(K1308="nulová",#REF!,0)</f>
        <v>0</v>
      </c>
      <c r="BG1308" s="6" t="s">
        <v>14</v>
      </c>
      <c r="BH1308" s="14" t="e">
        <f>ROUND(#REF!*H1308,2)</f>
        <v>#REF!</v>
      </c>
      <c r="BI1308" s="6" t="s">
        <v>185</v>
      </c>
      <c r="BJ1308" s="13" t="s">
        <v>5051</v>
      </c>
    </row>
    <row r="1309" spans="1:62" s="2" customFormat="1" ht="24.2" customHeight="1" x14ac:dyDescent="0.2">
      <c r="A1309" s="22"/>
      <c r="B1309" s="27"/>
      <c r="C1309" s="64" t="s">
        <v>5052</v>
      </c>
      <c r="D1309" s="64" t="s">
        <v>182</v>
      </c>
      <c r="E1309" s="65" t="s">
        <v>5053</v>
      </c>
      <c r="F1309" s="66" t="s">
        <v>5054</v>
      </c>
      <c r="G1309" s="67" t="s">
        <v>55</v>
      </c>
      <c r="H1309" s="68">
        <v>2</v>
      </c>
      <c r="I1309" s="27"/>
      <c r="J1309" s="69" t="s">
        <v>0</v>
      </c>
      <c r="K1309" s="70" t="s">
        <v>8</v>
      </c>
      <c r="L1309" s="61"/>
      <c r="M1309" s="62">
        <f t="shared" si="111"/>
        <v>0</v>
      </c>
      <c r="N1309" s="62">
        <v>0</v>
      </c>
      <c r="O1309" s="62">
        <f t="shared" si="112"/>
        <v>0</v>
      </c>
      <c r="P1309" s="62">
        <v>0</v>
      </c>
      <c r="Q1309" s="63">
        <f t="shared" si="113"/>
        <v>0</v>
      </c>
      <c r="R1309" s="22"/>
      <c r="S1309" s="22"/>
      <c r="T1309" s="7"/>
      <c r="U1309" s="7"/>
      <c r="V1309" s="7"/>
      <c r="W1309" s="7"/>
      <c r="X1309" s="7"/>
      <c r="Y1309" s="7"/>
      <c r="Z1309" s="7"/>
      <c r="AA1309" s="7"/>
      <c r="AB1309" s="7"/>
      <c r="AO1309" s="13" t="s">
        <v>185</v>
      </c>
      <c r="AQ1309" s="13" t="s">
        <v>182</v>
      </c>
      <c r="AR1309" s="13" t="s">
        <v>44</v>
      </c>
      <c r="AV1309" s="6" t="s">
        <v>33</v>
      </c>
      <c r="BB1309" s="14" t="e">
        <f>IF(K1309="základní",#REF!,0)</f>
        <v>#REF!</v>
      </c>
      <c r="BC1309" s="14">
        <f>IF(K1309="snížená",#REF!,0)</f>
        <v>0</v>
      </c>
      <c r="BD1309" s="14">
        <f>IF(K1309="zákl. přenesená",#REF!,0)</f>
        <v>0</v>
      </c>
      <c r="BE1309" s="14">
        <f>IF(K1309="sníž. přenesená",#REF!,0)</f>
        <v>0</v>
      </c>
      <c r="BF1309" s="14">
        <f>IF(K1309="nulová",#REF!,0)</f>
        <v>0</v>
      </c>
      <c r="BG1309" s="6" t="s">
        <v>14</v>
      </c>
      <c r="BH1309" s="14" t="e">
        <f>ROUND(#REF!*H1309,2)</f>
        <v>#REF!</v>
      </c>
      <c r="BI1309" s="6" t="s">
        <v>185</v>
      </c>
      <c r="BJ1309" s="13" t="s">
        <v>5055</v>
      </c>
    </row>
    <row r="1310" spans="1:62" s="2" customFormat="1" ht="24.2" customHeight="1" x14ac:dyDescent="0.2">
      <c r="A1310" s="22"/>
      <c r="B1310" s="27"/>
      <c r="C1310" s="64" t="s">
        <v>5056</v>
      </c>
      <c r="D1310" s="64" t="s">
        <v>182</v>
      </c>
      <c r="E1310" s="65" t="s">
        <v>5057</v>
      </c>
      <c r="F1310" s="66" t="s">
        <v>1816</v>
      </c>
      <c r="G1310" s="67" t="s">
        <v>55</v>
      </c>
      <c r="H1310" s="68">
        <v>2</v>
      </c>
      <c r="I1310" s="27"/>
      <c r="J1310" s="69" t="s">
        <v>0</v>
      </c>
      <c r="K1310" s="70" t="s">
        <v>8</v>
      </c>
      <c r="L1310" s="61"/>
      <c r="M1310" s="62">
        <f t="shared" ref="M1310:M1341" si="114">L1310*H1310</f>
        <v>0</v>
      </c>
      <c r="N1310" s="62">
        <v>0</v>
      </c>
      <c r="O1310" s="62">
        <f t="shared" ref="O1310:O1341" si="115">N1310*H1310</f>
        <v>0</v>
      </c>
      <c r="P1310" s="62">
        <v>0</v>
      </c>
      <c r="Q1310" s="63">
        <f t="shared" ref="Q1310:Q1341" si="116">P1310*H1310</f>
        <v>0</v>
      </c>
      <c r="R1310" s="22"/>
      <c r="S1310" s="22"/>
      <c r="T1310" s="7"/>
      <c r="U1310" s="7"/>
      <c r="V1310" s="7"/>
      <c r="W1310" s="7"/>
      <c r="X1310" s="7"/>
      <c r="Y1310" s="7"/>
      <c r="Z1310" s="7"/>
      <c r="AA1310" s="7"/>
      <c r="AB1310" s="7"/>
      <c r="AO1310" s="13" t="s">
        <v>185</v>
      </c>
      <c r="AQ1310" s="13" t="s">
        <v>182</v>
      </c>
      <c r="AR1310" s="13" t="s">
        <v>44</v>
      </c>
      <c r="AV1310" s="6" t="s">
        <v>33</v>
      </c>
      <c r="BB1310" s="14" t="e">
        <f>IF(K1310="základní",#REF!,0)</f>
        <v>#REF!</v>
      </c>
      <c r="BC1310" s="14">
        <f>IF(K1310="snížená",#REF!,0)</f>
        <v>0</v>
      </c>
      <c r="BD1310" s="14">
        <f>IF(K1310="zákl. přenesená",#REF!,0)</f>
        <v>0</v>
      </c>
      <c r="BE1310" s="14">
        <f>IF(K1310="sníž. přenesená",#REF!,0)</f>
        <v>0</v>
      </c>
      <c r="BF1310" s="14">
        <f>IF(K1310="nulová",#REF!,0)</f>
        <v>0</v>
      </c>
      <c r="BG1310" s="6" t="s">
        <v>14</v>
      </c>
      <c r="BH1310" s="14" t="e">
        <f>ROUND(#REF!*H1310,2)</f>
        <v>#REF!</v>
      </c>
      <c r="BI1310" s="6" t="s">
        <v>185</v>
      </c>
      <c r="BJ1310" s="13" t="s">
        <v>5058</v>
      </c>
    </row>
    <row r="1311" spans="1:62" s="2" customFormat="1" ht="24.2" customHeight="1" x14ac:dyDescent="0.2">
      <c r="A1311" s="22"/>
      <c r="B1311" s="27"/>
      <c r="C1311" s="64" t="s">
        <v>5059</v>
      </c>
      <c r="D1311" s="64" t="s">
        <v>182</v>
      </c>
      <c r="E1311" s="65" t="s">
        <v>5060</v>
      </c>
      <c r="F1311" s="66" t="s">
        <v>5061</v>
      </c>
      <c r="G1311" s="67" t="s">
        <v>55</v>
      </c>
      <c r="H1311" s="68">
        <v>2</v>
      </c>
      <c r="I1311" s="27"/>
      <c r="J1311" s="69" t="s">
        <v>0</v>
      </c>
      <c r="K1311" s="70" t="s">
        <v>8</v>
      </c>
      <c r="L1311" s="61"/>
      <c r="M1311" s="62">
        <f t="shared" si="114"/>
        <v>0</v>
      </c>
      <c r="N1311" s="62">
        <v>0</v>
      </c>
      <c r="O1311" s="62">
        <f t="shared" si="115"/>
        <v>0</v>
      </c>
      <c r="P1311" s="62">
        <v>0</v>
      </c>
      <c r="Q1311" s="63">
        <f t="shared" si="116"/>
        <v>0</v>
      </c>
      <c r="R1311" s="22"/>
      <c r="S1311" s="22"/>
      <c r="T1311" s="7"/>
      <c r="U1311" s="7"/>
      <c r="V1311" s="7"/>
      <c r="W1311" s="7"/>
      <c r="X1311" s="7"/>
      <c r="Y1311" s="7"/>
      <c r="Z1311" s="7"/>
      <c r="AA1311" s="7"/>
      <c r="AB1311" s="7"/>
      <c r="AO1311" s="13" t="s">
        <v>185</v>
      </c>
      <c r="AQ1311" s="13" t="s">
        <v>182</v>
      </c>
      <c r="AR1311" s="13" t="s">
        <v>44</v>
      </c>
      <c r="AV1311" s="6" t="s">
        <v>33</v>
      </c>
      <c r="BB1311" s="14" t="e">
        <f>IF(K1311="základní",#REF!,0)</f>
        <v>#REF!</v>
      </c>
      <c r="BC1311" s="14">
        <f>IF(K1311="snížená",#REF!,0)</f>
        <v>0</v>
      </c>
      <c r="BD1311" s="14">
        <f>IF(K1311="zákl. přenesená",#REF!,0)</f>
        <v>0</v>
      </c>
      <c r="BE1311" s="14">
        <f>IF(K1311="sníž. přenesená",#REF!,0)</f>
        <v>0</v>
      </c>
      <c r="BF1311" s="14">
        <f>IF(K1311="nulová",#REF!,0)</f>
        <v>0</v>
      </c>
      <c r="BG1311" s="6" t="s">
        <v>14</v>
      </c>
      <c r="BH1311" s="14" t="e">
        <f>ROUND(#REF!*H1311,2)</f>
        <v>#REF!</v>
      </c>
      <c r="BI1311" s="6" t="s">
        <v>185</v>
      </c>
      <c r="BJ1311" s="13" t="s">
        <v>5062</v>
      </c>
    </row>
    <row r="1312" spans="1:62" s="2" customFormat="1" ht="33" customHeight="1" x14ac:dyDescent="0.2">
      <c r="A1312" s="22"/>
      <c r="B1312" s="27"/>
      <c r="C1312" s="64" t="s">
        <v>5063</v>
      </c>
      <c r="D1312" s="64" t="s">
        <v>182</v>
      </c>
      <c r="E1312" s="65" t="s">
        <v>5064</v>
      </c>
      <c r="F1312" s="66" t="s">
        <v>2659</v>
      </c>
      <c r="G1312" s="67" t="s">
        <v>55</v>
      </c>
      <c r="H1312" s="68">
        <v>2</v>
      </c>
      <c r="I1312" s="27"/>
      <c r="J1312" s="69" t="s">
        <v>0</v>
      </c>
      <c r="K1312" s="70" t="s">
        <v>8</v>
      </c>
      <c r="L1312" s="61"/>
      <c r="M1312" s="62">
        <f t="shared" si="114"/>
        <v>0</v>
      </c>
      <c r="N1312" s="62">
        <v>0</v>
      </c>
      <c r="O1312" s="62">
        <f t="shared" si="115"/>
        <v>0</v>
      </c>
      <c r="P1312" s="62">
        <v>0</v>
      </c>
      <c r="Q1312" s="63">
        <f t="shared" si="116"/>
        <v>0</v>
      </c>
      <c r="R1312" s="22"/>
      <c r="S1312" s="22"/>
      <c r="T1312" s="7"/>
      <c r="U1312" s="7"/>
      <c r="V1312" s="7"/>
      <c r="W1312" s="7"/>
      <c r="X1312" s="7"/>
      <c r="Y1312" s="7"/>
      <c r="Z1312" s="7"/>
      <c r="AA1312" s="7"/>
      <c r="AB1312" s="7"/>
      <c r="AO1312" s="13" t="s">
        <v>185</v>
      </c>
      <c r="AQ1312" s="13" t="s">
        <v>182</v>
      </c>
      <c r="AR1312" s="13" t="s">
        <v>44</v>
      </c>
      <c r="AV1312" s="6" t="s">
        <v>33</v>
      </c>
      <c r="BB1312" s="14" t="e">
        <f>IF(K1312="základní",#REF!,0)</f>
        <v>#REF!</v>
      </c>
      <c r="BC1312" s="14">
        <f>IF(K1312="snížená",#REF!,0)</f>
        <v>0</v>
      </c>
      <c r="BD1312" s="14">
        <f>IF(K1312="zákl. přenesená",#REF!,0)</f>
        <v>0</v>
      </c>
      <c r="BE1312" s="14">
        <f>IF(K1312="sníž. přenesená",#REF!,0)</f>
        <v>0</v>
      </c>
      <c r="BF1312" s="14">
        <f>IF(K1312="nulová",#REF!,0)</f>
        <v>0</v>
      </c>
      <c r="BG1312" s="6" t="s">
        <v>14</v>
      </c>
      <c r="BH1312" s="14" t="e">
        <f>ROUND(#REF!*H1312,2)</f>
        <v>#REF!</v>
      </c>
      <c r="BI1312" s="6" t="s">
        <v>185</v>
      </c>
      <c r="BJ1312" s="13" t="s">
        <v>5065</v>
      </c>
    </row>
    <row r="1313" spans="1:62" s="2" customFormat="1" ht="33" customHeight="1" x14ac:dyDescent="0.2">
      <c r="A1313" s="22"/>
      <c r="B1313" s="27"/>
      <c r="C1313" s="64" t="s">
        <v>5066</v>
      </c>
      <c r="D1313" s="64" t="s">
        <v>182</v>
      </c>
      <c r="E1313" s="65" t="s">
        <v>5067</v>
      </c>
      <c r="F1313" s="66" t="s">
        <v>4266</v>
      </c>
      <c r="G1313" s="67" t="s">
        <v>55</v>
      </c>
      <c r="H1313" s="68">
        <v>1</v>
      </c>
      <c r="I1313" s="27"/>
      <c r="J1313" s="69" t="s">
        <v>0</v>
      </c>
      <c r="K1313" s="70" t="s">
        <v>8</v>
      </c>
      <c r="L1313" s="61"/>
      <c r="M1313" s="62">
        <f t="shared" si="114"/>
        <v>0</v>
      </c>
      <c r="N1313" s="62">
        <v>0</v>
      </c>
      <c r="O1313" s="62">
        <f t="shared" si="115"/>
        <v>0</v>
      </c>
      <c r="P1313" s="62">
        <v>0</v>
      </c>
      <c r="Q1313" s="63">
        <f t="shared" si="116"/>
        <v>0</v>
      </c>
      <c r="R1313" s="22"/>
      <c r="S1313" s="22"/>
      <c r="T1313" s="7"/>
      <c r="U1313" s="7"/>
      <c r="V1313" s="7"/>
      <c r="W1313" s="7"/>
      <c r="X1313" s="7"/>
      <c r="Y1313" s="7"/>
      <c r="Z1313" s="7"/>
      <c r="AA1313" s="7"/>
      <c r="AB1313" s="7"/>
      <c r="AO1313" s="13" t="s">
        <v>185</v>
      </c>
      <c r="AQ1313" s="13" t="s">
        <v>182</v>
      </c>
      <c r="AR1313" s="13" t="s">
        <v>44</v>
      </c>
      <c r="AV1313" s="6" t="s">
        <v>33</v>
      </c>
      <c r="BB1313" s="14" t="e">
        <f>IF(K1313="základní",#REF!,0)</f>
        <v>#REF!</v>
      </c>
      <c r="BC1313" s="14">
        <f>IF(K1313="snížená",#REF!,0)</f>
        <v>0</v>
      </c>
      <c r="BD1313" s="14">
        <f>IF(K1313="zákl. přenesená",#REF!,0)</f>
        <v>0</v>
      </c>
      <c r="BE1313" s="14">
        <f>IF(K1313="sníž. přenesená",#REF!,0)</f>
        <v>0</v>
      </c>
      <c r="BF1313" s="14">
        <f>IF(K1313="nulová",#REF!,0)</f>
        <v>0</v>
      </c>
      <c r="BG1313" s="6" t="s">
        <v>14</v>
      </c>
      <c r="BH1313" s="14" t="e">
        <f>ROUND(#REF!*H1313,2)</f>
        <v>#REF!</v>
      </c>
      <c r="BI1313" s="6" t="s">
        <v>185</v>
      </c>
      <c r="BJ1313" s="13" t="s">
        <v>5068</v>
      </c>
    </row>
    <row r="1314" spans="1:62" s="2" customFormat="1" ht="33" customHeight="1" x14ac:dyDescent="0.2">
      <c r="A1314" s="22"/>
      <c r="B1314" s="27"/>
      <c r="C1314" s="64" t="s">
        <v>5069</v>
      </c>
      <c r="D1314" s="64" t="s">
        <v>182</v>
      </c>
      <c r="E1314" s="65" t="s">
        <v>5070</v>
      </c>
      <c r="F1314" s="66" t="s">
        <v>5071</v>
      </c>
      <c r="G1314" s="67" t="s">
        <v>55</v>
      </c>
      <c r="H1314" s="68">
        <v>1</v>
      </c>
      <c r="I1314" s="27"/>
      <c r="J1314" s="69" t="s">
        <v>0</v>
      </c>
      <c r="K1314" s="70" t="s">
        <v>8</v>
      </c>
      <c r="L1314" s="61"/>
      <c r="M1314" s="62">
        <f t="shared" si="114"/>
        <v>0</v>
      </c>
      <c r="N1314" s="62">
        <v>0</v>
      </c>
      <c r="O1314" s="62">
        <f t="shared" si="115"/>
        <v>0</v>
      </c>
      <c r="P1314" s="62">
        <v>0</v>
      </c>
      <c r="Q1314" s="63">
        <f t="shared" si="116"/>
        <v>0</v>
      </c>
      <c r="R1314" s="22"/>
      <c r="S1314" s="22"/>
      <c r="T1314" s="7"/>
      <c r="U1314" s="7"/>
      <c r="V1314" s="7"/>
      <c r="W1314" s="7"/>
      <c r="X1314" s="7"/>
      <c r="Y1314" s="7"/>
      <c r="Z1314" s="7"/>
      <c r="AA1314" s="7"/>
      <c r="AB1314" s="7"/>
      <c r="AO1314" s="13" t="s">
        <v>185</v>
      </c>
      <c r="AQ1314" s="13" t="s">
        <v>182</v>
      </c>
      <c r="AR1314" s="13" t="s">
        <v>44</v>
      </c>
      <c r="AV1314" s="6" t="s">
        <v>33</v>
      </c>
      <c r="BB1314" s="14" t="e">
        <f>IF(K1314="základní",#REF!,0)</f>
        <v>#REF!</v>
      </c>
      <c r="BC1314" s="14">
        <f>IF(K1314="snížená",#REF!,0)</f>
        <v>0</v>
      </c>
      <c r="BD1314" s="14">
        <f>IF(K1314="zákl. přenesená",#REF!,0)</f>
        <v>0</v>
      </c>
      <c r="BE1314" s="14">
        <f>IF(K1314="sníž. přenesená",#REF!,0)</f>
        <v>0</v>
      </c>
      <c r="BF1314" s="14">
        <f>IF(K1314="nulová",#REF!,0)</f>
        <v>0</v>
      </c>
      <c r="BG1314" s="6" t="s">
        <v>14</v>
      </c>
      <c r="BH1314" s="14" t="e">
        <f>ROUND(#REF!*H1314,2)</f>
        <v>#REF!</v>
      </c>
      <c r="BI1314" s="6" t="s">
        <v>185</v>
      </c>
      <c r="BJ1314" s="13" t="s">
        <v>5072</v>
      </c>
    </row>
    <row r="1315" spans="1:62" s="2" customFormat="1" ht="33" customHeight="1" x14ac:dyDescent="0.2">
      <c r="A1315" s="22"/>
      <c r="B1315" s="27"/>
      <c r="C1315" s="64" t="s">
        <v>5073</v>
      </c>
      <c r="D1315" s="64" t="s">
        <v>182</v>
      </c>
      <c r="E1315" s="65" t="s">
        <v>5074</v>
      </c>
      <c r="F1315" s="66" t="s">
        <v>3877</v>
      </c>
      <c r="G1315" s="67" t="s">
        <v>55</v>
      </c>
      <c r="H1315" s="68">
        <v>1</v>
      </c>
      <c r="I1315" s="27"/>
      <c r="J1315" s="69" t="s">
        <v>0</v>
      </c>
      <c r="K1315" s="70" t="s">
        <v>8</v>
      </c>
      <c r="L1315" s="61"/>
      <c r="M1315" s="62">
        <f t="shared" si="114"/>
        <v>0</v>
      </c>
      <c r="N1315" s="62">
        <v>0</v>
      </c>
      <c r="O1315" s="62">
        <f t="shared" si="115"/>
        <v>0</v>
      </c>
      <c r="P1315" s="62">
        <v>0</v>
      </c>
      <c r="Q1315" s="63">
        <f t="shared" si="116"/>
        <v>0</v>
      </c>
      <c r="R1315" s="22"/>
      <c r="S1315" s="22"/>
      <c r="T1315" s="7"/>
      <c r="U1315" s="7"/>
      <c r="V1315" s="7"/>
      <c r="W1315" s="7"/>
      <c r="X1315" s="7"/>
      <c r="Y1315" s="7"/>
      <c r="Z1315" s="7"/>
      <c r="AA1315" s="7"/>
      <c r="AB1315" s="7"/>
      <c r="AO1315" s="13" t="s">
        <v>185</v>
      </c>
      <c r="AQ1315" s="13" t="s">
        <v>182</v>
      </c>
      <c r="AR1315" s="13" t="s">
        <v>44</v>
      </c>
      <c r="AV1315" s="6" t="s">
        <v>33</v>
      </c>
      <c r="BB1315" s="14" t="e">
        <f>IF(K1315="základní",#REF!,0)</f>
        <v>#REF!</v>
      </c>
      <c r="BC1315" s="14">
        <f>IF(K1315="snížená",#REF!,0)</f>
        <v>0</v>
      </c>
      <c r="BD1315" s="14">
        <f>IF(K1315="zákl. přenesená",#REF!,0)</f>
        <v>0</v>
      </c>
      <c r="BE1315" s="14">
        <f>IF(K1315="sníž. přenesená",#REF!,0)</f>
        <v>0</v>
      </c>
      <c r="BF1315" s="14">
        <f>IF(K1315="nulová",#REF!,0)</f>
        <v>0</v>
      </c>
      <c r="BG1315" s="6" t="s">
        <v>14</v>
      </c>
      <c r="BH1315" s="14" t="e">
        <f>ROUND(#REF!*H1315,2)</f>
        <v>#REF!</v>
      </c>
      <c r="BI1315" s="6" t="s">
        <v>185</v>
      </c>
      <c r="BJ1315" s="13" t="s">
        <v>5075</v>
      </c>
    </row>
    <row r="1316" spans="1:62" s="2" customFormat="1" ht="24.2" customHeight="1" x14ac:dyDescent="0.2">
      <c r="A1316" s="22"/>
      <c r="B1316" s="27"/>
      <c r="C1316" s="64" t="s">
        <v>5076</v>
      </c>
      <c r="D1316" s="64" t="s">
        <v>182</v>
      </c>
      <c r="E1316" s="65" t="s">
        <v>5077</v>
      </c>
      <c r="F1316" s="66" t="s">
        <v>1820</v>
      </c>
      <c r="G1316" s="67" t="s">
        <v>55</v>
      </c>
      <c r="H1316" s="68">
        <v>2</v>
      </c>
      <c r="I1316" s="27"/>
      <c r="J1316" s="69" t="s">
        <v>0</v>
      </c>
      <c r="K1316" s="70" t="s">
        <v>8</v>
      </c>
      <c r="L1316" s="61"/>
      <c r="M1316" s="62">
        <f t="shared" si="114"/>
        <v>0</v>
      </c>
      <c r="N1316" s="62">
        <v>0</v>
      </c>
      <c r="O1316" s="62">
        <f t="shared" si="115"/>
        <v>0</v>
      </c>
      <c r="P1316" s="62">
        <v>0</v>
      </c>
      <c r="Q1316" s="63">
        <f t="shared" si="116"/>
        <v>0</v>
      </c>
      <c r="R1316" s="22"/>
      <c r="S1316" s="22"/>
      <c r="T1316" s="7"/>
      <c r="U1316" s="7"/>
      <c r="V1316" s="7"/>
      <c r="W1316" s="7"/>
      <c r="X1316" s="7"/>
      <c r="Y1316" s="7"/>
      <c r="Z1316" s="7"/>
      <c r="AA1316" s="7"/>
      <c r="AB1316" s="7"/>
      <c r="AO1316" s="13" t="s">
        <v>185</v>
      </c>
      <c r="AQ1316" s="13" t="s">
        <v>182</v>
      </c>
      <c r="AR1316" s="13" t="s">
        <v>44</v>
      </c>
      <c r="AV1316" s="6" t="s">
        <v>33</v>
      </c>
      <c r="BB1316" s="14" t="e">
        <f>IF(K1316="základní",#REF!,0)</f>
        <v>#REF!</v>
      </c>
      <c r="BC1316" s="14">
        <f>IF(K1316="snížená",#REF!,0)</f>
        <v>0</v>
      </c>
      <c r="BD1316" s="14">
        <f>IF(K1316="zákl. přenesená",#REF!,0)</f>
        <v>0</v>
      </c>
      <c r="BE1316" s="14">
        <f>IF(K1316="sníž. přenesená",#REF!,0)</f>
        <v>0</v>
      </c>
      <c r="BF1316" s="14">
        <f>IF(K1316="nulová",#REF!,0)</f>
        <v>0</v>
      </c>
      <c r="BG1316" s="6" t="s">
        <v>14</v>
      </c>
      <c r="BH1316" s="14" t="e">
        <f>ROUND(#REF!*H1316,2)</f>
        <v>#REF!</v>
      </c>
      <c r="BI1316" s="6" t="s">
        <v>185</v>
      </c>
      <c r="BJ1316" s="13" t="s">
        <v>5078</v>
      </c>
    </row>
    <row r="1317" spans="1:62" s="2" customFormat="1" ht="24.2" customHeight="1" x14ac:dyDescent="0.2">
      <c r="A1317" s="22"/>
      <c r="B1317" s="27"/>
      <c r="C1317" s="64" t="s">
        <v>5079</v>
      </c>
      <c r="D1317" s="64" t="s">
        <v>182</v>
      </c>
      <c r="E1317" s="65" t="s">
        <v>5080</v>
      </c>
      <c r="F1317" s="66" t="s">
        <v>4270</v>
      </c>
      <c r="G1317" s="67" t="s">
        <v>55</v>
      </c>
      <c r="H1317" s="68">
        <v>2</v>
      </c>
      <c r="I1317" s="27"/>
      <c r="J1317" s="69" t="s">
        <v>0</v>
      </c>
      <c r="K1317" s="70" t="s">
        <v>8</v>
      </c>
      <c r="L1317" s="61"/>
      <c r="M1317" s="62">
        <f t="shared" si="114"/>
        <v>0</v>
      </c>
      <c r="N1317" s="62">
        <v>0</v>
      </c>
      <c r="O1317" s="62">
        <f t="shared" si="115"/>
        <v>0</v>
      </c>
      <c r="P1317" s="62">
        <v>0</v>
      </c>
      <c r="Q1317" s="63">
        <f t="shared" si="116"/>
        <v>0</v>
      </c>
      <c r="R1317" s="22"/>
      <c r="S1317" s="22"/>
      <c r="T1317" s="7"/>
      <c r="U1317" s="7"/>
      <c r="V1317" s="7"/>
      <c r="W1317" s="7"/>
      <c r="X1317" s="7"/>
      <c r="Y1317" s="7"/>
      <c r="Z1317" s="7"/>
      <c r="AA1317" s="7"/>
      <c r="AB1317" s="7"/>
      <c r="AO1317" s="13" t="s">
        <v>185</v>
      </c>
      <c r="AQ1317" s="13" t="s">
        <v>182</v>
      </c>
      <c r="AR1317" s="13" t="s">
        <v>44</v>
      </c>
      <c r="AV1317" s="6" t="s">
        <v>33</v>
      </c>
      <c r="BB1317" s="14" t="e">
        <f>IF(K1317="základní",#REF!,0)</f>
        <v>#REF!</v>
      </c>
      <c r="BC1317" s="14">
        <f>IF(K1317="snížená",#REF!,0)</f>
        <v>0</v>
      </c>
      <c r="BD1317" s="14">
        <f>IF(K1317="zákl. přenesená",#REF!,0)</f>
        <v>0</v>
      </c>
      <c r="BE1317" s="14">
        <f>IF(K1317="sníž. přenesená",#REF!,0)</f>
        <v>0</v>
      </c>
      <c r="BF1317" s="14">
        <f>IF(K1317="nulová",#REF!,0)</f>
        <v>0</v>
      </c>
      <c r="BG1317" s="6" t="s">
        <v>14</v>
      </c>
      <c r="BH1317" s="14" t="e">
        <f>ROUND(#REF!*H1317,2)</f>
        <v>#REF!</v>
      </c>
      <c r="BI1317" s="6" t="s">
        <v>185</v>
      </c>
      <c r="BJ1317" s="13" t="s">
        <v>5081</v>
      </c>
    </row>
    <row r="1318" spans="1:62" s="2" customFormat="1" ht="24.2" customHeight="1" x14ac:dyDescent="0.2">
      <c r="A1318" s="22"/>
      <c r="B1318" s="27"/>
      <c r="C1318" s="64" t="s">
        <v>5082</v>
      </c>
      <c r="D1318" s="64" t="s">
        <v>182</v>
      </c>
      <c r="E1318" s="65" t="s">
        <v>5083</v>
      </c>
      <c r="F1318" s="66" t="s">
        <v>3881</v>
      </c>
      <c r="G1318" s="67" t="s">
        <v>55</v>
      </c>
      <c r="H1318" s="68">
        <v>2</v>
      </c>
      <c r="I1318" s="27"/>
      <c r="J1318" s="69" t="s">
        <v>0</v>
      </c>
      <c r="K1318" s="70" t="s">
        <v>8</v>
      </c>
      <c r="L1318" s="61"/>
      <c r="M1318" s="62">
        <f t="shared" si="114"/>
        <v>0</v>
      </c>
      <c r="N1318" s="62">
        <v>0</v>
      </c>
      <c r="O1318" s="62">
        <f t="shared" si="115"/>
        <v>0</v>
      </c>
      <c r="P1318" s="62">
        <v>0</v>
      </c>
      <c r="Q1318" s="63">
        <f t="shared" si="116"/>
        <v>0</v>
      </c>
      <c r="R1318" s="22"/>
      <c r="S1318" s="22"/>
      <c r="T1318" s="7"/>
      <c r="U1318" s="7"/>
      <c r="V1318" s="7"/>
      <c r="W1318" s="7"/>
      <c r="X1318" s="7"/>
      <c r="Y1318" s="7"/>
      <c r="Z1318" s="7"/>
      <c r="AA1318" s="7"/>
      <c r="AB1318" s="7"/>
      <c r="AO1318" s="13" t="s">
        <v>185</v>
      </c>
      <c r="AQ1318" s="13" t="s">
        <v>182</v>
      </c>
      <c r="AR1318" s="13" t="s">
        <v>44</v>
      </c>
      <c r="AV1318" s="6" t="s">
        <v>33</v>
      </c>
      <c r="BB1318" s="14" t="e">
        <f>IF(K1318="základní",#REF!,0)</f>
        <v>#REF!</v>
      </c>
      <c r="BC1318" s="14">
        <f>IF(K1318="snížená",#REF!,0)</f>
        <v>0</v>
      </c>
      <c r="BD1318" s="14">
        <f>IF(K1318="zákl. přenesená",#REF!,0)</f>
        <v>0</v>
      </c>
      <c r="BE1318" s="14">
        <f>IF(K1318="sníž. přenesená",#REF!,0)</f>
        <v>0</v>
      </c>
      <c r="BF1318" s="14">
        <f>IF(K1318="nulová",#REF!,0)</f>
        <v>0</v>
      </c>
      <c r="BG1318" s="6" t="s">
        <v>14</v>
      </c>
      <c r="BH1318" s="14" t="e">
        <f>ROUND(#REF!*H1318,2)</f>
        <v>#REF!</v>
      </c>
      <c r="BI1318" s="6" t="s">
        <v>185</v>
      </c>
      <c r="BJ1318" s="13" t="s">
        <v>5084</v>
      </c>
    </row>
    <row r="1319" spans="1:62" s="2" customFormat="1" ht="24.2" customHeight="1" x14ac:dyDescent="0.2">
      <c r="A1319" s="22"/>
      <c r="B1319" s="27"/>
      <c r="C1319" s="64" t="s">
        <v>5085</v>
      </c>
      <c r="D1319" s="64" t="s">
        <v>182</v>
      </c>
      <c r="E1319" s="65" t="s">
        <v>5086</v>
      </c>
      <c r="F1319" s="66" t="s">
        <v>1824</v>
      </c>
      <c r="G1319" s="67" t="s">
        <v>55</v>
      </c>
      <c r="H1319" s="68">
        <v>2</v>
      </c>
      <c r="I1319" s="27"/>
      <c r="J1319" s="69" t="s">
        <v>0</v>
      </c>
      <c r="K1319" s="70" t="s">
        <v>8</v>
      </c>
      <c r="L1319" s="61"/>
      <c r="M1319" s="62">
        <f t="shared" si="114"/>
        <v>0</v>
      </c>
      <c r="N1319" s="62">
        <v>0</v>
      </c>
      <c r="O1319" s="62">
        <f t="shared" si="115"/>
        <v>0</v>
      </c>
      <c r="P1319" s="62">
        <v>0</v>
      </c>
      <c r="Q1319" s="63">
        <f t="shared" si="116"/>
        <v>0</v>
      </c>
      <c r="R1319" s="22"/>
      <c r="S1319" s="22"/>
      <c r="T1319" s="7"/>
      <c r="U1319" s="7"/>
      <c r="V1319" s="7"/>
      <c r="W1319" s="7"/>
      <c r="X1319" s="7"/>
      <c r="Y1319" s="7"/>
      <c r="Z1319" s="7"/>
      <c r="AA1319" s="7"/>
      <c r="AB1319" s="7"/>
      <c r="AO1319" s="13" t="s">
        <v>185</v>
      </c>
      <c r="AQ1319" s="13" t="s">
        <v>182</v>
      </c>
      <c r="AR1319" s="13" t="s">
        <v>44</v>
      </c>
      <c r="AV1319" s="6" t="s">
        <v>33</v>
      </c>
      <c r="BB1319" s="14" t="e">
        <f>IF(K1319="základní",#REF!,0)</f>
        <v>#REF!</v>
      </c>
      <c r="BC1319" s="14">
        <f>IF(K1319="snížená",#REF!,0)</f>
        <v>0</v>
      </c>
      <c r="BD1319" s="14">
        <f>IF(K1319="zákl. přenesená",#REF!,0)</f>
        <v>0</v>
      </c>
      <c r="BE1319" s="14">
        <f>IF(K1319="sníž. přenesená",#REF!,0)</f>
        <v>0</v>
      </c>
      <c r="BF1319" s="14">
        <f>IF(K1319="nulová",#REF!,0)</f>
        <v>0</v>
      </c>
      <c r="BG1319" s="6" t="s">
        <v>14</v>
      </c>
      <c r="BH1319" s="14" t="e">
        <f>ROUND(#REF!*H1319,2)</f>
        <v>#REF!</v>
      </c>
      <c r="BI1319" s="6" t="s">
        <v>185</v>
      </c>
      <c r="BJ1319" s="13" t="s">
        <v>5087</v>
      </c>
    </row>
    <row r="1320" spans="1:62" s="2" customFormat="1" ht="24.2" customHeight="1" x14ac:dyDescent="0.2">
      <c r="A1320" s="22"/>
      <c r="B1320" s="27"/>
      <c r="C1320" s="64" t="s">
        <v>5088</v>
      </c>
      <c r="D1320" s="64" t="s">
        <v>182</v>
      </c>
      <c r="E1320" s="65" t="s">
        <v>5089</v>
      </c>
      <c r="F1320" s="66" t="s">
        <v>1321</v>
      </c>
      <c r="G1320" s="67" t="s">
        <v>55</v>
      </c>
      <c r="H1320" s="68">
        <v>2</v>
      </c>
      <c r="I1320" s="27"/>
      <c r="J1320" s="69" t="s">
        <v>0</v>
      </c>
      <c r="K1320" s="70" t="s">
        <v>8</v>
      </c>
      <c r="L1320" s="61"/>
      <c r="M1320" s="62">
        <f t="shared" si="114"/>
        <v>0</v>
      </c>
      <c r="N1320" s="62">
        <v>0</v>
      </c>
      <c r="O1320" s="62">
        <f t="shared" si="115"/>
        <v>0</v>
      </c>
      <c r="P1320" s="62">
        <v>0</v>
      </c>
      <c r="Q1320" s="63">
        <f t="shared" si="116"/>
        <v>0</v>
      </c>
      <c r="R1320" s="22"/>
      <c r="S1320" s="22"/>
      <c r="T1320" s="7"/>
      <c r="U1320" s="7"/>
      <c r="V1320" s="7"/>
      <c r="W1320" s="7"/>
      <c r="X1320" s="7"/>
      <c r="Y1320" s="7"/>
      <c r="Z1320" s="7"/>
      <c r="AA1320" s="7"/>
      <c r="AB1320" s="7"/>
      <c r="AO1320" s="13" t="s">
        <v>185</v>
      </c>
      <c r="AQ1320" s="13" t="s">
        <v>182</v>
      </c>
      <c r="AR1320" s="13" t="s">
        <v>44</v>
      </c>
      <c r="AV1320" s="6" t="s">
        <v>33</v>
      </c>
      <c r="BB1320" s="14" t="e">
        <f>IF(K1320="základní",#REF!,0)</f>
        <v>#REF!</v>
      </c>
      <c r="BC1320" s="14">
        <f>IF(K1320="snížená",#REF!,0)</f>
        <v>0</v>
      </c>
      <c r="BD1320" s="14">
        <f>IF(K1320="zákl. přenesená",#REF!,0)</f>
        <v>0</v>
      </c>
      <c r="BE1320" s="14">
        <f>IF(K1320="sníž. přenesená",#REF!,0)</f>
        <v>0</v>
      </c>
      <c r="BF1320" s="14">
        <f>IF(K1320="nulová",#REF!,0)</f>
        <v>0</v>
      </c>
      <c r="BG1320" s="6" t="s">
        <v>14</v>
      </c>
      <c r="BH1320" s="14" t="e">
        <f>ROUND(#REF!*H1320,2)</f>
        <v>#REF!</v>
      </c>
      <c r="BI1320" s="6" t="s">
        <v>185</v>
      </c>
      <c r="BJ1320" s="13" t="s">
        <v>5090</v>
      </c>
    </row>
    <row r="1321" spans="1:62" s="2" customFormat="1" ht="33" customHeight="1" x14ac:dyDescent="0.2">
      <c r="A1321" s="22"/>
      <c r="B1321" s="27"/>
      <c r="C1321" s="64" t="s">
        <v>5091</v>
      </c>
      <c r="D1321" s="64" t="s">
        <v>182</v>
      </c>
      <c r="E1321" s="65" t="s">
        <v>5092</v>
      </c>
      <c r="F1321" s="66" t="s">
        <v>3885</v>
      </c>
      <c r="G1321" s="67" t="s">
        <v>55</v>
      </c>
      <c r="H1321" s="68">
        <v>2</v>
      </c>
      <c r="I1321" s="27"/>
      <c r="J1321" s="69" t="s">
        <v>0</v>
      </c>
      <c r="K1321" s="70" t="s">
        <v>8</v>
      </c>
      <c r="L1321" s="61"/>
      <c r="M1321" s="62">
        <f t="shared" si="114"/>
        <v>0</v>
      </c>
      <c r="N1321" s="62">
        <v>0</v>
      </c>
      <c r="O1321" s="62">
        <f t="shared" si="115"/>
        <v>0</v>
      </c>
      <c r="P1321" s="62">
        <v>0</v>
      </c>
      <c r="Q1321" s="63">
        <f t="shared" si="116"/>
        <v>0</v>
      </c>
      <c r="R1321" s="22"/>
      <c r="S1321" s="22"/>
      <c r="T1321" s="7"/>
      <c r="U1321" s="7"/>
      <c r="V1321" s="7"/>
      <c r="W1321" s="7"/>
      <c r="X1321" s="7"/>
      <c r="Y1321" s="7"/>
      <c r="Z1321" s="7"/>
      <c r="AA1321" s="7"/>
      <c r="AB1321" s="7"/>
      <c r="AO1321" s="13" t="s">
        <v>185</v>
      </c>
      <c r="AQ1321" s="13" t="s">
        <v>182</v>
      </c>
      <c r="AR1321" s="13" t="s">
        <v>44</v>
      </c>
      <c r="AV1321" s="6" t="s">
        <v>33</v>
      </c>
      <c r="BB1321" s="14" t="e">
        <f>IF(K1321="základní",#REF!,0)</f>
        <v>#REF!</v>
      </c>
      <c r="BC1321" s="14">
        <f>IF(K1321="snížená",#REF!,0)</f>
        <v>0</v>
      </c>
      <c r="BD1321" s="14">
        <f>IF(K1321="zákl. přenesená",#REF!,0)</f>
        <v>0</v>
      </c>
      <c r="BE1321" s="14">
        <f>IF(K1321="sníž. přenesená",#REF!,0)</f>
        <v>0</v>
      </c>
      <c r="BF1321" s="14">
        <f>IF(K1321="nulová",#REF!,0)</f>
        <v>0</v>
      </c>
      <c r="BG1321" s="6" t="s">
        <v>14</v>
      </c>
      <c r="BH1321" s="14" t="e">
        <f>ROUND(#REF!*H1321,2)</f>
        <v>#REF!</v>
      </c>
      <c r="BI1321" s="6" t="s">
        <v>185</v>
      </c>
      <c r="BJ1321" s="13" t="s">
        <v>5093</v>
      </c>
    </row>
    <row r="1322" spans="1:62" s="2" customFormat="1" ht="24.2" customHeight="1" x14ac:dyDescent="0.2">
      <c r="A1322" s="22"/>
      <c r="B1322" s="27"/>
      <c r="C1322" s="64" t="s">
        <v>5094</v>
      </c>
      <c r="D1322" s="64" t="s">
        <v>182</v>
      </c>
      <c r="E1322" s="65" t="s">
        <v>5095</v>
      </c>
      <c r="F1322" s="66" t="s">
        <v>1828</v>
      </c>
      <c r="G1322" s="67" t="s">
        <v>55</v>
      </c>
      <c r="H1322" s="68">
        <v>2</v>
      </c>
      <c r="I1322" s="27"/>
      <c r="J1322" s="69" t="s">
        <v>0</v>
      </c>
      <c r="K1322" s="70" t="s">
        <v>8</v>
      </c>
      <c r="L1322" s="61"/>
      <c r="M1322" s="62">
        <f t="shared" si="114"/>
        <v>0</v>
      </c>
      <c r="N1322" s="62">
        <v>0</v>
      </c>
      <c r="O1322" s="62">
        <f t="shared" si="115"/>
        <v>0</v>
      </c>
      <c r="P1322" s="62">
        <v>0</v>
      </c>
      <c r="Q1322" s="63">
        <f t="shared" si="116"/>
        <v>0</v>
      </c>
      <c r="R1322" s="22"/>
      <c r="S1322" s="22"/>
      <c r="T1322" s="7"/>
      <c r="U1322" s="7"/>
      <c r="V1322" s="7"/>
      <c r="W1322" s="7"/>
      <c r="X1322" s="7"/>
      <c r="Y1322" s="7"/>
      <c r="Z1322" s="7"/>
      <c r="AA1322" s="7"/>
      <c r="AB1322" s="7"/>
      <c r="AO1322" s="13" t="s">
        <v>185</v>
      </c>
      <c r="AQ1322" s="13" t="s">
        <v>182</v>
      </c>
      <c r="AR1322" s="13" t="s">
        <v>44</v>
      </c>
      <c r="AV1322" s="6" t="s">
        <v>33</v>
      </c>
      <c r="BB1322" s="14" t="e">
        <f>IF(K1322="základní",#REF!,0)</f>
        <v>#REF!</v>
      </c>
      <c r="BC1322" s="14">
        <f>IF(K1322="snížená",#REF!,0)</f>
        <v>0</v>
      </c>
      <c r="BD1322" s="14">
        <f>IF(K1322="zákl. přenesená",#REF!,0)</f>
        <v>0</v>
      </c>
      <c r="BE1322" s="14">
        <f>IF(K1322="sníž. přenesená",#REF!,0)</f>
        <v>0</v>
      </c>
      <c r="BF1322" s="14">
        <f>IF(K1322="nulová",#REF!,0)</f>
        <v>0</v>
      </c>
      <c r="BG1322" s="6" t="s">
        <v>14</v>
      </c>
      <c r="BH1322" s="14" t="e">
        <f>ROUND(#REF!*H1322,2)</f>
        <v>#REF!</v>
      </c>
      <c r="BI1322" s="6" t="s">
        <v>185</v>
      </c>
      <c r="BJ1322" s="13" t="s">
        <v>5096</v>
      </c>
    </row>
    <row r="1323" spans="1:62" s="2" customFormat="1" ht="24.2" customHeight="1" x14ac:dyDescent="0.2">
      <c r="A1323" s="22"/>
      <c r="B1323" s="27"/>
      <c r="C1323" s="64" t="s">
        <v>5097</v>
      </c>
      <c r="D1323" s="64" t="s">
        <v>182</v>
      </c>
      <c r="E1323" s="65" t="s">
        <v>5098</v>
      </c>
      <c r="F1323" s="66" t="s">
        <v>4274</v>
      </c>
      <c r="G1323" s="67" t="s">
        <v>55</v>
      </c>
      <c r="H1323" s="68">
        <v>2</v>
      </c>
      <c r="I1323" s="27"/>
      <c r="J1323" s="69" t="s">
        <v>0</v>
      </c>
      <c r="K1323" s="70" t="s">
        <v>8</v>
      </c>
      <c r="L1323" s="61"/>
      <c r="M1323" s="62">
        <f t="shared" si="114"/>
        <v>0</v>
      </c>
      <c r="N1323" s="62">
        <v>0</v>
      </c>
      <c r="O1323" s="62">
        <f t="shared" si="115"/>
        <v>0</v>
      </c>
      <c r="P1323" s="62">
        <v>0</v>
      </c>
      <c r="Q1323" s="63">
        <f t="shared" si="116"/>
        <v>0</v>
      </c>
      <c r="R1323" s="22"/>
      <c r="S1323" s="22"/>
      <c r="T1323" s="7"/>
      <c r="U1323" s="7"/>
      <c r="V1323" s="7"/>
      <c r="W1323" s="7"/>
      <c r="X1323" s="7"/>
      <c r="Y1323" s="7"/>
      <c r="Z1323" s="7"/>
      <c r="AA1323" s="7"/>
      <c r="AB1323" s="7"/>
      <c r="AO1323" s="13" t="s">
        <v>185</v>
      </c>
      <c r="AQ1323" s="13" t="s">
        <v>182</v>
      </c>
      <c r="AR1323" s="13" t="s">
        <v>44</v>
      </c>
      <c r="AV1323" s="6" t="s">
        <v>33</v>
      </c>
      <c r="BB1323" s="14" t="e">
        <f>IF(K1323="základní",#REF!,0)</f>
        <v>#REF!</v>
      </c>
      <c r="BC1323" s="14">
        <f>IF(K1323="snížená",#REF!,0)</f>
        <v>0</v>
      </c>
      <c r="BD1323" s="14">
        <f>IF(K1323="zákl. přenesená",#REF!,0)</f>
        <v>0</v>
      </c>
      <c r="BE1323" s="14">
        <f>IF(K1323="sníž. přenesená",#REF!,0)</f>
        <v>0</v>
      </c>
      <c r="BF1323" s="14">
        <f>IF(K1323="nulová",#REF!,0)</f>
        <v>0</v>
      </c>
      <c r="BG1323" s="6" t="s">
        <v>14</v>
      </c>
      <c r="BH1323" s="14" t="e">
        <f>ROUND(#REF!*H1323,2)</f>
        <v>#REF!</v>
      </c>
      <c r="BI1323" s="6" t="s">
        <v>185</v>
      </c>
      <c r="BJ1323" s="13" t="s">
        <v>5099</v>
      </c>
    </row>
    <row r="1324" spans="1:62" s="2" customFormat="1" ht="24.2" customHeight="1" x14ac:dyDescent="0.2">
      <c r="A1324" s="22"/>
      <c r="B1324" s="27"/>
      <c r="C1324" s="64" t="s">
        <v>5100</v>
      </c>
      <c r="D1324" s="64" t="s">
        <v>182</v>
      </c>
      <c r="E1324" s="65" t="s">
        <v>5101</v>
      </c>
      <c r="F1324" s="66" t="s">
        <v>711</v>
      </c>
      <c r="G1324" s="67" t="s">
        <v>55</v>
      </c>
      <c r="H1324" s="68">
        <v>2</v>
      </c>
      <c r="I1324" s="27"/>
      <c r="J1324" s="69" t="s">
        <v>0</v>
      </c>
      <c r="K1324" s="70" t="s">
        <v>8</v>
      </c>
      <c r="L1324" s="61"/>
      <c r="M1324" s="62">
        <f t="shared" si="114"/>
        <v>0</v>
      </c>
      <c r="N1324" s="62">
        <v>0</v>
      </c>
      <c r="O1324" s="62">
        <f t="shared" si="115"/>
        <v>0</v>
      </c>
      <c r="P1324" s="62">
        <v>0</v>
      </c>
      <c r="Q1324" s="63">
        <f t="shared" si="116"/>
        <v>0</v>
      </c>
      <c r="R1324" s="22"/>
      <c r="S1324" s="22"/>
      <c r="T1324" s="7"/>
      <c r="U1324" s="7"/>
      <c r="V1324" s="7"/>
      <c r="W1324" s="7"/>
      <c r="X1324" s="7"/>
      <c r="Y1324" s="7"/>
      <c r="Z1324" s="7"/>
      <c r="AA1324" s="7"/>
      <c r="AB1324" s="7"/>
      <c r="AO1324" s="13" t="s">
        <v>185</v>
      </c>
      <c r="AQ1324" s="13" t="s">
        <v>182</v>
      </c>
      <c r="AR1324" s="13" t="s">
        <v>44</v>
      </c>
      <c r="AV1324" s="6" t="s">
        <v>33</v>
      </c>
      <c r="BB1324" s="14" t="e">
        <f>IF(K1324="základní",#REF!,0)</f>
        <v>#REF!</v>
      </c>
      <c r="BC1324" s="14">
        <f>IF(K1324="snížená",#REF!,0)</f>
        <v>0</v>
      </c>
      <c r="BD1324" s="14">
        <f>IF(K1324="zákl. přenesená",#REF!,0)</f>
        <v>0</v>
      </c>
      <c r="BE1324" s="14">
        <f>IF(K1324="sníž. přenesená",#REF!,0)</f>
        <v>0</v>
      </c>
      <c r="BF1324" s="14">
        <f>IF(K1324="nulová",#REF!,0)</f>
        <v>0</v>
      </c>
      <c r="BG1324" s="6" t="s">
        <v>14</v>
      </c>
      <c r="BH1324" s="14" t="e">
        <f>ROUND(#REF!*H1324,2)</f>
        <v>#REF!</v>
      </c>
      <c r="BI1324" s="6" t="s">
        <v>185</v>
      </c>
      <c r="BJ1324" s="13" t="s">
        <v>5102</v>
      </c>
    </row>
    <row r="1325" spans="1:62" s="2" customFormat="1" ht="24.2" customHeight="1" x14ac:dyDescent="0.2">
      <c r="A1325" s="22"/>
      <c r="B1325" s="27"/>
      <c r="C1325" s="64" t="s">
        <v>5103</v>
      </c>
      <c r="D1325" s="64" t="s">
        <v>182</v>
      </c>
      <c r="E1325" s="65" t="s">
        <v>5104</v>
      </c>
      <c r="F1325" s="66" t="s">
        <v>3889</v>
      </c>
      <c r="G1325" s="67" t="s">
        <v>55</v>
      </c>
      <c r="H1325" s="68">
        <v>2</v>
      </c>
      <c r="I1325" s="27"/>
      <c r="J1325" s="69" t="s">
        <v>0</v>
      </c>
      <c r="K1325" s="70" t="s">
        <v>8</v>
      </c>
      <c r="L1325" s="61"/>
      <c r="M1325" s="62">
        <f t="shared" si="114"/>
        <v>0</v>
      </c>
      <c r="N1325" s="62">
        <v>0</v>
      </c>
      <c r="O1325" s="62">
        <f t="shared" si="115"/>
        <v>0</v>
      </c>
      <c r="P1325" s="62">
        <v>0</v>
      </c>
      <c r="Q1325" s="63">
        <f t="shared" si="116"/>
        <v>0</v>
      </c>
      <c r="R1325" s="22"/>
      <c r="S1325" s="22"/>
      <c r="T1325" s="7"/>
      <c r="U1325" s="7"/>
      <c r="V1325" s="7"/>
      <c r="W1325" s="7"/>
      <c r="X1325" s="7"/>
      <c r="Y1325" s="7"/>
      <c r="Z1325" s="7"/>
      <c r="AA1325" s="7"/>
      <c r="AB1325" s="7"/>
      <c r="AO1325" s="13" t="s">
        <v>185</v>
      </c>
      <c r="AQ1325" s="13" t="s">
        <v>182</v>
      </c>
      <c r="AR1325" s="13" t="s">
        <v>44</v>
      </c>
      <c r="AV1325" s="6" t="s">
        <v>33</v>
      </c>
      <c r="BB1325" s="14" t="e">
        <f>IF(K1325="základní",#REF!,0)</f>
        <v>#REF!</v>
      </c>
      <c r="BC1325" s="14">
        <f>IF(K1325="snížená",#REF!,0)</f>
        <v>0</v>
      </c>
      <c r="BD1325" s="14">
        <f>IF(K1325="zákl. přenesená",#REF!,0)</f>
        <v>0</v>
      </c>
      <c r="BE1325" s="14">
        <f>IF(K1325="sníž. přenesená",#REF!,0)</f>
        <v>0</v>
      </c>
      <c r="BF1325" s="14">
        <f>IF(K1325="nulová",#REF!,0)</f>
        <v>0</v>
      </c>
      <c r="BG1325" s="6" t="s">
        <v>14</v>
      </c>
      <c r="BH1325" s="14" t="e">
        <f>ROUND(#REF!*H1325,2)</f>
        <v>#REF!</v>
      </c>
      <c r="BI1325" s="6" t="s">
        <v>185</v>
      </c>
      <c r="BJ1325" s="13" t="s">
        <v>5105</v>
      </c>
    </row>
    <row r="1326" spans="1:62" s="2" customFormat="1" ht="37.9" customHeight="1" x14ac:dyDescent="0.2">
      <c r="A1326" s="22"/>
      <c r="B1326" s="27"/>
      <c r="C1326" s="64" t="s">
        <v>5106</v>
      </c>
      <c r="D1326" s="64" t="s">
        <v>182</v>
      </c>
      <c r="E1326" s="65" t="s">
        <v>5107</v>
      </c>
      <c r="F1326" s="66" t="s">
        <v>5108</v>
      </c>
      <c r="G1326" s="67" t="s">
        <v>55</v>
      </c>
      <c r="H1326" s="68">
        <v>1</v>
      </c>
      <c r="I1326" s="27"/>
      <c r="J1326" s="69" t="s">
        <v>0</v>
      </c>
      <c r="K1326" s="70" t="s">
        <v>8</v>
      </c>
      <c r="L1326" s="61"/>
      <c r="M1326" s="62">
        <f t="shared" si="114"/>
        <v>0</v>
      </c>
      <c r="N1326" s="62">
        <v>0</v>
      </c>
      <c r="O1326" s="62">
        <f t="shared" si="115"/>
        <v>0</v>
      </c>
      <c r="P1326" s="62">
        <v>0</v>
      </c>
      <c r="Q1326" s="63">
        <f t="shared" si="116"/>
        <v>0</v>
      </c>
      <c r="R1326" s="22"/>
      <c r="S1326" s="22"/>
      <c r="T1326" s="7"/>
      <c r="U1326" s="7"/>
      <c r="V1326" s="7"/>
      <c r="W1326" s="7"/>
      <c r="X1326" s="7"/>
      <c r="Y1326" s="7"/>
      <c r="Z1326" s="7"/>
      <c r="AA1326" s="7"/>
      <c r="AB1326" s="7"/>
      <c r="AO1326" s="13" t="s">
        <v>185</v>
      </c>
      <c r="AQ1326" s="13" t="s">
        <v>182</v>
      </c>
      <c r="AR1326" s="13" t="s">
        <v>44</v>
      </c>
      <c r="AV1326" s="6" t="s">
        <v>33</v>
      </c>
      <c r="BB1326" s="14" t="e">
        <f>IF(K1326="základní",#REF!,0)</f>
        <v>#REF!</v>
      </c>
      <c r="BC1326" s="14">
        <f>IF(K1326="snížená",#REF!,0)</f>
        <v>0</v>
      </c>
      <c r="BD1326" s="14">
        <f>IF(K1326="zákl. přenesená",#REF!,0)</f>
        <v>0</v>
      </c>
      <c r="BE1326" s="14">
        <f>IF(K1326="sníž. přenesená",#REF!,0)</f>
        <v>0</v>
      </c>
      <c r="BF1326" s="14">
        <f>IF(K1326="nulová",#REF!,0)</f>
        <v>0</v>
      </c>
      <c r="BG1326" s="6" t="s">
        <v>14</v>
      </c>
      <c r="BH1326" s="14" t="e">
        <f>ROUND(#REF!*H1326,2)</f>
        <v>#REF!</v>
      </c>
      <c r="BI1326" s="6" t="s">
        <v>185</v>
      </c>
      <c r="BJ1326" s="13" t="s">
        <v>5109</v>
      </c>
    </row>
    <row r="1327" spans="1:62" s="2" customFormat="1" ht="49.15" customHeight="1" x14ac:dyDescent="0.2">
      <c r="A1327" s="22"/>
      <c r="B1327" s="27"/>
      <c r="C1327" s="64" t="s">
        <v>5110</v>
      </c>
      <c r="D1327" s="64" t="s">
        <v>182</v>
      </c>
      <c r="E1327" s="65" t="s">
        <v>5111</v>
      </c>
      <c r="F1327" s="66" t="s">
        <v>5112</v>
      </c>
      <c r="G1327" s="67" t="s">
        <v>55</v>
      </c>
      <c r="H1327" s="68">
        <v>1</v>
      </c>
      <c r="I1327" s="27"/>
      <c r="J1327" s="69" t="s">
        <v>0</v>
      </c>
      <c r="K1327" s="70" t="s">
        <v>8</v>
      </c>
      <c r="L1327" s="61"/>
      <c r="M1327" s="62">
        <f t="shared" si="114"/>
        <v>0</v>
      </c>
      <c r="N1327" s="62">
        <v>0</v>
      </c>
      <c r="O1327" s="62">
        <f t="shared" si="115"/>
        <v>0</v>
      </c>
      <c r="P1327" s="62">
        <v>0</v>
      </c>
      <c r="Q1327" s="63">
        <f t="shared" si="116"/>
        <v>0</v>
      </c>
      <c r="R1327" s="22"/>
      <c r="S1327" s="22"/>
      <c r="T1327" s="7"/>
      <c r="U1327" s="7"/>
      <c r="V1327" s="7"/>
      <c r="W1327" s="7"/>
      <c r="X1327" s="7"/>
      <c r="Y1327" s="7"/>
      <c r="Z1327" s="7"/>
      <c r="AA1327" s="7"/>
      <c r="AB1327" s="7"/>
      <c r="AO1327" s="13" t="s">
        <v>185</v>
      </c>
      <c r="AQ1327" s="13" t="s">
        <v>182</v>
      </c>
      <c r="AR1327" s="13" t="s">
        <v>44</v>
      </c>
      <c r="AV1327" s="6" t="s">
        <v>33</v>
      </c>
      <c r="BB1327" s="14" t="e">
        <f>IF(K1327="základní",#REF!,0)</f>
        <v>#REF!</v>
      </c>
      <c r="BC1327" s="14">
        <f>IF(K1327="snížená",#REF!,0)</f>
        <v>0</v>
      </c>
      <c r="BD1327" s="14">
        <f>IF(K1327="zákl. přenesená",#REF!,0)</f>
        <v>0</v>
      </c>
      <c r="BE1327" s="14">
        <f>IF(K1327="sníž. přenesená",#REF!,0)</f>
        <v>0</v>
      </c>
      <c r="BF1327" s="14">
        <f>IF(K1327="nulová",#REF!,0)</f>
        <v>0</v>
      </c>
      <c r="BG1327" s="6" t="s">
        <v>14</v>
      </c>
      <c r="BH1327" s="14" t="e">
        <f>ROUND(#REF!*H1327,2)</f>
        <v>#REF!</v>
      </c>
      <c r="BI1327" s="6" t="s">
        <v>185</v>
      </c>
      <c r="BJ1327" s="13" t="s">
        <v>5113</v>
      </c>
    </row>
    <row r="1328" spans="1:62" s="2" customFormat="1" ht="37.9" customHeight="1" x14ac:dyDescent="0.2">
      <c r="A1328" s="22"/>
      <c r="B1328" s="27"/>
      <c r="C1328" s="64" t="s">
        <v>5114</v>
      </c>
      <c r="D1328" s="64" t="s">
        <v>182</v>
      </c>
      <c r="E1328" s="65" t="s">
        <v>5115</v>
      </c>
      <c r="F1328" s="66" t="s">
        <v>5116</v>
      </c>
      <c r="G1328" s="67" t="s">
        <v>55</v>
      </c>
      <c r="H1328" s="68">
        <v>2</v>
      </c>
      <c r="I1328" s="27"/>
      <c r="J1328" s="69" t="s">
        <v>0</v>
      </c>
      <c r="K1328" s="70" t="s">
        <v>8</v>
      </c>
      <c r="L1328" s="61"/>
      <c r="M1328" s="62">
        <f t="shared" si="114"/>
        <v>0</v>
      </c>
      <c r="N1328" s="62">
        <v>0</v>
      </c>
      <c r="O1328" s="62">
        <f t="shared" si="115"/>
        <v>0</v>
      </c>
      <c r="P1328" s="62">
        <v>0</v>
      </c>
      <c r="Q1328" s="63">
        <f t="shared" si="116"/>
        <v>0</v>
      </c>
      <c r="R1328" s="22"/>
      <c r="S1328" s="22"/>
      <c r="T1328" s="7"/>
      <c r="U1328" s="7"/>
      <c r="V1328" s="7"/>
      <c r="W1328" s="7"/>
      <c r="X1328" s="7"/>
      <c r="Y1328" s="7"/>
      <c r="Z1328" s="7"/>
      <c r="AA1328" s="7"/>
      <c r="AB1328" s="7"/>
      <c r="AO1328" s="13" t="s">
        <v>185</v>
      </c>
      <c r="AQ1328" s="13" t="s">
        <v>182</v>
      </c>
      <c r="AR1328" s="13" t="s">
        <v>44</v>
      </c>
      <c r="AV1328" s="6" t="s">
        <v>33</v>
      </c>
      <c r="BB1328" s="14" t="e">
        <f>IF(K1328="základní",#REF!,0)</f>
        <v>#REF!</v>
      </c>
      <c r="BC1328" s="14">
        <f>IF(K1328="snížená",#REF!,0)</f>
        <v>0</v>
      </c>
      <c r="BD1328" s="14">
        <f>IF(K1328="zákl. přenesená",#REF!,0)</f>
        <v>0</v>
      </c>
      <c r="BE1328" s="14">
        <f>IF(K1328="sníž. přenesená",#REF!,0)</f>
        <v>0</v>
      </c>
      <c r="BF1328" s="14">
        <f>IF(K1328="nulová",#REF!,0)</f>
        <v>0</v>
      </c>
      <c r="BG1328" s="6" t="s">
        <v>14</v>
      </c>
      <c r="BH1328" s="14" t="e">
        <f>ROUND(#REF!*H1328,2)</f>
        <v>#REF!</v>
      </c>
      <c r="BI1328" s="6" t="s">
        <v>185</v>
      </c>
      <c r="BJ1328" s="13" t="s">
        <v>5117</v>
      </c>
    </row>
    <row r="1329" spans="1:62" s="2" customFormat="1" ht="24.2" customHeight="1" x14ac:dyDescent="0.2">
      <c r="A1329" s="22"/>
      <c r="B1329" s="27"/>
      <c r="C1329" s="64" t="s">
        <v>5118</v>
      </c>
      <c r="D1329" s="64" t="s">
        <v>182</v>
      </c>
      <c r="E1329" s="65" t="s">
        <v>5119</v>
      </c>
      <c r="F1329" s="66" t="s">
        <v>1832</v>
      </c>
      <c r="G1329" s="67" t="s">
        <v>55</v>
      </c>
      <c r="H1329" s="68">
        <v>2</v>
      </c>
      <c r="I1329" s="27"/>
      <c r="J1329" s="69" t="s">
        <v>0</v>
      </c>
      <c r="K1329" s="70" t="s">
        <v>8</v>
      </c>
      <c r="L1329" s="61"/>
      <c r="M1329" s="62">
        <f t="shared" si="114"/>
        <v>0</v>
      </c>
      <c r="N1329" s="62">
        <v>0</v>
      </c>
      <c r="O1329" s="62">
        <f t="shared" si="115"/>
        <v>0</v>
      </c>
      <c r="P1329" s="62">
        <v>0</v>
      </c>
      <c r="Q1329" s="63">
        <f t="shared" si="116"/>
        <v>0</v>
      </c>
      <c r="R1329" s="22"/>
      <c r="S1329" s="22"/>
      <c r="T1329" s="7"/>
      <c r="U1329" s="7"/>
      <c r="V1329" s="7"/>
      <c r="W1329" s="7"/>
      <c r="X1329" s="7"/>
      <c r="Y1329" s="7"/>
      <c r="Z1329" s="7"/>
      <c r="AA1329" s="7"/>
      <c r="AB1329" s="7"/>
      <c r="AO1329" s="13" t="s">
        <v>185</v>
      </c>
      <c r="AQ1329" s="13" t="s">
        <v>182</v>
      </c>
      <c r="AR1329" s="13" t="s">
        <v>44</v>
      </c>
      <c r="AV1329" s="6" t="s">
        <v>33</v>
      </c>
      <c r="BB1329" s="14" t="e">
        <f>IF(K1329="základní",#REF!,0)</f>
        <v>#REF!</v>
      </c>
      <c r="BC1329" s="14">
        <f>IF(K1329="snížená",#REF!,0)</f>
        <v>0</v>
      </c>
      <c r="BD1329" s="14">
        <f>IF(K1329="zákl. přenesená",#REF!,0)</f>
        <v>0</v>
      </c>
      <c r="BE1329" s="14">
        <f>IF(K1329="sníž. přenesená",#REF!,0)</f>
        <v>0</v>
      </c>
      <c r="BF1329" s="14">
        <f>IF(K1329="nulová",#REF!,0)</f>
        <v>0</v>
      </c>
      <c r="BG1329" s="6" t="s">
        <v>14</v>
      </c>
      <c r="BH1329" s="14" t="e">
        <f>ROUND(#REF!*H1329,2)</f>
        <v>#REF!</v>
      </c>
      <c r="BI1329" s="6" t="s">
        <v>185</v>
      </c>
      <c r="BJ1329" s="13" t="s">
        <v>5120</v>
      </c>
    </row>
    <row r="1330" spans="1:62" s="2" customFormat="1" ht="24.2" customHeight="1" x14ac:dyDescent="0.2">
      <c r="A1330" s="22"/>
      <c r="B1330" s="27"/>
      <c r="C1330" s="64" t="s">
        <v>5121</v>
      </c>
      <c r="D1330" s="64" t="s">
        <v>182</v>
      </c>
      <c r="E1330" s="65" t="s">
        <v>5122</v>
      </c>
      <c r="F1330" s="66" t="s">
        <v>2663</v>
      </c>
      <c r="G1330" s="67" t="s">
        <v>55</v>
      </c>
      <c r="H1330" s="68">
        <v>2</v>
      </c>
      <c r="I1330" s="27"/>
      <c r="J1330" s="69" t="s">
        <v>0</v>
      </c>
      <c r="K1330" s="70" t="s">
        <v>8</v>
      </c>
      <c r="L1330" s="61"/>
      <c r="M1330" s="62">
        <f t="shared" si="114"/>
        <v>0</v>
      </c>
      <c r="N1330" s="62">
        <v>0</v>
      </c>
      <c r="O1330" s="62">
        <f t="shared" si="115"/>
        <v>0</v>
      </c>
      <c r="P1330" s="62">
        <v>0</v>
      </c>
      <c r="Q1330" s="63">
        <f t="shared" si="116"/>
        <v>0</v>
      </c>
      <c r="R1330" s="22"/>
      <c r="S1330" s="22"/>
      <c r="T1330" s="7"/>
      <c r="U1330" s="7"/>
      <c r="V1330" s="7"/>
      <c r="W1330" s="7"/>
      <c r="X1330" s="7"/>
      <c r="Y1330" s="7"/>
      <c r="Z1330" s="7"/>
      <c r="AA1330" s="7"/>
      <c r="AB1330" s="7"/>
      <c r="AO1330" s="13" t="s">
        <v>185</v>
      </c>
      <c r="AQ1330" s="13" t="s">
        <v>182</v>
      </c>
      <c r="AR1330" s="13" t="s">
        <v>44</v>
      </c>
      <c r="AV1330" s="6" t="s">
        <v>33</v>
      </c>
      <c r="BB1330" s="14" t="e">
        <f>IF(K1330="základní",#REF!,0)</f>
        <v>#REF!</v>
      </c>
      <c r="BC1330" s="14">
        <f>IF(K1330="snížená",#REF!,0)</f>
        <v>0</v>
      </c>
      <c r="BD1330" s="14">
        <f>IF(K1330="zákl. přenesená",#REF!,0)</f>
        <v>0</v>
      </c>
      <c r="BE1330" s="14">
        <f>IF(K1330="sníž. přenesená",#REF!,0)</f>
        <v>0</v>
      </c>
      <c r="BF1330" s="14">
        <f>IF(K1330="nulová",#REF!,0)</f>
        <v>0</v>
      </c>
      <c r="BG1330" s="6" t="s">
        <v>14</v>
      </c>
      <c r="BH1330" s="14" t="e">
        <f>ROUND(#REF!*H1330,2)</f>
        <v>#REF!</v>
      </c>
      <c r="BI1330" s="6" t="s">
        <v>185</v>
      </c>
      <c r="BJ1330" s="13" t="s">
        <v>5123</v>
      </c>
    </row>
    <row r="1331" spans="1:62" s="2" customFormat="1" ht="66.75" customHeight="1" x14ac:dyDescent="0.2">
      <c r="A1331" s="22"/>
      <c r="B1331" s="27"/>
      <c r="C1331" s="64" t="s">
        <v>5124</v>
      </c>
      <c r="D1331" s="64" t="s">
        <v>182</v>
      </c>
      <c r="E1331" s="65" t="s">
        <v>5125</v>
      </c>
      <c r="F1331" s="66" t="s">
        <v>2266</v>
      </c>
      <c r="G1331" s="67" t="s">
        <v>55</v>
      </c>
      <c r="H1331" s="68">
        <v>2</v>
      </c>
      <c r="I1331" s="27"/>
      <c r="J1331" s="69" t="s">
        <v>0</v>
      </c>
      <c r="K1331" s="70" t="s">
        <v>8</v>
      </c>
      <c r="L1331" s="61"/>
      <c r="M1331" s="62">
        <f t="shared" si="114"/>
        <v>0</v>
      </c>
      <c r="N1331" s="62">
        <v>0</v>
      </c>
      <c r="O1331" s="62">
        <f t="shared" si="115"/>
        <v>0</v>
      </c>
      <c r="P1331" s="62">
        <v>0</v>
      </c>
      <c r="Q1331" s="63">
        <f t="shared" si="116"/>
        <v>0</v>
      </c>
      <c r="R1331" s="22"/>
      <c r="S1331" s="22"/>
      <c r="T1331" s="7"/>
      <c r="U1331" s="7"/>
      <c r="V1331" s="7"/>
      <c r="W1331" s="7"/>
      <c r="X1331" s="7"/>
      <c r="Y1331" s="7"/>
      <c r="Z1331" s="7"/>
      <c r="AA1331" s="7"/>
      <c r="AB1331" s="7"/>
      <c r="AO1331" s="13" t="s">
        <v>185</v>
      </c>
      <c r="AQ1331" s="13" t="s">
        <v>182</v>
      </c>
      <c r="AR1331" s="13" t="s">
        <v>44</v>
      </c>
      <c r="AV1331" s="6" t="s">
        <v>33</v>
      </c>
      <c r="BB1331" s="14" t="e">
        <f>IF(K1331="základní",#REF!,0)</f>
        <v>#REF!</v>
      </c>
      <c r="BC1331" s="14">
        <f>IF(K1331="snížená",#REF!,0)</f>
        <v>0</v>
      </c>
      <c r="BD1331" s="14">
        <f>IF(K1331="zákl. přenesená",#REF!,0)</f>
        <v>0</v>
      </c>
      <c r="BE1331" s="14">
        <f>IF(K1331="sníž. přenesená",#REF!,0)</f>
        <v>0</v>
      </c>
      <c r="BF1331" s="14">
        <f>IF(K1331="nulová",#REF!,0)</f>
        <v>0</v>
      </c>
      <c r="BG1331" s="6" t="s">
        <v>14</v>
      </c>
      <c r="BH1331" s="14" t="e">
        <f>ROUND(#REF!*H1331,2)</f>
        <v>#REF!</v>
      </c>
      <c r="BI1331" s="6" t="s">
        <v>185</v>
      </c>
      <c r="BJ1331" s="13" t="s">
        <v>5126</v>
      </c>
    </row>
    <row r="1332" spans="1:62" s="2" customFormat="1" ht="62.65" customHeight="1" x14ac:dyDescent="0.2">
      <c r="A1332" s="22"/>
      <c r="B1332" s="27"/>
      <c r="C1332" s="64" t="s">
        <v>5127</v>
      </c>
      <c r="D1332" s="64" t="s">
        <v>182</v>
      </c>
      <c r="E1332" s="65" t="s">
        <v>5128</v>
      </c>
      <c r="F1332" s="66" t="s">
        <v>5129</v>
      </c>
      <c r="G1332" s="67" t="s">
        <v>55</v>
      </c>
      <c r="H1332" s="68">
        <v>2</v>
      </c>
      <c r="I1332" s="27"/>
      <c r="J1332" s="69" t="s">
        <v>0</v>
      </c>
      <c r="K1332" s="70" t="s">
        <v>8</v>
      </c>
      <c r="L1332" s="61"/>
      <c r="M1332" s="62">
        <f t="shared" si="114"/>
        <v>0</v>
      </c>
      <c r="N1332" s="62">
        <v>0</v>
      </c>
      <c r="O1332" s="62">
        <f t="shared" si="115"/>
        <v>0</v>
      </c>
      <c r="P1332" s="62">
        <v>0</v>
      </c>
      <c r="Q1332" s="63">
        <f t="shared" si="116"/>
        <v>0</v>
      </c>
      <c r="R1332" s="22"/>
      <c r="S1332" s="22"/>
      <c r="T1332" s="7"/>
      <c r="U1332" s="7"/>
      <c r="V1332" s="7"/>
      <c r="W1332" s="7"/>
      <c r="X1332" s="7"/>
      <c r="Y1332" s="7"/>
      <c r="Z1332" s="7"/>
      <c r="AA1332" s="7"/>
      <c r="AB1332" s="7"/>
      <c r="AO1332" s="13" t="s">
        <v>185</v>
      </c>
      <c r="AQ1332" s="13" t="s">
        <v>182</v>
      </c>
      <c r="AR1332" s="13" t="s">
        <v>44</v>
      </c>
      <c r="AV1332" s="6" t="s">
        <v>33</v>
      </c>
      <c r="BB1332" s="14" t="e">
        <f>IF(K1332="základní",#REF!,0)</f>
        <v>#REF!</v>
      </c>
      <c r="BC1332" s="14">
        <f>IF(K1332="snížená",#REF!,0)</f>
        <v>0</v>
      </c>
      <c r="BD1332" s="14">
        <f>IF(K1332="zákl. přenesená",#REF!,0)</f>
        <v>0</v>
      </c>
      <c r="BE1332" s="14">
        <f>IF(K1332="sníž. přenesená",#REF!,0)</f>
        <v>0</v>
      </c>
      <c r="BF1332" s="14">
        <f>IF(K1332="nulová",#REF!,0)</f>
        <v>0</v>
      </c>
      <c r="BG1332" s="6" t="s">
        <v>14</v>
      </c>
      <c r="BH1332" s="14" t="e">
        <f>ROUND(#REF!*H1332,2)</f>
        <v>#REF!</v>
      </c>
      <c r="BI1332" s="6" t="s">
        <v>185</v>
      </c>
      <c r="BJ1332" s="13" t="s">
        <v>5130</v>
      </c>
    </row>
    <row r="1333" spans="1:62" s="2" customFormat="1" ht="76.349999999999994" customHeight="1" x14ac:dyDescent="0.2">
      <c r="A1333" s="22"/>
      <c r="B1333" s="27"/>
      <c r="C1333" s="64" t="s">
        <v>5131</v>
      </c>
      <c r="D1333" s="64" t="s">
        <v>182</v>
      </c>
      <c r="E1333" s="65" t="s">
        <v>5132</v>
      </c>
      <c r="F1333" s="66" t="s">
        <v>5133</v>
      </c>
      <c r="G1333" s="67" t="s">
        <v>55</v>
      </c>
      <c r="H1333" s="68">
        <v>2</v>
      </c>
      <c r="I1333" s="27"/>
      <c r="J1333" s="69" t="s">
        <v>0</v>
      </c>
      <c r="K1333" s="70" t="s">
        <v>8</v>
      </c>
      <c r="L1333" s="61"/>
      <c r="M1333" s="62">
        <f t="shared" si="114"/>
        <v>0</v>
      </c>
      <c r="N1333" s="62">
        <v>0</v>
      </c>
      <c r="O1333" s="62">
        <f t="shared" si="115"/>
        <v>0</v>
      </c>
      <c r="P1333" s="62">
        <v>0</v>
      </c>
      <c r="Q1333" s="63">
        <f t="shared" si="116"/>
        <v>0</v>
      </c>
      <c r="R1333" s="22"/>
      <c r="S1333" s="22"/>
      <c r="T1333" s="7"/>
      <c r="U1333" s="7"/>
      <c r="V1333" s="7"/>
      <c r="W1333" s="7"/>
      <c r="X1333" s="7"/>
      <c r="Y1333" s="7"/>
      <c r="Z1333" s="7"/>
      <c r="AA1333" s="7"/>
      <c r="AB1333" s="7"/>
      <c r="AO1333" s="13" t="s">
        <v>185</v>
      </c>
      <c r="AQ1333" s="13" t="s">
        <v>182</v>
      </c>
      <c r="AR1333" s="13" t="s">
        <v>44</v>
      </c>
      <c r="AV1333" s="6" t="s">
        <v>33</v>
      </c>
      <c r="BB1333" s="14" t="e">
        <f>IF(K1333="základní",#REF!,0)</f>
        <v>#REF!</v>
      </c>
      <c r="BC1333" s="14">
        <f>IF(K1333="snížená",#REF!,0)</f>
        <v>0</v>
      </c>
      <c r="BD1333" s="14">
        <f>IF(K1333="zákl. přenesená",#REF!,0)</f>
        <v>0</v>
      </c>
      <c r="BE1333" s="14">
        <f>IF(K1333="sníž. přenesená",#REF!,0)</f>
        <v>0</v>
      </c>
      <c r="BF1333" s="14">
        <f>IF(K1333="nulová",#REF!,0)</f>
        <v>0</v>
      </c>
      <c r="BG1333" s="6" t="s">
        <v>14</v>
      </c>
      <c r="BH1333" s="14" t="e">
        <f>ROUND(#REF!*H1333,2)</f>
        <v>#REF!</v>
      </c>
      <c r="BI1333" s="6" t="s">
        <v>185</v>
      </c>
      <c r="BJ1333" s="13" t="s">
        <v>5134</v>
      </c>
    </row>
    <row r="1334" spans="1:62" s="2" customFormat="1" ht="16.5" customHeight="1" x14ac:dyDescent="0.2">
      <c r="A1334" s="22"/>
      <c r="B1334" s="27"/>
      <c r="C1334" s="64" t="s">
        <v>5135</v>
      </c>
      <c r="D1334" s="64" t="s">
        <v>182</v>
      </c>
      <c r="E1334" s="65" t="s">
        <v>5136</v>
      </c>
      <c r="F1334" s="66" t="s">
        <v>5137</v>
      </c>
      <c r="G1334" s="67" t="s">
        <v>55</v>
      </c>
      <c r="H1334" s="68">
        <v>2</v>
      </c>
      <c r="I1334" s="27"/>
      <c r="J1334" s="69" t="s">
        <v>0</v>
      </c>
      <c r="K1334" s="70" t="s">
        <v>8</v>
      </c>
      <c r="L1334" s="61"/>
      <c r="M1334" s="62">
        <f t="shared" si="114"/>
        <v>0</v>
      </c>
      <c r="N1334" s="62">
        <v>0</v>
      </c>
      <c r="O1334" s="62">
        <f t="shared" si="115"/>
        <v>0</v>
      </c>
      <c r="P1334" s="62">
        <v>0</v>
      </c>
      <c r="Q1334" s="63">
        <f t="shared" si="116"/>
        <v>0</v>
      </c>
      <c r="R1334" s="22"/>
      <c r="S1334" s="22"/>
      <c r="T1334" s="7"/>
      <c r="U1334" s="7"/>
      <c r="V1334" s="7"/>
      <c r="W1334" s="7"/>
      <c r="X1334" s="7"/>
      <c r="Y1334" s="7"/>
      <c r="Z1334" s="7"/>
      <c r="AA1334" s="7"/>
      <c r="AB1334" s="7"/>
      <c r="AO1334" s="13" t="s">
        <v>185</v>
      </c>
      <c r="AQ1334" s="13" t="s">
        <v>182</v>
      </c>
      <c r="AR1334" s="13" t="s">
        <v>44</v>
      </c>
      <c r="AV1334" s="6" t="s">
        <v>33</v>
      </c>
      <c r="BB1334" s="14" t="e">
        <f>IF(K1334="základní",#REF!,0)</f>
        <v>#REF!</v>
      </c>
      <c r="BC1334" s="14">
        <f>IF(K1334="snížená",#REF!,0)</f>
        <v>0</v>
      </c>
      <c r="BD1334" s="14">
        <f>IF(K1334="zákl. přenesená",#REF!,0)</f>
        <v>0</v>
      </c>
      <c r="BE1334" s="14">
        <f>IF(K1334="sníž. přenesená",#REF!,0)</f>
        <v>0</v>
      </c>
      <c r="BF1334" s="14">
        <f>IF(K1334="nulová",#REF!,0)</f>
        <v>0</v>
      </c>
      <c r="BG1334" s="6" t="s">
        <v>14</v>
      </c>
      <c r="BH1334" s="14" t="e">
        <f>ROUND(#REF!*H1334,2)</f>
        <v>#REF!</v>
      </c>
      <c r="BI1334" s="6" t="s">
        <v>185</v>
      </c>
      <c r="BJ1334" s="13" t="s">
        <v>5138</v>
      </c>
    </row>
    <row r="1335" spans="1:62" s="2" customFormat="1" ht="24.2" customHeight="1" x14ac:dyDescent="0.2">
      <c r="A1335" s="22"/>
      <c r="B1335" s="27"/>
      <c r="C1335" s="64" t="s">
        <v>5139</v>
      </c>
      <c r="D1335" s="64" t="s">
        <v>182</v>
      </c>
      <c r="E1335" s="65" t="s">
        <v>5140</v>
      </c>
      <c r="F1335" s="66" t="s">
        <v>5141</v>
      </c>
      <c r="G1335" s="67" t="s">
        <v>55</v>
      </c>
      <c r="H1335" s="68">
        <v>2</v>
      </c>
      <c r="I1335" s="27"/>
      <c r="J1335" s="69" t="s">
        <v>0</v>
      </c>
      <c r="K1335" s="70" t="s">
        <v>8</v>
      </c>
      <c r="L1335" s="61"/>
      <c r="M1335" s="62">
        <f t="shared" si="114"/>
        <v>0</v>
      </c>
      <c r="N1335" s="62">
        <v>0</v>
      </c>
      <c r="O1335" s="62">
        <f t="shared" si="115"/>
        <v>0</v>
      </c>
      <c r="P1335" s="62">
        <v>0</v>
      </c>
      <c r="Q1335" s="63">
        <f t="shared" si="116"/>
        <v>0</v>
      </c>
      <c r="R1335" s="22"/>
      <c r="S1335" s="22"/>
      <c r="T1335" s="7"/>
      <c r="U1335" s="7"/>
      <c r="V1335" s="7"/>
      <c r="W1335" s="7"/>
      <c r="X1335" s="7"/>
      <c r="Y1335" s="7"/>
      <c r="Z1335" s="7"/>
      <c r="AA1335" s="7"/>
      <c r="AB1335" s="7"/>
      <c r="AO1335" s="13" t="s">
        <v>185</v>
      </c>
      <c r="AQ1335" s="13" t="s">
        <v>182</v>
      </c>
      <c r="AR1335" s="13" t="s">
        <v>44</v>
      </c>
      <c r="AV1335" s="6" t="s">
        <v>33</v>
      </c>
      <c r="BB1335" s="14" t="e">
        <f>IF(K1335="základní",#REF!,0)</f>
        <v>#REF!</v>
      </c>
      <c r="BC1335" s="14">
        <f>IF(K1335="snížená",#REF!,0)</f>
        <v>0</v>
      </c>
      <c r="BD1335" s="14">
        <f>IF(K1335="zákl. přenesená",#REF!,0)</f>
        <v>0</v>
      </c>
      <c r="BE1335" s="14">
        <f>IF(K1335="sníž. přenesená",#REF!,0)</f>
        <v>0</v>
      </c>
      <c r="BF1335" s="14">
        <f>IF(K1335="nulová",#REF!,0)</f>
        <v>0</v>
      </c>
      <c r="BG1335" s="6" t="s">
        <v>14</v>
      </c>
      <c r="BH1335" s="14" t="e">
        <f>ROUND(#REF!*H1335,2)</f>
        <v>#REF!</v>
      </c>
      <c r="BI1335" s="6" t="s">
        <v>185</v>
      </c>
      <c r="BJ1335" s="13" t="s">
        <v>5142</v>
      </c>
    </row>
    <row r="1336" spans="1:62" s="2" customFormat="1" ht="33" customHeight="1" x14ac:dyDescent="0.2">
      <c r="A1336" s="22"/>
      <c r="B1336" s="27"/>
      <c r="C1336" s="64" t="s">
        <v>5143</v>
      </c>
      <c r="D1336" s="64" t="s">
        <v>182</v>
      </c>
      <c r="E1336" s="65" t="s">
        <v>5144</v>
      </c>
      <c r="F1336" s="66" t="s">
        <v>5145</v>
      </c>
      <c r="G1336" s="67" t="s">
        <v>55</v>
      </c>
      <c r="H1336" s="68">
        <v>2</v>
      </c>
      <c r="I1336" s="27"/>
      <c r="J1336" s="69" t="s">
        <v>0</v>
      </c>
      <c r="K1336" s="70" t="s">
        <v>8</v>
      </c>
      <c r="L1336" s="61"/>
      <c r="M1336" s="62">
        <f t="shared" si="114"/>
        <v>0</v>
      </c>
      <c r="N1336" s="62">
        <v>0</v>
      </c>
      <c r="O1336" s="62">
        <f t="shared" si="115"/>
        <v>0</v>
      </c>
      <c r="P1336" s="62">
        <v>0</v>
      </c>
      <c r="Q1336" s="63">
        <f t="shared" si="116"/>
        <v>0</v>
      </c>
      <c r="R1336" s="22"/>
      <c r="S1336" s="22"/>
      <c r="T1336" s="7"/>
      <c r="U1336" s="7"/>
      <c r="V1336" s="7"/>
      <c r="W1336" s="7"/>
      <c r="X1336" s="7"/>
      <c r="Y1336" s="7"/>
      <c r="Z1336" s="7"/>
      <c r="AA1336" s="7"/>
      <c r="AB1336" s="7"/>
      <c r="AO1336" s="13" t="s">
        <v>185</v>
      </c>
      <c r="AQ1336" s="13" t="s">
        <v>182</v>
      </c>
      <c r="AR1336" s="13" t="s">
        <v>44</v>
      </c>
      <c r="AV1336" s="6" t="s">
        <v>33</v>
      </c>
      <c r="BB1336" s="14" t="e">
        <f>IF(K1336="základní",#REF!,0)</f>
        <v>#REF!</v>
      </c>
      <c r="BC1336" s="14">
        <f>IF(K1336="snížená",#REF!,0)</f>
        <v>0</v>
      </c>
      <c r="BD1336" s="14">
        <f>IF(K1336="zákl. přenesená",#REF!,0)</f>
        <v>0</v>
      </c>
      <c r="BE1336" s="14">
        <f>IF(K1336="sníž. přenesená",#REF!,0)</f>
        <v>0</v>
      </c>
      <c r="BF1336" s="14">
        <f>IF(K1336="nulová",#REF!,0)</f>
        <v>0</v>
      </c>
      <c r="BG1336" s="6" t="s">
        <v>14</v>
      </c>
      <c r="BH1336" s="14" t="e">
        <f>ROUND(#REF!*H1336,2)</f>
        <v>#REF!</v>
      </c>
      <c r="BI1336" s="6" t="s">
        <v>185</v>
      </c>
      <c r="BJ1336" s="13" t="s">
        <v>5146</v>
      </c>
    </row>
    <row r="1337" spans="1:62" s="2" customFormat="1" ht="24.2" customHeight="1" x14ac:dyDescent="0.2">
      <c r="A1337" s="22"/>
      <c r="B1337" s="27"/>
      <c r="C1337" s="64" t="s">
        <v>5147</v>
      </c>
      <c r="D1337" s="64" t="s">
        <v>182</v>
      </c>
      <c r="E1337" s="65" t="s">
        <v>5148</v>
      </c>
      <c r="F1337" s="66" t="s">
        <v>1345</v>
      </c>
      <c r="G1337" s="67" t="s">
        <v>55</v>
      </c>
      <c r="H1337" s="68">
        <v>2</v>
      </c>
      <c r="I1337" s="27"/>
      <c r="J1337" s="69" t="s">
        <v>0</v>
      </c>
      <c r="K1337" s="70" t="s">
        <v>8</v>
      </c>
      <c r="L1337" s="61"/>
      <c r="M1337" s="62">
        <f t="shared" si="114"/>
        <v>0</v>
      </c>
      <c r="N1337" s="62">
        <v>0</v>
      </c>
      <c r="O1337" s="62">
        <f t="shared" si="115"/>
        <v>0</v>
      </c>
      <c r="P1337" s="62">
        <v>0</v>
      </c>
      <c r="Q1337" s="63">
        <f t="shared" si="116"/>
        <v>0</v>
      </c>
      <c r="R1337" s="22"/>
      <c r="S1337" s="22"/>
      <c r="T1337" s="7"/>
      <c r="U1337" s="7"/>
      <c r="V1337" s="7"/>
      <c r="W1337" s="7"/>
      <c r="X1337" s="7"/>
      <c r="Y1337" s="7"/>
      <c r="Z1337" s="7"/>
      <c r="AA1337" s="7"/>
      <c r="AB1337" s="7"/>
      <c r="AO1337" s="13" t="s">
        <v>185</v>
      </c>
      <c r="AQ1337" s="13" t="s">
        <v>182</v>
      </c>
      <c r="AR1337" s="13" t="s">
        <v>44</v>
      </c>
      <c r="AV1337" s="6" t="s">
        <v>33</v>
      </c>
      <c r="BB1337" s="14" t="e">
        <f>IF(K1337="základní",#REF!,0)</f>
        <v>#REF!</v>
      </c>
      <c r="BC1337" s="14">
        <f>IF(K1337="snížená",#REF!,0)</f>
        <v>0</v>
      </c>
      <c r="BD1337" s="14">
        <f>IF(K1337="zákl. přenesená",#REF!,0)</f>
        <v>0</v>
      </c>
      <c r="BE1337" s="14">
        <f>IF(K1337="sníž. přenesená",#REF!,0)</f>
        <v>0</v>
      </c>
      <c r="BF1337" s="14">
        <f>IF(K1337="nulová",#REF!,0)</f>
        <v>0</v>
      </c>
      <c r="BG1337" s="6" t="s">
        <v>14</v>
      </c>
      <c r="BH1337" s="14" t="e">
        <f>ROUND(#REF!*H1337,2)</f>
        <v>#REF!</v>
      </c>
      <c r="BI1337" s="6" t="s">
        <v>185</v>
      </c>
      <c r="BJ1337" s="13" t="s">
        <v>5149</v>
      </c>
    </row>
    <row r="1338" spans="1:62" s="2" customFormat="1" ht="24.2" customHeight="1" x14ac:dyDescent="0.2">
      <c r="A1338" s="22"/>
      <c r="B1338" s="27"/>
      <c r="C1338" s="64" t="s">
        <v>5150</v>
      </c>
      <c r="D1338" s="64" t="s">
        <v>182</v>
      </c>
      <c r="E1338" s="65" t="s">
        <v>5151</v>
      </c>
      <c r="F1338" s="66" t="s">
        <v>5152</v>
      </c>
      <c r="G1338" s="67" t="s">
        <v>55</v>
      </c>
      <c r="H1338" s="68">
        <v>2</v>
      </c>
      <c r="I1338" s="27"/>
      <c r="J1338" s="69" t="s">
        <v>0</v>
      </c>
      <c r="K1338" s="70" t="s">
        <v>8</v>
      </c>
      <c r="L1338" s="61"/>
      <c r="M1338" s="62">
        <f t="shared" si="114"/>
        <v>0</v>
      </c>
      <c r="N1338" s="62">
        <v>0</v>
      </c>
      <c r="O1338" s="62">
        <f t="shared" si="115"/>
        <v>0</v>
      </c>
      <c r="P1338" s="62">
        <v>0</v>
      </c>
      <c r="Q1338" s="63">
        <f t="shared" si="116"/>
        <v>0</v>
      </c>
      <c r="R1338" s="22"/>
      <c r="S1338" s="22"/>
      <c r="T1338" s="7"/>
      <c r="U1338" s="7"/>
      <c r="V1338" s="7"/>
      <c r="W1338" s="7"/>
      <c r="X1338" s="7"/>
      <c r="Y1338" s="7"/>
      <c r="Z1338" s="7"/>
      <c r="AA1338" s="7"/>
      <c r="AB1338" s="7"/>
      <c r="AO1338" s="13" t="s">
        <v>185</v>
      </c>
      <c r="AQ1338" s="13" t="s">
        <v>182</v>
      </c>
      <c r="AR1338" s="13" t="s">
        <v>44</v>
      </c>
      <c r="AV1338" s="6" t="s">
        <v>33</v>
      </c>
      <c r="BB1338" s="14" t="e">
        <f>IF(K1338="základní",#REF!,0)</f>
        <v>#REF!</v>
      </c>
      <c r="BC1338" s="14">
        <f>IF(K1338="snížená",#REF!,0)</f>
        <v>0</v>
      </c>
      <c r="BD1338" s="14">
        <f>IF(K1338="zákl. přenesená",#REF!,0)</f>
        <v>0</v>
      </c>
      <c r="BE1338" s="14">
        <f>IF(K1338="sníž. přenesená",#REF!,0)</f>
        <v>0</v>
      </c>
      <c r="BF1338" s="14">
        <f>IF(K1338="nulová",#REF!,0)</f>
        <v>0</v>
      </c>
      <c r="BG1338" s="6" t="s">
        <v>14</v>
      </c>
      <c r="BH1338" s="14" t="e">
        <f>ROUND(#REF!*H1338,2)</f>
        <v>#REF!</v>
      </c>
      <c r="BI1338" s="6" t="s">
        <v>185</v>
      </c>
      <c r="BJ1338" s="13" t="s">
        <v>5153</v>
      </c>
    </row>
    <row r="1339" spans="1:62" s="2" customFormat="1" ht="16.5" customHeight="1" x14ac:dyDescent="0.2">
      <c r="A1339" s="22"/>
      <c r="B1339" s="27"/>
      <c r="C1339" s="64" t="s">
        <v>5154</v>
      </c>
      <c r="D1339" s="64" t="s">
        <v>182</v>
      </c>
      <c r="E1339" s="65" t="s">
        <v>5155</v>
      </c>
      <c r="F1339" s="66" t="s">
        <v>5156</v>
      </c>
      <c r="G1339" s="67" t="s">
        <v>55</v>
      </c>
      <c r="H1339" s="68">
        <v>2</v>
      </c>
      <c r="I1339" s="27"/>
      <c r="J1339" s="69" t="s">
        <v>0</v>
      </c>
      <c r="K1339" s="70" t="s">
        <v>8</v>
      </c>
      <c r="L1339" s="61"/>
      <c r="M1339" s="62">
        <f t="shared" si="114"/>
        <v>0</v>
      </c>
      <c r="N1339" s="62">
        <v>0</v>
      </c>
      <c r="O1339" s="62">
        <f t="shared" si="115"/>
        <v>0</v>
      </c>
      <c r="P1339" s="62">
        <v>0</v>
      </c>
      <c r="Q1339" s="63">
        <f t="shared" si="116"/>
        <v>0</v>
      </c>
      <c r="R1339" s="22"/>
      <c r="S1339" s="22"/>
      <c r="T1339" s="7"/>
      <c r="U1339" s="7"/>
      <c r="V1339" s="7"/>
      <c r="W1339" s="7"/>
      <c r="X1339" s="7"/>
      <c r="Y1339" s="7"/>
      <c r="Z1339" s="7"/>
      <c r="AA1339" s="7"/>
      <c r="AB1339" s="7"/>
      <c r="AO1339" s="13" t="s">
        <v>185</v>
      </c>
      <c r="AQ1339" s="13" t="s">
        <v>182</v>
      </c>
      <c r="AR1339" s="13" t="s">
        <v>44</v>
      </c>
      <c r="AV1339" s="6" t="s">
        <v>33</v>
      </c>
      <c r="BB1339" s="14" t="e">
        <f>IF(K1339="základní",#REF!,0)</f>
        <v>#REF!</v>
      </c>
      <c r="BC1339" s="14">
        <f>IF(K1339="snížená",#REF!,0)</f>
        <v>0</v>
      </c>
      <c r="BD1339" s="14">
        <f>IF(K1339="zákl. přenesená",#REF!,0)</f>
        <v>0</v>
      </c>
      <c r="BE1339" s="14">
        <f>IF(K1339="sníž. přenesená",#REF!,0)</f>
        <v>0</v>
      </c>
      <c r="BF1339" s="14">
        <f>IF(K1339="nulová",#REF!,0)</f>
        <v>0</v>
      </c>
      <c r="BG1339" s="6" t="s">
        <v>14</v>
      </c>
      <c r="BH1339" s="14" t="e">
        <f>ROUND(#REF!*H1339,2)</f>
        <v>#REF!</v>
      </c>
      <c r="BI1339" s="6" t="s">
        <v>185</v>
      </c>
      <c r="BJ1339" s="13" t="s">
        <v>5157</v>
      </c>
    </row>
    <row r="1340" spans="1:62" s="2" customFormat="1" ht="37.9" customHeight="1" x14ac:dyDescent="0.2">
      <c r="A1340" s="22"/>
      <c r="B1340" s="27"/>
      <c r="C1340" s="64" t="s">
        <v>5158</v>
      </c>
      <c r="D1340" s="64" t="s">
        <v>182</v>
      </c>
      <c r="E1340" s="65" t="s">
        <v>5159</v>
      </c>
      <c r="F1340" s="66" t="s">
        <v>5160</v>
      </c>
      <c r="G1340" s="67" t="s">
        <v>55</v>
      </c>
      <c r="H1340" s="68">
        <v>2</v>
      </c>
      <c r="I1340" s="27"/>
      <c r="J1340" s="69" t="s">
        <v>0</v>
      </c>
      <c r="K1340" s="70" t="s">
        <v>8</v>
      </c>
      <c r="L1340" s="61"/>
      <c r="M1340" s="62">
        <f t="shared" si="114"/>
        <v>0</v>
      </c>
      <c r="N1340" s="62">
        <v>0</v>
      </c>
      <c r="O1340" s="62">
        <f t="shared" si="115"/>
        <v>0</v>
      </c>
      <c r="P1340" s="62">
        <v>0</v>
      </c>
      <c r="Q1340" s="63">
        <f t="shared" si="116"/>
        <v>0</v>
      </c>
      <c r="R1340" s="22"/>
      <c r="S1340" s="22"/>
      <c r="T1340" s="7"/>
      <c r="U1340" s="7"/>
      <c r="V1340" s="7"/>
      <c r="W1340" s="7"/>
      <c r="X1340" s="7"/>
      <c r="Y1340" s="7"/>
      <c r="Z1340" s="7"/>
      <c r="AA1340" s="7"/>
      <c r="AB1340" s="7"/>
      <c r="AO1340" s="13" t="s">
        <v>185</v>
      </c>
      <c r="AQ1340" s="13" t="s">
        <v>182</v>
      </c>
      <c r="AR1340" s="13" t="s">
        <v>44</v>
      </c>
      <c r="AV1340" s="6" t="s">
        <v>33</v>
      </c>
      <c r="BB1340" s="14" t="e">
        <f>IF(K1340="základní",#REF!,0)</f>
        <v>#REF!</v>
      </c>
      <c r="BC1340" s="14">
        <f>IF(K1340="snížená",#REF!,0)</f>
        <v>0</v>
      </c>
      <c r="BD1340" s="14">
        <f>IF(K1340="zákl. přenesená",#REF!,0)</f>
        <v>0</v>
      </c>
      <c r="BE1340" s="14">
        <f>IF(K1340="sníž. přenesená",#REF!,0)</f>
        <v>0</v>
      </c>
      <c r="BF1340" s="14">
        <f>IF(K1340="nulová",#REF!,0)</f>
        <v>0</v>
      </c>
      <c r="BG1340" s="6" t="s">
        <v>14</v>
      </c>
      <c r="BH1340" s="14" t="e">
        <f>ROUND(#REF!*H1340,2)</f>
        <v>#REF!</v>
      </c>
      <c r="BI1340" s="6" t="s">
        <v>185</v>
      </c>
      <c r="BJ1340" s="13" t="s">
        <v>5161</v>
      </c>
    </row>
    <row r="1341" spans="1:62" s="2" customFormat="1" ht="76.349999999999994" customHeight="1" x14ac:dyDescent="0.2">
      <c r="A1341" s="22"/>
      <c r="B1341" s="27"/>
      <c r="C1341" s="64" t="s">
        <v>5162</v>
      </c>
      <c r="D1341" s="64" t="s">
        <v>182</v>
      </c>
      <c r="E1341" s="65" t="s">
        <v>5163</v>
      </c>
      <c r="F1341" s="66" t="s">
        <v>5164</v>
      </c>
      <c r="G1341" s="67" t="s">
        <v>55</v>
      </c>
      <c r="H1341" s="68">
        <v>2</v>
      </c>
      <c r="I1341" s="27"/>
      <c r="J1341" s="69" t="s">
        <v>0</v>
      </c>
      <c r="K1341" s="70" t="s">
        <v>8</v>
      </c>
      <c r="L1341" s="61"/>
      <c r="M1341" s="62">
        <f t="shared" si="114"/>
        <v>0</v>
      </c>
      <c r="N1341" s="62">
        <v>0</v>
      </c>
      <c r="O1341" s="62">
        <f t="shared" si="115"/>
        <v>0</v>
      </c>
      <c r="P1341" s="62">
        <v>0</v>
      </c>
      <c r="Q1341" s="63">
        <f t="shared" si="116"/>
        <v>0</v>
      </c>
      <c r="R1341" s="22"/>
      <c r="S1341" s="22"/>
      <c r="T1341" s="7"/>
      <c r="U1341" s="7"/>
      <c r="V1341" s="7"/>
      <c r="W1341" s="7"/>
      <c r="X1341" s="7"/>
      <c r="Y1341" s="7"/>
      <c r="Z1341" s="7"/>
      <c r="AA1341" s="7"/>
      <c r="AB1341" s="7"/>
      <c r="AO1341" s="13" t="s">
        <v>185</v>
      </c>
      <c r="AQ1341" s="13" t="s">
        <v>182</v>
      </c>
      <c r="AR1341" s="13" t="s">
        <v>44</v>
      </c>
      <c r="AV1341" s="6" t="s">
        <v>33</v>
      </c>
      <c r="BB1341" s="14" t="e">
        <f>IF(K1341="základní",#REF!,0)</f>
        <v>#REF!</v>
      </c>
      <c r="BC1341" s="14">
        <f>IF(K1341="snížená",#REF!,0)</f>
        <v>0</v>
      </c>
      <c r="BD1341" s="14">
        <f>IF(K1341="zákl. přenesená",#REF!,0)</f>
        <v>0</v>
      </c>
      <c r="BE1341" s="14">
        <f>IF(K1341="sníž. přenesená",#REF!,0)</f>
        <v>0</v>
      </c>
      <c r="BF1341" s="14">
        <f>IF(K1341="nulová",#REF!,0)</f>
        <v>0</v>
      </c>
      <c r="BG1341" s="6" t="s">
        <v>14</v>
      </c>
      <c r="BH1341" s="14" t="e">
        <f>ROUND(#REF!*H1341,2)</f>
        <v>#REF!</v>
      </c>
      <c r="BI1341" s="6" t="s">
        <v>185</v>
      </c>
      <c r="BJ1341" s="13" t="s">
        <v>5165</v>
      </c>
    </row>
    <row r="1342" spans="1:62" s="2" customFormat="1" ht="78" customHeight="1" x14ac:dyDescent="0.2">
      <c r="A1342" s="22"/>
      <c r="B1342" s="27"/>
      <c r="C1342" s="64" t="s">
        <v>5166</v>
      </c>
      <c r="D1342" s="64" t="s">
        <v>182</v>
      </c>
      <c r="E1342" s="65" t="s">
        <v>5167</v>
      </c>
      <c r="F1342" s="66" t="s">
        <v>1803</v>
      </c>
      <c r="G1342" s="67" t="s">
        <v>55</v>
      </c>
      <c r="H1342" s="68">
        <v>2</v>
      </c>
      <c r="I1342" s="27"/>
      <c r="J1342" s="69" t="s">
        <v>0</v>
      </c>
      <c r="K1342" s="70" t="s">
        <v>8</v>
      </c>
      <c r="L1342" s="61"/>
      <c r="M1342" s="62">
        <f t="shared" ref="M1342:M1373" si="117">L1342*H1342</f>
        <v>0</v>
      </c>
      <c r="N1342" s="62">
        <v>0</v>
      </c>
      <c r="O1342" s="62">
        <f t="shared" ref="O1342:O1373" si="118">N1342*H1342</f>
        <v>0</v>
      </c>
      <c r="P1342" s="62">
        <v>0</v>
      </c>
      <c r="Q1342" s="63">
        <f t="shared" ref="Q1342:Q1373" si="119">P1342*H1342</f>
        <v>0</v>
      </c>
      <c r="R1342" s="22"/>
      <c r="S1342" s="22"/>
      <c r="T1342" s="7"/>
      <c r="U1342" s="7"/>
      <c r="V1342" s="7"/>
      <c r="W1342" s="7"/>
      <c r="X1342" s="7"/>
      <c r="Y1342" s="7"/>
      <c r="Z1342" s="7"/>
      <c r="AA1342" s="7"/>
      <c r="AB1342" s="7"/>
      <c r="AO1342" s="13" t="s">
        <v>185</v>
      </c>
      <c r="AQ1342" s="13" t="s">
        <v>182</v>
      </c>
      <c r="AR1342" s="13" t="s">
        <v>44</v>
      </c>
      <c r="AV1342" s="6" t="s">
        <v>33</v>
      </c>
      <c r="BB1342" s="14" t="e">
        <f>IF(K1342="základní",#REF!,0)</f>
        <v>#REF!</v>
      </c>
      <c r="BC1342" s="14">
        <f>IF(K1342="snížená",#REF!,0)</f>
        <v>0</v>
      </c>
      <c r="BD1342" s="14">
        <f>IF(K1342="zákl. přenesená",#REF!,0)</f>
        <v>0</v>
      </c>
      <c r="BE1342" s="14">
        <f>IF(K1342="sníž. přenesená",#REF!,0)</f>
        <v>0</v>
      </c>
      <c r="BF1342" s="14">
        <f>IF(K1342="nulová",#REF!,0)</f>
        <v>0</v>
      </c>
      <c r="BG1342" s="6" t="s">
        <v>14</v>
      </c>
      <c r="BH1342" s="14" t="e">
        <f>ROUND(#REF!*H1342,2)</f>
        <v>#REF!</v>
      </c>
      <c r="BI1342" s="6" t="s">
        <v>185</v>
      </c>
      <c r="BJ1342" s="13" t="s">
        <v>5168</v>
      </c>
    </row>
    <row r="1343" spans="1:62" s="2" customFormat="1" ht="33" customHeight="1" x14ac:dyDescent="0.2">
      <c r="A1343" s="22"/>
      <c r="B1343" s="27"/>
      <c r="C1343" s="64" t="s">
        <v>5169</v>
      </c>
      <c r="D1343" s="64" t="s">
        <v>182</v>
      </c>
      <c r="E1343" s="65" t="s">
        <v>5170</v>
      </c>
      <c r="F1343" s="66" t="s">
        <v>1807</v>
      </c>
      <c r="G1343" s="67" t="s">
        <v>1808</v>
      </c>
      <c r="H1343" s="68">
        <v>2</v>
      </c>
      <c r="I1343" s="27"/>
      <c r="J1343" s="69" t="s">
        <v>0</v>
      </c>
      <c r="K1343" s="70" t="s">
        <v>8</v>
      </c>
      <c r="L1343" s="61"/>
      <c r="M1343" s="62">
        <f t="shared" si="117"/>
        <v>0</v>
      </c>
      <c r="N1343" s="62">
        <v>0</v>
      </c>
      <c r="O1343" s="62">
        <f t="shared" si="118"/>
        <v>0</v>
      </c>
      <c r="P1343" s="62">
        <v>0</v>
      </c>
      <c r="Q1343" s="63">
        <f t="shared" si="119"/>
        <v>0</v>
      </c>
      <c r="R1343" s="22"/>
      <c r="S1343" s="22"/>
      <c r="T1343" s="7"/>
      <c r="U1343" s="7"/>
      <c r="V1343" s="7"/>
      <c r="W1343" s="7"/>
      <c r="X1343" s="7"/>
      <c r="Y1343" s="7"/>
      <c r="Z1343" s="7"/>
      <c r="AA1343" s="7"/>
      <c r="AB1343" s="7"/>
      <c r="AO1343" s="13" t="s">
        <v>185</v>
      </c>
      <c r="AQ1343" s="13" t="s">
        <v>182</v>
      </c>
      <c r="AR1343" s="13" t="s">
        <v>44</v>
      </c>
      <c r="AV1343" s="6" t="s">
        <v>33</v>
      </c>
      <c r="BB1343" s="14" t="e">
        <f>IF(K1343="základní",#REF!,0)</f>
        <v>#REF!</v>
      </c>
      <c r="BC1343" s="14">
        <f>IF(K1343="snížená",#REF!,0)</f>
        <v>0</v>
      </c>
      <c r="BD1343" s="14">
        <f>IF(K1343="zákl. přenesená",#REF!,0)</f>
        <v>0</v>
      </c>
      <c r="BE1343" s="14">
        <f>IF(K1343="sníž. přenesená",#REF!,0)</f>
        <v>0</v>
      </c>
      <c r="BF1343" s="14">
        <f>IF(K1343="nulová",#REF!,0)</f>
        <v>0</v>
      </c>
      <c r="BG1343" s="6" t="s">
        <v>14</v>
      </c>
      <c r="BH1343" s="14" t="e">
        <f>ROUND(#REF!*H1343,2)</f>
        <v>#REF!</v>
      </c>
      <c r="BI1343" s="6" t="s">
        <v>185</v>
      </c>
      <c r="BJ1343" s="13" t="s">
        <v>5171</v>
      </c>
    </row>
    <row r="1344" spans="1:62" s="2" customFormat="1" ht="33" customHeight="1" x14ac:dyDescent="0.2">
      <c r="A1344" s="22"/>
      <c r="B1344" s="27"/>
      <c r="C1344" s="64" t="s">
        <v>5172</v>
      </c>
      <c r="D1344" s="64" t="s">
        <v>182</v>
      </c>
      <c r="E1344" s="65" t="s">
        <v>5173</v>
      </c>
      <c r="F1344" s="66" t="s">
        <v>5174</v>
      </c>
      <c r="G1344" s="67" t="s">
        <v>1808</v>
      </c>
      <c r="H1344" s="68">
        <v>5</v>
      </c>
      <c r="I1344" s="27"/>
      <c r="J1344" s="69" t="s">
        <v>0</v>
      </c>
      <c r="K1344" s="70" t="s">
        <v>8</v>
      </c>
      <c r="L1344" s="61"/>
      <c r="M1344" s="62">
        <f t="shared" si="117"/>
        <v>0</v>
      </c>
      <c r="N1344" s="62">
        <v>0</v>
      </c>
      <c r="O1344" s="62">
        <f t="shared" si="118"/>
        <v>0</v>
      </c>
      <c r="P1344" s="62">
        <v>0</v>
      </c>
      <c r="Q1344" s="63">
        <f t="shared" si="119"/>
        <v>0</v>
      </c>
      <c r="R1344" s="22"/>
      <c r="S1344" s="22"/>
      <c r="T1344" s="7"/>
      <c r="U1344" s="7"/>
      <c r="V1344" s="7"/>
      <c r="W1344" s="7"/>
      <c r="X1344" s="7"/>
      <c r="Y1344" s="7"/>
      <c r="Z1344" s="7"/>
      <c r="AA1344" s="7"/>
      <c r="AB1344" s="7"/>
      <c r="AO1344" s="13" t="s">
        <v>185</v>
      </c>
      <c r="AQ1344" s="13" t="s">
        <v>182</v>
      </c>
      <c r="AR1344" s="13" t="s">
        <v>44</v>
      </c>
      <c r="AV1344" s="6" t="s">
        <v>33</v>
      </c>
      <c r="BB1344" s="14" t="e">
        <f>IF(K1344="základní",#REF!,0)</f>
        <v>#REF!</v>
      </c>
      <c r="BC1344" s="14">
        <f>IF(K1344="snížená",#REF!,0)</f>
        <v>0</v>
      </c>
      <c r="BD1344" s="14">
        <f>IF(K1344="zákl. přenesená",#REF!,0)</f>
        <v>0</v>
      </c>
      <c r="BE1344" s="14">
        <f>IF(K1344="sníž. přenesená",#REF!,0)</f>
        <v>0</v>
      </c>
      <c r="BF1344" s="14">
        <f>IF(K1344="nulová",#REF!,0)</f>
        <v>0</v>
      </c>
      <c r="BG1344" s="6" t="s">
        <v>14</v>
      </c>
      <c r="BH1344" s="14" t="e">
        <f>ROUND(#REF!*H1344,2)</f>
        <v>#REF!</v>
      </c>
      <c r="BI1344" s="6" t="s">
        <v>185</v>
      </c>
      <c r="BJ1344" s="13" t="s">
        <v>5175</v>
      </c>
    </row>
    <row r="1345" spans="1:62" s="2" customFormat="1" ht="128.65" customHeight="1" x14ac:dyDescent="0.2">
      <c r="A1345" s="22"/>
      <c r="B1345" s="27"/>
      <c r="C1345" s="64" t="s">
        <v>5176</v>
      </c>
      <c r="D1345" s="64" t="s">
        <v>182</v>
      </c>
      <c r="E1345" s="65" t="s">
        <v>5177</v>
      </c>
      <c r="F1345" s="66" t="s">
        <v>5178</v>
      </c>
      <c r="G1345" s="67" t="s">
        <v>1808</v>
      </c>
      <c r="H1345" s="68">
        <v>2</v>
      </c>
      <c r="I1345" s="27"/>
      <c r="J1345" s="69" t="s">
        <v>0</v>
      </c>
      <c r="K1345" s="70" t="s">
        <v>8</v>
      </c>
      <c r="L1345" s="61"/>
      <c r="M1345" s="62">
        <f t="shared" si="117"/>
        <v>0</v>
      </c>
      <c r="N1345" s="62">
        <v>0</v>
      </c>
      <c r="O1345" s="62">
        <f t="shared" si="118"/>
        <v>0</v>
      </c>
      <c r="P1345" s="62">
        <v>0</v>
      </c>
      <c r="Q1345" s="63">
        <f t="shared" si="119"/>
        <v>0</v>
      </c>
      <c r="R1345" s="22"/>
      <c r="S1345" s="22"/>
      <c r="T1345" s="7"/>
      <c r="U1345" s="7"/>
      <c r="V1345" s="7"/>
      <c r="W1345" s="7"/>
      <c r="X1345" s="7"/>
      <c r="Y1345" s="7"/>
      <c r="Z1345" s="7"/>
      <c r="AA1345" s="7"/>
      <c r="AB1345" s="7"/>
      <c r="AO1345" s="13" t="s">
        <v>185</v>
      </c>
      <c r="AQ1345" s="13" t="s">
        <v>182</v>
      </c>
      <c r="AR1345" s="13" t="s">
        <v>44</v>
      </c>
      <c r="AV1345" s="6" t="s">
        <v>33</v>
      </c>
      <c r="BB1345" s="14" t="e">
        <f>IF(K1345="základní",#REF!,0)</f>
        <v>#REF!</v>
      </c>
      <c r="BC1345" s="14">
        <f>IF(K1345="snížená",#REF!,0)</f>
        <v>0</v>
      </c>
      <c r="BD1345" s="14">
        <f>IF(K1345="zákl. přenesená",#REF!,0)</f>
        <v>0</v>
      </c>
      <c r="BE1345" s="14">
        <f>IF(K1345="sníž. přenesená",#REF!,0)</f>
        <v>0</v>
      </c>
      <c r="BF1345" s="14">
        <f>IF(K1345="nulová",#REF!,0)</f>
        <v>0</v>
      </c>
      <c r="BG1345" s="6" t="s">
        <v>14</v>
      </c>
      <c r="BH1345" s="14" t="e">
        <f>ROUND(#REF!*H1345,2)</f>
        <v>#REF!</v>
      </c>
      <c r="BI1345" s="6" t="s">
        <v>185</v>
      </c>
      <c r="BJ1345" s="13" t="s">
        <v>5179</v>
      </c>
    </row>
    <row r="1346" spans="1:62" s="2" customFormat="1" ht="101.25" customHeight="1" x14ac:dyDescent="0.2">
      <c r="A1346" s="22"/>
      <c r="B1346" s="27"/>
      <c r="C1346" s="64" t="s">
        <v>5180</v>
      </c>
      <c r="D1346" s="64" t="s">
        <v>182</v>
      </c>
      <c r="E1346" s="65" t="s">
        <v>5181</v>
      </c>
      <c r="F1346" s="66" t="s">
        <v>4286</v>
      </c>
      <c r="G1346" s="67" t="s">
        <v>1808</v>
      </c>
      <c r="H1346" s="68">
        <v>2</v>
      </c>
      <c r="I1346" s="27"/>
      <c r="J1346" s="69" t="s">
        <v>0</v>
      </c>
      <c r="K1346" s="70" t="s">
        <v>8</v>
      </c>
      <c r="L1346" s="61"/>
      <c r="M1346" s="62">
        <f t="shared" si="117"/>
        <v>0</v>
      </c>
      <c r="N1346" s="62">
        <v>0</v>
      </c>
      <c r="O1346" s="62">
        <f t="shared" si="118"/>
        <v>0</v>
      </c>
      <c r="P1346" s="62">
        <v>0</v>
      </c>
      <c r="Q1346" s="63">
        <f t="shared" si="119"/>
        <v>0</v>
      </c>
      <c r="R1346" s="22"/>
      <c r="S1346" s="22"/>
      <c r="T1346" s="7"/>
      <c r="U1346" s="7"/>
      <c r="V1346" s="7"/>
      <c r="W1346" s="7"/>
      <c r="X1346" s="7"/>
      <c r="Y1346" s="7"/>
      <c r="Z1346" s="7"/>
      <c r="AA1346" s="7"/>
      <c r="AB1346" s="7"/>
      <c r="AO1346" s="13" t="s">
        <v>185</v>
      </c>
      <c r="AQ1346" s="13" t="s">
        <v>182</v>
      </c>
      <c r="AR1346" s="13" t="s">
        <v>44</v>
      </c>
      <c r="AV1346" s="6" t="s">
        <v>33</v>
      </c>
      <c r="BB1346" s="14" t="e">
        <f>IF(K1346="základní",#REF!,0)</f>
        <v>#REF!</v>
      </c>
      <c r="BC1346" s="14">
        <f>IF(K1346="snížená",#REF!,0)</f>
        <v>0</v>
      </c>
      <c r="BD1346" s="14">
        <f>IF(K1346="zákl. přenesená",#REF!,0)</f>
        <v>0</v>
      </c>
      <c r="BE1346" s="14">
        <f>IF(K1346="sníž. přenesená",#REF!,0)</f>
        <v>0</v>
      </c>
      <c r="BF1346" s="14">
        <f>IF(K1346="nulová",#REF!,0)</f>
        <v>0</v>
      </c>
      <c r="BG1346" s="6" t="s">
        <v>14</v>
      </c>
      <c r="BH1346" s="14" t="e">
        <f>ROUND(#REF!*H1346,2)</f>
        <v>#REF!</v>
      </c>
      <c r="BI1346" s="6" t="s">
        <v>185</v>
      </c>
      <c r="BJ1346" s="13" t="s">
        <v>5182</v>
      </c>
    </row>
    <row r="1347" spans="1:62" s="2" customFormat="1" ht="128.65" customHeight="1" x14ac:dyDescent="0.2">
      <c r="A1347" s="22"/>
      <c r="B1347" s="27"/>
      <c r="C1347" s="64" t="s">
        <v>5183</v>
      </c>
      <c r="D1347" s="64" t="s">
        <v>182</v>
      </c>
      <c r="E1347" s="65" t="s">
        <v>5184</v>
      </c>
      <c r="F1347" s="66" t="s">
        <v>1836</v>
      </c>
      <c r="G1347" s="67" t="s">
        <v>1808</v>
      </c>
      <c r="H1347" s="68">
        <v>2</v>
      </c>
      <c r="I1347" s="27"/>
      <c r="J1347" s="69" t="s">
        <v>0</v>
      </c>
      <c r="K1347" s="70" t="s">
        <v>8</v>
      </c>
      <c r="L1347" s="61"/>
      <c r="M1347" s="62">
        <f t="shared" si="117"/>
        <v>0</v>
      </c>
      <c r="N1347" s="62">
        <v>0</v>
      </c>
      <c r="O1347" s="62">
        <f t="shared" si="118"/>
        <v>0</v>
      </c>
      <c r="P1347" s="62">
        <v>0</v>
      </c>
      <c r="Q1347" s="63">
        <f t="shared" si="119"/>
        <v>0</v>
      </c>
      <c r="R1347" s="22"/>
      <c r="S1347" s="22"/>
      <c r="T1347" s="7"/>
      <c r="U1347" s="7"/>
      <c r="V1347" s="7"/>
      <c r="W1347" s="7"/>
      <c r="X1347" s="7"/>
      <c r="Y1347" s="7"/>
      <c r="Z1347" s="7"/>
      <c r="AA1347" s="7"/>
      <c r="AB1347" s="7"/>
      <c r="AO1347" s="13" t="s">
        <v>185</v>
      </c>
      <c r="AQ1347" s="13" t="s">
        <v>182</v>
      </c>
      <c r="AR1347" s="13" t="s">
        <v>44</v>
      </c>
      <c r="AV1347" s="6" t="s">
        <v>33</v>
      </c>
      <c r="BB1347" s="14" t="e">
        <f>IF(K1347="základní",#REF!,0)</f>
        <v>#REF!</v>
      </c>
      <c r="BC1347" s="14">
        <f>IF(K1347="snížená",#REF!,0)</f>
        <v>0</v>
      </c>
      <c r="BD1347" s="14">
        <f>IF(K1347="zákl. přenesená",#REF!,0)</f>
        <v>0</v>
      </c>
      <c r="BE1347" s="14">
        <f>IF(K1347="sníž. přenesená",#REF!,0)</f>
        <v>0</v>
      </c>
      <c r="BF1347" s="14">
        <f>IF(K1347="nulová",#REF!,0)</f>
        <v>0</v>
      </c>
      <c r="BG1347" s="6" t="s">
        <v>14</v>
      </c>
      <c r="BH1347" s="14" t="e">
        <f>ROUND(#REF!*H1347,2)</f>
        <v>#REF!</v>
      </c>
      <c r="BI1347" s="6" t="s">
        <v>185</v>
      </c>
      <c r="BJ1347" s="13" t="s">
        <v>5185</v>
      </c>
    </row>
    <row r="1348" spans="1:62" s="2" customFormat="1" ht="78" customHeight="1" x14ac:dyDescent="0.2">
      <c r="A1348" s="22"/>
      <c r="B1348" s="27"/>
      <c r="C1348" s="64" t="s">
        <v>5186</v>
      </c>
      <c r="D1348" s="64" t="s">
        <v>182</v>
      </c>
      <c r="E1348" s="65" t="s">
        <v>5187</v>
      </c>
      <c r="F1348" s="66" t="s">
        <v>5188</v>
      </c>
      <c r="G1348" s="67" t="s">
        <v>55</v>
      </c>
      <c r="H1348" s="68">
        <v>2</v>
      </c>
      <c r="I1348" s="27"/>
      <c r="J1348" s="69" t="s">
        <v>0</v>
      </c>
      <c r="K1348" s="70" t="s">
        <v>8</v>
      </c>
      <c r="L1348" s="61"/>
      <c r="M1348" s="62">
        <f t="shared" si="117"/>
        <v>0</v>
      </c>
      <c r="N1348" s="62">
        <v>0</v>
      </c>
      <c r="O1348" s="62">
        <f t="shared" si="118"/>
        <v>0</v>
      </c>
      <c r="P1348" s="62">
        <v>0</v>
      </c>
      <c r="Q1348" s="63">
        <f t="shared" si="119"/>
        <v>0</v>
      </c>
      <c r="R1348" s="22"/>
      <c r="S1348" s="22"/>
      <c r="T1348" s="7"/>
      <c r="U1348" s="7"/>
      <c r="V1348" s="7"/>
      <c r="W1348" s="7"/>
      <c r="X1348" s="7"/>
      <c r="Y1348" s="7"/>
      <c r="Z1348" s="7"/>
      <c r="AA1348" s="7"/>
      <c r="AB1348" s="7"/>
      <c r="AO1348" s="13" t="s">
        <v>185</v>
      </c>
      <c r="AQ1348" s="13" t="s">
        <v>182</v>
      </c>
      <c r="AR1348" s="13" t="s">
        <v>44</v>
      </c>
      <c r="AV1348" s="6" t="s">
        <v>33</v>
      </c>
      <c r="BB1348" s="14" t="e">
        <f>IF(K1348="základní",#REF!,0)</f>
        <v>#REF!</v>
      </c>
      <c r="BC1348" s="14">
        <f>IF(K1348="snížená",#REF!,0)</f>
        <v>0</v>
      </c>
      <c r="BD1348" s="14">
        <f>IF(K1348="zákl. přenesená",#REF!,0)</f>
        <v>0</v>
      </c>
      <c r="BE1348" s="14">
        <f>IF(K1348="sníž. přenesená",#REF!,0)</f>
        <v>0</v>
      </c>
      <c r="BF1348" s="14">
        <f>IF(K1348="nulová",#REF!,0)</f>
        <v>0</v>
      </c>
      <c r="BG1348" s="6" t="s">
        <v>14</v>
      </c>
      <c r="BH1348" s="14" t="e">
        <f>ROUND(#REF!*H1348,2)</f>
        <v>#REF!</v>
      </c>
      <c r="BI1348" s="6" t="s">
        <v>185</v>
      </c>
      <c r="BJ1348" s="13" t="s">
        <v>5189</v>
      </c>
    </row>
    <row r="1349" spans="1:62" s="2" customFormat="1" ht="66.75" customHeight="1" x14ac:dyDescent="0.2">
      <c r="A1349" s="22"/>
      <c r="B1349" s="27"/>
      <c r="C1349" s="64" t="s">
        <v>5190</v>
      </c>
      <c r="D1349" s="64" t="s">
        <v>182</v>
      </c>
      <c r="E1349" s="65" t="s">
        <v>5191</v>
      </c>
      <c r="F1349" s="66" t="s">
        <v>5192</v>
      </c>
      <c r="G1349" s="67" t="s">
        <v>55</v>
      </c>
      <c r="H1349" s="68">
        <v>2</v>
      </c>
      <c r="I1349" s="27"/>
      <c r="J1349" s="69" t="s">
        <v>0</v>
      </c>
      <c r="K1349" s="70" t="s">
        <v>8</v>
      </c>
      <c r="L1349" s="61"/>
      <c r="M1349" s="62">
        <f t="shared" si="117"/>
        <v>0</v>
      </c>
      <c r="N1349" s="62">
        <v>0</v>
      </c>
      <c r="O1349" s="62">
        <f t="shared" si="118"/>
        <v>0</v>
      </c>
      <c r="P1349" s="62">
        <v>0</v>
      </c>
      <c r="Q1349" s="63">
        <f t="shared" si="119"/>
        <v>0</v>
      </c>
      <c r="R1349" s="22"/>
      <c r="S1349" s="22"/>
      <c r="T1349" s="7"/>
      <c r="U1349" s="7"/>
      <c r="V1349" s="7"/>
      <c r="W1349" s="7"/>
      <c r="X1349" s="7"/>
      <c r="Y1349" s="7"/>
      <c r="Z1349" s="7"/>
      <c r="AA1349" s="7"/>
      <c r="AB1349" s="7"/>
      <c r="AO1349" s="13" t="s">
        <v>185</v>
      </c>
      <c r="AQ1349" s="13" t="s">
        <v>182</v>
      </c>
      <c r="AR1349" s="13" t="s">
        <v>44</v>
      </c>
      <c r="AV1349" s="6" t="s">
        <v>33</v>
      </c>
      <c r="BB1349" s="14" t="e">
        <f>IF(K1349="základní",#REF!,0)</f>
        <v>#REF!</v>
      </c>
      <c r="BC1349" s="14">
        <f>IF(K1349="snížená",#REF!,0)</f>
        <v>0</v>
      </c>
      <c r="BD1349" s="14">
        <f>IF(K1349="zákl. přenesená",#REF!,0)</f>
        <v>0</v>
      </c>
      <c r="BE1349" s="14">
        <f>IF(K1349="sníž. přenesená",#REF!,0)</f>
        <v>0</v>
      </c>
      <c r="BF1349" s="14">
        <f>IF(K1349="nulová",#REF!,0)</f>
        <v>0</v>
      </c>
      <c r="BG1349" s="6" t="s">
        <v>14</v>
      </c>
      <c r="BH1349" s="14" t="e">
        <f>ROUND(#REF!*H1349,2)</f>
        <v>#REF!</v>
      </c>
      <c r="BI1349" s="6" t="s">
        <v>185</v>
      </c>
      <c r="BJ1349" s="13" t="s">
        <v>5193</v>
      </c>
    </row>
    <row r="1350" spans="1:62" s="2" customFormat="1" ht="33" customHeight="1" x14ac:dyDescent="0.2">
      <c r="A1350" s="22"/>
      <c r="B1350" s="27"/>
      <c r="C1350" s="64" t="s">
        <v>5194</v>
      </c>
      <c r="D1350" s="64" t="s">
        <v>182</v>
      </c>
      <c r="E1350" s="65" t="s">
        <v>5195</v>
      </c>
      <c r="F1350" s="66" t="s">
        <v>3893</v>
      </c>
      <c r="G1350" s="67" t="s">
        <v>55</v>
      </c>
      <c r="H1350" s="68">
        <v>2</v>
      </c>
      <c r="I1350" s="27"/>
      <c r="J1350" s="69" t="s">
        <v>0</v>
      </c>
      <c r="K1350" s="70" t="s">
        <v>8</v>
      </c>
      <c r="L1350" s="61"/>
      <c r="M1350" s="62">
        <f t="shared" si="117"/>
        <v>0</v>
      </c>
      <c r="N1350" s="62">
        <v>0</v>
      </c>
      <c r="O1350" s="62">
        <f t="shared" si="118"/>
        <v>0</v>
      </c>
      <c r="P1350" s="62">
        <v>0</v>
      </c>
      <c r="Q1350" s="63">
        <f t="shared" si="119"/>
        <v>0</v>
      </c>
      <c r="R1350" s="22"/>
      <c r="S1350" s="22"/>
      <c r="T1350" s="7"/>
      <c r="U1350" s="7"/>
      <c r="V1350" s="7"/>
      <c r="W1350" s="7"/>
      <c r="X1350" s="7"/>
      <c r="Y1350" s="7"/>
      <c r="Z1350" s="7"/>
      <c r="AA1350" s="7"/>
      <c r="AB1350" s="7"/>
      <c r="AO1350" s="13" t="s">
        <v>185</v>
      </c>
      <c r="AQ1350" s="13" t="s">
        <v>182</v>
      </c>
      <c r="AR1350" s="13" t="s">
        <v>44</v>
      </c>
      <c r="AV1350" s="6" t="s">
        <v>33</v>
      </c>
      <c r="BB1350" s="14" t="e">
        <f>IF(K1350="základní",#REF!,0)</f>
        <v>#REF!</v>
      </c>
      <c r="BC1350" s="14">
        <f>IF(K1350="snížená",#REF!,0)</f>
        <v>0</v>
      </c>
      <c r="BD1350" s="14">
        <f>IF(K1350="zákl. přenesená",#REF!,0)</f>
        <v>0</v>
      </c>
      <c r="BE1350" s="14">
        <f>IF(K1350="sníž. přenesená",#REF!,0)</f>
        <v>0</v>
      </c>
      <c r="BF1350" s="14">
        <f>IF(K1350="nulová",#REF!,0)</f>
        <v>0</v>
      </c>
      <c r="BG1350" s="6" t="s">
        <v>14</v>
      </c>
      <c r="BH1350" s="14" t="e">
        <f>ROUND(#REF!*H1350,2)</f>
        <v>#REF!</v>
      </c>
      <c r="BI1350" s="6" t="s">
        <v>185</v>
      </c>
      <c r="BJ1350" s="13" t="s">
        <v>5196</v>
      </c>
    </row>
    <row r="1351" spans="1:62" s="2" customFormat="1" ht="66.75" customHeight="1" x14ac:dyDescent="0.2">
      <c r="A1351" s="22"/>
      <c r="B1351" s="27"/>
      <c r="C1351" s="64" t="s">
        <v>5197</v>
      </c>
      <c r="D1351" s="64" t="s">
        <v>182</v>
      </c>
      <c r="E1351" s="65" t="s">
        <v>5198</v>
      </c>
      <c r="F1351" s="66" t="s">
        <v>5199</v>
      </c>
      <c r="G1351" s="67" t="s">
        <v>55</v>
      </c>
      <c r="H1351" s="68">
        <v>1</v>
      </c>
      <c r="I1351" s="27"/>
      <c r="J1351" s="69" t="s">
        <v>0</v>
      </c>
      <c r="K1351" s="70" t="s">
        <v>8</v>
      </c>
      <c r="L1351" s="61"/>
      <c r="M1351" s="62">
        <f t="shared" si="117"/>
        <v>0</v>
      </c>
      <c r="N1351" s="62">
        <v>0</v>
      </c>
      <c r="O1351" s="62">
        <f t="shared" si="118"/>
        <v>0</v>
      </c>
      <c r="P1351" s="62">
        <v>0</v>
      </c>
      <c r="Q1351" s="63">
        <f t="shared" si="119"/>
        <v>0</v>
      </c>
      <c r="R1351" s="22"/>
      <c r="S1351" s="22"/>
      <c r="T1351" s="7"/>
      <c r="U1351" s="7"/>
      <c r="V1351" s="7"/>
      <c r="W1351" s="7"/>
      <c r="X1351" s="7"/>
      <c r="Y1351" s="7"/>
      <c r="Z1351" s="7"/>
      <c r="AA1351" s="7"/>
      <c r="AB1351" s="7"/>
      <c r="AO1351" s="13" t="s">
        <v>185</v>
      </c>
      <c r="AQ1351" s="13" t="s">
        <v>182</v>
      </c>
      <c r="AR1351" s="13" t="s">
        <v>44</v>
      </c>
      <c r="AV1351" s="6" t="s">
        <v>33</v>
      </c>
      <c r="BB1351" s="14" t="e">
        <f>IF(K1351="základní",#REF!,0)</f>
        <v>#REF!</v>
      </c>
      <c r="BC1351" s="14">
        <f>IF(K1351="snížená",#REF!,0)</f>
        <v>0</v>
      </c>
      <c r="BD1351" s="14">
        <f>IF(K1351="zákl. přenesená",#REF!,0)</f>
        <v>0</v>
      </c>
      <c r="BE1351" s="14">
        <f>IF(K1351="sníž. přenesená",#REF!,0)</f>
        <v>0</v>
      </c>
      <c r="BF1351" s="14">
        <f>IF(K1351="nulová",#REF!,0)</f>
        <v>0</v>
      </c>
      <c r="BG1351" s="6" t="s">
        <v>14</v>
      </c>
      <c r="BH1351" s="14" t="e">
        <f>ROUND(#REF!*H1351,2)</f>
        <v>#REF!</v>
      </c>
      <c r="BI1351" s="6" t="s">
        <v>185</v>
      </c>
      <c r="BJ1351" s="13" t="s">
        <v>5200</v>
      </c>
    </row>
    <row r="1352" spans="1:62" s="2" customFormat="1" ht="33" customHeight="1" x14ac:dyDescent="0.2">
      <c r="A1352" s="22"/>
      <c r="B1352" s="27"/>
      <c r="C1352" s="64" t="s">
        <v>5201</v>
      </c>
      <c r="D1352" s="64" t="s">
        <v>182</v>
      </c>
      <c r="E1352" s="65" t="s">
        <v>5202</v>
      </c>
      <c r="F1352" s="66" t="s">
        <v>2667</v>
      </c>
      <c r="G1352" s="67" t="s">
        <v>55</v>
      </c>
      <c r="H1352" s="68">
        <v>2</v>
      </c>
      <c r="I1352" s="27"/>
      <c r="J1352" s="69" t="s">
        <v>0</v>
      </c>
      <c r="K1352" s="70" t="s">
        <v>8</v>
      </c>
      <c r="L1352" s="61"/>
      <c r="M1352" s="62">
        <f t="shared" si="117"/>
        <v>0</v>
      </c>
      <c r="N1352" s="62">
        <v>0</v>
      </c>
      <c r="O1352" s="62">
        <f t="shared" si="118"/>
        <v>0</v>
      </c>
      <c r="P1352" s="62">
        <v>0</v>
      </c>
      <c r="Q1352" s="63">
        <f t="shared" si="119"/>
        <v>0</v>
      </c>
      <c r="R1352" s="22"/>
      <c r="S1352" s="22"/>
      <c r="T1352" s="7"/>
      <c r="U1352" s="7"/>
      <c r="V1352" s="7"/>
      <c r="W1352" s="7"/>
      <c r="X1352" s="7"/>
      <c r="Y1352" s="7"/>
      <c r="Z1352" s="7"/>
      <c r="AA1352" s="7"/>
      <c r="AB1352" s="7"/>
      <c r="AO1352" s="13" t="s">
        <v>185</v>
      </c>
      <c r="AQ1352" s="13" t="s">
        <v>182</v>
      </c>
      <c r="AR1352" s="13" t="s">
        <v>44</v>
      </c>
      <c r="AV1352" s="6" t="s">
        <v>33</v>
      </c>
      <c r="BB1352" s="14" t="e">
        <f>IF(K1352="základní",#REF!,0)</f>
        <v>#REF!</v>
      </c>
      <c r="BC1352" s="14">
        <f>IF(K1352="snížená",#REF!,0)</f>
        <v>0</v>
      </c>
      <c r="BD1352" s="14">
        <f>IF(K1352="zákl. přenesená",#REF!,0)</f>
        <v>0</v>
      </c>
      <c r="BE1352" s="14">
        <f>IF(K1352="sníž. přenesená",#REF!,0)</f>
        <v>0</v>
      </c>
      <c r="BF1352" s="14">
        <f>IF(K1352="nulová",#REF!,0)</f>
        <v>0</v>
      </c>
      <c r="BG1352" s="6" t="s">
        <v>14</v>
      </c>
      <c r="BH1352" s="14" t="e">
        <f>ROUND(#REF!*H1352,2)</f>
        <v>#REF!</v>
      </c>
      <c r="BI1352" s="6" t="s">
        <v>185</v>
      </c>
      <c r="BJ1352" s="13" t="s">
        <v>5203</v>
      </c>
    </row>
    <row r="1353" spans="1:62" s="2" customFormat="1" ht="33" customHeight="1" x14ac:dyDescent="0.2">
      <c r="A1353" s="22"/>
      <c r="B1353" s="27"/>
      <c r="C1353" s="64" t="s">
        <v>5204</v>
      </c>
      <c r="D1353" s="64" t="s">
        <v>182</v>
      </c>
      <c r="E1353" s="65" t="s">
        <v>5205</v>
      </c>
      <c r="F1353" s="66" t="s">
        <v>1329</v>
      </c>
      <c r="G1353" s="67" t="s">
        <v>55</v>
      </c>
      <c r="H1353" s="68">
        <v>2</v>
      </c>
      <c r="I1353" s="27"/>
      <c r="J1353" s="69" t="s">
        <v>0</v>
      </c>
      <c r="K1353" s="70" t="s">
        <v>8</v>
      </c>
      <c r="L1353" s="61"/>
      <c r="M1353" s="62">
        <f t="shared" si="117"/>
        <v>0</v>
      </c>
      <c r="N1353" s="62">
        <v>0</v>
      </c>
      <c r="O1353" s="62">
        <f t="shared" si="118"/>
        <v>0</v>
      </c>
      <c r="P1353" s="62">
        <v>0</v>
      </c>
      <c r="Q1353" s="63">
        <f t="shared" si="119"/>
        <v>0</v>
      </c>
      <c r="R1353" s="22"/>
      <c r="S1353" s="22"/>
      <c r="T1353" s="7"/>
      <c r="U1353" s="7"/>
      <c r="V1353" s="7"/>
      <c r="W1353" s="7"/>
      <c r="X1353" s="7"/>
      <c r="Y1353" s="7"/>
      <c r="Z1353" s="7"/>
      <c r="AA1353" s="7"/>
      <c r="AB1353" s="7"/>
      <c r="AO1353" s="13" t="s">
        <v>185</v>
      </c>
      <c r="AQ1353" s="13" t="s">
        <v>182</v>
      </c>
      <c r="AR1353" s="13" t="s">
        <v>44</v>
      </c>
      <c r="AV1353" s="6" t="s">
        <v>33</v>
      </c>
      <c r="BB1353" s="14" t="e">
        <f>IF(K1353="základní",#REF!,0)</f>
        <v>#REF!</v>
      </c>
      <c r="BC1353" s="14">
        <f>IF(K1353="snížená",#REF!,0)</f>
        <v>0</v>
      </c>
      <c r="BD1353" s="14">
        <f>IF(K1353="zákl. přenesená",#REF!,0)</f>
        <v>0</v>
      </c>
      <c r="BE1353" s="14">
        <f>IF(K1353="sníž. přenesená",#REF!,0)</f>
        <v>0</v>
      </c>
      <c r="BF1353" s="14">
        <f>IF(K1353="nulová",#REF!,0)</f>
        <v>0</v>
      </c>
      <c r="BG1353" s="6" t="s">
        <v>14</v>
      </c>
      <c r="BH1353" s="14" t="e">
        <f>ROUND(#REF!*H1353,2)</f>
        <v>#REF!</v>
      </c>
      <c r="BI1353" s="6" t="s">
        <v>185</v>
      </c>
      <c r="BJ1353" s="13" t="s">
        <v>5206</v>
      </c>
    </row>
    <row r="1354" spans="1:62" s="2" customFormat="1" ht="33" customHeight="1" x14ac:dyDescent="0.2">
      <c r="A1354" s="22"/>
      <c r="B1354" s="27"/>
      <c r="C1354" s="64" t="s">
        <v>5207</v>
      </c>
      <c r="D1354" s="64" t="s">
        <v>182</v>
      </c>
      <c r="E1354" s="65" t="s">
        <v>5208</v>
      </c>
      <c r="F1354" s="66" t="s">
        <v>5209</v>
      </c>
      <c r="G1354" s="67" t="s">
        <v>55</v>
      </c>
      <c r="H1354" s="68">
        <v>2</v>
      </c>
      <c r="I1354" s="27"/>
      <c r="J1354" s="69" t="s">
        <v>0</v>
      </c>
      <c r="K1354" s="70" t="s">
        <v>8</v>
      </c>
      <c r="L1354" s="61"/>
      <c r="M1354" s="62">
        <f t="shared" si="117"/>
        <v>0</v>
      </c>
      <c r="N1354" s="62">
        <v>0</v>
      </c>
      <c r="O1354" s="62">
        <f t="shared" si="118"/>
        <v>0</v>
      </c>
      <c r="P1354" s="62">
        <v>0</v>
      </c>
      <c r="Q1354" s="63">
        <f t="shared" si="119"/>
        <v>0</v>
      </c>
      <c r="R1354" s="22"/>
      <c r="S1354" s="22"/>
      <c r="T1354" s="7"/>
      <c r="U1354" s="7"/>
      <c r="V1354" s="7"/>
      <c r="W1354" s="7"/>
      <c r="X1354" s="7"/>
      <c r="Y1354" s="7"/>
      <c r="Z1354" s="7"/>
      <c r="AA1354" s="7"/>
      <c r="AB1354" s="7"/>
      <c r="AO1354" s="13" t="s">
        <v>185</v>
      </c>
      <c r="AQ1354" s="13" t="s">
        <v>182</v>
      </c>
      <c r="AR1354" s="13" t="s">
        <v>44</v>
      </c>
      <c r="AV1354" s="6" t="s">
        <v>33</v>
      </c>
      <c r="BB1354" s="14" t="e">
        <f>IF(K1354="základní",#REF!,0)</f>
        <v>#REF!</v>
      </c>
      <c r="BC1354" s="14">
        <f>IF(K1354="snížená",#REF!,0)</f>
        <v>0</v>
      </c>
      <c r="BD1354" s="14">
        <f>IF(K1354="zákl. přenesená",#REF!,0)</f>
        <v>0</v>
      </c>
      <c r="BE1354" s="14">
        <f>IF(K1354="sníž. přenesená",#REF!,0)</f>
        <v>0</v>
      </c>
      <c r="BF1354" s="14">
        <f>IF(K1354="nulová",#REF!,0)</f>
        <v>0</v>
      </c>
      <c r="BG1354" s="6" t="s">
        <v>14</v>
      </c>
      <c r="BH1354" s="14" t="e">
        <f>ROUND(#REF!*H1354,2)</f>
        <v>#REF!</v>
      </c>
      <c r="BI1354" s="6" t="s">
        <v>185</v>
      </c>
      <c r="BJ1354" s="13" t="s">
        <v>5210</v>
      </c>
    </row>
    <row r="1355" spans="1:62" s="2" customFormat="1" ht="33" customHeight="1" x14ac:dyDescent="0.2">
      <c r="A1355" s="22"/>
      <c r="B1355" s="27"/>
      <c r="C1355" s="64" t="s">
        <v>5211</v>
      </c>
      <c r="D1355" s="64" t="s">
        <v>182</v>
      </c>
      <c r="E1355" s="65" t="s">
        <v>5212</v>
      </c>
      <c r="F1355" s="66" t="s">
        <v>1840</v>
      </c>
      <c r="G1355" s="67" t="s">
        <v>55</v>
      </c>
      <c r="H1355" s="68">
        <v>2</v>
      </c>
      <c r="I1355" s="27"/>
      <c r="J1355" s="69" t="s">
        <v>0</v>
      </c>
      <c r="K1355" s="70" t="s">
        <v>8</v>
      </c>
      <c r="L1355" s="61"/>
      <c r="M1355" s="62">
        <f t="shared" si="117"/>
        <v>0</v>
      </c>
      <c r="N1355" s="62">
        <v>0</v>
      </c>
      <c r="O1355" s="62">
        <f t="shared" si="118"/>
        <v>0</v>
      </c>
      <c r="P1355" s="62">
        <v>0</v>
      </c>
      <c r="Q1355" s="63">
        <f t="shared" si="119"/>
        <v>0</v>
      </c>
      <c r="R1355" s="22"/>
      <c r="S1355" s="22"/>
      <c r="T1355" s="7"/>
      <c r="U1355" s="7"/>
      <c r="V1355" s="7"/>
      <c r="W1355" s="7"/>
      <c r="X1355" s="7"/>
      <c r="Y1355" s="7"/>
      <c r="Z1355" s="7"/>
      <c r="AA1355" s="7"/>
      <c r="AB1355" s="7"/>
      <c r="AO1355" s="13" t="s">
        <v>185</v>
      </c>
      <c r="AQ1355" s="13" t="s">
        <v>182</v>
      </c>
      <c r="AR1355" s="13" t="s">
        <v>44</v>
      </c>
      <c r="AV1355" s="6" t="s">
        <v>33</v>
      </c>
      <c r="BB1355" s="14" t="e">
        <f>IF(K1355="základní",#REF!,0)</f>
        <v>#REF!</v>
      </c>
      <c r="BC1355" s="14">
        <f>IF(K1355="snížená",#REF!,0)</f>
        <v>0</v>
      </c>
      <c r="BD1355" s="14">
        <f>IF(K1355="zákl. přenesená",#REF!,0)</f>
        <v>0</v>
      </c>
      <c r="BE1355" s="14">
        <f>IF(K1355="sníž. přenesená",#REF!,0)</f>
        <v>0</v>
      </c>
      <c r="BF1355" s="14">
        <f>IF(K1355="nulová",#REF!,0)</f>
        <v>0</v>
      </c>
      <c r="BG1355" s="6" t="s">
        <v>14</v>
      </c>
      <c r="BH1355" s="14" t="e">
        <f>ROUND(#REF!*H1355,2)</f>
        <v>#REF!</v>
      </c>
      <c r="BI1355" s="6" t="s">
        <v>185</v>
      </c>
      <c r="BJ1355" s="13" t="s">
        <v>5213</v>
      </c>
    </row>
    <row r="1356" spans="1:62" s="2" customFormat="1" ht="24.2" customHeight="1" x14ac:dyDescent="0.2">
      <c r="A1356" s="22"/>
      <c r="B1356" s="27"/>
      <c r="C1356" s="64" t="s">
        <v>5214</v>
      </c>
      <c r="D1356" s="64" t="s">
        <v>182</v>
      </c>
      <c r="E1356" s="65" t="s">
        <v>5215</v>
      </c>
      <c r="F1356" s="66" t="s">
        <v>3945</v>
      </c>
      <c r="G1356" s="67" t="s">
        <v>55</v>
      </c>
      <c r="H1356" s="68">
        <v>2</v>
      </c>
      <c r="I1356" s="27"/>
      <c r="J1356" s="69" t="s">
        <v>0</v>
      </c>
      <c r="K1356" s="70" t="s">
        <v>8</v>
      </c>
      <c r="L1356" s="61"/>
      <c r="M1356" s="62">
        <f t="shared" si="117"/>
        <v>0</v>
      </c>
      <c r="N1356" s="62">
        <v>0</v>
      </c>
      <c r="O1356" s="62">
        <f t="shared" si="118"/>
        <v>0</v>
      </c>
      <c r="P1356" s="62">
        <v>0</v>
      </c>
      <c r="Q1356" s="63">
        <f t="shared" si="119"/>
        <v>0</v>
      </c>
      <c r="R1356" s="22"/>
      <c r="S1356" s="22"/>
      <c r="T1356" s="7"/>
      <c r="U1356" s="7"/>
      <c r="V1356" s="7"/>
      <c r="W1356" s="7"/>
      <c r="X1356" s="7"/>
      <c r="Y1356" s="7"/>
      <c r="Z1356" s="7"/>
      <c r="AA1356" s="7"/>
      <c r="AB1356" s="7"/>
      <c r="AO1356" s="13" t="s">
        <v>185</v>
      </c>
      <c r="AQ1356" s="13" t="s">
        <v>182</v>
      </c>
      <c r="AR1356" s="13" t="s">
        <v>44</v>
      </c>
      <c r="AV1356" s="6" t="s">
        <v>33</v>
      </c>
      <c r="BB1356" s="14" t="e">
        <f>IF(K1356="základní",#REF!,0)</f>
        <v>#REF!</v>
      </c>
      <c r="BC1356" s="14">
        <f>IF(K1356="snížená",#REF!,0)</f>
        <v>0</v>
      </c>
      <c r="BD1356" s="14">
        <f>IF(K1356="zákl. přenesená",#REF!,0)</f>
        <v>0</v>
      </c>
      <c r="BE1356" s="14">
        <f>IF(K1356="sníž. přenesená",#REF!,0)</f>
        <v>0</v>
      </c>
      <c r="BF1356" s="14">
        <f>IF(K1356="nulová",#REF!,0)</f>
        <v>0</v>
      </c>
      <c r="BG1356" s="6" t="s">
        <v>14</v>
      </c>
      <c r="BH1356" s="14" t="e">
        <f>ROUND(#REF!*H1356,2)</f>
        <v>#REF!</v>
      </c>
      <c r="BI1356" s="6" t="s">
        <v>185</v>
      </c>
      <c r="BJ1356" s="13" t="s">
        <v>5216</v>
      </c>
    </row>
    <row r="1357" spans="1:62" s="2" customFormat="1" ht="24.2" customHeight="1" x14ac:dyDescent="0.2">
      <c r="A1357" s="22"/>
      <c r="B1357" s="27"/>
      <c r="C1357" s="64" t="s">
        <v>5217</v>
      </c>
      <c r="D1357" s="64" t="s">
        <v>182</v>
      </c>
      <c r="E1357" s="65" t="s">
        <v>5218</v>
      </c>
      <c r="F1357" s="66" t="s">
        <v>1333</v>
      </c>
      <c r="G1357" s="67" t="s">
        <v>55</v>
      </c>
      <c r="H1357" s="68">
        <v>1</v>
      </c>
      <c r="I1357" s="27"/>
      <c r="J1357" s="69" t="s">
        <v>0</v>
      </c>
      <c r="K1357" s="70" t="s">
        <v>8</v>
      </c>
      <c r="L1357" s="61"/>
      <c r="M1357" s="62">
        <f t="shared" si="117"/>
        <v>0</v>
      </c>
      <c r="N1357" s="62">
        <v>0</v>
      </c>
      <c r="O1357" s="62">
        <f t="shared" si="118"/>
        <v>0</v>
      </c>
      <c r="P1357" s="62">
        <v>0</v>
      </c>
      <c r="Q1357" s="63">
        <f t="shared" si="119"/>
        <v>0</v>
      </c>
      <c r="R1357" s="22"/>
      <c r="S1357" s="22"/>
      <c r="T1357" s="7"/>
      <c r="U1357" s="7"/>
      <c r="V1357" s="7"/>
      <c r="W1357" s="7"/>
      <c r="X1357" s="7"/>
      <c r="Y1357" s="7"/>
      <c r="Z1357" s="7"/>
      <c r="AA1357" s="7"/>
      <c r="AB1357" s="7"/>
      <c r="AO1357" s="13" t="s">
        <v>185</v>
      </c>
      <c r="AQ1357" s="13" t="s">
        <v>182</v>
      </c>
      <c r="AR1357" s="13" t="s">
        <v>44</v>
      </c>
      <c r="AV1357" s="6" t="s">
        <v>33</v>
      </c>
      <c r="BB1357" s="14" t="e">
        <f>IF(K1357="základní",#REF!,0)</f>
        <v>#REF!</v>
      </c>
      <c r="BC1357" s="14">
        <f>IF(K1357="snížená",#REF!,0)</f>
        <v>0</v>
      </c>
      <c r="BD1357" s="14">
        <f>IF(K1357="zákl. přenesená",#REF!,0)</f>
        <v>0</v>
      </c>
      <c r="BE1357" s="14">
        <f>IF(K1357="sníž. přenesená",#REF!,0)</f>
        <v>0</v>
      </c>
      <c r="BF1357" s="14">
        <f>IF(K1357="nulová",#REF!,0)</f>
        <v>0</v>
      </c>
      <c r="BG1357" s="6" t="s">
        <v>14</v>
      </c>
      <c r="BH1357" s="14" t="e">
        <f>ROUND(#REF!*H1357,2)</f>
        <v>#REF!</v>
      </c>
      <c r="BI1357" s="6" t="s">
        <v>185</v>
      </c>
      <c r="BJ1357" s="13" t="s">
        <v>5219</v>
      </c>
    </row>
    <row r="1358" spans="1:62" s="2" customFormat="1" ht="24.2" customHeight="1" x14ac:dyDescent="0.2">
      <c r="A1358" s="22"/>
      <c r="B1358" s="27"/>
      <c r="C1358" s="64" t="s">
        <v>5220</v>
      </c>
      <c r="D1358" s="64" t="s">
        <v>182</v>
      </c>
      <c r="E1358" s="65" t="s">
        <v>5221</v>
      </c>
      <c r="F1358" s="66" t="s">
        <v>5222</v>
      </c>
      <c r="G1358" s="67" t="s">
        <v>55</v>
      </c>
      <c r="H1358" s="68">
        <v>2</v>
      </c>
      <c r="I1358" s="27"/>
      <c r="J1358" s="69" t="s">
        <v>0</v>
      </c>
      <c r="K1358" s="70" t="s">
        <v>8</v>
      </c>
      <c r="L1358" s="61"/>
      <c r="M1358" s="62">
        <f t="shared" si="117"/>
        <v>0</v>
      </c>
      <c r="N1358" s="62">
        <v>0</v>
      </c>
      <c r="O1358" s="62">
        <f t="shared" si="118"/>
        <v>0</v>
      </c>
      <c r="P1358" s="62">
        <v>0</v>
      </c>
      <c r="Q1358" s="63">
        <f t="shared" si="119"/>
        <v>0</v>
      </c>
      <c r="R1358" s="22"/>
      <c r="S1358" s="22"/>
      <c r="T1358" s="7"/>
      <c r="U1358" s="7"/>
      <c r="V1358" s="7"/>
      <c r="W1358" s="7"/>
      <c r="X1358" s="7"/>
      <c r="Y1358" s="7"/>
      <c r="Z1358" s="7"/>
      <c r="AA1358" s="7"/>
      <c r="AB1358" s="7"/>
      <c r="AO1358" s="13" t="s">
        <v>185</v>
      </c>
      <c r="AQ1358" s="13" t="s">
        <v>182</v>
      </c>
      <c r="AR1358" s="13" t="s">
        <v>44</v>
      </c>
      <c r="AV1358" s="6" t="s">
        <v>33</v>
      </c>
      <c r="BB1358" s="14" t="e">
        <f>IF(K1358="základní",#REF!,0)</f>
        <v>#REF!</v>
      </c>
      <c r="BC1358" s="14">
        <f>IF(K1358="snížená",#REF!,0)</f>
        <v>0</v>
      </c>
      <c r="BD1358" s="14">
        <f>IF(K1358="zákl. přenesená",#REF!,0)</f>
        <v>0</v>
      </c>
      <c r="BE1358" s="14">
        <f>IF(K1358="sníž. přenesená",#REF!,0)</f>
        <v>0</v>
      </c>
      <c r="BF1358" s="14">
        <f>IF(K1358="nulová",#REF!,0)</f>
        <v>0</v>
      </c>
      <c r="BG1358" s="6" t="s">
        <v>14</v>
      </c>
      <c r="BH1358" s="14" t="e">
        <f>ROUND(#REF!*H1358,2)</f>
        <v>#REF!</v>
      </c>
      <c r="BI1358" s="6" t="s">
        <v>185</v>
      </c>
      <c r="BJ1358" s="13" t="s">
        <v>5223</v>
      </c>
    </row>
    <row r="1359" spans="1:62" s="2" customFormat="1" ht="24.2" customHeight="1" x14ac:dyDescent="0.2">
      <c r="A1359" s="22"/>
      <c r="B1359" s="27"/>
      <c r="C1359" s="64" t="s">
        <v>5224</v>
      </c>
      <c r="D1359" s="64" t="s">
        <v>182</v>
      </c>
      <c r="E1359" s="65" t="s">
        <v>5225</v>
      </c>
      <c r="F1359" s="66" t="s">
        <v>1844</v>
      </c>
      <c r="G1359" s="67" t="s">
        <v>55</v>
      </c>
      <c r="H1359" s="68">
        <v>2</v>
      </c>
      <c r="I1359" s="27"/>
      <c r="J1359" s="69" t="s">
        <v>0</v>
      </c>
      <c r="K1359" s="70" t="s">
        <v>8</v>
      </c>
      <c r="L1359" s="61"/>
      <c r="M1359" s="62">
        <f t="shared" si="117"/>
        <v>0</v>
      </c>
      <c r="N1359" s="62">
        <v>0</v>
      </c>
      <c r="O1359" s="62">
        <f t="shared" si="118"/>
        <v>0</v>
      </c>
      <c r="P1359" s="62">
        <v>0</v>
      </c>
      <c r="Q1359" s="63">
        <f t="shared" si="119"/>
        <v>0</v>
      </c>
      <c r="R1359" s="22"/>
      <c r="S1359" s="22"/>
      <c r="T1359" s="7"/>
      <c r="U1359" s="7"/>
      <c r="V1359" s="7"/>
      <c r="W1359" s="7"/>
      <c r="X1359" s="7"/>
      <c r="Y1359" s="7"/>
      <c r="Z1359" s="7"/>
      <c r="AA1359" s="7"/>
      <c r="AB1359" s="7"/>
      <c r="AO1359" s="13" t="s">
        <v>185</v>
      </c>
      <c r="AQ1359" s="13" t="s">
        <v>182</v>
      </c>
      <c r="AR1359" s="13" t="s">
        <v>44</v>
      </c>
      <c r="AV1359" s="6" t="s">
        <v>33</v>
      </c>
      <c r="BB1359" s="14" t="e">
        <f>IF(K1359="základní",#REF!,0)</f>
        <v>#REF!</v>
      </c>
      <c r="BC1359" s="14">
        <f>IF(K1359="snížená",#REF!,0)</f>
        <v>0</v>
      </c>
      <c r="BD1359" s="14">
        <f>IF(K1359="zákl. přenesená",#REF!,0)</f>
        <v>0</v>
      </c>
      <c r="BE1359" s="14">
        <f>IF(K1359="sníž. přenesená",#REF!,0)</f>
        <v>0</v>
      </c>
      <c r="BF1359" s="14">
        <f>IF(K1359="nulová",#REF!,0)</f>
        <v>0</v>
      </c>
      <c r="BG1359" s="6" t="s">
        <v>14</v>
      </c>
      <c r="BH1359" s="14" t="e">
        <f>ROUND(#REF!*H1359,2)</f>
        <v>#REF!</v>
      </c>
      <c r="BI1359" s="6" t="s">
        <v>185</v>
      </c>
      <c r="BJ1359" s="13" t="s">
        <v>5226</v>
      </c>
    </row>
    <row r="1360" spans="1:62" s="2" customFormat="1" ht="24.2" customHeight="1" x14ac:dyDescent="0.2">
      <c r="A1360" s="22"/>
      <c r="B1360" s="27"/>
      <c r="C1360" s="64" t="s">
        <v>5227</v>
      </c>
      <c r="D1360" s="64" t="s">
        <v>182</v>
      </c>
      <c r="E1360" s="65" t="s">
        <v>5228</v>
      </c>
      <c r="F1360" s="66" t="s">
        <v>2671</v>
      </c>
      <c r="G1360" s="67" t="s">
        <v>55</v>
      </c>
      <c r="H1360" s="68">
        <v>2</v>
      </c>
      <c r="I1360" s="27"/>
      <c r="J1360" s="69" t="s">
        <v>0</v>
      </c>
      <c r="K1360" s="70" t="s">
        <v>8</v>
      </c>
      <c r="L1360" s="61"/>
      <c r="M1360" s="62">
        <f t="shared" si="117"/>
        <v>0</v>
      </c>
      <c r="N1360" s="62">
        <v>0</v>
      </c>
      <c r="O1360" s="62">
        <f t="shared" si="118"/>
        <v>0</v>
      </c>
      <c r="P1360" s="62">
        <v>0</v>
      </c>
      <c r="Q1360" s="63">
        <f t="shared" si="119"/>
        <v>0</v>
      </c>
      <c r="R1360" s="22"/>
      <c r="S1360" s="22"/>
      <c r="T1360" s="7"/>
      <c r="U1360" s="7"/>
      <c r="V1360" s="7"/>
      <c r="W1360" s="7"/>
      <c r="X1360" s="7"/>
      <c r="Y1360" s="7"/>
      <c r="Z1360" s="7"/>
      <c r="AA1360" s="7"/>
      <c r="AB1360" s="7"/>
      <c r="AO1360" s="13" t="s">
        <v>185</v>
      </c>
      <c r="AQ1360" s="13" t="s">
        <v>182</v>
      </c>
      <c r="AR1360" s="13" t="s">
        <v>44</v>
      </c>
      <c r="AV1360" s="6" t="s">
        <v>33</v>
      </c>
      <c r="BB1360" s="14" t="e">
        <f>IF(K1360="základní",#REF!,0)</f>
        <v>#REF!</v>
      </c>
      <c r="BC1360" s="14">
        <f>IF(K1360="snížená",#REF!,0)</f>
        <v>0</v>
      </c>
      <c r="BD1360" s="14">
        <f>IF(K1360="zákl. přenesená",#REF!,0)</f>
        <v>0</v>
      </c>
      <c r="BE1360" s="14">
        <f>IF(K1360="sníž. přenesená",#REF!,0)</f>
        <v>0</v>
      </c>
      <c r="BF1360" s="14">
        <f>IF(K1360="nulová",#REF!,0)</f>
        <v>0</v>
      </c>
      <c r="BG1360" s="6" t="s">
        <v>14</v>
      </c>
      <c r="BH1360" s="14" t="e">
        <f>ROUND(#REF!*H1360,2)</f>
        <v>#REF!</v>
      </c>
      <c r="BI1360" s="6" t="s">
        <v>185</v>
      </c>
      <c r="BJ1360" s="13" t="s">
        <v>5229</v>
      </c>
    </row>
    <row r="1361" spans="1:62" s="2" customFormat="1" ht="16.5" customHeight="1" x14ac:dyDescent="0.2">
      <c r="A1361" s="22"/>
      <c r="B1361" s="27"/>
      <c r="C1361" s="64" t="s">
        <v>5230</v>
      </c>
      <c r="D1361" s="64" t="s">
        <v>182</v>
      </c>
      <c r="E1361" s="65" t="s">
        <v>5231</v>
      </c>
      <c r="F1361" s="66" t="s">
        <v>1337</v>
      </c>
      <c r="G1361" s="67" t="s">
        <v>55</v>
      </c>
      <c r="H1361" s="68">
        <v>2</v>
      </c>
      <c r="I1361" s="27"/>
      <c r="J1361" s="69" t="s">
        <v>0</v>
      </c>
      <c r="K1361" s="70" t="s">
        <v>8</v>
      </c>
      <c r="L1361" s="61"/>
      <c r="M1361" s="62">
        <f t="shared" si="117"/>
        <v>0</v>
      </c>
      <c r="N1361" s="62">
        <v>0</v>
      </c>
      <c r="O1361" s="62">
        <f t="shared" si="118"/>
        <v>0</v>
      </c>
      <c r="P1361" s="62">
        <v>0</v>
      </c>
      <c r="Q1361" s="63">
        <f t="shared" si="119"/>
        <v>0</v>
      </c>
      <c r="R1361" s="22"/>
      <c r="S1361" s="22"/>
      <c r="T1361" s="7"/>
      <c r="U1361" s="7"/>
      <c r="V1361" s="7"/>
      <c r="W1361" s="7"/>
      <c r="X1361" s="7"/>
      <c r="Y1361" s="7"/>
      <c r="Z1361" s="7"/>
      <c r="AA1361" s="7"/>
      <c r="AB1361" s="7"/>
      <c r="AO1361" s="13" t="s">
        <v>185</v>
      </c>
      <c r="AQ1361" s="13" t="s">
        <v>182</v>
      </c>
      <c r="AR1361" s="13" t="s">
        <v>44</v>
      </c>
      <c r="AV1361" s="6" t="s">
        <v>33</v>
      </c>
      <c r="BB1361" s="14" t="e">
        <f>IF(K1361="základní",#REF!,0)</f>
        <v>#REF!</v>
      </c>
      <c r="BC1361" s="14">
        <f>IF(K1361="snížená",#REF!,0)</f>
        <v>0</v>
      </c>
      <c r="BD1361" s="14">
        <f>IF(K1361="zákl. přenesená",#REF!,0)</f>
        <v>0</v>
      </c>
      <c r="BE1361" s="14">
        <f>IF(K1361="sníž. přenesená",#REF!,0)</f>
        <v>0</v>
      </c>
      <c r="BF1361" s="14">
        <f>IF(K1361="nulová",#REF!,0)</f>
        <v>0</v>
      </c>
      <c r="BG1361" s="6" t="s">
        <v>14</v>
      </c>
      <c r="BH1361" s="14" t="e">
        <f>ROUND(#REF!*H1361,2)</f>
        <v>#REF!</v>
      </c>
      <c r="BI1361" s="6" t="s">
        <v>185</v>
      </c>
      <c r="BJ1361" s="13" t="s">
        <v>5232</v>
      </c>
    </row>
    <row r="1362" spans="1:62" s="2" customFormat="1" ht="24.2" customHeight="1" x14ac:dyDescent="0.2">
      <c r="A1362" s="22"/>
      <c r="B1362" s="27"/>
      <c r="C1362" s="64" t="s">
        <v>5233</v>
      </c>
      <c r="D1362" s="64" t="s">
        <v>182</v>
      </c>
      <c r="E1362" s="65" t="s">
        <v>5234</v>
      </c>
      <c r="F1362" s="66" t="s">
        <v>3949</v>
      </c>
      <c r="G1362" s="67" t="s">
        <v>55</v>
      </c>
      <c r="H1362" s="68">
        <v>2</v>
      </c>
      <c r="I1362" s="27"/>
      <c r="J1362" s="69" t="s">
        <v>0</v>
      </c>
      <c r="K1362" s="70" t="s">
        <v>8</v>
      </c>
      <c r="L1362" s="61"/>
      <c r="M1362" s="62">
        <f t="shared" si="117"/>
        <v>0</v>
      </c>
      <c r="N1362" s="62">
        <v>0</v>
      </c>
      <c r="O1362" s="62">
        <f t="shared" si="118"/>
        <v>0</v>
      </c>
      <c r="P1362" s="62">
        <v>0</v>
      </c>
      <c r="Q1362" s="63">
        <f t="shared" si="119"/>
        <v>0</v>
      </c>
      <c r="R1362" s="22"/>
      <c r="S1362" s="22"/>
      <c r="T1362" s="7"/>
      <c r="U1362" s="7"/>
      <c r="V1362" s="7"/>
      <c r="W1362" s="7"/>
      <c r="X1362" s="7"/>
      <c r="Y1362" s="7"/>
      <c r="Z1362" s="7"/>
      <c r="AA1362" s="7"/>
      <c r="AB1362" s="7"/>
      <c r="AO1362" s="13" t="s">
        <v>185</v>
      </c>
      <c r="AQ1362" s="13" t="s">
        <v>182</v>
      </c>
      <c r="AR1362" s="13" t="s">
        <v>44</v>
      </c>
      <c r="AV1362" s="6" t="s">
        <v>33</v>
      </c>
      <c r="BB1362" s="14" t="e">
        <f>IF(K1362="základní",#REF!,0)</f>
        <v>#REF!</v>
      </c>
      <c r="BC1362" s="14">
        <f>IF(K1362="snížená",#REF!,0)</f>
        <v>0</v>
      </c>
      <c r="BD1362" s="14">
        <f>IF(K1362="zákl. přenesená",#REF!,0)</f>
        <v>0</v>
      </c>
      <c r="BE1362" s="14">
        <f>IF(K1362="sníž. přenesená",#REF!,0)</f>
        <v>0</v>
      </c>
      <c r="BF1362" s="14">
        <f>IF(K1362="nulová",#REF!,0)</f>
        <v>0</v>
      </c>
      <c r="BG1362" s="6" t="s">
        <v>14</v>
      </c>
      <c r="BH1362" s="14" t="e">
        <f>ROUND(#REF!*H1362,2)</f>
        <v>#REF!</v>
      </c>
      <c r="BI1362" s="6" t="s">
        <v>185</v>
      </c>
      <c r="BJ1362" s="13" t="s">
        <v>5235</v>
      </c>
    </row>
    <row r="1363" spans="1:62" s="2" customFormat="1" ht="24.2" customHeight="1" x14ac:dyDescent="0.2">
      <c r="A1363" s="22"/>
      <c r="B1363" s="27"/>
      <c r="C1363" s="64" t="s">
        <v>5236</v>
      </c>
      <c r="D1363" s="64" t="s">
        <v>182</v>
      </c>
      <c r="E1363" s="65" t="s">
        <v>5237</v>
      </c>
      <c r="F1363" s="66" t="s">
        <v>715</v>
      </c>
      <c r="G1363" s="67" t="s">
        <v>55</v>
      </c>
      <c r="H1363" s="68">
        <v>2</v>
      </c>
      <c r="I1363" s="27"/>
      <c r="J1363" s="69" t="s">
        <v>0</v>
      </c>
      <c r="K1363" s="70" t="s">
        <v>8</v>
      </c>
      <c r="L1363" s="61"/>
      <c r="M1363" s="62">
        <f t="shared" si="117"/>
        <v>0</v>
      </c>
      <c r="N1363" s="62">
        <v>0</v>
      </c>
      <c r="O1363" s="62">
        <f t="shared" si="118"/>
        <v>0</v>
      </c>
      <c r="P1363" s="62">
        <v>0</v>
      </c>
      <c r="Q1363" s="63">
        <f t="shared" si="119"/>
        <v>0</v>
      </c>
      <c r="R1363" s="22"/>
      <c r="S1363" s="22"/>
      <c r="T1363" s="7"/>
      <c r="U1363" s="7"/>
      <c r="V1363" s="7"/>
      <c r="W1363" s="7"/>
      <c r="X1363" s="7"/>
      <c r="Y1363" s="7"/>
      <c r="Z1363" s="7"/>
      <c r="AA1363" s="7"/>
      <c r="AB1363" s="7"/>
      <c r="AO1363" s="13" t="s">
        <v>185</v>
      </c>
      <c r="AQ1363" s="13" t="s">
        <v>182</v>
      </c>
      <c r="AR1363" s="13" t="s">
        <v>44</v>
      </c>
      <c r="AV1363" s="6" t="s">
        <v>33</v>
      </c>
      <c r="BB1363" s="14" t="e">
        <f>IF(K1363="základní",#REF!,0)</f>
        <v>#REF!</v>
      </c>
      <c r="BC1363" s="14">
        <f>IF(K1363="snížená",#REF!,0)</f>
        <v>0</v>
      </c>
      <c r="BD1363" s="14">
        <f>IF(K1363="zákl. přenesená",#REF!,0)</f>
        <v>0</v>
      </c>
      <c r="BE1363" s="14">
        <f>IF(K1363="sníž. přenesená",#REF!,0)</f>
        <v>0</v>
      </c>
      <c r="BF1363" s="14">
        <f>IF(K1363="nulová",#REF!,0)</f>
        <v>0</v>
      </c>
      <c r="BG1363" s="6" t="s">
        <v>14</v>
      </c>
      <c r="BH1363" s="14" t="e">
        <f>ROUND(#REF!*H1363,2)</f>
        <v>#REF!</v>
      </c>
      <c r="BI1363" s="6" t="s">
        <v>185</v>
      </c>
      <c r="BJ1363" s="13" t="s">
        <v>5238</v>
      </c>
    </row>
    <row r="1364" spans="1:62" s="2" customFormat="1" ht="24.2" customHeight="1" x14ac:dyDescent="0.2">
      <c r="A1364" s="22"/>
      <c r="B1364" s="27"/>
      <c r="C1364" s="64" t="s">
        <v>5239</v>
      </c>
      <c r="D1364" s="64" t="s">
        <v>182</v>
      </c>
      <c r="E1364" s="65" t="s">
        <v>5240</v>
      </c>
      <c r="F1364" s="66" t="s">
        <v>719</v>
      </c>
      <c r="G1364" s="67" t="s">
        <v>55</v>
      </c>
      <c r="H1364" s="68">
        <v>2</v>
      </c>
      <c r="I1364" s="27"/>
      <c r="J1364" s="69" t="s">
        <v>0</v>
      </c>
      <c r="K1364" s="70" t="s">
        <v>8</v>
      </c>
      <c r="L1364" s="61"/>
      <c r="M1364" s="62">
        <f t="shared" si="117"/>
        <v>0</v>
      </c>
      <c r="N1364" s="62">
        <v>0</v>
      </c>
      <c r="O1364" s="62">
        <f t="shared" si="118"/>
        <v>0</v>
      </c>
      <c r="P1364" s="62">
        <v>0</v>
      </c>
      <c r="Q1364" s="63">
        <f t="shared" si="119"/>
        <v>0</v>
      </c>
      <c r="R1364" s="22"/>
      <c r="S1364" s="22"/>
      <c r="T1364" s="7"/>
      <c r="U1364" s="7"/>
      <c r="V1364" s="7"/>
      <c r="W1364" s="7"/>
      <c r="X1364" s="7"/>
      <c r="Y1364" s="7"/>
      <c r="Z1364" s="7"/>
      <c r="AA1364" s="7"/>
      <c r="AB1364" s="7"/>
      <c r="AO1364" s="13" t="s">
        <v>185</v>
      </c>
      <c r="AQ1364" s="13" t="s">
        <v>182</v>
      </c>
      <c r="AR1364" s="13" t="s">
        <v>44</v>
      </c>
      <c r="AV1364" s="6" t="s">
        <v>33</v>
      </c>
      <c r="BB1364" s="14" t="e">
        <f>IF(K1364="základní",#REF!,0)</f>
        <v>#REF!</v>
      </c>
      <c r="BC1364" s="14">
        <f>IF(K1364="snížená",#REF!,0)</f>
        <v>0</v>
      </c>
      <c r="BD1364" s="14">
        <f>IF(K1364="zákl. přenesená",#REF!,0)</f>
        <v>0</v>
      </c>
      <c r="BE1364" s="14">
        <f>IF(K1364="sníž. přenesená",#REF!,0)</f>
        <v>0</v>
      </c>
      <c r="BF1364" s="14">
        <f>IF(K1364="nulová",#REF!,0)</f>
        <v>0</v>
      </c>
      <c r="BG1364" s="6" t="s">
        <v>14</v>
      </c>
      <c r="BH1364" s="14" t="e">
        <f>ROUND(#REF!*H1364,2)</f>
        <v>#REF!</v>
      </c>
      <c r="BI1364" s="6" t="s">
        <v>185</v>
      </c>
      <c r="BJ1364" s="13" t="s">
        <v>5241</v>
      </c>
    </row>
    <row r="1365" spans="1:62" s="2" customFormat="1" ht="24.2" customHeight="1" x14ac:dyDescent="0.2">
      <c r="A1365" s="22"/>
      <c r="B1365" s="27"/>
      <c r="C1365" s="64" t="s">
        <v>5242</v>
      </c>
      <c r="D1365" s="64" t="s">
        <v>182</v>
      </c>
      <c r="E1365" s="65" t="s">
        <v>5243</v>
      </c>
      <c r="F1365" s="66" t="s">
        <v>1848</v>
      </c>
      <c r="G1365" s="67" t="s">
        <v>55</v>
      </c>
      <c r="H1365" s="68">
        <v>2</v>
      </c>
      <c r="I1365" s="27"/>
      <c r="J1365" s="69" t="s">
        <v>0</v>
      </c>
      <c r="K1365" s="70" t="s">
        <v>8</v>
      </c>
      <c r="L1365" s="61"/>
      <c r="M1365" s="62">
        <f t="shared" si="117"/>
        <v>0</v>
      </c>
      <c r="N1365" s="62">
        <v>0</v>
      </c>
      <c r="O1365" s="62">
        <f t="shared" si="118"/>
        <v>0</v>
      </c>
      <c r="P1365" s="62">
        <v>0</v>
      </c>
      <c r="Q1365" s="63">
        <f t="shared" si="119"/>
        <v>0</v>
      </c>
      <c r="R1365" s="22"/>
      <c r="S1365" s="22"/>
      <c r="T1365" s="7"/>
      <c r="U1365" s="7"/>
      <c r="V1365" s="7"/>
      <c r="W1365" s="7"/>
      <c r="X1365" s="7"/>
      <c r="Y1365" s="7"/>
      <c r="Z1365" s="7"/>
      <c r="AA1365" s="7"/>
      <c r="AB1365" s="7"/>
      <c r="AO1365" s="13" t="s">
        <v>185</v>
      </c>
      <c r="AQ1365" s="13" t="s">
        <v>182</v>
      </c>
      <c r="AR1365" s="13" t="s">
        <v>44</v>
      </c>
      <c r="AV1365" s="6" t="s">
        <v>33</v>
      </c>
      <c r="BB1365" s="14" t="e">
        <f>IF(K1365="základní",#REF!,0)</f>
        <v>#REF!</v>
      </c>
      <c r="BC1365" s="14">
        <f>IF(K1365="snížená",#REF!,0)</f>
        <v>0</v>
      </c>
      <c r="BD1365" s="14">
        <f>IF(K1365="zákl. přenesená",#REF!,0)</f>
        <v>0</v>
      </c>
      <c r="BE1365" s="14">
        <f>IF(K1365="sníž. přenesená",#REF!,0)</f>
        <v>0</v>
      </c>
      <c r="BF1365" s="14">
        <f>IF(K1365="nulová",#REF!,0)</f>
        <v>0</v>
      </c>
      <c r="BG1365" s="6" t="s">
        <v>14</v>
      </c>
      <c r="BH1365" s="14" t="e">
        <f>ROUND(#REF!*H1365,2)</f>
        <v>#REF!</v>
      </c>
      <c r="BI1365" s="6" t="s">
        <v>185</v>
      </c>
      <c r="BJ1365" s="13" t="s">
        <v>5244</v>
      </c>
    </row>
    <row r="1366" spans="1:62" s="2" customFormat="1" ht="24.2" customHeight="1" x14ac:dyDescent="0.2">
      <c r="A1366" s="22"/>
      <c r="B1366" s="27"/>
      <c r="C1366" s="64" t="s">
        <v>5245</v>
      </c>
      <c r="D1366" s="64" t="s">
        <v>182</v>
      </c>
      <c r="E1366" s="65" t="s">
        <v>5246</v>
      </c>
      <c r="F1366" s="66" t="s">
        <v>4258</v>
      </c>
      <c r="G1366" s="67" t="s">
        <v>55</v>
      </c>
      <c r="H1366" s="68">
        <v>2</v>
      </c>
      <c r="I1366" s="27"/>
      <c r="J1366" s="69" t="s">
        <v>0</v>
      </c>
      <c r="K1366" s="70" t="s">
        <v>8</v>
      </c>
      <c r="L1366" s="61"/>
      <c r="M1366" s="62">
        <f t="shared" si="117"/>
        <v>0</v>
      </c>
      <c r="N1366" s="62">
        <v>0</v>
      </c>
      <c r="O1366" s="62">
        <f t="shared" si="118"/>
        <v>0</v>
      </c>
      <c r="P1366" s="62">
        <v>0</v>
      </c>
      <c r="Q1366" s="63">
        <f t="shared" si="119"/>
        <v>0</v>
      </c>
      <c r="R1366" s="22"/>
      <c r="S1366" s="22"/>
      <c r="T1366" s="7"/>
      <c r="U1366" s="7"/>
      <c r="V1366" s="7"/>
      <c r="W1366" s="7"/>
      <c r="X1366" s="7"/>
      <c r="Y1366" s="7"/>
      <c r="Z1366" s="7"/>
      <c r="AA1366" s="7"/>
      <c r="AB1366" s="7"/>
      <c r="AO1366" s="13" t="s">
        <v>185</v>
      </c>
      <c r="AQ1366" s="13" t="s">
        <v>182</v>
      </c>
      <c r="AR1366" s="13" t="s">
        <v>44</v>
      </c>
      <c r="AV1366" s="6" t="s">
        <v>33</v>
      </c>
      <c r="BB1366" s="14" t="e">
        <f>IF(K1366="základní",#REF!,0)</f>
        <v>#REF!</v>
      </c>
      <c r="BC1366" s="14">
        <f>IF(K1366="snížená",#REF!,0)</f>
        <v>0</v>
      </c>
      <c r="BD1366" s="14">
        <f>IF(K1366="zákl. přenesená",#REF!,0)</f>
        <v>0</v>
      </c>
      <c r="BE1366" s="14">
        <f>IF(K1366="sníž. přenesená",#REF!,0)</f>
        <v>0</v>
      </c>
      <c r="BF1366" s="14">
        <f>IF(K1366="nulová",#REF!,0)</f>
        <v>0</v>
      </c>
      <c r="BG1366" s="6" t="s">
        <v>14</v>
      </c>
      <c r="BH1366" s="14" t="e">
        <f>ROUND(#REF!*H1366,2)</f>
        <v>#REF!</v>
      </c>
      <c r="BI1366" s="6" t="s">
        <v>185</v>
      </c>
      <c r="BJ1366" s="13" t="s">
        <v>5247</v>
      </c>
    </row>
    <row r="1367" spans="1:62" s="2" customFormat="1" ht="24.2" customHeight="1" x14ac:dyDescent="0.2">
      <c r="A1367" s="22"/>
      <c r="B1367" s="27"/>
      <c r="C1367" s="64" t="s">
        <v>5248</v>
      </c>
      <c r="D1367" s="64" t="s">
        <v>182</v>
      </c>
      <c r="E1367" s="65" t="s">
        <v>5249</v>
      </c>
      <c r="F1367" s="66" t="s">
        <v>1341</v>
      </c>
      <c r="G1367" s="67" t="s">
        <v>55</v>
      </c>
      <c r="H1367" s="68">
        <v>2</v>
      </c>
      <c r="I1367" s="27"/>
      <c r="J1367" s="69" t="s">
        <v>0</v>
      </c>
      <c r="K1367" s="70" t="s">
        <v>8</v>
      </c>
      <c r="L1367" s="61"/>
      <c r="M1367" s="62">
        <f t="shared" si="117"/>
        <v>0</v>
      </c>
      <c r="N1367" s="62">
        <v>0</v>
      </c>
      <c r="O1367" s="62">
        <f t="shared" si="118"/>
        <v>0</v>
      </c>
      <c r="P1367" s="62">
        <v>0</v>
      </c>
      <c r="Q1367" s="63">
        <f t="shared" si="119"/>
        <v>0</v>
      </c>
      <c r="R1367" s="22"/>
      <c r="S1367" s="22"/>
      <c r="T1367" s="7"/>
      <c r="U1367" s="7"/>
      <c r="V1367" s="7"/>
      <c r="W1367" s="7"/>
      <c r="X1367" s="7"/>
      <c r="Y1367" s="7"/>
      <c r="Z1367" s="7"/>
      <c r="AA1367" s="7"/>
      <c r="AB1367" s="7"/>
      <c r="AO1367" s="13" t="s">
        <v>185</v>
      </c>
      <c r="AQ1367" s="13" t="s">
        <v>182</v>
      </c>
      <c r="AR1367" s="13" t="s">
        <v>44</v>
      </c>
      <c r="AV1367" s="6" t="s">
        <v>33</v>
      </c>
      <c r="BB1367" s="14" t="e">
        <f>IF(K1367="základní",#REF!,0)</f>
        <v>#REF!</v>
      </c>
      <c r="BC1367" s="14">
        <f>IF(K1367="snížená",#REF!,0)</f>
        <v>0</v>
      </c>
      <c r="BD1367" s="14">
        <f>IF(K1367="zákl. přenesená",#REF!,0)</f>
        <v>0</v>
      </c>
      <c r="BE1367" s="14">
        <f>IF(K1367="sníž. přenesená",#REF!,0)</f>
        <v>0</v>
      </c>
      <c r="BF1367" s="14">
        <f>IF(K1367="nulová",#REF!,0)</f>
        <v>0</v>
      </c>
      <c r="BG1367" s="6" t="s">
        <v>14</v>
      </c>
      <c r="BH1367" s="14" t="e">
        <f>ROUND(#REF!*H1367,2)</f>
        <v>#REF!</v>
      </c>
      <c r="BI1367" s="6" t="s">
        <v>185</v>
      </c>
      <c r="BJ1367" s="13" t="s">
        <v>5250</v>
      </c>
    </row>
    <row r="1368" spans="1:62" s="2" customFormat="1" ht="24.2" customHeight="1" x14ac:dyDescent="0.2">
      <c r="A1368" s="22"/>
      <c r="B1368" s="27"/>
      <c r="C1368" s="64" t="s">
        <v>5251</v>
      </c>
      <c r="D1368" s="64" t="s">
        <v>182</v>
      </c>
      <c r="E1368" s="65" t="s">
        <v>5252</v>
      </c>
      <c r="F1368" s="66" t="s">
        <v>5253</v>
      </c>
      <c r="G1368" s="67" t="s">
        <v>55</v>
      </c>
      <c r="H1368" s="68">
        <v>2</v>
      </c>
      <c r="I1368" s="27"/>
      <c r="J1368" s="69" t="s">
        <v>0</v>
      </c>
      <c r="K1368" s="70" t="s">
        <v>8</v>
      </c>
      <c r="L1368" s="61"/>
      <c r="M1368" s="62">
        <f t="shared" si="117"/>
        <v>0</v>
      </c>
      <c r="N1368" s="62">
        <v>0</v>
      </c>
      <c r="O1368" s="62">
        <f t="shared" si="118"/>
        <v>0</v>
      </c>
      <c r="P1368" s="62">
        <v>0</v>
      </c>
      <c r="Q1368" s="63">
        <f t="shared" si="119"/>
        <v>0</v>
      </c>
      <c r="R1368" s="22"/>
      <c r="S1368" s="22"/>
      <c r="T1368" s="7"/>
      <c r="U1368" s="7"/>
      <c r="V1368" s="7"/>
      <c r="W1368" s="7"/>
      <c r="X1368" s="7"/>
      <c r="Y1368" s="7"/>
      <c r="Z1368" s="7"/>
      <c r="AA1368" s="7"/>
      <c r="AB1368" s="7"/>
      <c r="AO1368" s="13" t="s">
        <v>185</v>
      </c>
      <c r="AQ1368" s="13" t="s">
        <v>182</v>
      </c>
      <c r="AR1368" s="13" t="s">
        <v>44</v>
      </c>
      <c r="AV1368" s="6" t="s">
        <v>33</v>
      </c>
      <c r="BB1368" s="14" t="e">
        <f>IF(K1368="základní",#REF!,0)</f>
        <v>#REF!</v>
      </c>
      <c r="BC1368" s="14">
        <f>IF(K1368="snížená",#REF!,0)</f>
        <v>0</v>
      </c>
      <c r="BD1368" s="14">
        <f>IF(K1368="zákl. přenesená",#REF!,0)</f>
        <v>0</v>
      </c>
      <c r="BE1368" s="14">
        <f>IF(K1368="sníž. přenesená",#REF!,0)</f>
        <v>0</v>
      </c>
      <c r="BF1368" s="14">
        <f>IF(K1368="nulová",#REF!,0)</f>
        <v>0</v>
      </c>
      <c r="BG1368" s="6" t="s">
        <v>14</v>
      </c>
      <c r="BH1368" s="14" t="e">
        <f>ROUND(#REF!*H1368,2)</f>
        <v>#REF!</v>
      </c>
      <c r="BI1368" s="6" t="s">
        <v>185</v>
      </c>
      <c r="BJ1368" s="13" t="s">
        <v>5254</v>
      </c>
    </row>
    <row r="1369" spans="1:62" s="2" customFormat="1" ht="24.2" customHeight="1" x14ac:dyDescent="0.2">
      <c r="A1369" s="22"/>
      <c r="B1369" s="27"/>
      <c r="C1369" s="64" t="s">
        <v>5255</v>
      </c>
      <c r="D1369" s="64" t="s">
        <v>182</v>
      </c>
      <c r="E1369" s="65" t="s">
        <v>5256</v>
      </c>
      <c r="F1369" s="66" t="s">
        <v>1852</v>
      </c>
      <c r="G1369" s="67" t="s">
        <v>55</v>
      </c>
      <c r="H1369" s="68">
        <v>2</v>
      </c>
      <c r="I1369" s="27"/>
      <c r="J1369" s="69" t="s">
        <v>0</v>
      </c>
      <c r="K1369" s="70" t="s">
        <v>8</v>
      </c>
      <c r="L1369" s="61"/>
      <c r="M1369" s="62">
        <f t="shared" si="117"/>
        <v>0</v>
      </c>
      <c r="N1369" s="62">
        <v>0</v>
      </c>
      <c r="O1369" s="62">
        <f t="shared" si="118"/>
        <v>0</v>
      </c>
      <c r="P1369" s="62">
        <v>0</v>
      </c>
      <c r="Q1369" s="63">
        <f t="shared" si="119"/>
        <v>0</v>
      </c>
      <c r="R1369" s="22"/>
      <c r="S1369" s="22"/>
      <c r="T1369" s="7"/>
      <c r="U1369" s="7"/>
      <c r="V1369" s="7"/>
      <c r="W1369" s="7"/>
      <c r="X1369" s="7"/>
      <c r="Y1369" s="7"/>
      <c r="Z1369" s="7"/>
      <c r="AA1369" s="7"/>
      <c r="AB1369" s="7"/>
      <c r="AO1369" s="13" t="s">
        <v>185</v>
      </c>
      <c r="AQ1369" s="13" t="s">
        <v>182</v>
      </c>
      <c r="AR1369" s="13" t="s">
        <v>44</v>
      </c>
      <c r="AV1369" s="6" t="s">
        <v>33</v>
      </c>
      <c r="BB1369" s="14" t="e">
        <f>IF(K1369="základní",#REF!,0)</f>
        <v>#REF!</v>
      </c>
      <c r="BC1369" s="14">
        <f>IF(K1369="snížená",#REF!,0)</f>
        <v>0</v>
      </c>
      <c r="BD1369" s="14">
        <f>IF(K1369="zákl. přenesená",#REF!,0)</f>
        <v>0</v>
      </c>
      <c r="BE1369" s="14">
        <f>IF(K1369="sníž. přenesená",#REF!,0)</f>
        <v>0</v>
      </c>
      <c r="BF1369" s="14">
        <f>IF(K1369="nulová",#REF!,0)</f>
        <v>0</v>
      </c>
      <c r="BG1369" s="6" t="s">
        <v>14</v>
      </c>
      <c r="BH1369" s="14" t="e">
        <f>ROUND(#REF!*H1369,2)</f>
        <v>#REF!</v>
      </c>
      <c r="BI1369" s="6" t="s">
        <v>185</v>
      </c>
      <c r="BJ1369" s="13" t="s">
        <v>5257</v>
      </c>
    </row>
    <row r="1370" spans="1:62" s="2" customFormat="1" ht="24.2" customHeight="1" x14ac:dyDescent="0.2">
      <c r="A1370" s="22"/>
      <c r="B1370" s="27"/>
      <c r="C1370" s="64" t="s">
        <v>5258</v>
      </c>
      <c r="D1370" s="64" t="s">
        <v>182</v>
      </c>
      <c r="E1370" s="65" t="s">
        <v>5259</v>
      </c>
      <c r="F1370" s="66" t="s">
        <v>3897</v>
      </c>
      <c r="G1370" s="67" t="s">
        <v>55</v>
      </c>
      <c r="H1370" s="68">
        <v>2</v>
      </c>
      <c r="I1370" s="27"/>
      <c r="J1370" s="69" t="s">
        <v>0</v>
      </c>
      <c r="K1370" s="70" t="s">
        <v>8</v>
      </c>
      <c r="L1370" s="61"/>
      <c r="M1370" s="62">
        <f t="shared" si="117"/>
        <v>0</v>
      </c>
      <c r="N1370" s="62">
        <v>0</v>
      </c>
      <c r="O1370" s="62">
        <f t="shared" si="118"/>
        <v>0</v>
      </c>
      <c r="P1370" s="62">
        <v>0</v>
      </c>
      <c r="Q1370" s="63">
        <f t="shared" si="119"/>
        <v>0</v>
      </c>
      <c r="R1370" s="22"/>
      <c r="S1370" s="22"/>
      <c r="T1370" s="7"/>
      <c r="U1370" s="7"/>
      <c r="V1370" s="7"/>
      <c r="W1370" s="7"/>
      <c r="X1370" s="7"/>
      <c r="Y1370" s="7"/>
      <c r="Z1370" s="7"/>
      <c r="AA1370" s="7"/>
      <c r="AB1370" s="7"/>
      <c r="AO1370" s="13" t="s">
        <v>185</v>
      </c>
      <c r="AQ1370" s="13" t="s">
        <v>182</v>
      </c>
      <c r="AR1370" s="13" t="s">
        <v>44</v>
      </c>
      <c r="AV1370" s="6" t="s">
        <v>33</v>
      </c>
      <c r="BB1370" s="14" t="e">
        <f>IF(K1370="základní",#REF!,0)</f>
        <v>#REF!</v>
      </c>
      <c r="BC1370" s="14">
        <f>IF(K1370="snížená",#REF!,0)</f>
        <v>0</v>
      </c>
      <c r="BD1370" s="14">
        <f>IF(K1370="zákl. přenesená",#REF!,0)</f>
        <v>0</v>
      </c>
      <c r="BE1370" s="14">
        <f>IF(K1370="sníž. přenesená",#REF!,0)</f>
        <v>0</v>
      </c>
      <c r="BF1370" s="14">
        <f>IF(K1370="nulová",#REF!,0)</f>
        <v>0</v>
      </c>
      <c r="BG1370" s="6" t="s">
        <v>14</v>
      </c>
      <c r="BH1370" s="14" t="e">
        <f>ROUND(#REF!*H1370,2)</f>
        <v>#REF!</v>
      </c>
      <c r="BI1370" s="6" t="s">
        <v>185</v>
      </c>
      <c r="BJ1370" s="13" t="s">
        <v>5260</v>
      </c>
    </row>
    <row r="1371" spans="1:62" s="2" customFormat="1" ht="49.15" customHeight="1" x14ac:dyDescent="0.2">
      <c r="A1371" s="22"/>
      <c r="B1371" s="27"/>
      <c r="C1371" s="64" t="s">
        <v>5261</v>
      </c>
      <c r="D1371" s="64" t="s">
        <v>182</v>
      </c>
      <c r="E1371" s="65" t="s">
        <v>5262</v>
      </c>
      <c r="F1371" s="66" t="s">
        <v>2282</v>
      </c>
      <c r="G1371" s="67" t="s">
        <v>1808</v>
      </c>
      <c r="H1371" s="68">
        <v>2</v>
      </c>
      <c r="I1371" s="27"/>
      <c r="J1371" s="69" t="s">
        <v>0</v>
      </c>
      <c r="K1371" s="70" t="s">
        <v>8</v>
      </c>
      <c r="L1371" s="61"/>
      <c r="M1371" s="62">
        <f t="shared" si="117"/>
        <v>0</v>
      </c>
      <c r="N1371" s="62">
        <v>0</v>
      </c>
      <c r="O1371" s="62">
        <f t="shared" si="118"/>
        <v>0</v>
      </c>
      <c r="P1371" s="62">
        <v>0</v>
      </c>
      <c r="Q1371" s="63">
        <f t="shared" si="119"/>
        <v>0</v>
      </c>
      <c r="R1371" s="22"/>
      <c r="S1371" s="22"/>
      <c r="T1371" s="7"/>
      <c r="U1371" s="7"/>
      <c r="V1371" s="7"/>
      <c r="W1371" s="7"/>
      <c r="X1371" s="7"/>
      <c r="Y1371" s="7"/>
      <c r="Z1371" s="7"/>
      <c r="AA1371" s="7"/>
      <c r="AB1371" s="7"/>
      <c r="AO1371" s="13" t="s">
        <v>185</v>
      </c>
      <c r="AQ1371" s="13" t="s">
        <v>182</v>
      </c>
      <c r="AR1371" s="13" t="s">
        <v>44</v>
      </c>
      <c r="AV1371" s="6" t="s">
        <v>33</v>
      </c>
      <c r="BB1371" s="14" t="e">
        <f>IF(K1371="základní",#REF!,0)</f>
        <v>#REF!</v>
      </c>
      <c r="BC1371" s="14">
        <f>IF(K1371="snížená",#REF!,0)</f>
        <v>0</v>
      </c>
      <c r="BD1371" s="14">
        <f>IF(K1371="zákl. přenesená",#REF!,0)</f>
        <v>0</v>
      </c>
      <c r="BE1371" s="14">
        <f>IF(K1371="sníž. přenesená",#REF!,0)</f>
        <v>0</v>
      </c>
      <c r="BF1371" s="14">
        <f>IF(K1371="nulová",#REF!,0)</f>
        <v>0</v>
      </c>
      <c r="BG1371" s="6" t="s">
        <v>14</v>
      </c>
      <c r="BH1371" s="14" t="e">
        <f>ROUND(#REF!*H1371,2)</f>
        <v>#REF!</v>
      </c>
      <c r="BI1371" s="6" t="s">
        <v>185</v>
      </c>
      <c r="BJ1371" s="13" t="s">
        <v>5263</v>
      </c>
    </row>
    <row r="1372" spans="1:62" s="2" customFormat="1" ht="76.349999999999994" customHeight="1" x14ac:dyDescent="0.2">
      <c r="A1372" s="22"/>
      <c r="B1372" s="27"/>
      <c r="C1372" s="64" t="s">
        <v>5264</v>
      </c>
      <c r="D1372" s="64" t="s">
        <v>182</v>
      </c>
      <c r="E1372" s="65" t="s">
        <v>5265</v>
      </c>
      <c r="F1372" s="66" t="s">
        <v>2286</v>
      </c>
      <c r="G1372" s="67" t="s">
        <v>1808</v>
      </c>
      <c r="H1372" s="68">
        <v>2</v>
      </c>
      <c r="I1372" s="27"/>
      <c r="J1372" s="69" t="s">
        <v>0</v>
      </c>
      <c r="K1372" s="70" t="s">
        <v>8</v>
      </c>
      <c r="L1372" s="61"/>
      <c r="M1372" s="62">
        <f t="shared" si="117"/>
        <v>0</v>
      </c>
      <c r="N1372" s="62">
        <v>0</v>
      </c>
      <c r="O1372" s="62">
        <f t="shared" si="118"/>
        <v>0</v>
      </c>
      <c r="P1372" s="62">
        <v>0</v>
      </c>
      <c r="Q1372" s="63">
        <f t="shared" si="119"/>
        <v>0</v>
      </c>
      <c r="R1372" s="22"/>
      <c r="S1372" s="22"/>
      <c r="T1372" s="7"/>
      <c r="U1372" s="7"/>
      <c r="V1372" s="7"/>
      <c r="W1372" s="7"/>
      <c r="X1372" s="7"/>
      <c r="Y1372" s="7"/>
      <c r="Z1372" s="7"/>
      <c r="AA1372" s="7"/>
      <c r="AB1372" s="7"/>
      <c r="AO1372" s="13" t="s">
        <v>185</v>
      </c>
      <c r="AQ1372" s="13" t="s">
        <v>182</v>
      </c>
      <c r="AR1372" s="13" t="s">
        <v>44</v>
      </c>
      <c r="AV1372" s="6" t="s">
        <v>33</v>
      </c>
      <c r="BB1372" s="14" t="e">
        <f>IF(K1372="základní",#REF!,0)</f>
        <v>#REF!</v>
      </c>
      <c r="BC1372" s="14">
        <f>IF(K1372="snížená",#REF!,0)</f>
        <v>0</v>
      </c>
      <c r="BD1372" s="14">
        <f>IF(K1372="zákl. přenesená",#REF!,0)</f>
        <v>0</v>
      </c>
      <c r="BE1372" s="14">
        <f>IF(K1372="sníž. přenesená",#REF!,0)</f>
        <v>0</v>
      </c>
      <c r="BF1372" s="14">
        <f>IF(K1372="nulová",#REF!,0)</f>
        <v>0</v>
      </c>
      <c r="BG1372" s="6" t="s">
        <v>14</v>
      </c>
      <c r="BH1372" s="14" t="e">
        <f>ROUND(#REF!*H1372,2)</f>
        <v>#REF!</v>
      </c>
      <c r="BI1372" s="6" t="s">
        <v>185</v>
      </c>
      <c r="BJ1372" s="13" t="s">
        <v>5266</v>
      </c>
    </row>
    <row r="1373" spans="1:62" s="2" customFormat="1" ht="33" customHeight="1" x14ac:dyDescent="0.2">
      <c r="A1373" s="22"/>
      <c r="B1373" s="27"/>
      <c r="C1373" s="64" t="s">
        <v>5267</v>
      </c>
      <c r="D1373" s="64" t="s">
        <v>182</v>
      </c>
      <c r="E1373" s="65" t="s">
        <v>5268</v>
      </c>
      <c r="F1373" s="66" t="s">
        <v>2290</v>
      </c>
      <c r="G1373" s="67" t="s">
        <v>1808</v>
      </c>
      <c r="H1373" s="68">
        <v>2</v>
      </c>
      <c r="I1373" s="27"/>
      <c r="J1373" s="69" t="s">
        <v>0</v>
      </c>
      <c r="K1373" s="70" t="s">
        <v>8</v>
      </c>
      <c r="L1373" s="61"/>
      <c r="M1373" s="62">
        <f t="shared" si="117"/>
        <v>0</v>
      </c>
      <c r="N1373" s="62">
        <v>0</v>
      </c>
      <c r="O1373" s="62">
        <f t="shared" si="118"/>
        <v>0</v>
      </c>
      <c r="P1373" s="62">
        <v>0</v>
      </c>
      <c r="Q1373" s="63">
        <f t="shared" si="119"/>
        <v>0</v>
      </c>
      <c r="R1373" s="22"/>
      <c r="S1373" s="22"/>
      <c r="T1373" s="7"/>
      <c r="U1373" s="7"/>
      <c r="V1373" s="7"/>
      <c r="W1373" s="7"/>
      <c r="X1373" s="7"/>
      <c r="Y1373" s="7"/>
      <c r="Z1373" s="7"/>
      <c r="AA1373" s="7"/>
      <c r="AB1373" s="7"/>
      <c r="AO1373" s="13" t="s">
        <v>185</v>
      </c>
      <c r="AQ1373" s="13" t="s">
        <v>182</v>
      </c>
      <c r="AR1373" s="13" t="s">
        <v>44</v>
      </c>
      <c r="AV1373" s="6" t="s">
        <v>33</v>
      </c>
      <c r="BB1373" s="14" t="e">
        <f>IF(K1373="základní",#REF!,0)</f>
        <v>#REF!</v>
      </c>
      <c r="BC1373" s="14">
        <f>IF(K1373="snížená",#REF!,0)</f>
        <v>0</v>
      </c>
      <c r="BD1373" s="14">
        <f>IF(K1373="zákl. přenesená",#REF!,0)</f>
        <v>0</v>
      </c>
      <c r="BE1373" s="14">
        <f>IF(K1373="sníž. přenesená",#REF!,0)</f>
        <v>0</v>
      </c>
      <c r="BF1373" s="14">
        <f>IF(K1373="nulová",#REF!,0)</f>
        <v>0</v>
      </c>
      <c r="BG1373" s="6" t="s">
        <v>14</v>
      </c>
      <c r="BH1373" s="14" t="e">
        <f>ROUND(#REF!*H1373,2)</f>
        <v>#REF!</v>
      </c>
      <c r="BI1373" s="6" t="s">
        <v>185</v>
      </c>
      <c r="BJ1373" s="13" t="s">
        <v>5269</v>
      </c>
    </row>
    <row r="1374" spans="1:62" s="2" customFormat="1" ht="37.9" customHeight="1" x14ac:dyDescent="0.2">
      <c r="A1374" s="22"/>
      <c r="B1374" s="27"/>
      <c r="C1374" s="64" t="s">
        <v>5270</v>
      </c>
      <c r="D1374" s="64" t="s">
        <v>182</v>
      </c>
      <c r="E1374" s="65" t="s">
        <v>5271</v>
      </c>
      <c r="F1374" s="66" t="s">
        <v>2294</v>
      </c>
      <c r="G1374" s="67" t="s">
        <v>1808</v>
      </c>
      <c r="H1374" s="68">
        <v>2</v>
      </c>
      <c r="I1374" s="27"/>
      <c r="J1374" s="69" t="s">
        <v>0</v>
      </c>
      <c r="K1374" s="70" t="s">
        <v>8</v>
      </c>
      <c r="L1374" s="61"/>
      <c r="M1374" s="62">
        <f t="shared" ref="M1374:M1376" si="120">L1374*H1374</f>
        <v>0</v>
      </c>
      <c r="N1374" s="62">
        <v>0</v>
      </c>
      <c r="O1374" s="62">
        <f t="shared" ref="O1374:O1376" si="121">N1374*H1374</f>
        <v>0</v>
      </c>
      <c r="P1374" s="62">
        <v>0</v>
      </c>
      <c r="Q1374" s="63">
        <f t="shared" ref="Q1374:Q1376" si="122">P1374*H1374</f>
        <v>0</v>
      </c>
      <c r="R1374" s="22"/>
      <c r="S1374" s="22"/>
      <c r="T1374" s="7"/>
      <c r="U1374" s="7"/>
      <c r="V1374" s="7"/>
      <c r="W1374" s="7"/>
      <c r="X1374" s="7"/>
      <c r="Y1374" s="7"/>
      <c r="Z1374" s="7"/>
      <c r="AA1374" s="7"/>
      <c r="AB1374" s="7"/>
      <c r="AO1374" s="13" t="s">
        <v>185</v>
      </c>
      <c r="AQ1374" s="13" t="s">
        <v>182</v>
      </c>
      <c r="AR1374" s="13" t="s">
        <v>44</v>
      </c>
      <c r="AV1374" s="6" t="s">
        <v>33</v>
      </c>
      <c r="BB1374" s="14" t="e">
        <f>IF(K1374="základní",#REF!,0)</f>
        <v>#REF!</v>
      </c>
      <c r="BC1374" s="14">
        <f>IF(K1374="snížená",#REF!,0)</f>
        <v>0</v>
      </c>
      <c r="BD1374" s="14">
        <f>IF(K1374="zákl. přenesená",#REF!,0)</f>
        <v>0</v>
      </c>
      <c r="BE1374" s="14">
        <f>IF(K1374="sníž. přenesená",#REF!,0)</f>
        <v>0</v>
      </c>
      <c r="BF1374" s="14">
        <f>IF(K1374="nulová",#REF!,0)</f>
        <v>0</v>
      </c>
      <c r="BG1374" s="6" t="s">
        <v>14</v>
      </c>
      <c r="BH1374" s="14" t="e">
        <f>ROUND(#REF!*H1374,2)</f>
        <v>#REF!</v>
      </c>
      <c r="BI1374" s="6" t="s">
        <v>185</v>
      </c>
      <c r="BJ1374" s="13" t="s">
        <v>5272</v>
      </c>
    </row>
    <row r="1375" spans="1:62" s="2" customFormat="1" ht="44.25" customHeight="1" x14ac:dyDescent="0.2">
      <c r="A1375" s="22"/>
      <c r="B1375" s="27"/>
      <c r="C1375" s="64" t="s">
        <v>5273</v>
      </c>
      <c r="D1375" s="64" t="s">
        <v>182</v>
      </c>
      <c r="E1375" s="65" t="s">
        <v>5274</v>
      </c>
      <c r="F1375" s="66" t="s">
        <v>2298</v>
      </c>
      <c r="G1375" s="67" t="s">
        <v>1808</v>
      </c>
      <c r="H1375" s="68">
        <v>2</v>
      </c>
      <c r="I1375" s="27"/>
      <c r="J1375" s="69" t="s">
        <v>0</v>
      </c>
      <c r="K1375" s="70" t="s">
        <v>8</v>
      </c>
      <c r="L1375" s="61"/>
      <c r="M1375" s="62">
        <f t="shared" si="120"/>
        <v>0</v>
      </c>
      <c r="N1375" s="62">
        <v>0</v>
      </c>
      <c r="O1375" s="62">
        <f t="shared" si="121"/>
        <v>0</v>
      </c>
      <c r="P1375" s="62">
        <v>0</v>
      </c>
      <c r="Q1375" s="63">
        <f t="shared" si="122"/>
        <v>0</v>
      </c>
      <c r="R1375" s="22"/>
      <c r="S1375" s="22"/>
      <c r="T1375" s="7"/>
      <c r="U1375" s="7"/>
      <c r="V1375" s="7"/>
      <c r="W1375" s="7"/>
      <c r="X1375" s="7"/>
      <c r="Y1375" s="7"/>
      <c r="Z1375" s="7"/>
      <c r="AA1375" s="7"/>
      <c r="AB1375" s="7"/>
      <c r="AO1375" s="13" t="s">
        <v>185</v>
      </c>
      <c r="AQ1375" s="13" t="s">
        <v>182</v>
      </c>
      <c r="AR1375" s="13" t="s">
        <v>44</v>
      </c>
      <c r="AV1375" s="6" t="s">
        <v>33</v>
      </c>
      <c r="BB1375" s="14" t="e">
        <f>IF(K1375="základní",#REF!,0)</f>
        <v>#REF!</v>
      </c>
      <c r="BC1375" s="14">
        <f>IF(K1375="snížená",#REF!,0)</f>
        <v>0</v>
      </c>
      <c r="BD1375" s="14">
        <f>IF(K1375="zákl. přenesená",#REF!,0)</f>
        <v>0</v>
      </c>
      <c r="BE1375" s="14">
        <f>IF(K1375="sníž. přenesená",#REF!,0)</f>
        <v>0</v>
      </c>
      <c r="BF1375" s="14">
        <f>IF(K1375="nulová",#REF!,0)</f>
        <v>0</v>
      </c>
      <c r="BG1375" s="6" t="s">
        <v>14</v>
      </c>
      <c r="BH1375" s="14" t="e">
        <f>ROUND(#REF!*H1375,2)</f>
        <v>#REF!</v>
      </c>
      <c r="BI1375" s="6" t="s">
        <v>185</v>
      </c>
      <c r="BJ1375" s="13" t="s">
        <v>5275</v>
      </c>
    </row>
    <row r="1376" spans="1:62" s="2" customFormat="1" ht="134.25" customHeight="1" x14ac:dyDescent="0.2">
      <c r="A1376" s="22"/>
      <c r="B1376" s="27"/>
      <c r="C1376" s="64" t="s">
        <v>5276</v>
      </c>
      <c r="D1376" s="64" t="s">
        <v>182</v>
      </c>
      <c r="E1376" s="65" t="s">
        <v>5277</v>
      </c>
      <c r="F1376" s="66" t="s">
        <v>5278</v>
      </c>
      <c r="G1376" s="67" t="s">
        <v>55</v>
      </c>
      <c r="H1376" s="68">
        <v>10</v>
      </c>
      <c r="I1376" s="27"/>
      <c r="J1376" s="69" t="s">
        <v>0</v>
      </c>
      <c r="K1376" s="70" t="s">
        <v>8</v>
      </c>
      <c r="L1376" s="61"/>
      <c r="M1376" s="62">
        <f t="shared" si="120"/>
        <v>0</v>
      </c>
      <c r="N1376" s="62">
        <v>0</v>
      </c>
      <c r="O1376" s="62">
        <f t="shared" si="121"/>
        <v>0</v>
      </c>
      <c r="P1376" s="62">
        <v>0</v>
      </c>
      <c r="Q1376" s="63">
        <f t="shared" si="122"/>
        <v>0</v>
      </c>
      <c r="R1376" s="22"/>
      <c r="S1376" s="22"/>
      <c r="T1376" s="7"/>
      <c r="U1376" s="7"/>
      <c r="V1376" s="7"/>
      <c r="W1376" s="7"/>
      <c r="X1376" s="7"/>
      <c r="Y1376" s="7"/>
      <c r="Z1376" s="7"/>
      <c r="AA1376" s="7"/>
      <c r="AB1376" s="7"/>
      <c r="AO1376" s="13" t="s">
        <v>185</v>
      </c>
      <c r="AQ1376" s="13" t="s">
        <v>182</v>
      </c>
      <c r="AR1376" s="13" t="s">
        <v>44</v>
      </c>
      <c r="AV1376" s="6" t="s">
        <v>33</v>
      </c>
      <c r="BB1376" s="14" t="e">
        <f>IF(K1376="základní",#REF!,0)</f>
        <v>#REF!</v>
      </c>
      <c r="BC1376" s="14">
        <f>IF(K1376="snížená",#REF!,0)</f>
        <v>0</v>
      </c>
      <c r="BD1376" s="14">
        <f>IF(K1376="zákl. přenesená",#REF!,0)</f>
        <v>0</v>
      </c>
      <c r="BE1376" s="14">
        <f>IF(K1376="sníž. přenesená",#REF!,0)</f>
        <v>0</v>
      </c>
      <c r="BF1376" s="14">
        <f>IF(K1376="nulová",#REF!,0)</f>
        <v>0</v>
      </c>
      <c r="BG1376" s="6" t="s">
        <v>14</v>
      </c>
      <c r="BH1376" s="14" t="e">
        <f>ROUND(#REF!*H1376,2)</f>
        <v>#REF!</v>
      </c>
      <c r="BI1376" s="6" t="s">
        <v>185</v>
      </c>
      <c r="BJ1376" s="13" t="s">
        <v>5279</v>
      </c>
    </row>
    <row r="1377" spans="1:62" s="2" customFormat="1" ht="19.5" x14ac:dyDescent="0.2">
      <c r="A1377" s="22"/>
      <c r="B1377" s="27"/>
      <c r="C1377" s="22"/>
      <c r="D1377" s="77" t="s">
        <v>187</v>
      </c>
      <c r="E1377" s="22"/>
      <c r="F1377" s="78" t="s">
        <v>188</v>
      </c>
      <c r="G1377" s="22"/>
      <c r="H1377" s="22"/>
      <c r="I1377" s="27"/>
      <c r="J1377" s="73"/>
      <c r="K1377" s="74"/>
      <c r="L1377" s="61"/>
      <c r="M1377" s="61"/>
      <c r="N1377" s="61"/>
      <c r="O1377" s="61"/>
      <c r="P1377" s="61"/>
      <c r="Q1377" s="75"/>
      <c r="R1377" s="22"/>
      <c r="S1377" s="22"/>
      <c r="T1377" s="7"/>
      <c r="U1377" s="7"/>
      <c r="V1377" s="7"/>
      <c r="W1377" s="7"/>
      <c r="X1377" s="7"/>
      <c r="Y1377" s="7"/>
      <c r="Z1377" s="7"/>
      <c r="AA1377" s="7"/>
      <c r="AB1377" s="7"/>
      <c r="AQ1377" s="6" t="s">
        <v>187</v>
      </c>
      <c r="AR1377" s="6" t="s">
        <v>44</v>
      </c>
    </row>
    <row r="1378" spans="1:62" s="2" customFormat="1" ht="134.25" customHeight="1" x14ac:dyDescent="0.2">
      <c r="A1378" s="22"/>
      <c r="B1378" s="27"/>
      <c r="C1378" s="64" t="s">
        <v>5280</v>
      </c>
      <c r="D1378" s="64" t="s">
        <v>182</v>
      </c>
      <c r="E1378" s="65" t="s">
        <v>5281</v>
      </c>
      <c r="F1378" s="66" t="s">
        <v>5282</v>
      </c>
      <c r="G1378" s="67" t="s">
        <v>55</v>
      </c>
      <c r="H1378" s="68">
        <v>3</v>
      </c>
      <c r="I1378" s="27"/>
      <c r="J1378" s="69" t="s">
        <v>0</v>
      </c>
      <c r="K1378" s="70" t="s">
        <v>8</v>
      </c>
      <c r="L1378" s="61"/>
      <c r="M1378" s="62">
        <f>L1378*H1378</f>
        <v>0</v>
      </c>
      <c r="N1378" s="62">
        <v>0</v>
      </c>
      <c r="O1378" s="62">
        <f>N1378*H1378</f>
        <v>0</v>
      </c>
      <c r="P1378" s="62">
        <v>0</v>
      </c>
      <c r="Q1378" s="63">
        <f>P1378*H1378</f>
        <v>0</v>
      </c>
      <c r="R1378" s="22"/>
      <c r="S1378" s="22"/>
      <c r="T1378" s="7"/>
      <c r="U1378" s="7"/>
      <c r="V1378" s="7"/>
      <c r="W1378" s="7"/>
      <c r="X1378" s="7"/>
      <c r="Y1378" s="7"/>
      <c r="Z1378" s="7"/>
      <c r="AA1378" s="7"/>
      <c r="AB1378" s="7"/>
      <c r="AO1378" s="13" t="s">
        <v>185</v>
      </c>
      <c r="AQ1378" s="13" t="s">
        <v>182</v>
      </c>
      <c r="AR1378" s="13" t="s">
        <v>44</v>
      </c>
      <c r="AV1378" s="6" t="s">
        <v>33</v>
      </c>
      <c r="BB1378" s="14" t="e">
        <f>IF(K1378="základní",#REF!,0)</f>
        <v>#REF!</v>
      </c>
      <c r="BC1378" s="14">
        <f>IF(K1378="snížená",#REF!,0)</f>
        <v>0</v>
      </c>
      <c r="BD1378" s="14">
        <f>IF(K1378="zákl. přenesená",#REF!,0)</f>
        <v>0</v>
      </c>
      <c r="BE1378" s="14">
        <f>IF(K1378="sníž. přenesená",#REF!,0)</f>
        <v>0</v>
      </c>
      <c r="BF1378" s="14">
        <f>IF(K1378="nulová",#REF!,0)</f>
        <v>0</v>
      </c>
      <c r="BG1378" s="6" t="s">
        <v>14</v>
      </c>
      <c r="BH1378" s="14" t="e">
        <f>ROUND(#REF!*H1378,2)</f>
        <v>#REF!</v>
      </c>
      <c r="BI1378" s="6" t="s">
        <v>185</v>
      </c>
      <c r="BJ1378" s="13" t="s">
        <v>5283</v>
      </c>
    </row>
    <row r="1379" spans="1:62" s="2" customFormat="1" ht="19.5" x14ac:dyDescent="0.2">
      <c r="A1379" s="22"/>
      <c r="B1379" s="27"/>
      <c r="C1379" s="22"/>
      <c r="D1379" s="77" t="s">
        <v>187</v>
      </c>
      <c r="E1379" s="22"/>
      <c r="F1379" s="78" t="s">
        <v>188</v>
      </c>
      <c r="G1379" s="22"/>
      <c r="H1379" s="22"/>
      <c r="I1379" s="27"/>
      <c r="J1379" s="73"/>
      <c r="K1379" s="74"/>
      <c r="L1379" s="61"/>
      <c r="M1379" s="61"/>
      <c r="N1379" s="61"/>
      <c r="O1379" s="61"/>
      <c r="P1379" s="61"/>
      <c r="Q1379" s="75"/>
      <c r="R1379" s="22"/>
      <c r="S1379" s="22"/>
      <c r="T1379" s="7"/>
      <c r="U1379" s="7"/>
      <c r="V1379" s="7"/>
      <c r="W1379" s="7"/>
      <c r="X1379" s="7"/>
      <c r="Y1379" s="7"/>
      <c r="Z1379" s="7"/>
      <c r="AA1379" s="7"/>
      <c r="AB1379" s="7"/>
      <c r="AQ1379" s="6" t="s">
        <v>187</v>
      </c>
      <c r="AR1379" s="6" t="s">
        <v>44</v>
      </c>
    </row>
    <row r="1380" spans="1:62" s="2" customFormat="1" ht="134.25" customHeight="1" x14ac:dyDescent="0.2">
      <c r="A1380" s="22"/>
      <c r="B1380" s="27"/>
      <c r="C1380" s="64" t="s">
        <v>5284</v>
      </c>
      <c r="D1380" s="64" t="s">
        <v>182</v>
      </c>
      <c r="E1380" s="65" t="s">
        <v>5285</v>
      </c>
      <c r="F1380" s="66" t="s">
        <v>5286</v>
      </c>
      <c r="G1380" s="67" t="s">
        <v>55</v>
      </c>
      <c r="H1380" s="68">
        <v>10</v>
      </c>
      <c r="I1380" s="27"/>
      <c r="J1380" s="69" t="s">
        <v>0</v>
      </c>
      <c r="K1380" s="70" t="s">
        <v>8</v>
      </c>
      <c r="L1380" s="61"/>
      <c r="M1380" s="62">
        <f>L1380*H1380</f>
        <v>0</v>
      </c>
      <c r="N1380" s="62">
        <v>0</v>
      </c>
      <c r="O1380" s="62">
        <f>N1380*H1380</f>
        <v>0</v>
      </c>
      <c r="P1380" s="62">
        <v>0</v>
      </c>
      <c r="Q1380" s="63">
        <f>P1380*H1380</f>
        <v>0</v>
      </c>
      <c r="R1380" s="22"/>
      <c r="S1380" s="22"/>
      <c r="T1380" s="7"/>
      <c r="U1380" s="7"/>
      <c r="V1380" s="7"/>
      <c r="W1380" s="7"/>
      <c r="X1380" s="7"/>
      <c r="Y1380" s="7"/>
      <c r="Z1380" s="7"/>
      <c r="AA1380" s="7"/>
      <c r="AB1380" s="7"/>
      <c r="AO1380" s="13" t="s">
        <v>185</v>
      </c>
      <c r="AQ1380" s="13" t="s">
        <v>182</v>
      </c>
      <c r="AR1380" s="13" t="s">
        <v>44</v>
      </c>
      <c r="AV1380" s="6" t="s">
        <v>33</v>
      </c>
      <c r="BB1380" s="14" t="e">
        <f>IF(K1380="základní",#REF!,0)</f>
        <v>#REF!</v>
      </c>
      <c r="BC1380" s="14">
        <f>IF(K1380="snížená",#REF!,0)</f>
        <v>0</v>
      </c>
      <c r="BD1380" s="14">
        <f>IF(K1380="zákl. přenesená",#REF!,0)</f>
        <v>0</v>
      </c>
      <c r="BE1380" s="14">
        <f>IF(K1380="sníž. přenesená",#REF!,0)</f>
        <v>0</v>
      </c>
      <c r="BF1380" s="14">
        <f>IF(K1380="nulová",#REF!,0)</f>
        <v>0</v>
      </c>
      <c r="BG1380" s="6" t="s">
        <v>14</v>
      </c>
      <c r="BH1380" s="14" t="e">
        <f>ROUND(#REF!*H1380,2)</f>
        <v>#REF!</v>
      </c>
      <c r="BI1380" s="6" t="s">
        <v>185</v>
      </c>
      <c r="BJ1380" s="13" t="s">
        <v>5287</v>
      </c>
    </row>
    <row r="1381" spans="1:62" s="2" customFormat="1" ht="19.5" x14ac:dyDescent="0.2">
      <c r="A1381" s="22"/>
      <c r="B1381" s="27"/>
      <c r="C1381" s="22"/>
      <c r="D1381" s="77" t="s">
        <v>187</v>
      </c>
      <c r="E1381" s="22"/>
      <c r="F1381" s="78" t="s">
        <v>188</v>
      </c>
      <c r="G1381" s="22"/>
      <c r="H1381" s="22"/>
      <c r="I1381" s="27"/>
      <c r="J1381" s="73"/>
      <c r="K1381" s="74"/>
      <c r="L1381" s="61"/>
      <c r="M1381" s="61"/>
      <c r="N1381" s="61"/>
      <c r="O1381" s="61"/>
      <c r="P1381" s="61"/>
      <c r="Q1381" s="75"/>
      <c r="R1381" s="22"/>
      <c r="S1381" s="22"/>
      <c r="T1381" s="7"/>
      <c r="U1381" s="7"/>
      <c r="V1381" s="7"/>
      <c r="W1381" s="7"/>
      <c r="X1381" s="7"/>
      <c r="Y1381" s="7"/>
      <c r="Z1381" s="7"/>
      <c r="AA1381" s="7"/>
      <c r="AB1381" s="7"/>
      <c r="AQ1381" s="6" t="s">
        <v>187</v>
      </c>
      <c r="AR1381" s="6" t="s">
        <v>44</v>
      </c>
    </row>
    <row r="1382" spans="1:62" s="2" customFormat="1" ht="134.25" customHeight="1" x14ac:dyDescent="0.2">
      <c r="A1382" s="22"/>
      <c r="B1382" s="27"/>
      <c r="C1382" s="64" t="s">
        <v>5288</v>
      </c>
      <c r="D1382" s="64" t="s">
        <v>182</v>
      </c>
      <c r="E1382" s="65" t="s">
        <v>5289</v>
      </c>
      <c r="F1382" s="66" t="s">
        <v>5290</v>
      </c>
      <c r="G1382" s="67" t="s">
        <v>55</v>
      </c>
      <c r="H1382" s="68">
        <v>2</v>
      </c>
      <c r="I1382" s="27"/>
      <c r="J1382" s="69" t="s">
        <v>0</v>
      </c>
      <c r="K1382" s="70" t="s">
        <v>8</v>
      </c>
      <c r="L1382" s="61"/>
      <c r="M1382" s="62">
        <f>L1382*H1382</f>
        <v>0</v>
      </c>
      <c r="N1382" s="62">
        <v>0</v>
      </c>
      <c r="O1382" s="62">
        <f>N1382*H1382</f>
        <v>0</v>
      </c>
      <c r="P1382" s="62">
        <v>0</v>
      </c>
      <c r="Q1382" s="63">
        <f>P1382*H1382</f>
        <v>0</v>
      </c>
      <c r="R1382" s="22"/>
      <c r="S1382" s="22"/>
      <c r="T1382" s="7"/>
      <c r="U1382" s="7"/>
      <c r="V1382" s="7"/>
      <c r="W1382" s="7"/>
      <c r="X1382" s="7"/>
      <c r="Y1382" s="7"/>
      <c r="Z1382" s="7"/>
      <c r="AA1382" s="7"/>
      <c r="AB1382" s="7"/>
      <c r="AO1382" s="13" t="s">
        <v>185</v>
      </c>
      <c r="AQ1382" s="13" t="s">
        <v>182</v>
      </c>
      <c r="AR1382" s="13" t="s">
        <v>44</v>
      </c>
      <c r="AV1382" s="6" t="s">
        <v>33</v>
      </c>
      <c r="BB1382" s="14" t="e">
        <f>IF(K1382="základní",#REF!,0)</f>
        <v>#REF!</v>
      </c>
      <c r="BC1382" s="14">
        <f>IF(K1382="snížená",#REF!,0)</f>
        <v>0</v>
      </c>
      <c r="BD1382" s="14">
        <f>IF(K1382="zákl. přenesená",#REF!,0)</f>
        <v>0</v>
      </c>
      <c r="BE1382" s="14">
        <f>IF(K1382="sníž. přenesená",#REF!,0)</f>
        <v>0</v>
      </c>
      <c r="BF1382" s="14">
        <f>IF(K1382="nulová",#REF!,0)</f>
        <v>0</v>
      </c>
      <c r="BG1382" s="6" t="s">
        <v>14</v>
      </c>
      <c r="BH1382" s="14" t="e">
        <f>ROUND(#REF!*H1382,2)</f>
        <v>#REF!</v>
      </c>
      <c r="BI1382" s="6" t="s">
        <v>185</v>
      </c>
      <c r="BJ1382" s="13" t="s">
        <v>5291</v>
      </c>
    </row>
    <row r="1383" spans="1:62" s="2" customFormat="1" ht="19.5" x14ac:dyDescent="0.2">
      <c r="A1383" s="22"/>
      <c r="B1383" s="27"/>
      <c r="C1383" s="22"/>
      <c r="D1383" s="77" t="s">
        <v>187</v>
      </c>
      <c r="E1383" s="22"/>
      <c r="F1383" s="78" t="s">
        <v>188</v>
      </c>
      <c r="G1383" s="22"/>
      <c r="H1383" s="22"/>
      <c r="I1383" s="27"/>
      <c r="J1383" s="73"/>
      <c r="K1383" s="74"/>
      <c r="L1383" s="61"/>
      <c r="M1383" s="61"/>
      <c r="N1383" s="61"/>
      <c r="O1383" s="61"/>
      <c r="P1383" s="61"/>
      <c r="Q1383" s="75"/>
      <c r="R1383" s="22"/>
      <c r="S1383" s="22"/>
      <c r="T1383" s="7"/>
      <c r="U1383" s="7"/>
      <c r="V1383" s="7"/>
      <c r="W1383" s="7"/>
      <c r="X1383" s="7"/>
      <c r="Y1383" s="7"/>
      <c r="Z1383" s="7"/>
      <c r="AA1383" s="7"/>
      <c r="AB1383" s="7"/>
      <c r="AQ1383" s="6" t="s">
        <v>187</v>
      </c>
      <c r="AR1383" s="6" t="s">
        <v>44</v>
      </c>
    </row>
    <row r="1384" spans="1:62" s="2" customFormat="1" ht="134.25" customHeight="1" x14ac:dyDescent="0.2">
      <c r="A1384" s="22"/>
      <c r="B1384" s="27"/>
      <c r="C1384" s="64" t="s">
        <v>5292</v>
      </c>
      <c r="D1384" s="64" t="s">
        <v>182</v>
      </c>
      <c r="E1384" s="65" t="s">
        <v>5293</v>
      </c>
      <c r="F1384" s="66" t="s">
        <v>5294</v>
      </c>
      <c r="G1384" s="67" t="s">
        <v>55</v>
      </c>
      <c r="H1384" s="68">
        <v>5</v>
      </c>
      <c r="I1384" s="27"/>
      <c r="J1384" s="69" t="s">
        <v>0</v>
      </c>
      <c r="K1384" s="70" t="s">
        <v>8</v>
      </c>
      <c r="L1384" s="61"/>
      <c r="M1384" s="62">
        <f>L1384*H1384</f>
        <v>0</v>
      </c>
      <c r="N1384" s="62">
        <v>0</v>
      </c>
      <c r="O1384" s="62">
        <f>N1384*H1384</f>
        <v>0</v>
      </c>
      <c r="P1384" s="62">
        <v>0</v>
      </c>
      <c r="Q1384" s="63">
        <f>P1384*H1384</f>
        <v>0</v>
      </c>
      <c r="R1384" s="22"/>
      <c r="S1384" s="22"/>
      <c r="T1384" s="7"/>
      <c r="U1384" s="7"/>
      <c r="V1384" s="7"/>
      <c r="W1384" s="7"/>
      <c r="X1384" s="7"/>
      <c r="Y1384" s="7"/>
      <c r="Z1384" s="7"/>
      <c r="AA1384" s="7"/>
      <c r="AB1384" s="7"/>
      <c r="AO1384" s="13" t="s">
        <v>185</v>
      </c>
      <c r="AQ1384" s="13" t="s">
        <v>182</v>
      </c>
      <c r="AR1384" s="13" t="s">
        <v>44</v>
      </c>
      <c r="AV1384" s="6" t="s">
        <v>33</v>
      </c>
      <c r="BB1384" s="14" t="e">
        <f>IF(K1384="základní",#REF!,0)</f>
        <v>#REF!</v>
      </c>
      <c r="BC1384" s="14">
        <f>IF(K1384="snížená",#REF!,0)</f>
        <v>0</v>
      </c>
      <c r="BD1384" s="14">
        <f>IF(K1384="zákl. přenesená",#REF!,0)</f>
        <v>0</v>
      </c>
      <c r="BE1384" s="14">
        <f>IF(K1384="sníž. přenesená",#REF!,0)</f>
        <v>0</v>
      </c>
      <c r="BF1384" s="14">
        <f>IF(K1384="nulová",#REF!,0)</f>
        <v>0</v>
      </c>
      <c r="BG1384" s="6" t="s">
        <v>14</v>
      </c>
      <c r="BH1384" s="14" t="e">
        <f>ROUND(#REF!*H1384,2)</f>
        <v>#REF!</v>
      </c>
      <c r="BI1384" s="6" t="s">
        <v>185</v>
      </c>
      <c r="BJ1384" s="13" t="s">
        <v>5295</v>
      </c>
    </row>
    <row r="1385" spans="1:62" s="2" customFormat="1" ht="19.5" x14ac:dyDescent="0.2">
      <c r="A1385" s="22"/>
      <c r="B1385" s="27"/>
      <c r="C1385" s="22"/>
      <c r="D1385" s="77" t="s">
        <v>187</v>
      </c>
      <c r="E1385" s="22"/>
      <c r="F1385" s="78" t="s">
        <v>188</v>
      </c>
      <c r="G1385" s="22"/>
      <c r="H1385" s="22"/>
      <c r="I1385" s="27"/>
      <c r="J1385" s="73"/>
      <c r="K1385" s="74"/>
      <c r="L1385" s="61"/>
      <c r="M1385" s="61"/>
      <c r="N1385" s="61"/>
      <c r="O1385" s="61"/>
      <c r="P1385" s="61"/>
      <c r="Q1385" s="75"/>
      <c r="R1385" s="22"/>
      <c r="S1385" s="22"/>
      <c r="T1385" s="7"/>
      <c r="U1385" s="7"/>
      <c r="V1385" s="7"/>
      <c r="W1385" s="7"/>
      <c r="X1385" s="7"/>
      <c r="Y1385" s="7"/>
      <c r="Z1385" s="7"/>
      <c r="AA1385" s="7"/>
      <c r="AB1385" s="7"/>
      <c r="AQ1385" s="6" t="s">
        <v>187</v>
      </c>
      <c r="AR1385" s="6" t="s">
        <v>44</v>
      </c>
    </row>
    <row r="1386" spans="1:62" s="2" customFormat="1" ht="123" customHeight="1" x14ac:dyDescent="0.2">
      <c r="A1386" s="22"/>
      <c r="B1386" s="27"/>
      <c r="C1386" s="64" t="s">
        <v>5296</v>
      </c>
      <c r="D1386" s="64" t="s">
        <v>182</v>
      </c>
      <c r="E1386" s="65" t="s">
        <v>5297</v>
      </c>
      <c r="F1386" s="66" t="s">
        <v>5298</v>
      </c>
      <c r="G1386" s="67" t="s">
        <v>3095</v>
      </c>
      <c r="H1386" s="68">
        <v>7</v>
      </c>
      <c r="I1386" s="27"/>
      <c r="J1386" s="69" t="s">
        <v>0</v>
      </c>
      <c r="K1386" s="70" t="s">
        <v>8</v>
      </c>
      <c r="L1386" s="61"/>
      <c r="M1386" s="62">
        <f>L1386*H1386</f>
        <v>0</v>
      </c>
      <c r="N1386" s="62">
        <v>0</v>
      </c>
      <c r="O1386" s="62">
        <f>N1386*H1386</f>
        <v>0</v>
      </c>
      <c r="P1386" s="62">
        <v>0</v>
      </c>
      <c r="Q1386" s="63">
        <f>P1386*H1386</f>
        <v>0</v>
      </c>
      <c r="R1386" s="22"/>
      <c r="S1386" s="22"/>
      <c r="T1386" s="7"/>
      <c r="U1386" s="7"/>
      <c r="V1386" s="7"/>
      <c r="W1386" s="7"/>
      <c r="X1386" s="7"/>
      <c r="Y1386" s="7"/>
      <c r="Z1386" s="7"/>
      <c r="AA1386" s="7"/>
      <c r="AB1386" s="7"/>
      <c r="AO1386" s="13" t="s">
        <v>185</v>
      </c>
      <c r="AQ1386" s="13" t="s">
        <v>182</v>
      </c>
      <c r="AR1386" s="13" t="s">
        <v>44</v>
      </c>
      <c r="AV1386" s="6" t="s">
        <v>33</v>
      </c>
      <c r="BB1386" s="14" t="e">
        <f>IF(K1386="základní",#REF!,0)</f>
        <v>#REF!</v>
      </c>
      <c r="BC1386" s="14">
        <f>IF(K1386="snížená",#REF!,0)</f>
        <v>0</v>
      </c>
      <c r="BD1386" s="14">
        <f>IF(K1386="zákl. přenesená",#REF!,0)</f>
        <v>0</v>
      </c>
      <c r="BE1386" s="14">
        <f>IF(K1386="sníž. přenesená",#REF!,0)</f>
        <v>0</v>
      </c>
      <c r="BF1386" s="14">
        <f>IF(K1386="nulová",#REF!,0)</f>
        <v>0</v>
      </c>
      <c r="BG1386" s="6" t="s">
        <v>14</v>
      </c>
      <c r="BH1386" s="14" t="e">
        <f>ROUND(#REF!*H1386,2)</f>
        <v>#REF!</v>
      </c>
      <c r="BI1386" s="6" t="s">
        <v>185</v>
      </c>
      <c r="BJ1386" s="13" t="s">
        <v>5299</v>
      </c>
    </row>
    <row r="1387" spans="1:62" s="2" customFormat="1" ht="19.5" x14ac:dyDescent="0.2">
      <c r="A1387" s="22"/>
      <c r="B1387" s="27"/>
      <c r="C1387" s="22"/>
      <c r="D1387" s="77" t="s">
        <v>187</v>
      </c>
      <c r="E1387" s="22"/>
      <c r="F1387" s="78" t="s">
        <v>3097</v>
      </c>
      <c r="G1387" s="22"/>
      <c r="H1387" s="22"/>
      <c r="I1387" s="27"/>
      <c r="J1387" s="73"/>
      <c r="K1387" s="74"/>
      <c r="L1387" s="61"/>
      <c r="M1387" s="61"/>
      <c r="N1387" s="61"/>
      <c r="O1387" s="61"/>
      <c r="P1387" s="61"/>
      <c r="Q1387" s="75"/>
      <c r="R1387" s="22"/>
      <c r="S1387" s="22"/>
      <c r="T1387" s="7"/>
      <c r="U1387" s="7"/>
      <c r="V1387" s="7"/>
      <c r="W1387" s="7"/>
      <c r="X1387" s="7"/>
      <c r="Y1387" s="7"/>
      <c r="Z1387" s="7"/>
      <c r="AA1387" s="7"/>
      <c r="AB1387" s="7"/>
      <c r="AQ1387" s="6" t="s">
        <v>187</v>
      </c>
      <c r="AR1387" s="6" t="s">
        <v>44</v>
      </c>
    </row>
    <row r="1388" spans="1:62" s="2" customFormat="1" ht="123" customHeight="1" x14ac:dyDescent="0.2">
      <c r="A1388" s="22"/>
      <c r="B1388" s="27"/>
      <c r="C1388" s="64" t="s">
        <v>5300</v>
      </c>
      <c r="D1388" s="64" t="s">
        <v>182</v>
      </c>
      <c r="E1388" s="65" t="s">
        <v>5301</v>
      </c>
      <c r="F1388" s="66" t="s">
        <v>5302</v>
      </c>
      <c r="G1388" s="67" t="s">
        <v>3095</v>
      </c>
      <c r="H1388" s="68">
        <v>2</v>
      </c>
      <c r="I1388" s="27"/>
      <c r="J1388" s="69" t="s">
        <v>0</v>
      </c>
      <c r="K1388" s="70" t="s">
        <v>8</v>
      </c>
      <c r="L1388" s="61"/>
      <c r="M1388" s="62">
        <f>L1388*H1388</f>
        <v>0</v>
      </c>
      <c r="N1388" s="62">
        <v>0</v>
      </c>
      <c r="O1388" s="62">
        <f>N1388*H1388</f>
        <v>0</v>
      </c>
      <c r="P1388" s="62">
        <v>0</v>
      </c>
      <c r="Q1388" s="63">
        <f>P1388*H1388</f>
        <v>0</v>
      </c>
      <c r="R1388" s="22"/>
      <c r="S1388" s="22"/>
      <c r="T1388" s="7"/>
      <c r="U1388" s="7"/>
      <c r="V1388" s="7"/>
      <c r="W1388" s="7"/>
      <c r="X1388" s="7"/>
      <c r="Y1388" s="7"/>
      <c r="Z1388" s="7"/>
      <c r="AA1388" s="7"/>
      <c r="AB1388" s="7"/>
      <c r="AO1388" s="13" t="s">
        <v>185</v>
      </c>
      <c r="AQ1388" s="13" t="s">
        <v>182</v>
      </c>
      <c r="AR1388" s="13" t="s">
        <v>44</v>
      </c>
      <c r="AV1388" s="6" t="s">
        <v>33</v>
      </c>
      <c r="BB1388" s="14" t="e">
        <f>IF(K1388="základní",#REF!,0)</f>
        <v>#REF!</v>
      </c>
      <c r="BC1388" s="14">
        <f>IF(K1388="snížená",#REF!,0)</f>
        <v>0</v>
      </c>
      <c r="BD1388" s="14">
        <f>IF(K1388="zákl. přenesená",#REF!,0)</f>
        <v>0</v>
      </c>
      <c r="BE1388" s="14">
        <f>IF(K1388="sníž. přenesená",#REF!,0)</f>
        <v>0</v>
      </c>
      <c r="BF1388" s="14">
        <f>IF(K1388="nulová",#REF!,0)</f>
        <v>0</v>
      </c>
      <c r="BG1388" s="6" t="s">
        <v>14</v>
      </c>
      <c r="BH1388" s="14" t="e">
        <f>ROUND(#REF!*H1388,2)</f>
        <v>#REF!</v>
      </c>
      <c r="BI1388" s="6" t="s">
        <v>185</v>
      </c>
      <c r="BJ1388" s="13" t="s">
        <v>5303</v>
      </c>
    </row>
    <row r="1389" spans="1:62" s="2" customFormat="1" ht="19.5" x14ac:dyDescent="0.2">
      <c r="A1389" s="22"/>
      <c r="B1389" s="27"/>
      <c r="C1389" s="22"/>
      <c r="D1389" s="77" t="s">
        <v>187</v>
      </c>
      <c r="E1389" s="22"/>
      <c r="F1389" s="78" t="s">
        <v>3097</v>
      </c>
      <c r="G1389" s="22"/>
      <c r="H1389" s="22"/>
      <c r="I1389" s="27"/>
      <c r="J1389" s="73"/>
      <c r="K1389" s="74"/>
      <c r="L1389" s="61"/>
      <c r="M1389" s="61"/>
      <c r="N1389" s="61"/>
      <c r="O1389" s="61"/>
      <c r="P1389" s="61"/>
      <c r="Q1389" s="75"/>
      <c r="R1389" s="22"/>
      <c r="S1389" s="22"/>
      <c r="T1389" s="7"/>
      <c r="U1389" s="7"/>
      <c r="V1389" s="7"/>
      <c r="W1389" s="7"/>
      <c r="X1389" s="7"/>
      <c r="Y1389" s="7"/>
      <c r="Z1389" s="7"/>
      <c r="AA1389" s="7"/>
      <c r="AB1389" s="7"/>
      <c r="AQ1389" s="6" t="s">
        <v>187</v>
      </c>
      <c r="AR1389" s="6" t="s">
        <v>44</v>
      </c>
    </row>
    <row r="1390" spans="1:62" s="2" customFormat="1" ht="134.25" customHeight="1" x14ac:dyDescent="0.2">
      <c r="A1390" s="22"/>
      <c r="B1390" s="27"/>
      <c r="C1390" s="64" t="s">
        <v>5304</v>
      </c>
      <c r="D1390" s="64" t="s">
        <v>182</v>
      </c>
      <c r="E1390" s="65" t="s">
        <v>5305</v>
      </c>
      <c r="F1390" s="66" t="s">
        <v>5306</v>
      </c>
      <c r="G1390" s="67" t="s">
        <v>3095</v>
      </c>
      <c r="H1390" s="68">
        <v>4</v>
      </c>
      <c r="I1390" s="27"/>
      <c r="J1390" s="69" t="s">
        <v>0</v>
      </c>
      <c r="K1390" s="70" t="s">
        <v>8</v>
      </c>
      <c r="L1390" s="61"/>
      <c r="M1390" s="62">
        <f>L1390*H1390</f>
        <v>0</v>
      </c>
      <c r="N1390" s="62">
        <v>0</v>
      </c>
      <c r="O1390" s="62">
        <f>N1390*H1390</f>
        <v>0</v>
      </c>
      <c r="P1390" s="62">
        <v>0</v>
      </c>
      <c r="Q1390" s="63">
        <f>P1390*H1390</f>
        <v>0</v>
      </c>
      <c r="R1390" s="22"/>
      <c r="S1390" s="22"/>
      <c r="T1390" s="7"/>
      <c r="U1390" s="7"/>
      <c r="V1390" s="7"/>
      <c r="W1390" s="7"/>
      <c r="X1390" s="7"/>
      <c r="Y1390" s="7"/>
      <c r="Z1390" s="7"/>
      <c r="AA1390" s="7"/>
      <c r="AB1390" s="7"/>
      <c r="AO1390" s="13" t="s">
        <v>185</v>
      </c>
      <c r="AQ1390" s="13" t="s">
        <v>182</v>
      </c>
      <c r="AR1390" s="13" t="s">
        <v>44</v>
      </c>
      <c r="AV1390" s="6" t="s">
        <v>33</v>
      </c>
      <c r="BB1390" s="14" t="e">
        <f>IF(K1390="základní",#REF!,0)</f>
        <v>#REF!</v>
      </c>
      <c r="BC1390" s="14">
        <f>IF(K1390="snížená",#REF!,0)</f>
        <v>0</v>
      </c>
      <c r="BD1390" s="14">
        <f>IF(K1390="zákl. přenesená",#REF!,0)</f>
        <v>0</v>
      </c>
      <c r="BE1390" s="14">
        <f>IF(K1390="sníž. přenesená",#REF!,0)</f>
        <v>0</v>
      </c>
      <c r="BF1390" s="14">
        <f>IF(K1390="nulová",#REF!,0)</f>
        <v>0</v>
      </c>
      <c r="BG1390" s="6" t="s">
        <v>14</v>
      </c>
      <c r="BH1390" s="14" t="e">
        <f>ROUND(#REF!*H1390,2)</f>
        <v>#REF!</v>
      </c>
      <c r="BI1390" s="6" t="s">
        <v>185</v>
      </c>
      <c r="BJ1390" s="13" t="s">
        <v>5307</v>
      </c>
    </row>
    <row r="1391" spans="1:62" s="2" customFormat="1" ht="19.5" x14ac:dyDescent="0.2">
      <c r="A1391" s="22"/>
      <c r="B1391" s="27"/>
      <c r="C1391" s="22"/>
      <c r="D1391" s="77" t="s">
        <v>187</v>
      </c>
      <c r="E1391" s="22"/>
      <c r="F1391" s="78" t="s">
        <v>3097</v>
      </c>
      <c r="G1391" s="22"/>
      <c r="H1391" s="22"/>
      <c r="I1391" s="27"/>
      <c r="J1391" s="73"/>
      <c r="K1391" s="74"/>
      <c r="L1391" s="61"/>
      <c r="M1391" s="61"/>
      <c r="N1391" s="61"/>
      <c r="O1391" s="61"/>
      <c r="P1391" s="61"/>
      <c r="Q1391" s="75"/>
      <c r="R1391" s="22"/>
      <c r="S1391" s="22"/>
      <c r="T1391" s="7"/>
      <c r="U1391" s="7"/>
      <c r="V1391" s="7"/>
      <c r="W1391" s="7"/>
      <c r="X1391" s="7"/>
      <c r="Y1391" s="7"/>
      <c r="Z1391" s="7"/>
      <c r="AA1391" s="7"/>
      <c r="AB1391" s="7"/>
      <c r="AQ1391" s="6" t="s">
        <v>187</v>
      </c>
      <c r="AR1391" s="6" t="s">
        <v>44</v>
      </c>
    </row>
    <row r="1392" spans="1:62" s="2" customFormat="1" ht="134.25" customHeight="1" x14ac:dyDescent="0.2">
      <c r="A1392" s="22"/>
      <c r="B1392" s="27"/>
      <c r="C1392" s="64" t="s">
        <v>5308</v>
      </c>
      <c r="D1392" s="64" t="s">
        <v>182</v>
      </c>
      <c r="E1392" s="65" t="s">
        <v>5309</v>
      </c>
      <c r="F1392" s="66" t="s">
        <v>5310</v>
      </c>
      <c r="G1392" s="67" t="s">
        <v>3095</v>
      </c>
      <c r="H1392" s="68">
        <v>8</v>
      </c>
      <c r="I1392" s="27"/>
      <c r="J1392" s="69" t="s">
        <v>0</v>
      </c>
      <c r="K1392" s="70" t="s">
        <v>8</v>
      </c>
      <c r="L1392" s="61"/>
      <c r="M1392" s="62">
        <f>L1392*H1392</f>
        <v>0</v>
      </c>
      <c r="N1392" s="62">
        <v>0</v>
      </c>
      <c r="O1392" s="62">
        <f>N1392*H1392</f>
        <v>0</v>
      </c>
      <c r="P1392" s="62">
        <v>0</v>
      </c>
      <c r="Q1392" s="63">
        <f>P1392*H1392</f>
        <v>0</v>
      </c>
      <c r="R1392" s="22"/>
      <c r="S1392" s="22"/>
      <c r="T1392" s="7"/>
      <c r="U1392" s="7"/>
      <c r="V1392" s="7"/>
      <c r="W1392" s="7"/>
      <c r="X1392" s="7"/>
      <c r="Y1392" s="7"/>
      <c r="Z1392" s="7"/>
      <c r="AA1392" s="7"/>
      <c r="AB1392" s="7"/>
      <c r="AO1392" s="13" t="s">
        <v>185</v>
      </c>
      <c r="AQ1392" s="13" t="s">
        <v>182</v>
      </c>
      <c r="AR1392" s="13" t="s">
        <v>44</v>
      </c>
      <c r="AV1392" s="6" t="s">
        <v>33</v>
      </c>
      <c r="BB1392" s="14" t="e">
        <f>IF(K1392="základní",#REF!,0)</f>
        <v>#REF!</v>
      </c>
      <c r="BC1392" s="14">
        <f>IF(K1392="snížená",#REF!,0)</f>
        <v>0</v>
      </c>
      <c r="BD1392" s="14">
        <f>IF(K1392="zákl. přenesená",#REF!,0)</f>
        <v>0</v>
      </c>
      <c r="BE1392" s="14">
        <f>IF(K1392="sníž. přenesená",#REF!,0)</f>
        <v>0</v>
      </c>
      <c r="BF1392" s="14">
        <f>IF(K1392="nulová",#REF!,0)</f>
        <v>0</v>
      </c>
      <c r="BG1392" s="6" t="s">
        <v>14</v>
      </c>
      <c r="BH1392" s="14" t="e">
        <f>ROUND(#REF!*H1392,2)</f>
        <v>#REF!</v>
      </c>
      <c r="BI1392" s="6" t="s">
        <v>185</v>
      </c>
      <c r="BJ1392" s="13" t="s">
        <v>5311</v>
      </c>
    </row>
    <row r="1393" spans="1:62" s="2" customFormat="1" ht="19.5" x14ac:dyDescent="0.2">
      <c r="A1393" s="22"/>
      <c r="B1393" s="27"/>
      <c r="C1393" s="22"/>
      <c r="D1393" s="77" t="s">
        <v>187</v>
      </c>
      <c r="E1393" s="22"/>
      <c r="F1393" s="78" t="s">
        <v>3097</v>
      </c>
      <c r="G1393" s="22"/>
      <c r="H1393" s="22"/>
      <c r="I1393" s="27"/>
      <c r="J1393" s="73"/>
      <c r="K1393" s="74"/>
      <c r="L1393" s="61"/>
      <c r="M1393" s="61"/>
      <c r="N1393" s="61"/>
      <c r="O1393" s="61"/>
      <c r="P1393" s="61"/>
      <c r="Q1393" s="75"/>
      <c r="R1393" s="22"/>
      <c r="S1393" s="22"/>
      <c r="T1393" s="7"/>
      <c r="U1393" s="7"/>
      <c r="V1393" s="7"/>
      <c r="W1393" s="7"/>
      <c r="X1393" s="7"/>
      <c r="Y1393" s="7"/>
      <c r="Z1393" s="7"/>
      <c r="AA1393" s="7"/>
      <c r="AB1393" s="7"/>
      <c r="AQ1393" s="6" t="s">
        <v>187</v>
      </c>
      <c r="AR1393" s="6" t="s">
        <v>44</v>
      </c>
    </row>
    <row r="1394" spans="1:62" s="2" customFormat="1" ht="134.25" customHeight="1" x14ac:dyDescent="0.2">
      <c r="A1394" s="22"/>
      <c r="B1394" s="27"/>
      <c r="C1394" s="64" t="s">
        <v>5312</v>
      </c>
      <c r="D1394" s="64" t="s">
        <v>182</v>
      </c>
      <c r="E1394" s="65" t="s">
        <v>5313</v>
      </c>
      <c r="F1394" s="66" t="s">
        <v>5314</v>
      </c>
      <c r="G1394" s="67" t="s">
        <v>3095</v>
      </c>
      <c r="H1394" s="68">
        <v>7</v>
      </c>
      <c r="I1394" s="27"/>
      <c r="J1394" s="69" t="s">
        <v>0</v>
      </c>
      <c r="K1394" s="70" t="s">
        <v>8</v>
      </c>
      <c r="L1394" s="61"/>
      <c r="M1394" s="62">
        <f>L1394*H1394</f>
        <v>0</v>
      </c>
      <c r="N1394" s="62">
        <v>0</v>
      </c>
      <c r="O1394" s="62">
        <f>N1394*H1394</f>
        <v>0</v>
      </c>
      <c r="P1394" s="62">
        <v>0</v>
      </c>
      <c r="Q1394" s="63">
        <f>P1394*H1394</f>
        <v>0</v>
      </c>
      <c r="R1394" s="22"/>
      <c r="S1394" s="22"/>
      <c r="T1394" s="7"/>
      <c r="U1394" s="7"/>
      <c r="V1394" s="7"/>
      <c r="W1394" s="7"/>
      <c r="X1394" s="7"/>
      <c r="Y1394" s="7"/>
      <c r="Z1394" s="7"/>
      <c r="AA1394" s="7"/>
      <c r="AB1394" s="7"/>
      <c r="AO1394" s="13" t="s">
        <v>185</v>
      </c>
      <c r="AQ1394" s="13" t="s">
        <v>182</v>
      </c>
      <c r="AR1394" s="13" t="s">
        <v>44</v>
      </c>
      <c r="AV1394" s="6" t="s">
        <v>33</v>
      </c>
      <c r="BB1394" s="14" t="e">
        <f>IF(K1394="základní",#REF!,0)</f>
        <v>#REF!</v>
      </c>
      <c r="BC1394" s="14">
        <f>IF(K1394="snížená",#REF!,0)</f>
        <v>0</v>
      </c>
      <c r="BD1394" s="14">
        <f>IF(K1394="zákl. přenesená",#REF!,0)</f>
        <v>0</v>
      </c>
      <c r="BE1394" s="14">
        <f>IF(K1394="sníž. přenesená",#REF!,0)</f>
        <v>0</v>
      </c>
      <c r="BF1394" s="14">
        <f>IF(K1394="nulová",#REF!,0)</f>
        <v>0</v>
      </c>
      <c r="BG1394" s="6" t="s">
        <v>14</v>
      </c>
      <c r="BH1394" s="14" t="e">
        <f>ROUND(#REF!*H1394,2)</f>
        <v>#REF!</v>
      </c>
      <c r="BI1394" s="6" t="s">
        <v>185</v>
      </c>
      <c r="BJ1394" s="13" t="s">
        <v>5315</v>
      </c>
    </row>
    <row r="1395" spans="1:62" s="2" customFormat="1" ht="19.5" x14ac:dyDescent="0.2">
      <c r="A1395" s="22"/>
      <c r="B1395" s="27"/>
      <c r="C1395" s="22"/>
      <c r="D1395" s="77" t="s">
        <v>187</v>
      </c>
      <c r="E1395" s="22"/>
      <c r="F1395" s="78" t="s">
        <v>3097</v>
      </c>
      <c r="G1395" s="22"/>
      <c r="H1395" s="22"/>
      <c r="I1395" s="27"/>
      <c r="J1395" s="73"/>
      <c r="K1395" s="74"/>
      <c r="L1395" s="61"/>
      <c r="M1395" s="61"/>
      <c r="N1395" s="61"/>
      <c r="O1395" s="61"/>
      <c r="P1395" s="61"/>
      <c r="Q1395" s="75"/>
      <c r="R1395" s="22"/>
      <c r="S1395" s="22"/>
      <c r="T1395" s="7"/>
      <c r="U1395" s="7"/>
      <c r="V1395" s="7"/>
      <c r="W1395" s="7"/>
      <c r="X1395" s="7"/>
      <c r="Y1395" s="7"/>
      <c r="Z1395" s="7"/>
      <c r="AA1395" s="7"/>
      <c r="AB1395" s="7"/>
      <c r="AQ1395" s="6" t="s">
        <v>187</v>
      </c>
      <c r="AR1395" s="6" t="s">
        <v>44</v>
      </c>
    </row>
    <row r="1396" spans="1:62" s="2" customFormat="1" ht="168" customHeight="1" x14ac:dyDescent="0.2">
      <c r="A1396" s="22"/>
      <c r="B1396" s="27"/>
      <c r="C1396" s="64" t="s">
        <v>5316</v>
      </c>
      <c r="D1396" s="64" t="s">
        <v>182</v>
      </c>
      <c r="E1396" s="65" t="s">
        <v>5317</v>
      </c>
      <c r="F1396" s="66" t="s">
        <v>5318</v>
      </c>
      <c r="G1396" s="67" t="s">
        <v>3095</v>
      </c>
      <c r="H1396" s="68">
        <v>5</v>
      </c>
      <c r="I1396" s="27"/>
      <c r="J1396" s="69" t="s">
        <v>0</v>
      </c>
      <c r="K1396" s="70" t="s">
        <v>8</v>
      </c>
      <c r="L1396" s="61"/>
      <c r="M1396" s="62">
        <f>L1396*H1396</f>
        <v>0</v>
      </c>
      <c r="N1396" s="62">
        <v>0</v>
      </c>
      <c r="O1396" s="62">
        <f>N1396*H1396</f>
        <v>0</v>
      </c>
      <c r="P1396" s="62">
        <v>0</v>
      </c>
      <c r="Q1396" s="63">
        <f>P1396*H1396</f>
        <v>0</v>
      </c>
      <c r="R1396" s="22"/>
      <c r="S1396" s="22"/>
      <c r="T1396" s="7"/>
      <c r="U1396" s="7"/>
      <c r="V1396" s="7"/>
      <c r="W1396" s="7"/>
      <c r="X1396" s="7"/>
      <c r="Y1396" s="7"/>
      <c r="Z1396" s="7"/>
      <c r="AA1396" s="7"/>
      <c r="AB1396" s="7"/>
      <c r="AO1396" s="13" t="s">
        <v>185</v>
      </c>
      <c r="AQ1396" s="13" t="s">
        <v>182</v>
      </c>
      <c r="AR1396" s="13" t="s">
        <v>44</v>
      </c>
      <c r="AV1396" s="6" t="s">
        <v>33</v>
      </c>
      <c r="BB1396" s="14" t="e">
        <f>IF(K1396="základní",#REF!,0)</f>
        <v>#REF!</v>
      </c>
      <c r="BC1396" s="14">
        <f>IF(K1396="snížená",#REF!,0)</f>
        <v>0</v>
      </c>
      <c r="BD1396" s="14">
        <f>IF(K1396="zákl. přenesená",#REF!,0)</f>
        <v>0</v>
      </c>
      <c r="BE1396" s="14">
        <f>IF(K1396="sníž. přenesená",#REF!,0)</f>
        <v>0</v>
      </c>
      <c r="BF1396" s="14">
        <f>IF(K1396="nulová",#REF!,0)</f>
        <v>0</v>
      </c>
      <c r="BG1396" s="6" t="s">
        <v>14</v>
      </c>
      <c r="BH1396" s="14" t="e">
        <f>ROUND(#REF!*H1396,2)</f>
        <v>#REF!</v>
      </c>
      <c r="BI1396" s="6" t="s">
        <v>185</v>
      </c>
      <c r="BJ1396" s="13" t="s">
        <v>5319</v>
      </c>
    </row>
    <row r="1397" spans="1:62" s="2" customFormat="1" ht="19.5" x14ac:dyDescent="0.2">
      <c r="A1397" s="22"/>
      <c r="B1397" s="27"/>
      <c r="C1397" s="22"/>
      <c r="D1397" s="77" t="s">
        <v>187</v>
      </c>
      <c r="E1397" s="22"/>
      <c r="F1397" s="78" t="s">
        <v>3097</v>
      </c>
      <c r="G1397" s="22"/>
      <c r="H1397" s="22"/>
      <c r="I1397" s="27"/>
      <c r="J1397" s="73"/>
      <c r="K1397" s="74"/>
      <c r="L1397" s="61"/>
      <c r="M1397" s="61"/>
      <c r="N1397" s="61"/>
      <c r="O1397" s="61"/>
      <c r="P1397" s="61"/>
      <c r="Q1397" s="75"/>
      <c r="R1397" s="22"/>
      <c r="S1397" s="22"/>
      <c r="T1397" s="7"/>
      <c r="U1397" s="7"/>
      <c r="V1397" s="7"/>
      <c r="W1397" s="7"/>
      <c r="X1397" s="7"/>
      <c r="Y1397" s="7"/>
      <c r="Z1397" s="7"/>
      <c r="AA1397" s="7"/>
      <c r="AB1397" s="7"/>
      <c r="AQ1397" s="6" t="s">
        <v>187</v>
      </c>
      <c r="AR1397" s="6" t="s">
        <v>44</v>
      </c>
    </row>
    <row r="1398" spans="1:62" s="2" customFormat="1" ht="90" customHeight="1" x14ac:dyDescent="0.2">
      <c r="A1398" s="22"/>
      <c r="B1398" s="27"/>
      <c r="C1398" s="64" t="s">
        <v>5320</v>
      </c>
      <c r="D1398" s="64" t="s">
        <v>182</v>
      </c>
      <c r="E1398" s="65" t="s">
        <v>5321</v>
      </c>
      <c r="F1398" s="66" t="s">
        <v>5322</v>
      </c>
      <c r="G1398" s="67" t="s">
        <v>3095</v>
      </c>
      <c r="H1398" s="68">
        <v>5</v>
      </c>
      <c r="I1398" s="27"/>
      <c r="J1398" s="69" t="s">
        <v>0</v>
      </c>
      <c r="K1398" s="70" t="s">
        <v>8</v>
      </c>
      <c r="L1398" s="61"/>
      <c r="M1398" s="62">
        <f>L1398*H1398</f>
        <v>0</v>
      </c>
      <c r="N1398" s="62">
        <v>0</v>
      </c>
      <c r="O1398" s="62">
        <f>N1398*H1398</f>
        <v>0</v>
      </c>
      <c r="P1398" s="62">
        <v>0</v>
      </c>
      <c r="Q1398" s="63">
        <f>P1398*H1398</f>
        <v>0</v>
      </c>
      <c r="R1398" s="22"/>
      <c r="S1398" s="22"/>
      <c r="T1398" s="7"/>
      <c r="U1398" s="7"/>
      <c r="V1398" s="7"/>
      <c r="W1398" s="7"/>
      <c r="X1398" s="7"/>
      <c r="Y1398" s="7"/>
      <c r="Z1398" s="7"/>
      <c r="AA1398" s="7"/>
      <c r="AB1398" s="7"/>
      <c r="AO1398" s="13" t="s">
        <v>185</v>
      </c>
      <c r="AQ1398" s="13" t="s">
        <v>182</v>
      </c>
      <c r="AR1398" s="13" t="s">
        <v>44</v>
      </c>
      <c r="AV1398" s="6" t="s">
        <v>33</v>
      </c>
      <c r="BB1398" s="14" t="e">
        <f>IF(K1398="základní",#REF!,0)</f>
        <v>#REF!</v>
      </c>
      <c r="BC1398" s="14">
        <f>IF(K1398="snížená",#REF!,0)</f>
        <v>0</v>
      </c>
      <c r="BD1398" s="14">
        <f>IF(K1398="zákl. přenesená",#REF!,0)</f>
        <v>0</v>
      </c>
      <c r="BE1398" s="14">
        <f>IF(K1398="sníž. přenesená",#REF!,0)</f>
        <v>0</v>
      </c>
      <c r="BF1398" s="14">
        <f>IF(K1398="nulová",#REF!,0)</f>
        <v>0</v>
      </c>
      <c r="BG1398" s="6" t="s">
        <v>14</v>
      </c>
      <c r="BH1398" s="14" t="e">
        <f>ROUND(#REF!*H1398,2)</f>
        <v>#REF!</v>
      </c>
      <c r="BI1398" s="6" t="s">
        <v>185</v>
      </c>
      <c r="BJ1398" s="13" t="s">
        <v>5323</v>
      </c>
    </row>
    <row r="1399" spans="1:62" s="2" customFormat="1" ht="44.25" customHeight="1" x14ac:dyDescent="0.2">
      <c r="A1399" s="22"/>
      <c r="B1399" s="27"/>
      <c r="C1399" s="64" t="s">
        <v>5324</v>
      </c>
      <c r="D1399" s="64" t="s">
        <v>182</v>
      </c>
      <c r="E1399" s="65" t="s">
        <v>5325</v>
      </c>
      <c r="F1399" s="66" t="s">
        <v>5326</v>
      </c>
      <c r="G1399" s="67" t="s">
        <v>3095</v>
      </c>
      <c r="H1399" s="68">
        <v>5</v>
      </c>
      <c r="I1399" s="27"/>
      <c r="J1399" s="69" t="s">
        <v>0</v>
      </c>
      <c r="K1399" s="70" t="s">
        <v>8</v>
      </c>
      <c r="L1399" s="61"/>
      <c r="M1399" s="62">
        <f>L1399*H1399</f>
        <v>0</v>
      </c>
      <c r="N1399" s="62">
        <v>0</v>
      </c>
      <c r="O1399" s="62">
        <f>N1399*H1399</f>
        <v>0</v>
      </c>
      <c r="P1399" s="62">
        <v>0</v>
      </c>
      <c r="Q1399" s="63">
        <f>P1399*H1399</f>
        <v>0</v>
      </c>
      <c r="R1399" s="22"/>
      <c r="S1399" s="22"/>
      <c r="T1399" s="7"/>
      <c r="U1399" s="7"/>
      <c r="V1399" s="7"/>
      <c r="W1399" s="7"/>
      <c r="X1399" s="7"/>
      <c r="Y1399" s="7"/>
      <c r="Z1399" s="7"/>
      <c r="AA1399" s="7"/>
      <c r="AB1399" s="7"/>
      <c r="AO1399" s="13" t="s">
        <v>185</v>
      </c>
      <c r="AQ1399" s="13" t="s">
        <v>182</v>
      </c>
      <c r="AR1399" s="13" t="s">
        <v>44</v>
      </c>
      <c r="AV1399" s="6" t="s">
        <v>33</v>
      </c>
      <c r="BB1399" s="14" t="e">
        <f>IF(K1399="základní",#REF!,0)</f>
        <v>#REF!</v>
      </c>
      <c r="BC1399" s="14">
        <f>IF(K1399="snížená",#REF!,0)</f>
        <v>0</v>
      </c>
      <c r="BD1399" s="14">
        <f>IF(K1399="zákl. přenesená",#REF!,0)</f>
        <v>0</v>
      </c>
      <c r="BE1399" s="14">
        <f>IF(K1399="sníž. přenesená",#REF!,0)</f>
        <v>0</v>
      </c>
      <c r="BF1399" s="14">
        <f>IF(K1399="nulová",#REF!,0)</f>
        <v>0</v>
      </c>
      <c r="BG1399" s="6" t="s">
        <v>14</v>
      </c>
      <c r="BH1399" s="14" t="e">
        <f>ROUND(#REF!*H1399,2)</f>
        <v>#REF!</v>
      </c>
      <c r="BI1399" s="6" t="s">
        <v>185</v>
      </c>
      <c r="BJ1399" s="13" t="s">
        <v>5327</v>
      </c>
    </row>
    <row r="1400" spans="1:62" s="2" customFormat="1" ht="90" customHeight="1" x14ac:dyDescent="0.2">
      <c r="A1400" s="22"/>
      <c r="B1400" s="27"/>
      <c r="C1400" s="64" t="s">
        <v>5328</v>
      </c>
      <c r="D1400" s="64" t="s">
        <v>182</v>
      </c>
      <c r="E1400" s="65" t="s">
        <v>5329</v>
      </c>
      <c r="F1400" s="66" t="s">
        <v>5330</v>
      </c>
      <c r="G1400" s="67" t="s">
        <v>55</v>
      </c>
      <c r="H1400" s="68">
        <v>2</v>
      </c>
      <c r="I1400" s="27"/>
      <c r="J1400" s="69" t="s">
        <v>0</v>
      </c>
      <c r="K1400" s="70" t="s">
        <v>8</v>
      </c>
      <c r="L1400" s="61"/>
      <c r="M1400" s="62">
        <f>L1400*H1400</f>
        <v>0</v>
      </c>
      <c r="N1400" s="62">
        <v>0</v>
      </c>
      <c r="O1400" s="62">
        <f>N1400*H1400</f>
        <v>0</v>
      </c>
      <c r="P1400" s="62">
        <v>0</v>
      </c>
      <c r="Q1400" s="63">
        <f>P1400*H1400</f>
        <v>0</v>
      </c>
      <c r="R1400" s="22"/>
      <c r="S1400" s="22"/>
      <c r="T1400" s="7"/>
      <c r="U1400" s="7"/>
      <c r="V1400" s="7"/>
      <c r="W1400" s="7"/>
      <c r="X1400" s="7"/>
      <c r="Y1400" s="7"/>
      <c r="Z1400" s="7"/>
      <c r="AA1400" s="7"/>
      <c r="AB1400" s="7"/>
      <c r="AO1400" s="13" t="s">
        <v>185</v>
      </c>
      <c r="AQ1400" s="13" t="s">
        <v>182</v>
      </c>
      <c r="AR1400" s="13" t="s">
        <v>44</v>
      </c>
      <c r="AV1400" s="6" t="s">
        <v>33</v>
      </c>
      <c r="BB1400" s="14" t="e">
        <f>IF(K1400="základní",#REF!,0)</f>
        <v>#REF!</v>
      </c>
      <c r="BC1400" s="14">
        <f>IF(K1400="snížená",#REF!,0)</f>
        <v>0</v>
      </c>
      <c r="BD1400" s="14">
        <f>IF(K1400="zákl. přenesená",#REF!,0)</f>
        <v>0</v>
      </c>
      <c r="BE1400" s="14">
        <f>IF(K1400="sníž. přenesená",#REF!,0)</f>
        <v>0</v>
      </c>
      <c r="BF1400" s="14">
        <f>IF(K1400="nulová",#REF!,0)</f>
        <v>0</v>
      </c>
      <c r="BG1400" s="6" t="s">
        <v>14</v>
      </c>
      <c r="BH1400" s="14" t="e">
        <f>ROUND(#REF!*H1400,2)</f>
        <v>#REF!</v>
      </c>
      <c r="BI1400" s="6" t="s">
        <v>185</v>
      </c>
      <c r="BJ1400" s="13" t="s">
        <v>5331</v>
      </c>
    </row>
    <row r="1401" spans="1:62" s="2" customFormat="1" ht="90" customHeight="1" x14ac:dyDescent="0.2">
      <c r="A1401" s="22"/>
      <c r="B1401" s="27"/>
      <c r="C1401" s="64" t="s">
        <v>5332</v>
      </c>
      <c r="D1401" s="64" t="s">
        <v>182</v>
      </c>
      <c r="E1401" s="65" t="s">
        <v>5333</v>
      </c>
      <c r="F1401" s="66" t="s">
        <v>5334</v>
      </c>
      <c r="G1401" s="67" t="s">
        <v>3095</v>
      </c>
      <c r="H1401" s="68">
        <v>10</v>
      </c>
      <c r="I1401" s="27"/>
      <c r="J1401" s="69" t="s">
        <v>0</v>
      </c>
      <c r="K1401" s="70" t="s">
        <v>8</v>
      </c>
      <c r="L1401" s="61"/>
      <c r="M1401" s="62">
        <f>L1401*H1401</f>
        <v>0</v>
      </c>
      <c r="N1401" s="62">
        <v>0</v>
      </c>
      <c r="O1401" s="62">
        <f>N1401*H1401</f>
        <v>0</v>
      </c>
      <c r="P1401" s="62">
        <v>0</v>
      </c>
      <c r="Q1401" s="63">
        <f>P1401*H1401</f>
        <v>0</v>
      </c>
      <c r="R1401" s="22"/>
      <c r="S1401" s="22"/>
      <c r="T1401" s="7"/>
      <c r="U1401" s="7"/>
      <c r="V1401" s="7"/>
      <c r="W1401" s="7"/>
      <c r="X1401" s="7"/>
      <c r="Y1401" s="7"/>
      <c r="Z1401" s="7"/>
      <c r="AA1401" s="7"/>
      <c r="AB1401" s="7"/>
      <c r="AO1401" s="13" t="s">
        <v>185</v>
      </c>
      <c r="AQ1401" s="13" t="s">
        <v>182</v>
      </c>
      <c r="AR1401" s="13" t="s">
        <v>44</v>
      </c>
      <c r="AV1401" s="6" t="s">
        <v>33</v>
      </c>
      <c r="BB1401" s="14" t="e">
        <f>IF(K1401="základní",#REF!,0)</f>
        <v>#REF!</v>
      </c>
      <c r="BC1401" s="14">
        <f>IF(K1401="snížená",#REF!,0)</f>
        <v>0</v>
      </c>
      <c r="BD1401" s="14">
        <f>IF(K1401="zákl. přenesená",#REF!,0)</f>
        <v>0</v>
      </c>
      <c r="BE1401" s="14">
        <f>IF(K1401="sníž. přenesená",#REF!,0)</f>
        <v>0</v>
      </c>
      <c r="BF1401" s="14">
        <f>IF(K1401="nulová",#REF!,0)</f>
        <v>0</v>
      </c>
      <c r="BG1401" s="6" t="s">
        <v>14</v>
      </c>
      <c r="BH1401" s="14" t="e">
        <f>ROUND(#REF!*H1401,2)</f>
        <v>#REF!</v>
      </c>
      <c r="BI1401" s="6" t="s">
        <v>185</v>
      </c>
      <c r="BJ1401" s="13" t="s">
        <v>5335</v>
      </c>
    </row>
    <row r="1402" spans="1:62" s="2" customFormat="1" ht="90" customHeight="1" x14ac:dyDescent="0.2">
      <c r="A1402" s="22"/>
      <c r="B1402" s="27"/>
      <c r="C1402" s="64" t="s">
        <v>5336</v>
      </c>
      <c r="D1402" s="64" t="s">
        <v>182</v>
      </c>
      <c r="E1402" s="65" t="s">
        <v>5337</v>
      </c>
      <c r="F1402" s="66" t="s">
        <v>5338</v>
      </c>
      <c r="G1402" s="67" t="s">
        <v>3095</v>
      </c>
      <c r="H1402" s="68">
        <v>4</v>
      </c>
      <c r="I1402" s="27"/>
      <c r="J1402" s="94" t="s">
        <v>0</v>
      </c>
      <c r="K1402" s="95" t="s">
        <v>8</v>
      </c>
      <c r="L1402" s="81"/>
      <c r="M1402" s="96">
        <f>L1402*H1402</f>
        <v>0</v>
      </c>
      <c r="N1402" s="96">
        <v>0</v>
      </c>
      <c r="O1402" s="96">
        <f>N1402*H1402</f>
        <v>0</v>
      </c>
      <c r="P1402" s="96">
        <v>0</v>
      </c>
      <c r="Q1402" s="97">
        <f>P1402*H1402</f>
        <v>0</v>
      </c>
      <c r="R1402" s="22"/>
      <c r="S1402" s="22"/>
      <c r="T1402" s="7"/>
      <c r="U1402" s="7"/>
      <c r="V1402" s="7"/>
      <c r="W1402" s="7"/>
      <c r="X1402" s="7"/>
      <c r="Y1402" s="7"/>
      <c r="Z1402" s="7"/>
      <c r="AA1402" s="7"/>
      <c r="AB1402" s="7"/>
      <c r="AO1402" s="13" t="s">
        <v>185</v>
      </c>
      <c r="AQ1402" s="13" t="s">
        <v>182</v>
      </c>
      <c r="AR1402" s="13" t="s">
        <v>44</v>
      </c>
      <c r="AV1402" s="6" t="s">
        <v>33</v>
      </c>
      <c r="BB1402" s="14" t="e">
        <f>IF(K1402="základní",#REF!,0)</f>
        <v>#REF!</v>
      </c>
      <c r="BC1402" s="14">
        <f>IF(K1402="snížená",#REF!,0)</f>
        <v>0</v>
      </c>
      <c r="BD1402" s="14">
        <f>IF(K1402="zákl. přenesená",#REF!,0)</f>
        <v>0</v>
      </c>
      <c r="BE1402" s="14">
        <f>IF(K1402="sníž. přenesená",#REF!,0)</f>
        <v>0</v>
      </c>
      <c r="BF1402" s="14">
        <f>IF(K1402="nulová",#REF!,0)</f>
        <v>0</v>
      </c>
      <c r="BG1402" s="6" t="s">
        <v>14</v>
      </c>
      <c r="BH1402" s="14" t="e">
        <f>ROUND(#REF!*H1402,2)</f>
        <v>#REF!</v>
      </c>
      <c r="BI1402" s="6" t="s">
        <v>185</v>
      </c>
      <c r="BJ1402" s="13" t="s">
        <v>5339</v>
      </c>
    </row>
    <row r="1403" spans="1:62" s="2" customFormat="1" ht="6.95" customHeight="1" x14ac:dyDescent="0.2">
      <c r="A1403" s="22"/>
      <c r="B1403" s="83"/>
      <c r="C1403" s="84"/>
      <c r="D1403" s="84"/>
      <c r="E1403" s="84"/>
      <c r="F1403" s="84"/>
      <c r="G1403" s="84"/>
      <c r="H1403" s="84"/>
      <c r="I1403" s="27"/>
      <c r="J1403" s="22"/>
      <c r="K1403" s="26"/>
      <c r="L1403" s="22"/>
      <c r="M1403" s="22"/>
      <c r="N1403" s="22"/>
      <c r="O1403" s="22"/>
      <c r="P1403" s="22"/>
      <c r="Q1403" s="22"/>
      <c r="R1403" s="22"/>
      <c r="S1403" s="22"/>
      <c r="T1403" s="7"/>
      <c r="U1403" s="7"/>
      <c r="V1403" s="7"/>
      <c r="W1403" s="7"/>
      <c r="X1403" s="7"/>
      <c r="Y1403" s="7"/>
      <c r="Z1403" s="7"/>
      <c r="AA1403" s="7"/>
      <c r="AB1403" s="7"/>
    </row>
    <row r="1404" spans="1:62" x14ac:dyDescent="0.2">
      <c r="A1404" s="19"/>
      <c r="B1404" s="19"/>
      <c r="C1404" s="19"/>
      <c r="D1404" s="19"/>
      <c r="E1404" s="19"/>
      <c r="F1404" s="19"/>
      <c r="G1404" s="19"/>
      <c r="H1404" s="19"/>
      <c r="I1404" s="19"/>
      <c r="J1404" s="19"/>
      <c r="K1404" s="19"/>
      <c r="L1404" s="19"/>
      <c r="M1404" s="19"/>
      <c r="N1404" s="19"/>
      <c r="O1404" s="19"/>
      <c r="P1404" s="19"/>
      <c r="Q1404" s="19"/>
      <c r="R1404" s="19"/>
      <c r="S1404" s="19"/>
    </row>
    <row r="1405" spans="1:62" x14ac:dyDescent="0.2">
      <c r="A1405" s="19"/>
      <c r="B1405" s="19"/>
      <c r="C1405" s="19"/>
      <c r="D1405" s="19"/>
      <c r="E1405" s="19"/>
      <c r="F1405" s="19"/>
      <c r="G1405" s="19"/>
      <c r="H1405" s="19"/>
      <c r="I1405" s="19"/>
      <c r="J1405" s="19"/>
      <c r="K1405" s="19"/>
      <c r="L1405" s="19"/>
      <c r="M1405" s="19"/>
      <c r="N1405" s="19"/>
      <c r="O1405" s="19"/>
      <c r="P1405" s="19"/>
      <c r="Q1405" s="19"/>
      <c r="R1405" s="19"/>
      <c r="S1405" s="19"/>
    </row>
  </sheetData>
  <sheetProtection algorithmName="SHA-512" hashValue="OxHaX6MTz8I9vlORKXWVAAhCkmbCMxY+MeHdcoaMSRAvd2XVjvn2j1neZaKm/ClxAueFO8yRukkFOeDPCA8vqA==" saltValue="0ee2lH0P7CqCwhak6Zx0cg==" spinCount="100000" sheet="1" objects="1" scenarios="1"/>
  <autoFilter ref="C18:H1402" xr:uid="{00000000-0009-0000-0000-000001000000}"/>
  <mergeCells count="4">
    <mergeCell ref="E11:H11"/>
    <mergeCell ref="I2:S2"/>
    <mergeCell ref="E9:G9"/>
    <mergeCell ref="E15:F1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J414"/>
  <sheetViews>
    <sheetView showGridLines="0" workbookViewId="0">
      <selection activeCell="F22" sqref="F22"/>
    </sheetView>
  </sheetViews>
  <sheetFormatPr defaultRowHeight="11.25" x14ac:dyDescent="0.2"/>
  <cols>
    <col min="1" max="1" width="8.33203125" style="1" customWidth="1"/>
    <col min="2" max="2" width="0.83203125" style="1" customWidth="1"/>
    <col min="3" max="3" width="4.1640625" style="1" customWidth="1"/>
    <col min="4" max="4" width="5.66406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2" spans="1:43" s="1" customFormat="1" ht="36.950000000000003" customHeight="1" x14ac:dyDescent="0.2">
      <c r="A2" s="19"/>
      <c r="B2" s="19"/>
      <c r="C2" s="19"/>
      <c r="D2" s="19"/>
      <c r="E2" s="19"/>
      <c r="F2" s="19"/>
      <c r="G2" s="19"/>
      <c r="H2" s="19"/>
      <c r="I2" s="100"/>
      <c r="J2" s="103"/>
      <c r="K2" s="103"/>
      <c r="L2" s="103"/>
      <c r="M2" s="103"/>
      <c r="N2" s="103"/>
      <c r="O2" s="103"/>
      <c r="P2" s="103"/>
      <c r="Q2" s="103"/>
      <c r="R2" s="103"/>
      <c r="S2" s="103"/>
      <c r="AQ2" s="6" t="s">
        <v>17</v>
      </c>
    </row>
    <row r="3" spans="1:43" s="1" customFormat="1" ht="9" customHeight="1" x14ac:dyDescent="0.2">
      <c r="A3" s="19"/>
      <c r="B3" s="19"/>
      <c r="C3" s="19"/>
      <c r="D3" s="19"/>
      <c r="E3" s="19"/>
      <c r="F3" s="19"/>
      <c r="G3" s="19"/>
      <c r="H3" s="19"/>
      <c r="I3" s="20"/>
      <c r="J3" s="21"/>
      <c r="K3" s="21"/>
      <c r="L3" s="21"/>
      <c r="M3" s="21"/>
      <c r="N3" s="21"/>
      <c r="O3" s="21"/>
      <c r="P3" s="21"/>
      <c r="Q3" s="21"/>
      <c r="R3" s="21"/>
      <c r="S3" s="21"/>
      <c r="AQ3" s="6"/>
    </row>
    <row r="4" spans="1:43" x14ac:dyDescent="0.2">
      <c r="A4" s="19"/>
      <c r="B4" s="19"/>
      <c r="C4" s="19"/>
      <c r="D4" s="19"/>
      <c r="E4" s="19"/>
      <c r="F4" s="19"/>
      <c r="G4" s="19"/>
      <c r="H4" s="19"/>
      <c r="I4" s="19"/>
      <c r="J4" s="19"/>
      <c r="K4" s="19"/>
      <c r="L4" s="19"/>
      <c r="M4" s="19"/>
      <c r="N4" s="19"/>
      <c r="O4" s="19"/>
      <c r="P4" s="19"/>
      <c r="Q4" s="19"/>
      <c r="R4" s="19"/>
      <c r="S4" s="19"/>
    </row>
    <row r="5" spans="1:43" s="2" customFormat="1" ht="12" customHeight="1" x14ac:dyDescent="0.2">
      <c r="A5" s="22"/>
      <c r="B5" s="23"/>
      <c r="C5" s="24"/>
      <c r="D5" s="24"/>
      <c r="E5" s="24"/>
      <c r="F5" s="24"/>
      <c r="G5" s="24"/>
      <c r="H5" s="24"/>
      <c r="I5" s="25"/>
      <c r="J5" s="26"/>
      <c r="K5" s="26"/>
      <c r="L5" s="26"/>
      <c r="M5" s="26"/>
      <c r="N5" s="26"/>
      <c r="O5" s="26"/>
      <c r="P5" s="22"/>
      <c r="Q5" s="22"/>
      <c r="R5" s="22"/>
      <c r="S5" s="22"/>
      <c r="T5" s="7"/>
      <c r="U5" s="7"/>
      <c r="V5" s="7"/>
      <c r="W5" s="7"/>
      <c r="X5" s="7"/>
      <c r="Y5" s="7"/>
      <c r="Z5" s="7"/>
      <c r="AA5" s="7"/>
      <c r="AB5" s="7"/>
    </row>
    <row r="6" spans="1:43" s="2" customFormat="1" ht="15" customHeight="1" x14ac:dyDescent="0.2">
      <c r="A6" s="22"/>
      <c r="B6" s="27"/>
      <c r="C6" s="17" t="s">
        <v>6147</v>
      </c>
      <c r="D6" s="22"/>
      <c r="E6" s="22"/>
      <c r="F6" s="22"/>
      <c r="G6" s="22"/>
      <c r="H6" s="22"/>
      <c r="I6" s="25"/>
      <c r="J6" s="26"/>
      <c r="K6" s="26"/>
      <c r="L6" s="26"/>
      <c r="M6" s="26"/>
      <c r="N6" s="26"/>
      <c r="O6" s="26"/>
      <c r="P6" s="22"/>
      <c r="Q6" s="22"/>
      <c r="R6" s="22"/>
      <c r="S6" s="22"/>
      <c r="T6" s="7"/>
      <c r="U6" s="7"/>
      <c r="V6" s="7"/>
      <c r="W6" s="7"/>
      <c r="X6" s="7"/>
      <c r="Y6" s="7"/>
      <c r="Z6" s="7"/>
      <c r="AA6" s="7"/>
      <c r="AB6" s="7"/>
    </row>
    <row r="7" spans="1:43" s="2" customFormat="1" ht="12" customHeight="1" x14ac:dyDescent="0.2">
      <c r="A7" s="22"/>
      <c r="B7" s="27"/>
      <c r="C7" s="22"/>
      <c r="D7" s="22"/>
      <c r="E7" s="22"/>
      <c r="F7" s="22"/>
      <c r="G7" s="22"/>
      <c r="H7" s="22"/>
      <c r="I7" s="25"/>
      <c r="J7" s="26"/>
      <c r="K7" s="26"/>
      <c r="L7" s="26"/>
      <c r="M7" s="26"/>
      <c r="N7" s="26"/>
      <c r="O7" s="26"/>
      <c r="P7" s="22"/>
      <c r="Q7" s="22"/>
      <c r="R7" s="22"/>
      <c r="S7" s="22"/>
      <c r="T7" s="7"/>
      <c r="U7" s="7"/>
      <c r="V7" s="7"/>
      <c r="W7" s="7"/>
      <c r="X7" s="7"/>
      <c r="Y7" s="7"/>
      <c r="Z7" s="7"/>
      <c r="AA7" s="7"/>
      <c r="AB7" s="7"/>
    </row>
    <row r="8" spans="1:43" s="2" customFormat="1" ht="26.25" customHeight="1" x14ac:dyDescent="0.2">
      <c r="A8" s="22"/>
      <c r="B8" s="27"/>
      <c r="C8" s="28" t="s">
        <v>3</v>
      </c>
      <c r="D8" s="22"/>
      <c r="E8" s="22"/>
      <c r="F8" s="22"/>
      <c r="G8" s="22"/>
      <c r="H8" s="22"/>
      <c r="I8" s="25"/>
      <c r="J8" s="26"/>
      <c r="K8" s="26"/>
      <c r="L8" s="26"/>
      <c r="M8" s="26"/>
      <c r="N8" s="26"/>
      <c r="O8" s="26"/>
      <c r="P8" s="22"/>
      <c r="Q8" s="22"/>
      <c r="R8" s="22"/>
      <c r="S8" s="22"/>
      <c r="T8" s="7"/>
      <c r="U8" s="7"/>
      <c r="V8" s="7"/>
      <c r="W8" s="7"/>
      <c r="X8" s="7"/>
      <c r="Y8" s="7"/>
      <c r="Z8" s="7"/>
      <c r="AA8" s="7"/>
      <c r="AB8" s="7"/>
    </row>
    <row r="9" spans="1:43" s="2" customFormat="1" ht="24" customHeight="1" x14ac:dyDescent="0.2">
      <c r="A9" s="22"/>
      <c r="B9" s="27"/>
      <c r="C9" s="22"/>
      <c r="D9" s="22"/>
      <c r="E9" s="101" t="s">
        <v>4</v>
      </c>
      <c r="F9" s="101"/>
      <c r="G9" s="101"/>
      <c r="H9" s="18"/>
      <c r="I9" s="25"/>
      <c r="J9" s="26"/>
      <c r="K9" s="26"/>
      <c r="L9" s="26"/>
      <c r="M9" s="26"/>
      <c r="N9" s="26"/>
      <c r="O9" s="26"/>
      <c r="P9" s="22"/>
      <c r="Q9" s="22"/>
      <c r="R9" s="22"/>
      <c r="S9" s="22"/>
      <c r="T9" s="7"/>
      <c r="U9" s="7"/>
      <c r="V9" s="7"/>
      <c r="W9" s="7"/>
      <c r="X9" s="7"/>
      <c r="Y9" s="7"/>
      <c r="Z9" s="7"/>
      <c r="AA9" s="7"/>
      <c r="AB9" s="7"/>
    </row>
    <row r="10" spans="1:43" s="2" customFormat="1" ht="16.5" customHeight="1" x14ac:dyDescent="0.2">
      <c r="A10" s="22"/>
      <c r="B10" s="27"/>
      <c r="C10" s="28" t="s">
        <v>18</v>
      </c>
      <c r="D10" s="22"/>
      <c r="E10" s="22"/>
      <c r="F10" s="22"/>
      <c r="G10" s="22"/>
      <c r="H10" s="22"/>
      <c r="I10" s="25"/>
      <c r="J10" s="26"/>
      <c r="K10" s="26"/>
      <c r="L10" s="26"/>
      <c r="M10" s="26"/>
      <c r="N10" s="26"/>
      <c r="O10" s="26"/>
      <c r="P10" s="22"/>
      <c r="Q10" s="22"/>
      <c r="R10" s="22"/>
      <c r="S10" s="22"/>
      <c r="T10" s="7"/>
      <c r="U10" s="7"/>
      <c r="V10" s="7"/>
      <c r="W10" s="7"/>
      <c r="X10" s="7"/>
      <c r="Y10" s="7"/>
      <c r="Z10" s="7"/>
      <c r="AA10" s="7"/>
      <c r="AB10" s="7"/>
    </row>
    <row r="11" spans="1:43" s="2" customFormat="1" ht="14.25" customHeight="1" x14ac:dyDescent="0.2">
      <c r="A11" s="22"/>
      <c r="B11" s="27"/>
      <c r="C11" s="22"/>
      <c r="D11" s="22"/>
      <c r="E11" s="98" t="s">
        <v>5340</v>
      </c>
      <c r="F11" s="99"/>
      <c r="G11" s="99"/>
      <c r="H11" s="99"/>
      <c r="I11" s="25"/>
      <c r="J11" s="26"/>
      <c r="K11" s="26"/>
      <c r="L11" s="26"/>
      <c r="M11" s="26"/>
      <c r="N11" s="26"/>
      <c r="O11" s="26"/>
      <c r="P11" s="22"/>
      <c r="Q11" s="22"/>
      <c r="R11" s="22"/>
      <c r="S11" s="22"/>
      <c r="T11" s="7"/>
      <c r="U11" s="7"/>
      <c r="V11" s="7"/>
      <c r="W11" s="7"/>
      <c r="X11" s="7"/>
      <c r="Y11" s="7"/>
      <c r="Z11" s="7"/>
      <c r="AA11" s="7"/>
      <c r="AB11" s="7"/>
    </row>
    <row r="12" spans="1:43" s="2" customFormat="1" ht="12" customHeight="1" x14ac:dyDescent="0.2">
      <c r="A12" s="22"/>
      <c r="B12" s="27"/>
      <c r="C12" s="22"/>
      <c r="D12" s="22"/>
      <c r="E12" s="22"/>
      <c r="F12" s="22"/>
      <c r="G12" s="22"/>
      <c r="H12" s="22"/>
      <c r="I12" s="25"/>
      <c r="J12" s="26"/>
      <c r="K12" s="26"/>
      <c r="L12" s="26"/>
      <c r="M12" s="26"/>
      <c r="N12" s="26"/>
      <c r="O12" s="26"/>
      <c r="P12" s="22"/>
      <c r="Q12" s="22"/>
      <c r="R12" s="22"/>
      <c r="S12" s="22"/>
      <c r="T12" s="7"/>
      <c r="U12" s="7"/>
      <c r="V12" s="7"/>
      <c r="W12" s="7"/>
      <c r="X12" s="7"/>
      <c r="Y12" s="7"/>
      <c r="Z12" s="7"/>
      <c r="AA12" s="7"/>
      <c r="AB12" s="7"/>
    </row>
    <row r="13" spans="1:43" s="2" customFormat="1" ht="12.75" customHeight="1" x14ac:dyDescent="0.2">
      <c r="A13" s="22"/>
      <c r="B13" s="27"/>
      <c r="C13" s="28" t="s">
        <v>5</v>
      </c>
      <c r="D13" s="22"/>
      <c r="E13" s="22"/>
      <c r="F13" s="29"/>
      <c r="G13" s="22"/>
      <c r="H13" s="22"/>
      <c r="I13" s="25"/>
      <c r="J13" s="26"/>
      <c r="K13" s="26"/>
      <c r="L13" s="26"/>
      <c r="M13" s="26"/>
      <c r="N13" s="26"/>
      <c r="O13" s="26"/>
      <c r="P13" s="22"/>
      <c r="Q13" s="22"/>
      <c r="R13" s="22"/>
      <c r="S13" s="22"/>
      <c r="T13" s="7"/>
      <c r="U13" s="7"/>
      <c r="V13" s="7"/>
      <c r="W13" s="7"/>
      <c r="X13" s="7"/>
      <c r="Y13" s="7"/>
      <c r="Z13" s="7"/>
      <c r="AA13" s="7"/>
      <c r="AB13" s="7"/>
    </row>
    <row r="14" spans="1:43" s="2" customFormat="1" ht="25.7" customHeight="1" x14ac:dyDescent="0.2">
      <c r="A14" s="22"/>
      <c r="B14" s="27"/>
      <c r="C14" s="22"/>
      <c r="D14" s="22"/>
      <c r="E14" s="22"/>
      <c r="F14" s="22"/>
      <c r="G14" s="22"/>
      <c r="H14" s="22"/>
      <c r="I14" s="25"/>
      <c r="J14" s="26"/>
      <c r="K14" s="26"/>
      <c r="L14" s="26"/>
      <c r="M14" s="26"/>
      <c r="N14" s="26"/>
      <c r="O14" s="26"/>
      <c r="P14" s="22"/>
      <c r="Q14" s="22"/>
      <c r="R14" s="22"/>
      <c r="S14" s="22"/>
      <c r="T14" s="7"/>
      <c r="U14" s="7"/>
      <c r="V14" s="7"/>
      <c r="W14" s="7"/>
      <c r="X14" s="7"/>
      <c r="Y14" s="7"/>
      <c r="Z14" s="7"/>
      <c r="AA14" s="7"/>
      <c r="AB14" s="7"/>
    </row>
    <row r="15" spans="1:43" s="2" customFormat="1" ht="25.7" customHeight="1" x14ac:dyDescent="0.2">
      <c r="A15" s="22"/>
      <c r="B15" s="27"/>
      <c r="C15" s="30" t="s">
        <v>6148</v>
      </c>
      <c r="D15" s="22"/>
      <c r="E15" s="102" t="s">
        <v>6149</v>
      </c>
      <c r="F15" s="102"/>
      <c r="G15" s="22"/>
      <c r="H15" s="22"/>
      <c r="I15" s="25"/>
      <c r="J15" s="26"/>
      <c r="K15" s="26"/>
      <c r="L15" s="26"/>
      <c r="M15" s="26"/>
      <c r="N15" s="26"/>
      <c r="O15" s="26"/>
      <c r="P15" s="22"/>
      <c r="Q15" s="22"/>
      <c r="R15" s="22"/>
      <c r="S15" s="22"/>
      <c r="T15" s="7"/>
      <c r="U15" s="7"/>
      <c r="V15" s="7"/>
      <c r="W15" s="7"/>
      <c r="X15" s="7"/>
      <c r="Y15" s="7"/>
      <c r="Z15" s="7"/>
      <c r="AA15" s="7"/>
      <c r="AB15" s="7"/>
    </row>
    <row r="16" spans="1:43" s="2" customFormat="1" ht="14.25" customHeight="1" x14ac:dyDescent="0.2">
      <c r="A16" s="22"/>
      <c r="B16" s="27"/>
      <c r="C16" s="28"/>
      <c r="D16" s="22"/>
      <c r="E16" s="22"/>
      <c r="F16" s="29"/>
      <c r="G16" s="22"/>
      <c r="H16" s="22"/>
      <c r="I16" s="25"/>
      <c r="J16" s="26"/>
      <c r="K16" s="26"/>
      <c r="L16" s="26"/>
      <c r="M16" s="26"/>
      <c r="N16" s="26"/>
      <c r="O16" s="26"/>
      <c r="P16" s="22"/>
      <c r="Q16" s="22"/>
      <c r="R16" s="22"/>
      <c r="S16" s="22"/>
      <c r="T16" s="7"/>
      <c r="U16" s="7"/>
      <c r="V16" s="7"/>
      <c r="W16" s="7"/>
      <c r="X16" s="7"/>
      <c r="Y16" s="7"/>
      <c r="Z16" s="7"/>
      <c r="AA16" s="7"/>
      <c r="AB16" s="7"/>
    </row>
    <row r="17" spans="1:62" s="2" customFormat="1" ht="10.35" customHeight="1" x14ac:dyDescent="0.2">
      <c r="A17" s="22"/>
      <c r="B17" s="27"/>
      <c r="C17" s="22"/>
      <c r="D17" s="22"/>
      <c r="E17" s="22"/>
      <c r="F17" s="22"/>
      <c r="G17" s="22"/>
      <c r="H17" s="22"/>
      <c r="I17" s="25"/>
      <c r="J17" s="26"/>
      <c r="K17" s="26"/>
      <c r="L17" s="26"/>
      <c r="M17" s="26"/>
      <c r="N17" s="26"/>
      <c r="O17" s="26"/>
      <c r="P17" s="22"/>
      <c r="Q17" s="22"/>
      <c r="R17" s="22"/>
      <c r="S17" s="22"/>
      <c r="T17" s="7"/>
      <c r="U17" s="7"/>
      <c r="V17" s="7"/>
      <c r="W17" s="7"/>
      <c r="X17" s="7"/>
      <c r="Y17" s="7"/>
      <c r="Z17" s="7"/>
      <c r="AA17" s="7"/>
      <c r="AB17" s="7"/>
    </row>
    <row r="18" spans="1:62" s="3" customFormat="1" ht="29.25" customHeight="1" x14ac:dyDescent="0.2">
      <c r="A18" s="31"/>
      <c r="B18" s="32"/>
      <c r="C18" s="33" t="s">
        <v>21</v>
      </c>
      <c r="D18" s="34" t="s">
        <v>11</v>
      </c>
      <c r="E18" s="34" t="s">
        <v>9</v>
      </c>
      <c r="F18" s="34" t="s">
        <v>10</v>
      </c>
      <c r="G18" s="34" t="s">
        <v>22</v>
      </c>
      <c r="H18" s="34" t="s">
        <v>23</v>
      </c>
      <c r="I18" s="35"/>
      <c r="J18" s="36" t="s">
        <v>0</v>
      </c>
      <c r="K18" s="37" t="s">
        <v>7</v>
      </c>
      <c r="L18" s="37" t="s">
        <v>24</v>
      </c>
      <c r="M18" s="37" t="s">
        <v>25</v>
      </c>
      <c r="N18" s="37" t="s">
        <v>26</v>
      </c>
      <c r="O18" s="37" t="s">
        <v>27</v>
      </c>
      <c r="P18" s="37" t="s">
        <v>28</v>
      </c>
      <c r="Q18" s="38" t="s">
        <v>29</v>
      </c>
      <c r="R18" s="31"/>
      <c r="S18" s="31"/>
      <c r="T18" s="8"/>
      <c r="U18" s="8"/>
      <c r="V18" s="8"/>
      <c r="W18" s="8"/>
      <c r="X18" s="8"/>
      <c r="Y18" s="8"/>
      <c r="Z18" s="8"/>
      <c r="AA18" s="8"/>
      <c r="AB18" s="8"/>
    </row>
    <row r="19" spans="1:62" s="2" customFormat="1" ht="22.9" customHeight="1" x14ac:dyDescent="0.2">
      <c r="A19" s="22"/>
      <c r="B19" s="27"/>
      <c r="C19" s="39" t="s">
        <v>30</v>
      </c>
      <c r="D19" s="22"/>
      <c r="E19" s="22"/>
      <c r="F19" s="22"/>
      <c r="G19" s="22"/>
      <c r="H19" s="22"/>
      <c r="I19" s="27"/>
      <c r="J19" s="40"/>
      <c r="K19" s="41"/>
      <c r="L19" s="42"/>
      <c r="M19" s="43">
        <f>M20+M182+M192+M195+M211+M371+M374</f>
        <v>0</v>
      </c>
      <c r="N19" s="42"/>
      <c r="O19" s="43">
        <f>O20+O182+O192+O195+O211+O371+O374</f>
        <v>996.69313799999998</v>
      </c>
      <c r="P19" s="42"/>
      <c r="Q19" s="44">
        <f>Q20+Q182+Q192+Q195+Q211+Q371+Q374</f>
        <v>380.12615</v>
      </c>
      <c r="R19" s="22"/>
      <c r="S19" s="22"/>
      <c r="T19" s="7"/>
      <c r="U19" s="7"/>
      <c r="V19" s="7"/>
      <c r="W19" s="7"/>
      <c r="X19" s="7"/>
      <c r="Y19" s="7"/>
      <c r="Z19" s="7"/>
      <c r="AA19" s="7"/>
      <c r="AB19" s="7"/>
      <c r="AQ19" s="6" t="s">
        <v>12</v>
      </c>
      <c r="AR19" s="6" t="s">
        <v>20</v>
      </c>
      <c r="BH19" s="9" t="e">
        <f>BH20+BH182+BH192+BH195+BH211+BH371+BH374</f>
        <v>#REF!</v>
      </c>
    </row>
    <row r="20" spans="1:62" s="4" customFormat="1" ht="25.9" customHeight="1" x14ac:dyDescent="0.2">
      <c r="A20" s="45"/>
      <c r="B20" s="46"/>
      <c r="C20" s="45"/>
      <c r="D20" s="47" t="s">
        <v>12</v>
      </c>
      <c r="E20" s="48" t="s">
        <v>5341</v>
      </c>
      <c r="F20" s="48" t="s">
        <v>5342</v>
      </c>
      <c r="G20" s="45"/>
      <c r="H20" s="45"/>
      <c r="I20" s="46"/>
      <c r="J20" s="49"/>
      <c r="K20" s="50"/>
      <c r="L20" s="50"/>
      <c r="M20" s="51">
        <f>M21+SUM(M22:M95)+M121+M131+M141+M146+M169</f>
        <v>0</v>
      </c>
      <c r="N20" s="50"/>
      <c r="O20" s="51">
        <f>O21+SUM(O22:O95)+O121+O131+O141+O146+O169</f>
        <v>250.33113799999998</v>
      </c>
      <c r="P20" s="50"/>
      <c r="Q20" s="52">
        <f>Q21+SUM(Q22:Q95)+Q121+Q131+Q141+Q146+Q169</f>
        <v>206.38</v>
      </c>
      <c r="R20" s="45"/>
      <c r="S20" s="45"/>
      <c r="AO20" s="10" t="s">
        <v>14</v>
      </c>
      <c r="AQ20" s="11" t="s">
        <v>12</v>
      </c>
      <c r="AR20" s="11" t="s">
        <v>13</v>
      </c>
      <c r="AV20" s="10" t="s">
        <v>33</v>
      </c>
      <c r="BH20" s="12" t="e">
        <f>BH21+SUM(BH22:BH95)+BH121+BH131+BH141+BH146+BH169</f>
        <v>#REF!</v>
      </c>
    </row>
    <row r="21" spans="1:62" s="2" customFormat="1" ht="21.75" customHeight="1" x14ac:dyDescent="0.2">
      <c r="A21" s="22"/>
      <c r="B21" s="27"/>
      <c r="C21" s="53" t="s">
        <v>14</v>
      </c>
      <c r="D21" s="53" t="s">
        <v>34</v>
      </c>
      <c r="E21" s="54" t="s">
        <v>5343</v>
      </c>
      <c r="F21" s="55" t="s">
        <v>5344</v>
      </c>
      <c r="G21" s="56" t="s">
        <v>3095</v>
      </c>
      <c r="H21" s="57">
        <v>3</v>
      </c>
      <c r="I21" s="58"/>
      <c r="J21" s="59" t="s">
        <v>0</v>
      </c>
      <c r="K21" s="60" t="s">
        <v>8</v>
      </c>
      <c r="L21" s="61"/>
      <c r="M21" s="62">
        <f>L21*H21</f>
        <v>0</v>
      </c>
      <c r="N21" s="62">
        <v>1</v>
      </c>
      <c r="O21" s="62">
        <f>N21*H21</f>
        <v>3</v>
      </c>
      <c r="P21" s="62">
        <v>0</v>
      </c>
      <c r="Q21" s="63">
        <f>P21*H21</f>
        <v>0</v>
      </c>
      <c r="R21" s="22"/>
      <c r="S21" s="22"/>
      <c r="T21" s="7"/>
      <c r="U21" s="7"/>
      <c r="V21" s="7"/>
      <c r="W21" s="7"/>
      <c r="X21" s="7"/>
      <c r="Y21" s="7"/>
      <c r="Z21" s="7"/>
      <c r="AA21" s="7"/>
      <c r="AB21" s="7"/>
      <c r="AO21" s="13" t="s">
        <v>185</v>
      </c>
      <c r="AQ21" s="13" t="s">
        <v>34</v>
      </c>
      <c r="AR21" s="13" t="s">
        <v>14</v>
      </c>
      <c r="AV21" s="6" t="s">
        <v>33</v>
      </c>
      <c r="BB21" s="14" t="e">
        <f>IF(K21="základní",#REF!,0)</f>
        <v>#REF!</v>
      </c>
      <c r="BC21" s="14">
        <f>IF(K21="snížená",#REF!,0)</f>
        <v>0</v>
      </c>
      <c r="BD21" s="14">
        <f>IF(K21="zákl. přenesená",#REF!,0)</f>
        <v>0</v>
      </c>
      <c r="BE21" s="14">
        <f>IF(K21="sníž. přenesená",#REF!,0)</f>
        <v>0</v>
      </c>
      <c r="BF21" s="14">
        <f>IF(K21="nulová",#REF!,0)</f>
        <v>0</v>
      </c>
      <c r="BG21" s="6" t="s">
        <v>14</v>
      </c>
      <c r="BH21" s="14" t="e">
        <f>ROUND(#REF!*H21,2)</f>
        <v>#REF!</v>
      </c>
      <c r="BI21" s="6" t="s">
        <v>185</v>
      </c>
      <c r="BJ21" s="13" t="s">
        <v>5345</v>
      </c>
    </row>
    <row r="22" spans="1:62" s="2" customFormat="1" ht="24.2" customHeight="1" x14ac:dyDescent="0.2">
      <c r="A22" s="22"/>
      <c r="B22" s="27"/>
      <c r="C22" s="53" t="s">
        <v>16</v>
      </c>
      <c r="D22" s="53" t="s">
        <v>34</v>
      </c>
      <c r="E22" s="54" t="s">
        <v>5346</v>
      </c>
      <c r="F22" s="55" t="s">
        <v>5347</v>
      </c>
      <c r="G22" s="56" t="s">
        <v>3095</v>
      </c>
      <c r="H22" s="57">
        <v>2</v>
      </c>
      <c r="I22" s="58"/>
      <c r="J22" s="59" t="s">
        <v>0</v>
      </c>
      <c r="K22" s="60" t="s">
        <v>8</v>
      </c>
      <c r="L22" s="61"/>
      <c r="M22" s="62">
        <f>L22*H22</f>
        <v>0</v>
      </c>
      <c r="N22" s="62">
        <v>1</v>
      </c>
      <c r="O22" s="62">
        <f>N22*H22</f>
        <v>2</v>
      </c>
      <c r="P22" s="62">
        <v>0</v>
      </c>
      <c r="Q22" s="63">
        <f>P22*H22</f>
        <v>0</v>
      </c>
      <c r="R22" s="22"/>
      <c r="S22" s="22"/>
      <c r="T22" s="7"/>
      <c r="U22" s="7"/>
      <c r="V22" s="7"/>
      <c r="W22" s="7"/>
      <c r="X22" s="7"/>
      <c r="Y22" s="7"/>
      <c r="Z22" s="7"/>
      <c r="AA22" s="7"/>
      <c r="AB22" s="7"/>
      <c r="AO22" s="13" t="s">
        <v>185</v>
      </c>
      <c r="AQ22" s="13" t="s">
        <v>34</v>
      </c>
      <c r="AR22" s="13" t="s">
        <v>14</v>
      </c>
      <c r="AV22" s="6" t="s">
        <v>33</v>
      </c>
      <c r="BB22" s="14" t="e">
        <f>IF(K22="základní",#REF!,0)</f>
        <v>#REF!</v>
      </c>
      <c r="BC22" s="14">
        <f>IF(K22="snížená",#REF!,0)</f>
        <v>0</v>
      </c>
      <c r="BD22" s="14">
        <f>IF(K22="zákl. přenesená",#REF!,0)</f>
        <v>0</v>
      </c>
      <c r="BE22" s="14">
        <f>IF(K22="sníž. přenesená",#REF!,0)</f>
        <v>0</v>
      </c>
      <c r="BF22" s="14">
        <f>IF(K22="nulová",#REF!,0)</f>
        <v>0</v>
      </c>
      <c r="BG22" s="6" t="s">
        <v>14</v>
      </c>
      <c r="BH22" s="14" t="e">
        <f>ROUND(#REF!*H22,2)</f>
        <v>#REF!</v>
      </c>
      <c r="BI22" s="6" t="s">
        <v>185</v>
      </c>
      <c r="BJ22" s="13" t="s">
        <v>5348</v>
      </c>
    </row>
    <row r="23" spans="1:62" s="2" customFormat="1" ht="66.75" customHeight="1" x14ac:dyDescent="0.2">
      <c r="A23" s="22"/>
      <c r="B23" s="27"/>
      <c r="C23" s="64" t="s">
        <v>44</v>
      </c>
      <c r="D23" s="64" t="s">
        <v>182</v>
      </c>
      <c r="E23" s="65" t="s">
        <v>5349</v>
      </c>
      <c r="F23" s="66" t="s">
        <v>5350</v>
      </c>
      <c r="G23" s="67" t="s">
        <v>37</v>
      </c>
      <c r="H23" s="68">
        <v>250</v>
      </c>
      <c r="I23" s="27"/>
      <c r="J23" s="69" t="s">
        <v>0</v>
      </c>
      <c r="K23" s="70" t="s">
        <v>8</v>
      </c>
      <c r="L23" s="61"/>
      <c r="M23" s="62">
        <f>L23*H23</f>
        <v>0</v>
      </c>
      <c r="N23" s="62">
        <v>0</v>
      </c>
      <c r="O23" s="62">
        <f>N23*H23</f>
        <v>0</v>
      </c>
      <c r="P23" s="62">
        <v>0</v>
      </c>
      <c r="Q23" s="63">
        <f>P23*H23</f>
        <v>0</v>
      </c>
      <c r="R23" s="22"/>
      <c r="S23" s="22"/>
      <c r="T23" s="7"/>
      <c r="U23" s="7"/>
      <c r="V23" s="7"/>
      <c r="W23" s="7"/>
      <c r="X23" s="7"/>
      <c r="Y23" s="7"/>
      <c r="Z23" s="7"/>
      <c r="AA23" s="7"/>
      <c r="AB23" s="7"/>
      <c r="AO23" s="13" t="s">
        <v>293</v>
      </c>
      <c r="AQ23" s="13" t="s">
        <v>182</v>
      </c>
      <c r="AR23" s="13" t="s">
        <v>14</v>
      </c>
      <c r="AV23" s="6" t="s">
        <v>33</v>
      </c>
      <c r="BB23" s="14" t="e">
        <f>IF(K23="základní",#REF!,0)</f>
        <v>#REF!</v>
      </c>
      <c r="BC23" s="14">
        <f>IF(K23="snížená",#REF!,0)</f>
        <v>0</v>
      </c>
      <c r="BD23" s="14">
        <f>IF(K23="zákl. přenesená",#REF!,0)</f>
        <v>0</v>
      </c>
      <c r="BE23" s="14">
        <f>IF(K23="sníž. přenesená",#REF!,0)</f>
        <v>0</v>
      </c>
      <c r="BF23" s="14">
        <f>IF(K23="nulová",#REF!,0)</f>
        <v>0</v>
      </c>
      <c r="BG23" s="6" t="s">
        <v>14</v>
      </c>
      <c r="BH23" s="14" t="e">
        <f>ROUND(#REF!*H23,2)</f>
        <v>#REF!</v>
      </c>
      <c r="BI23" s="6" t="s">
        <v>293</v>
      </c>
      <c r="BJ23" s="13" t="s">
        <v>5351</v>
      </c>
    </row>
    <row r="24" spans="1:62" s="2" customFormat="1" x14ac:dyDescent="0.2">
      <c r="A24" s="22"/>
      <c r="B24" s="27"/>
      <c r="C24" s="22"/>
      <c r="D24" s="71" t="s">
        <v>5352</v>
      </c>
      <c r="E24" s="22"/>
      <c r="F24" s="72" t="s">
        <v>5353</v>
      </c>
      <c r="G24" s="22"/>
      <c r="H24" s="22"/>
      <c r="I24" s="27"/>
      <c r="J24" s="73"/>
      <c r="K24" s="74"/>
      <c r="L24" s="61"/>
      <c r="M24" s="61"/>
      <c r="N24" s="61"/>
      <c r="O24" s="61"/>
      <c r="P24" s="61"/>
      <c r="Q24" s="75"/>
      <c r="R24" s="22"/>
      <c r="S24" s="22"/>
      <c r="T24" s="7"/>
      <c r="U24" s="7"/>
      <c r="V24" s="7"/>
      <c r="W24" s="7"/>
      <c r="X24" s="7"/>
      <c r="Y24" s="7"/>
      <c r="Z24" s="7"/>
      <c r="AA24" s="7"/>
      <c r="AB24" s="7"/>
      <c r="AQ24" s="6" t="s">
        <v>5352</v>
      </c>
      <c r="AR24" s="6" t="s">
        <v>14</v>
      </c>
    </row>
    <row r="25" spans="1:62" s="2" customFormat="1" ht="55.5" customHeight="1" x14ac:dyDescent="0.2">
      <c r="A25" s="22"/>
      <c r="B25" s="27"/>
      <c r="C25" s="64" t="s">
        <v>48</v>
      </c>
      <c r="D25" s="64" t="s">
        <v>182</v>
      </c>
      <c r="E25" s="65" t="s">
        <v>5354</v>
      </c>
      <c r="F25" s="66" t="s">
        <v>5355</v>
      </c>
      <c r="G25" s="67" t="s">
        <v>37</v>
      </c>
      <c r="H25" s="68">
        <v>540</v>
      </c>
      <c r="I25" s="27"/>
      <c r="J25" s="69" t="s">
        <v>0</v>
      </c>
      <c r="K25" s="70" t="s">
        <v>8</v>
      </c>
      <c r="L25" s="61"/>
      <c r="M25" s="62">
        <f>L25*H25</f>
        <v>0</v>
      </c>
      <c r="N25" s="62">
        <v>0</v>
      </c>
      <c r="O25" s="62">
        <f>N25*H25</f>
        <v>0</v>
      </c>
      <c r="P25" s="62">
        <v>0</v>
      </c>
      <c r="Q25" s="63">
        <f>P25*H25</f>
        <v>0</v>
      </c>
      <c r="R25" s="22"/>
      <c r="S25" s="22"/>
      <c r="T25" s="7"/>
      <c r="U25" s="7"/>
      <c r="V25" s="7"/>
      <c r="W25" s="7"/>
      <c r="X25" s="7"/>
      <c r="Y25" s="7"/>
      <c r="Z25" s="7"/>
      <c r="AA25" s="7"/>
      <c r="AB25" s="7"/>
      <c r="AO25" s="13" t="s">
        <v>293</v>
      </c>
      <c r="AQ25" s="13" t="s">
        <v>182</v>
      </c>
      <c r="AR25" s="13" t="s">
        <v>14</v>
      </c>
      <c r="AV25" s="6" t="s">
        <v>33</v>
      </c>
      <c r="BB25" s="14" t="e">
        <f>IF(K25="základní",#REF!,0)</f>
        <v>#REF!</v>
      </c>
      <c r="BC25" s="14">
        <f>IF(K25="snížená",#REF!,0)</f>
        <v>0</v>
      </c>
      <c r="BD25" s="14">
        <f>IF(K25="zákl. přenesená",#REF!,0)</f>
        <v>0</v>
      </c>
      <c r="BE25" s="14">
        <f>IF(K25="sníž. přenesená",#REF!,0)</f>
        <v>0</v>
      </c>
      <c r="BF25" s="14">
        <f>IF(K25="nulová",#REF!,0)</f>
        <v>0</v>
      </c>
      <c r="BG25" s="6" t="s">
        <v>14</v>
      </c>
      <c r="BH25" s="14" t="e">
        <f>ROUND(#REF!*H25,2)</f>
        <v>#REF!</v>
      </c>
      <c r="BI25" s="6" t="s">
        <v>293</v>
      </c>
      <c r="BJ25" s="13" t="s">
        <v>5356</v>
      </c>
    </row>
    <row r="26" spans="1:62" s="2" customFormat="1" x14ac:dyDescent="0.2">
      <c r="A26" s="22"/>
      <c r="B26" s="27"/>
      <c r="C26" s="22"/>
      <c r="D26" s="71" t="s">
        <v>5352</v>
      </c>
      <c r="E26" s="22"/>
      <c r="F26" s="72" t="s">
        <v>5357</v>
      </c>
      <c r="G26" s="22"/>
      <c r="H26" s="22"/>
      <c r="I26" s="27"/>
      <c r="J26" s="73"/>
      <c r="K26" s="74"/>
      <c r="L26" s="61"/>
      <c r="M26" s="61"/>
      <c r="N26" s="61"/>
      <c r="O26" s="61"/>
      <c r="P26" s="61"/>
      <c r="Q26" s="75"/>
      <c r="R26" s="22"/>
      <c r="S26" s="22"/>
      <c r="T26" s="7"/>
      <c r="U26" s="7"/>
      <c r="V26" s="7"/>
      <c r="W26" s="7"/>
      <c r="X26" s="7"/>
      <c r="Y26" s="7"/>
      <c r="Z26" s="7"/>
      <c r="AA26" s="7"/>
      <c r="AB26" s="7"/>
      <c r="AQ26" s="6" t="s">
        <v>5352</v>
      </c>
      <c r="AR26" s="6" t="s">
        <v>14</v>
      </c>
    </row>
    <row r="27" spans="1:62" s="2" customFormat="1" ht="55.5" customHeight="1" x14ac:dyDescent="0.2">
      <c r="A27" s="22"/>
      <c r="B27" s="27"/>
      <c r="C27" s="64" t="s">
        <v>665</v>
      </c>
      <c r="D27" s="64" t="s">
        <v>182</v>
      </c>
      <c r="E27" s="65" t="s">
        <v>5358</v>
      </c>
      <c r="F27" s="66" t="s">
        <v>5359</v>
      </c>
      <c r="G27" s="67" t="s">
        <v>37</v>
      </c>
      <c r="H27" s="68">
        <v>400</v>
      </c>
      <c r="I27" s="27"/>
      <c r="J27" s="69" t="s">
        <v>0</v>
      </c>
      <c r="K27" s="70" t="s">
        <v>8</v>
      </c>
      <c r="L27" s="61"/>
      <c r="M27" s="62">
        <f>L27*H27</f>
        <v>0</v>
      </c>
      <c r="N27" s="62">
        <v>0</v>
      </c>
      <c r="O27" s="62">
        <f>N27*H27</f>
        <v>0</v>
      </c>
      <c r="P27" s="62">
        <v>0</v>
      </c>
      <c r="Q27" s="63">
        <f>P27*H27</f>
        <v>0</v>
      </c>
      <c r="R27" s="22"/>
      <c r="S27" s="22"/>
      <c r="T27" s="7"/>
      <c r="U27" s="7"/>
      <c r="V27" s="7"/>
      <c r="W27" s="7"/>
      <c r="X27" s="7"/>
      <c r="Y27" s="7"/>
      <c r="Z27" s="7"/>
      <c r="AA27" s="7"/>
      <c r="AB27" s="7"/>
      <c r="AO27" s="13" t="s">
        <v>293</v>
      </c>
      <c r="AQ27" s="13" t="s">
        <v>182</v>
      </c>
      <c r="AR27" s="13" t="s">
        <v>14</v>
      </c>
      <c r="AV27" s="6" t="s">
        <v>33</v>
      </c>
      <c r="BB27" s="14" t="e">
        <f>IF(K27="základní",#REF!,0)</f>
        <v>#REF!</v>
      </c>
      <c r="BC27" s="14">
        <f>IF(K27="snížená",#REF!,0)</f>
        <v>0</v>
      </c>
      <c r="BD27" s="14">
        <f>IF(K27="zákl. přenesená",#REF!,0)</f>
        <v>0</v>
      </c>
      <c r="BE27" s="14">
        <f>IF(K27="sníž. přenesená",#REF!,0)</f>
        <v>0</v>
      </c>
      <c r="BF27" s="14">
        <f>IF(K27="nulová",#REF!,0)</f>
        <v>0</v>
      </c>
      <c r="BG27" s="6" t="s">
        <v>14</v>
      </c>
      <c r="BH27" s="14" t="e">
        <f>ROUND(#REF!*H27,2)</f>
        <v>#REF!</v>
      </c>
      <c r="BI27" s="6" t="s">
        <v>293</v>
      </c>
      <c r="BJ27" s="13" t="s">
        <v>5360</v>
      </c>
    </row>
    <row r="28" spans="1:62" s="2" customFormat="1" x14ac:dyDescent="0.2">
      <c r="A28" s="22"/>
      <c r="B28" s="27"/>
      <c r="C28" s="22"/>
      <c r="D28" s="71" t="s">
        <v>5352</v>
      </c>
      <c r="E28" s="22"/>
      <c r="F28" s="72" t="s">
        <v>5361</v>
      </c>
      <c r="G28" s="22"/>
      <c r="H28" s="22"/>
      <c r="I28" s="27"/>
      <c r="J28" s="73"/>
      <c r="K28" s="74"/>
      <c r="L28" s="61"/>
      <c r="M28" s="61"/>
      <c r="N28" s="61"/>
      <c r="O28" s="61"/>
      <c r="P28" s="61"/>
      <c r="Q28" s="75"/>
      <c r="R28" s="22"/>
      <c r="S28" s="22"/>
      <c r="T28" s="7"/>
      <c r="U28" s="7"/>
      <c r="V28" s="7"/>
      <c r="W28" s="7"/>
      <c r="X28" s="7"/>
      <c r="Y28" s="7"/>
      <c r="Z28" s="7"/>
      <c r="AA28" s="7"/>
      <c r="AB28" s="7"/>
      <c r="AQ28" s="6" t="s">
        <v>5352</v>
      </c>
      <c r="AR28" s="6" t="s">
        <v>14</v>
      </c>
    </row>
    <row r="29" spans="1:62" s="2" customFormat="1" ht="16.5" customHeight="1" x14ac:dyDescent="0.2">
      <c r="A29" s="22"/>
      <c r="B29" s="27"/>
      <c r="C29" s="53" t="s">
        <v>52</v>
      </c>
      <c r="D29" s="53" t="s">
        <v>34</v>
      </c>
      <c r="E29" s="54" t="s">
        <v>5362</v>
      </c>
      <c r="F29" s="55" t="s">
        <v>5363</v>
      </c>
      <c r="G29" s="56" t="s">
        <v>3095</v>
      </c>
      <c r="H29" s="57">
        <v>6</v>
      </c>
      <c r="I29" s="58"/>
      <c r="J29" s="59" t="s">
        <v>0</v>
      </c>
      <c r="K29" s="60" t="s">
        <v>8</v>
      </c>
      <c r="L29" s="61"/>
      <c r="M29" s="62">
        <f>L29*H29</f>
        <v>0</v>
      </c>
      <c r="N29" s="62">
        <v>1</v>
      </c>
      <c r="O29" s="62">
        <f>N29*H29</f>
        <v>6</v>
      </c>
      <c r="P29" s="62">
        <v>0</v>
      </c>
      <c r="Q29" s="63">
        <f>P29*H29</f>
        <v>0</v>
      </c>
      <c r="R29" s="22"/>
      <c r="S29" s="22"/>
      <c r="T29" s="7"/>
      <c r="U29" s="7"/>
      <c r="V29" s="7"/>
      <c r="W29" s="7"/>
      <c r="X29" s="7"/>
      <c r="Y29" s="7"/>
      <c r="Z29" s="7"/>
      <c r="AA29" s="7"/>
      <c r="AB29" s="7"/>
      <c r="AO29" s="13" t="s">
        <v>1063</v>
      </c>
      <c r="AQ29" s="13" t="s">
        <v>34</v>
      </c>
      <c r="AR29" s="13" t="s">
        <v>14</v>
      </c>
      <c r="AV29" s="6" t="s">
        <v>33</v>
      </c>
      <c r="BB29" s="14" t="e">
        <f>IF(K29="základní",#REF!,0)</f>
        <v>#REF!</v>
      </c>
      <c r="BC29" s="14">
        <f>IF(K29="snížená",#REF!,0)</f>
        <v>0</v>
      </c>
      <c r="BD29" s="14">
        <f>IF(K29="zákl. přenesená",#REF!,0)</f>
        <v>0</v>
      </c>
      <c r="BE29" s="14">
        <f>IF(K29="sníž. přenesená",#REF!,0)</f>
        <v>0</v>
      </c>
      <c r="BF29" s="14">
        <f>IF(K29="nulová",#REF!,0)</f>
        <v>0</v>
      </c>
      <c r="BG29" s="6" t="s">
        <v>14</v>
      </c>
      <c r="BH29" s="14" t="e">
        <f>ROUND(#REF!*H29,2)</f>
        <v>#REF!</v>
      </c>
      <c r="BI29" s="6" t="s">
        <v>293</v>
      </c>
      <c r="BJ29" s="13" t="s">
        <v>5364</v>
      </c>
    </row>
    <row r="30" spans="1:62" s="2" customFormat="1" ht="37.9" customHeight="1" x14ac:dyDescent="0.2">
      <c r="A30" s="22"/>
      <c r="B30" s="27"/>
      <c r="C30" s="64" t="s">
        <v>57</v>
      </c>
      <c r="D30" s="64" t="s">
        <v>182</v>
      </c>
      <c r="E30" s="65" t="s">
        <v>5365</v>
      </c>
      <c r="F30" s="66" t="s">
        <v>5366</v>
      </c>
      <c r="G30" s="67" t="s">
        <v>197</v>
      </c>
      <c r="H30" s="68">
        <v>18</v>
      </c>
      <c r="I30" s="27"/>
      <c r="J30" s="69" t="s">
        <v>0</v>
      </c>
      <c r="K30" s="70" t="s">
        <v>8</v>
      </c>
      <c r="L30" s="61"/>
      <c r="M30" s="62">
        <f>L30*H30</f>
        <v>0</v>
      </c>
      <c r="N30" s="62">
        <v>2.2000000000000001E-4</v>
      </c>
      <c r="O30" s="62">
        <f>N30*H30</f>
        <v>3.96E-3</v>
      </c>
      <c r="P30" s="62">
        <v>2E-3</v>
      </c>
      <c r="Q30" s="63">
        <f>P30*H30</f>
        <v>3.6000000000000004E-2</v>
      </c>
      <c r="R30" s="22"/>
      <c r="S30" s="22"/>
      <c r="T30" s="7"/>
      <c r="U30" s="7"/>
      <c r="V30" s="7"/>
      <c r="W30" s="7"/>
      <c r="X30" s="7"/>
      <c r="Y30" s="7"/>
      <c r="Z30" s="7"/>
      <c r="AA30" s="7"/>
      <c r="AB30" s="7"/>
      <c r="AO30" s="13" t="s">
        <v>293</v>
      </c>
      <c r="AQ30" s="13" t="s">
        <v>182</v>
      </c>
      <c r="AR30" s="13" t="s">
        <v>14</v>
      </c>
      <c r="AV30" s="6" t="s">
        <v>33</v>
      </c>
      <c r="BB30" s="14" t="e">
        <f>IF(K30="základní",#REF!,0)</f>
        <v>#REF!</v>
      </c>
      <c r="BC30" s="14">
        <f>IF(K30="snížená",#REF!,0)</f>
        <v>0</v>
      </c>
      <c r="BD30" s="14">
        <f>IF(K30="zákl. přenesená",#REF!,0)</f>
        <v>0</v>
      </c>
      <c r="BE30" s="14">
        <f>IF(K30="sníž. přenesená",#REF!,0)</f>
        <v>0</v>
      </c>
      <c r="BF30" s="14">
        <f>IF(K30="nulová",#REF!,0)</f>
        <v>0</v>
      </c>
      <c r="BG30" s="6" t="s">
        <v>14</v>
      </c>
      <c r="BH30" s="14" t="e">
        <f>ROUND(#REF!*H30,2)</f>
        <v>#REF!</v>
      </c>
      <c r="BI30" s="6" t="s">
        <v>293</v>
      </c>
      <c r="BJ30" s="13" t="s">
        <v>5367</v>
      </c>
    </row>
    <row r="31" spans="1:62" s="2" customFormat="1" x14ac:dyDescent="0.2">
      <c r="A31" s="22"/>
      <c r="B31" s="27"/>
      <c r="C31" s="22"/>
      <c r="D31" s="71" t="s">
        <v>5352</v>
      </c>
      <c r="E31" s="22"/>
      <c r="F31" s="72" t="s">
        <v>5368</v>
      </c>
      <c r="G31" s="22"/>
      <c r="H31" s="22"/>
      <c r="I31" s="27"/>
      <c r="J31" s="73"/>
      <c r="K31" s="74"/>
      <c r="L31" s="61"/>
      <c r="M31" s="61"/>
      <c r="N31" s="61"/>
      <c r="O31" s="61"/>
      <c r="P31" s="61"/>
      <c r="Q31" s="75"/>
      <c r="R31" s="22"/>
      <c r="S31" s="22"/>
      <c r="T31" s="7"/>
      <c r="U31" s="7"/>
      <c r="V31" s="7"/>
      <c r="W31" s="7"/>
      <c r="X31" s="7"/>
      <c r="Y31" s="7"/>
      <c r="Z31" s="7"/>
      <c r="AA31" s="7"/>
      <c r="AB31" s="7"/>
      <c r="AQ31" s="6" t="s">
        <v>5352</v>
      </c>
      <c r="AR31" s="6" t="s">
        <v>14</v>
      </c>
    </row>
    <row r="32" spans="1:62" s="2" customFormat="1" ht="37.9" customHeight="1" x14ac:dyDescent="0.2">
      <c r="A32" s="22"/>
      <c r="B32" s="27"/>
      <c r="C32" s="64" t="s">
        <v>61</v>
      </c>
      <c r="D32" s="64" t="s">
        <v>182</v>
      </c>
      <c r="E32" s="65" t="s">
        <v>5369</v>
      </c>
      <c r="F32" s="66" t="s">
        <v>5370</v>
      </c>
      <c r="G32" s="67" t="s">
        <v>197</v>
      </c>
      <c r="H32" s="68">
        <v>50</v>
      </c>
      <c r="I32" s="27"/>
      <c r="J32" s="69" t="s">
        <v>0</v>
      </c>
      <c r="K32" s="70" t="s">
        <v>8</v>
      </c>
      <c r="L32" s="61"/>
      <c r="M32" s="62">
        <f>L32*H32</f>
        <v>0</v>
      </c>
      <c r="N32" s="62">
        <v>0</v>
      </c>
      <c r="O32" s="62">
        <f>N32*H32</f>
        <v>0</v>
      </c>
      <c r="P32" s="62">
        <v>0</v>
      </c>
      <c r="Q32" s="63">
        <f>P32*H32</f>
        <v>0</v>
      </c>
      <c r="R32" s="22"/>
      <c r="S32" s="22"/>
      <c r="T32" s="7"/>
      <c r="U32" s="7"/>
      <c r="V32" s="7"/>
      <c r="W32" s="7"/>
      <c r="X32" s="7"/>
      <c r="Y32" s="7"/>
      <c r="Z32" s="7"/>
      <c r="AA32" s="7"/>
      <c r="AB32" s="7"/>
      <c r="AO32" s="13" t="s">
        <v>39</v>
      </c>
      <c r="AQ32" s="13" t="s">
        <v>182</v>
      </c>
      <c r="AR32" s="13" t="s">
        <v>14</v>
      </c>
      <c r="AV32" s="6" t="s">
        <v>33</v>
      </c>
      <c r="BB32" s="14" t="e">
        <f>IF(K32="základní",#REF!,0)</f>
        <v>#REF!</v>
      </c>
      <c r="BC32" s="14">
        <f>IF(K32="snížená",#REF!,0)</f>
        <v>0</v>
      </c>
      <c r="BD32" s="14">
        <f>IF(K32="zákl. přenesená",#REF!,0)</f>
        <v>0</v>
      </c>
      <c r="BE32" s="14">
        <f>IF(K32="sníž. přenesená",#REF!,0)</f>
        <v>0</v>
      </c>
      <c r="BF32" s="14">
        <f>IF(K32="nulová",#REF!,0)</f>
        <v>0</v>
      </c>
      <c r="BG32" s="6" t="s">
        <v>14</v>
      </c>
      <c r="BH32" s="14" t="e">
        <f>ROUND(#REF!*H32,2)</f>
        <v>#REF!</v>
      </c>
      <c r="BI32" s="6" t="s">
        <v>39</v>
      </c>
      <c r="BJ32" s="13" t="s">
        <v>5371</v>
      </c>
    </row>
    <row r="33" spans="1:62" s="2" customFormat="1" x14ac:dyDescent="0.2">
      <c r="A33" s="22"/>
      <c r="B33" s="27"/>
      <c r="C33" s="22"/>
      <c r="D33" s="71" t="s">
        <v>5352</v>
      </c>
      <c r="E33" s="22"/>
      <c r="F33" s="72" t="s">
        <v>5372</v>
      </c>
      <c r="G33" s="22"/>
      <c r="H33" s="22"/>
      <c r="I33" s="27"/>
      <c r="J33" s="73"/>
      <c r="K33" s="74"/>
      <c r="L33" s="61"/>
      <c r="M33" s="61"/>
      <c r="N33" s="61"/>
      <c r="O33" s="61"/>
      <c r="P33" s="61"/>
      <c r="Q33" s="75"/>
      <c r="R33" s="22"/>
      <c r="S33" s="22"/>
      <c r="T33" s="7"/>
      <c r="U33" s="7"/>
      <c r="V33" s="7"/>
      <c r="W33" s="7"/>
      <c r="X33" s="7"/>
      <c r="Y33" s="7"/>
      <c r="Z33" s="7"/>
      <c r="AA33" s="7"/>
      <c r="AB33" s="7"/>
      <c r="AQ33" s="6" t="s">
        <v>5352</v>
      </c>
      <c r="AR33" s="6" t="s">
        <v>14</v>
      </c>
    </row>
    <row r="34" spans="1:62" s="2" customFormat="1" ht="24.2" customHeight="1" x14ac:dyDescent="0.2">
      <c r="A34" s="22"/>
      <c r="B34" s="27"/>
      <c r="C34" s="64" t="s">
        <v>65</v>
      </c>
      <c r="D34" s="64" t="s">
        <v>182</v>
      </c>
      <c r="E34" s="65" t="s">
        <v>5373</v>
      </c>
      <c r="F34" s="66" t="s">
        <v>5374</v>
      </c>
      <c r="G34" s="67" t="s">
        <v>197</v>
      </c>
      <c r="H34" s="68">
        <v>55</v>
      </c>
      <c r="I34" s="27"/>
      <c r="J34" s="69" t="s">
        <v>0</v>
      </c>
      <c r="K34" s="70" t="s">
        <v>8</v>
      </c>
      <c r="L34" s="61"/>
      <c r="M34" s="62">
        <f>L34*H34</f>
        <v>0</v>
      </c>
      <c r="N34" s="62">
        <v>1.2999999999999999E-4</v>
      </c>
      <c r="O34" s="62">
        <f>N34*H34</f>
        <v>7.1499999999999992E-3</v>
      </c>
      <c r="P34" s="62">
        <v>0</v>
      </c>
      <c r="Q34" s="63">
        <f>P34*H34</f>
        <v>0</v>
      </c>
      <c r="R34" s="22"/>
      <c r="S34" s="22"/>
      <c r="T34" s="7"/>
      <c r="U34" s="7"/>
      <c r="V34" s="7"/>
      <c r="W34" s="7"/>
      <c r="X34" s="7"/>
      <c r="Y34" s="7"/>
      <c r="Z34" s="7"/>
      <c r="AA34" s="7"/>
      <c r="AB34" s="7"/>
      <c r="AO34" s="13" t="s">
        <v>39</v>
      </c>
      <c r="AQ34" s="13" t="s">
        <v>182</v>
      </c>
      <c r="AR34" s="13" t="s">
        <v>14</v>
      </c>
      <c r="AV34" s="6" t="s">
        <v>33</v>
      </c>
      <c r="BB34" s="14" t="e">
        <f>IF(K34="základní",#REF!,0)</f>
        <v>#REF!</v>
      </c>
      <c r="BC34" s="14">
        <f>IF(K34="snížená",#REF!,0)</f>
        <v>0</v>
      </c>
      <c r="BD34" s="14">
        <f>IF(K34="zákl. přenesená",#REF!,0)</f>
        <v>0</v>
      </c>
      <c r="BE34" s="14">
        <f>IF(K34="sníž. přenesená",#REF!,0)</f>
        <v>0</v>
      </c>
      <c r="BF34" s="14">
        <f>IF(K34="nulová",#REF!,0)</f>
        <v>0</v>
      </c>
      <c r="BG34" s="6" t="s">
        <v>14</v>
      </c>
      <c r="BH34" s="14" t="e">
        <f>ROUND(#REF!*H34,2)</f>
        <v>#REF!</v>
      </c>
      <c r="BI34" s="6" t="s">
        <v>39</v>
      </c>
      <c r="BJ34" s="13" t="s">
        <v>5375</v>
      </c>
    </row>
    <row r="35" spans="1:62" s="2" customFormat="1" x14ac:dyDescent="0.2">
      <c r="A35" s="22"/>
      <c r="B35" s="27"/>
      <c r="C35" s="22"/>
      <c r="D35" s="71" t="s">
        <v>5352</v>
      </c>
      <c r="E35" s="22"/>
      <c r="F35" s="72" t="s">
        <v>5376</v>
      </c>
      <c r="G35" s="22"/>
      <c r="H35" s="22"/>
      <c r="I35" s="27"/>
      <c r="J35" s="73"/>
      <c r="K35" s="74"/>
      <c r="L35" s="61"/>
      <c r="M35" s="61"/>
      <c r="N35" s="61"/>
      <c r="O35" s="61"/>
      <c r="P35" s="61"/>
      <c r="Q35" s="75"/>
      <c r="R35" s="22"/>
      <c r="S35" s="22"/>
      <c r="T35" s="7"/>
      <c r="U35" s="7"/>
      <c r="V35" s="7"/>
      <c r="W35" s="7"/>
      <c r="X35" s="7"/>
      <c r="Y35" s="7"/>
      <c r="Z35" s="7"/>
      <c r="AA35" s="7"/>
      <c r="AB35" s="7"/>
      <c r="AQ35" s="6" t="s">
        <v>5352</v>
      </c>
      <c r="AR35" s="6" t="s">
        <v>14</v>
      </c>
    </row>
    <row r="36" spans="1:62" s="2" customFormat="1" ht="24.2" customHeight="1" x14ac:dyDescent="0.2">
      <c r="A36" s="22"/>
      <c r="B36" s="27"/>
      <c r="C36" s="64" t="s">
        <v>69</v>
      </c>
      <c r="D36" s="64" t="s">
        <v>182</v>
      </c>
      <c r="E36" s="65" t="s">
        <v>5377</v>
      </c>
      <c r="F36" s="66" t="s">
        <v>5378</v>
      </c>
      <c r="G36" s="67" t="s">
        <v>197</v>
      </c>
      <c r="H36" s="68">
        <v>35</v>
      </c>
      <c r="I36" s="27"/>
      <c r="J36" s="69" t="s">
        <v>0</v>
      </c>
      <c r="K36" s="70" t="s">
        <v>8</v>
      </c>
      <c r="L36" s="61"/>
      <c r="M36" s="62">
        <f>L36*H36</f>
        <v>0</v>
      </c>
      <c r="N36" s="62">
        <v>1.0300000000000001E-3</v>
      </c>
      <c r="O36" s="62">
        <f>N36*H36</f>
        <v>3.6050000000000006E-2</v>
      </c>
      <c r="P36" s="62">
        <v>0</v>
      </c>
      <c r="Q36" s="63">
        <f>P36*H36</f>
        <v>0</v>
      </c>
      <c r="R36" s="22"/>
      <c r="S36" s="22"/>
      <c r="T36" s="7"/>
      <c r="U36" s="7"/>
      <c r="V36" s="7"/>
      <c r="W36" s="7"/>
      <c r="X36" s="7"/>
      <c r="Y36" s="7"/>
      <c r="Z36" s="7"/>
      <c r="AA36" s="7"/>
      <c r="AB36" s="7"/>
      <c r="AO36" s="13" t="s">
        <v>39</v>
      </c>
      <c r="AQ36" s="13" t="s">
        <v>182</v>
      </c>
      <c r="AR36" s="13" t="s">
        <v>14</v>
      </c>
      <c r="AV36" s="6" t="s">
        <v>33</v>
      </c>
      <c r="BB36" s="14" t="e">
        <f>IF(K36="základní",#REF!,0)</f>
        <v>#REF!</v>
      </c>
      <c r="BC36" s="14">
        <f>IF(K36="snížená",#REF!,0)</f>
        <v>0</v>
      </c>
      <c r="BD36" s="14">
        <f>IF(K36="zákl. přenesená",#REF!,0)</f>
        <v>0</v>
      </c>
      <c r="BE36" s="14">
        <f>IF(K36="sníž. přenesená",#REF!,0)</f>
        <v>0</v>
      </c>
      <c r="BF36" s="14">
        <f>IF(K36="nulová",#REF!,0)</f>
        <v>0</v>
      </c>
      <c r="BG36" s="6" t="s">
        <v>14</v>
      </c>
      <c r="BH36" s="14" t="e">
        <f>ROUND(#REF!*H36,2)</f>
        <v>#REF!</v>
      </c>
      <c r="BI36" s="6" t="s">
        <v>39</v>
      </c>
      <c r="BJ36" s="13" t="s">
        <v>5379</v>
      </c>
    </row>
    <row r="37" spans="1:62" s="2" customFormat="1" x14ac:dyDescent="0.2">
      <c r="A37" s="22"/>
      <c r="B37" s="27"/>
      <c r="C37" s="22"/>
      <c r="D37" s="71" t="s">
        <v>5352</v>
      </c>
      <c r="E37" s="22"/>
      <c r="F37" s="72" t="s">
        <v>5380</v>
      </c>
      <c r="G37" s="22"/>
      <c r="H37" s="22"/>
      <c r="I37" s="27"/>
      <c r="J37" s="73"/>
      <c r="K37" s="74"/>
      <c r="L37" s="61"/>
      <c r="M37" s="61"/>
      <c r="N37" s="61"/>
      <c r="O37" s="61"/>
      <c r="P37" s="61"/>
      <c r="Q37" s="75"/>
      <c r="R37" s="22"/>
      <c r="S37" s="22"/>
      <c r="T37" s="7"/>
      <c r="U37" s="7"/>
      <c r="V37" s="7"/>
      <c r="W37" s="7"/>
      <c r="X37" s="7"/>
      <c r="Y37" s="7"/>
      <c r="Z37" s="7"/>
      <c r="AA37" s="7"/>
      <c r="AB37" s="7"/>
      <c r="AQ37" s="6" t="s">
        <v>5352</v>
      </c>
      <c r="AR37" s="6" t="s">
        <v>14</v>
      </c>
    </row>
    <row r="38" spans="1:62" s="2" customFormat="1" ht="24.2" customHeight="1" x14ac:dyDescent="0.2">
      <c r="A38" s="22"/>
      <c r="B38" s="27"/>
      <c r="C38" s="64" t="s">
        <v>73</v>
      </c>
      <c r="D38" s="64" t="s">
        <v>182</v>
      </c>
      <c r="E38" s="65" t="s">
        <v>5381</v>
      </c>
      <c r="F38" s="66" t="s">
        <v>5382</v>
      </c>
      <c r="G38" s="67" t="s">
        <v>197</v>
      </c>
      <c r="H38" s="68">
        <v>25</v>
      </c>
      <c r="I38" s="27"/>
      <c r="J38" s="69" t="s">
        <v>0</v>
      </c>
      <c r="K38" s="70" t="s">
        <v>8</v>
      </c>
      <c r="L38" s="61"/>
      <c r="M38" s="62">
        <f>L38*H38</f>
        <v>0</v>
      </c>
      <c r="N38" s="62">
        <v>5.9000000000000003E-4</v>
      </c>
      <c r="O38" s="62">
        <f>N38*H38</f>
        <v>1.4750000000000001E-2</v>
      </c>
      <c r="P38" s="62">
        <v>0</v>
      </c>
      <c r="Q38" s="63">
        <f>P38*H38</f>
        <v>0</v>
      </c>
      <c r="R38" s="22"/>
      <c r="S38" s="22"/>
      <c r="T38" s="7"/>
      <c r="U38" s="7"/>
      <c r="V38" s="7"/>
      <c r="W38" s="7"/>
      <c r="X38" s="7"/>
      <c r="Y38" s="7"/>
      <c r="Z38" s="7"/>
      <c r="AA38" s="7"/>
      <c r="AB38" s="7"/>
      <c r="AO38" s="13" t="s">
        <v>39</v>
      </c>
      <c r="AQ38" s="13" t="s">
        <v>182</v>
      </c>
      <c r="AR38" s="13" t="s">
        <v>14</v>
      </c>
      <c r="AV38" s="6" t="s">
        <v>33</v>
      </c>
      <c r="BB38" s="14" t="e">
        <f>IF(K38="základní",#REF!,0)</f>
        <v>#REF!</v>
      </c>
      <c r="BC38" s="14">
        <f>IF(K38="snížená",#REF!,0)</f>
        <v>0</v>
      </c>
      <c r="BD38" s="14">
        <f>IF(K38="zákl. přenesená",#REF!,0)</f>
        <v>0</v>
      </c>
      <c r="BE38" s="14">
        <f>IF(K38="sníž. přenesená",#REF!,0)</f>
        <v>0</v>
      </c>
      <c r="BF38" s="14">
        <f>IF(K38="nulová",#REF!,0)</f>
        <v>0</v>
      </c>
      <c r="BG38" s="6" t="s">
        <v>14</v>
      </c>
      <c r="BH38" s="14" t="e">
        <f>ROUND(#REF!*H38,2)</f>
        <v>#REF!</v>
      </c>
      <c r="BI38" s="6" t="s">
        <v>39</v>
      </c>
      <c r="BJ38" s="13" t="s">
        <v>5383</v>
      </c>
    </row>
    <row r="39" spans="1:62" s="2" customFormat="1" x14ac:dyDescent="0.2">
      <c r="A39" s="22"/>
      <c r="B39" s="27"/>
      <c r="C39" s="22"/>
      <c r="D39" s="71" t="s">
        <v>5352</v>
      </c>
      <c r="E39" s="22"/>
      <c r="F39" s="72" t="s">
        <v>5384</v>
      </c>
      <c r="G39" s="22"/>
      <c r="H39" s="22"/>
      <c r="I39" s="27"/>
      <c r="J39" s="73"/>
      <c r="K39" s="74"/>
      <c r="L39" s="61"/>
      <c r="M39" s="61"/>
      <c r="N39" s="61"/>
      <c r="O39" s="61"/>
      <c r="P39" s="61"/>
      <c r="Q39" s="75"/>
      <c r="R39" s="22"/>
      <c r="S39" s="22"/>
      <c r="T39" s="7"/>
      <c r="U39" s="7"/>
      <c r="V39" s="7"/>
      <c r="W39" s="7"/>
      <c r="X39" s="7"/>
      <c r="Y39" s="7"/>
      <c r="Z39" s="7"/>
      <c r="AA39" s="7"/>
      <c r="AB39" s="7"/>
      <c r="AQ39" s="6" t="s">
        <v>5352</v>
      </c>
      <c r="AR39" s="6" t="s">
        <v>14</v>
      </c>
    </row>
    <row r="40" spans="1:62" s="2" customFormat="1" ht="24.2" customHeight="1" x14ac:dyDescent="0.2">
      <c r="A40" s="22"/>
      <c r="B40" s="27"/>
      <c r="C40" s="64" t="s">
        <v>77</v>
      </c>
      <c r="D40" s="64" t="s">
        <v>182</v>
      </c>
      <c r="E40" s="65" t="s">
        <v>5385</v>
      </c>
      <c r="F40" s="66" t="s">
        <v>5386</v>
      </c>
      <c r="G40" s="67" t="s">
        <v>197</v>
      </c>
      <c r="H40" s="68">
        <v>45</v>
      </c>
      <c r="I40" s="27"/>
      <c r="J40" s="69" t="s">
        <v>0</v>
      </c>
      <c r="K40" s="70" t="s">
        <v>8</v>
      </c>
      <c r="L40" s="61"/>
      <c r="M40" s="62">
        <f>L40*H40</f>
        <v>0</v>
      </c>
      <c r="N40" s="62">
        <v>5.1000000000000004E-4</v>
      </c>
      <c r="O40" s="62">
        <f>N40*H40</f>
        <v>2.2950000000000002E-2</v>
      </c>
      <c r="P40" s="62">
        <v>0</v>
      </c>
      <c r="Q40" s="63">
        <f>P40*H40</f>
        <v>0</v>
      </c>
      <c r="R40" s="22"/>
      <c r="S40" s="22"/>
      <c r="T40" s="7"/>
      <c r="U40" s="7"/>
      <c r="V40" s="7"/>
      <c r="W40" s="7"/>
      <c r="X40" s="7"/>
      <c r="Y40" s="7"/>
      <c r="Z40" s="7"/>
      <c r="AA40" s="7"/>
      <c r="AB40" s="7"/>
      <c r="AO40" s="13" t="s">
        <v>39</v>
      </c>
      <c r="AQ40" s="13" t="s">
        <v>182</v>
      </c>
      <c r="AR40" s="13" t="s">
        <v>14</v>
      </c>
      <c r="AV40" s="6" t="s">
        <v>33</v>
      </c>
      <c r="BB40" s="14" t="e">
        <f>IF(K40="základní",#REF!,0)</f>
        <v>#REF!</v>
      </c>
      <c r="BC40" s="14">
        <f>IF(K40="snížená",#REF!,0)</f>
        <v>0</v>
      </c>
      <c r="BD40" s="14">
        <f>IF(K40="zákl. přenesená",#REF!,0)</f>
        <v>0</v>
      </c>
      <c r="BE40" s="14">
        <f>IF(K40="sníž. přenesená",#REF!,0)</f>
        <v>0</v>
      </c>
      <c r="BF40" s="14">
        <f>IF(K40="nulová",#REF!,0)</f>
        <v>0</v>
      </c>
      <c r="BG40" s="6" t="s">
        <v>14</v>
      </c>
      <c r="BH40" s="14" t="e">
        <f>ROUND(#REF!*H40,2)</f>
        <v>#REF!</v>
      </c>
      <c r="BI40" s="6" t="s">
        <v>39</v>
      </c>
      <c r="BJ40" s="13" t="s">
        <v>5387</v>
      </c>
    </row>
    <row r="41" spans="1:62" s="2" customFormat="1" x14ac:dyDescent="0.2">
      <c r="A41" s="22"/>
      <c r="B41" s="27"/>
      <c r="C41" s="22"/>
      <c r="D41" s="71" t="s">
        <v>5352</v>
      </c>
      <c r="E41" s="22"/>
      <c r="F41" s="72" t="s">
        <v>5388</v>
      </c>
      <c r="G41" s="22"/>
      <c r="H41" s="22"/>
      <c r="I41" s="27"/>
      <c r="J41" s="73"/>
      <c r="K41" s="74"/>
      <c r="L41" s="61"/>
      <c r="M41" s="61"/>
      <c r="N41" s="61"/>
      <c r="O41" s="61"/>
      <c r="P41" s="61"/>
      <c r="Q41" s="75"/>
      <c r="R41" s="22"/>
      <c r="S41" s="22"/>
      <c r="T41" s="7"/>
      <c r="U41" s="7"/>
      <c r="V41" s="7"/>
      <c r="W41" s="7"/>
      <c r="X41" s="7"/>
      <c r="Y41" s="7"/>
      <c r="Z41" s="7"/>
      <c r="AA41" s="7"/>
      <c r="AB41" s="7"/>
      <c r="AQ41" s="6" t="s">
        <v>5352</v>
      </c>
      <c r="AR41" s="6" t="s">
        <v>14</v>
      </c>
    </row>
    <row r="42" spans="1:62" s="2" customFormat="1" ht="55.5" customHeight="1" x14ac:dyDescent="0.2">
      <c r="A42" s="22"/>
      <c r="B42" s="27"/>
      <c r="C42" s="64" t="s">
        <v>81</v>
      </c>
      <c r="D42" s="64" t="s">
        <v>182</v>
      </c>
      <c r="E42" s="65" t="s">
        <v>5389</v>
      </c>
      <c r="F42" s="66" t="s">
        <v>5390</v>
      </c>
      <c r="G42" s="67" t="s">
        <v>197</v>
      </c>
      <c r="H42" s="68">
        <v>54</v>
      </c>
      <c r="I42" s="27"/>
      <c r="J42" s="69" t="s">
        <v>0</v>
      </c>
      <c r="K42" s="70" t="s">
        <v>8</v>
      </c>
      <c r="L42" s="61"/>
      <c r="M42" s="62">
        <f>L42*H42</f>
        <v>0</v>
      </c>
      <c r="N42" s="62">
        <v>0</v>
      </c>
      <c r="O42" s="62">
        <f>N42*H42</f>
        <v>0</v>
      </c>
      <c r="P42" s="62">
        <v>0.24</v>
      </c>
      <c r="Q42" s="63">
        <f>P42*H42</f>
        <v>12.959999999999999</v>
      </c>
      <c r="R42" s="22"/>
      <c r="S42" s="22"/>
      <c r="T42" s="7"/>
      <c r="U42" s="7"/>
      <c r="V42" s="7"/>
      <c r="W42" s="7"/>
      <c r="X42" s="7"/>
      <c r="Y42" s="7"/>
      <c r="Z42" s="7"/>
      <c r="AA42" s="7"/>
      <c r="AB42" s="7"/>
      <c r="AO42" s="13" t="s">
        <v>48</v>
      </c>
      <c r="AQ42" s="13" t="s">
        <v>182</v>
      </c>
      <c r="AR42" s="13" t="s">
        <v>14</v>
      </c>
      <c r="AV42" s="6" t="s">
        <v>33</v>
      </c>
      <c r="BB42" s="14" t="e">
        <f>IF(K42="základní",#REF!,0)</f>
        <v>#REF!</v>
      </c>
      <c r="BC42" s="14">
        <f>IF(K42="snížená",#REF!,0)</f>
        <v>0</v>
      </c>
      <c r="BD42" s="14">
        <f>IF(K42="zákl. přenesená",#REF!,0)</f>
        <v>0</v>
      </c>
      <c r="BE42" s="14">
        <f>IF(K42="sníž. přenesená",#REF!,0)</f>
        <v>0</v>
      </c>
      <c r="BF42" s="14">
        <f>IF(K42="nulová",#REF!,0)</f>
        <v>0</v>
      </c>
      <c r="BG42" s="6" t="s">
        <v>14</v>
      </c>
      <c r="BH42" s="14" t="e">
        <f>ROUND(#REF!*H42,2)</f>
        <v>#REF!</v>
      </c>
      <c r="BI42" s="6" t="s">
        <v>48</v>
      </c>
      <c r="BJ42" s="13" t="s">
        <v>5391</v>
      </c>
    </row>
    <row r="43" spans="1:62" s="2" customFormat="1" x14ac:dyDescent="0.2">
      <c r="A43" s="22"/>
      <c r="B43" s="27"/>
      <c r="C43" s="22"/>
      <c r="D43" s="71" t="s">
        <v>5352</v>
      </c>
      <c r="E43" s="22"/>
      <c r="F43" s="72" t="s">
        <v>5392</v>
      </c>
      <c r="G43" s="22"/>
      <c r="H43" s="22"/>
      <c r="I43" s="27"/>
      <c r="J43" s="73"/>
      <c r="K43" s="74"/>
      <c r="L43" s="61"/>
      <c r="M43" s="61"/>
      <c r="N43" s="61"/>
      <c r="O43" s="61"/>
      <c r="P43" s="61"/>
      <c r="Q43" s="75"/>
      <c r="R43" s="22"/>
      <c r="S43" s="22"/>
      <c r="T43" s="7"/>
      <c r="U43" s="7"/>
      <c r="V43" s="7"/>
      <c r="W43" s="7"/>
      <c r="X43" s="7"/>
      <c r="Y43" s="7"/>
      <c r="Z43" s="7"/>
      <c r="AA43" s="7"/>
      <c r="AB43" s="7"/>
      <c r="AQ43" s="6" t="s">
        <v>5352</v>
      </c>
      <c r="AR43" s="6" t="s">
        <v>14</v>
      </c>
    </row>
    <row r="44" spans="1:62" s="2" customFormat="1" ht="55.5" customHeight="1" x14ac:dyDescent="0.2">
      <c r="A44" s="22"/>
      <c r="B44" s="27"/>
      <c r="C44" s="64" t="s">
        <v>85</v>
      </c>
      <c r="D44" s="64" t="s">
        <v>182</v>
      </c>
      <c r="E44" s="65" t="s">
        <v>5393</v>
      </c>
      <c r="F44" s="66" t="s">
        <v>5394</v>
      </c>
      <c r="G44" s="67" t="s">
        <v>197</v>
      </c>
      <c r="H44" s="68">
        <v>54</v>
      </c>
      <c r="I44" s="27"/>
      <c r="J44" s="69" t="s">
        <v>0</v>
      </c>
      <c r="K44" s="70" t="s">
        <v>8</v>
      </c>
      <c r="L44" s="61"/>
      <c r="M44" s="62">
        <f>L44*H44</f>
        <v>0</v>
      </c>
      <c r="N44" s="62">
        <v>0</v>
      </c>
      <c r="O44" s="62">
        <f>N44*H44</f>
        <v>0</v>
      </c>
      <c r="P44" s="62">
        <v>0.22</v>
      </c>
      <c r="Q44" s="63">
        <f>P44*H44</f>
        <v>11.88</v>
      </c>
      <c r="R44" s="22"/>
      <c r="S44" s="22"/>
      <c r="T44" s="7"/>
      <c r="U44" s="7"/>
      <c r="V44" s="7"/>
      <c r="W44" s="7"/>
      <c r="X44" s="7"/>
      <c r="Y44" s="7"/>
      <c r="Z44" s="7"/>
      <c r="AA44" s="7"/>
      <c r="AB44" s="7"/>
      <c r="AO44" s="13" t="s">
        <v>48</v>
      </c>
      <c r="AQ44" s="13" t="s">
        <v>182</v>
      </c>
      <c r="AR44" s="13" t="s">
        <v>14</v>
      </c>
      <c r="AV44" s="6" t="s">
        <v>33</v>
      </c>
      <c r="BB44" s="14" t="e">
        <f>IF(K44="základní",#REF!,0)</f>
        <v>#REF!</v>
      </c>
      <c r="BC44" s="14">
        <f>IF(K44="snížená",#REF!,0)</f>
        <v>0</v>
      </c>
      <c r="BD44" s="14">
        <f>IF(K44="zákl. přenesená",#REF!,0)</f>
        <v>0</v>
      </c>
      <c r="BE44" s="14">
        <f>IF(K44="sníž. přenesená",#REF!,0)</f>
        <v>0</v>
      </c>
      <c r="BF44" s="14">
        <f>IF(K44="nulová",#REF!,0)</f>
        <v>0</v>
      </c>
      <c r="BG44" s="6" t="s">
        <v>14</v>
      </c>
      <c r="BH44" s="14" t="e">
        <f>ROUND(#REF!*H44,2)</f>
        <v>#REF!</v>
      </c>
      <c r="BI44" s="6" t="s">
        <v>48</v>
      </c>
      <c r="BJ44" s="13" t="s">
        <v>5395</v>
      </c>
    </row>
    <row r="45" spans="1:62" s="2" customFormat="1" x14ac:dyDescent="0.2">
      <c r="A45" s="22"/>
      <c r="B45" s="27"/>
      <c r="C45" s="22"/>
      <c r="D45" s="71" t="s">
        <v>5352</v>
      </c>
      <c r="E45" s="22"/>
      <c r="F45" s="72" t="s">
        <v>5396</v>
      </c>
      <c r="G45" s="22"/>
      <c r="H45" s="22"/>
      <c r="I45" s="27"/>
      <c r="J45" s="73"/>
      <c r="K45" s="74"/>
      <c r="L45" s="61"/>
      <c r="M45" s="61"/>
      <c r="N45" s="61"/>
      <c r="O45" s="61"/>
      <c r="P45" s="61"/>
      <c r="Q45" s="75"/>
      <c r="R45" s="22"/>
      <c r="S45" s="22"/>
      <c r="T45" s="7"/>
      <c r="U45" s="7"/>
      <c r="V45" s="7"/>
      <c r="W45" s="7"/>
      <c r="X45" s="7"/>
      <c r="Y45" s="7"/>
      <c r="Z45" s="7"/>
      <c r="AA45" s="7"/>
      <c r="AB45" s="7"/>
      <c r="AQ45" s="6" t="s">
        <v>5352</v>
      </c>
      <c r="AR45" s="6" t="s">
        <v>14</v>
      </c>
    </row>
    <row r="46" spans="1:62" s="2" customFormat="1" ht="44.25" customHeight="1" x14ac:dyDescent="0.2">
      <c r="A46" s="22"/>
      <c r="B46" s="27"/>
      <c r="C46" s="64" t="s">
        <v>89</v>
      </c>
      <c r="D46" s="64" t="s">
        <v>182</v>
      </c>
      <c r="E46" s="65" t="s">
        <v>5397</v>
      </c>
      <c r="F46" s="66" t="s">
        <v>5398</v>
      </c>
      <c r="G46" s="67" t="s">
        <v>4246</v>
      </c>
      <c r="H46" s="68">
        <v>150</v>
      </c>
      <c r="I46" s="27"/>
      <c r="J46" s="69" t="s">
        <v>0</v>
      </c>
      <c r="K46" s="70" t="s">
        <v>8</v>
      </c>
      <c r="L46" s="61"/>
      <c r="M46" s="62">
        <f>L46*H46</f>
        <v>0</v>
      </c>
      <c r="N46" s="62">
        <v>0</v>
      </c>
      <c r="O46" s="62">
        <f>N46*H46</f>
        <v>0</v>
      </c>
      <c r="P46" s="62">
        <v>0</v>
      </c>
      <c r="Q46" s="63">
        <f>P46*H46</f>
        <v>0</v>
      </c>
      <c r="R46" s="22"/>
      <c r="S46" s="22"/>
      <c r="T46" s="7"/>
      <c r="U46" s="7"/>
      <c r="V46" s="7"/>
      <c r="W46" s="7"/>
      <c r="X46" s="7"/>
      <c r="Y46" s="7"/>
      <c r="Z46" s="7"/>
      <c r="AA46" s="7"/>
      <c r="AB46" s="7"/>
      <c r="AO46" s="13" t="s">
        <v>48</v>
      </c>
      <c r="AQ46" s="13" t="s">
        <v>182</v>
      </c>
      <c r="AR46" s="13" t="s">
        <v>14</v>
      </c>
      <c r="AV46" s="6" t="s">
        <v>33</v>
      </c>
      <c r="BB46" s="14" t="e">
        <f>IF(K46="základní",#REF!,0)</f>
        <v>#REF!</v>
      </c>
      <c r="BC46" s="14">
        <f>IF(K46="snížená",#REF!,0)</f>
        <v>0</v>
      </c>
      <c r="BD46" s="14">
        <f>IF(K46="zákl. přenesená",#REF!,0)</f>
        <v>0</v>
      </c>
      <c r="BE46" s="14">
        <f>IF(K46="sníž. přenesená",#REF!,0)</f>
        <v>0</v>
      </c>
      <c r="BF46" s="14">
        <f>IF(K46="nulová",#REF!,0)</f>
        <v>0</v>
      </c>
      <c r="BG46" s="6" t="s">
        <v>14</v>
      </c>
      <c r="BH46" s="14" t="e">
        <f>ROUND(#REF!*H46,2)</f>
        <v>#REF!</v>
      </c>
      <c r="BI46" s="6" t="s">
        <v>48</v>
      </c>
      <c r="BJ46" s="13" t="s">
        <v>5399</v>
      </c>
    </row>
    <row r="47" spans="1:62" s="2" customFormat="1" x14ac:dyDescent="0.2">
      <c r="A47" s="22"/>
      <c r="B47" s="27"/>
      <c r="C47" s="22"/>
      <c r="D47" s="71" t="s">
        <v>5352</v>
      </c>
      <c r="E47" s="22"/>
      <c r="F47" s="72" t="s">
        <v>5400</v>
      </c>
      <c r="G47" s="22"/>
      <c r="H47" s="22"/>
      <c r="I47" s="27"/>
      <c r="J47" s="73"/>
      <c r="K47" s="74"/>
      <c r="L47" s="61"/>
      <c r="M47" s="61"/>
      <c r="N47" s="61"/>
      <c r="O47" s="61"/>
      <c r="P47" s="61"/>
      <c r="Q47" s="75"/>
      <c r="R47" s="22"/>
      <c r="S47" s="22"/>
      <c r="T47" s="7"/>
      <c r="U47" s="7"/>
      <c r="V47" s="7"/>
      <c r="W47" s="7"/>
      <c r="X47" s="7"/>
      <c r="Y47" s="7"/>
      <c r="Z47" s="7"/>
      <c r="AA47" s="7"/>
      <c r="AB47" s="7"/>
      <c r="AQ47" s="6" t="s">
        <v>5352</v>
      </c>
      <c r="AR47" s="6" t="s">
        <v>14</v>
      </c>
    </row>
    <row r="48" spans="1:62" s="2" customFormat="1" ht="44.25" customHeight="1" x14ac:dyDescent="0.2">
      <c r="A48" s="22"/>
      <c r="B48" s="27"/>
      <c r="C48" s="64" t="s">
        <v>2</v>
      </c>
      <c r="D48" s="64" t="s">
        <v>182</v>
      </c>
      <c r="E48" s="65" t="s">
        <v>5401</v>
      </c>
      <c r="F48" s="66" t="s">
        <v>5402</v>
      </c>
      <c r="G48" s="67" t="s">
        <v>197</v>
      </c>
      <c r="H48" s="68">
        <v>54</v>
      </c>
      <c r="I48" s="27"/>
      <c r="J48" s="69" t="s">
        <v>0</v>
      </c>
      <c r="K48" s="70" t="s">
        <v>8</v>
      </c>
      <c r="L48" s="61"/>
      <c r="M48" s="62">
        <f>L48*H48</f>
        <v>0</v>
      </c>
      <c r="N48" s="62">
        <v>0.12966</v>
      </c>
      <c r="O48" s="62">
        <f>N48*H48</f>
        <v>7.0016400000000001</v>
      </c>
      <c r="P48" s="62">
        <v>0</v>
      </c>
      <c r="Q48" s="63">
        <f>P48*H48</f>
        <v>0</v>
      </c>
      <c r="R48" s="22"/>
      <c r="S48" s="22"/>
      <c r="T48" s="7"/>
      <c r="U48" s="7"/>
      <c r="V48" s="7"/>
      <c r="W48" s="7"/>
      <c r="X48" s="7"/>
      <c r="Y48" s="7"/>
      <c r="Z48" s="7"/>
      <c r="AA48" s="7"/>
      <c r="AB48" s="7"/>
      <c r="AO48" s="13" t="s">
        <v>48</v>
      </c>
      <c r="AQ48" s="13" t="s">
        <v>182</v>
      </c>
      <c r="AR48" s="13" t="s">
        <v>14</v>
      </c>
      <c r="AV48" s="6" t="s">
        <v>33</v>
      </c>
      <c r="BB48" s="14" t="e">
        <f>IF(K48="základní",#REF!,0)</f>
        <v>#REF!</v>
      </c>
      <c r="BC48" s="14">
        <f>IF(K48="snížená",#REF!,0)</f>
        <v>0</v>
      </c>
      <c r="BD48" s="14">
        <f>IF(K48="zákl. přenesená",#REF!,0)</f>
        <v>0</v>
      </c>
      <c r="BE48" s="14">
        <f>IF(K48="sníž. přenesená",#REF!,0)</f>
        <v>0</v>
      </c>
      <c r="BF48" s="14">
        <f>IF(K48="nulová",#REF!,0)</f>
        <v>0</v>
      </c>
      <c r="BG48" s="6" t="s">
        <v>14</v>
      </c>
      <c r="BH48" s="14" t="e">
        <f>ROUND(#REF!*H48,2)</f>
        <v>#REF!</v>
      </c>
      <c r="BI48" s="6" t="s">
        <v>48</v>
      </c>
      <c r="BJ48" s="13" t="s">
        <v>5403</v>
      </c>
    </row>
    <row r="49" spans="1:62" s="2" customFormat="1" x14ac:dyDescent="0.2">
      <c r="A49" s="22"/>
      <c r="B49" s="27"/>
      <c r="C49" s="22"/>
      <c r="D49" s="71" t="s">
        <v>5352</v>
      </c>
      <c r="E49" s="22"/>
      <c r="F49" s="72" t="s">
        <v>5404</v>
      </c>
      <c r="G49" s="22"/>
      <c r="H49" s="22"/>
      <c r="I49" s="27"/>
      <c r="J49" s="73"/>
      <c r="K49" s="74"/>
      <c r="L49" s="61"/>
      <c r="M49" s="61"/>
      <c r="N49" s="61"/>
      <c r="O49" s="61"/>
      <c r="P49" s="61"/>
      <c r="Q49" s="75"/>
      <c r="R49" s="22"/>
      <c r="S49" s="22"/>
      <c r="T49" s="7"/>
      <c r="U49" s="7"/>
      <c r="V49" s="7"/>
      <c r="W49" s="7"/>
      <c r="X49" s="7"/>
      <c r="Y49" s="7"/>
      <c r="Z49" s="7"/>
      <c r="AA49" s="7"/>
      <c r="AB49" s="7"/>
      <c r="AQ49" s="6" t="s">
        <v>5352</v>
      </c>
      <c r="AR49" s="6" t="s">
        <v>14</v>
      </c>
    </row>
    <row r="50" spans="1:62" s="2" customFormat="1" ht="24.2" customHeight="1" x14ac:dyDescent="0.2">
      <c r="A50" s="22"/>
      <c r="B50" s="27"/>
      <c r="C50" s="64" t="s">
        <v>39</v>
      </c>
      <c r="D50" s="64" t="s">
        <v>182</v>
      </c>
      <c r="E50" s="65" t="s">
        <v>5405</v>
      </c>
      <c r="F50" s="66" t="s">
        <v>5406</v>
      </c>
      <c r="G50" s="67" t="s">
        <v>197</v>
      </c>
      <c r="H50" s="68">
        <v>54</v>
      </c>
      <c r="I50" s="27"/>
      <c r="J50" s="69" t="s">
        <v>0</v>
      </c>
      <c r="K50" s="70" t="s">
        <v>8</v>
      </c>
      <c r="L50" s="61"/>
      <c r="M50" s="62">
        <f>L50*H50</f>
        <v>0</v>
      </c>
      <c r="N50" s="62">
        <v>0.49819999999999998</v>
      </c>
      <c r="O50" s="62">
        <f>N50*H50</f>
        <v>26.902799999999999</v>
      </c>
      <c r="P50" s="62">
        <v>0</v>
      </c>
      <c r="Q50" s="63">
        <f>P50*H50</f>
        <v>0</v>
      </c>
      <c r="R50" s="22"/>
      <c r="S50" s="22"/>
      <c r="T50" s="7"/>
      <c r="U50" s="7"/>
      <c r="V50" s="7"/>
      <c r="W50" s="7"/>
      <c r="X50" s="7"/>
      <c r="Y50" s="7"/>
      <c r="Z50" s="7"/>
      <c r="AA50" s="7"/>
      <c r="AB50" s="7"/>
      <c r="AO50" s="13" t="s">
        <v>48</v>
      </c>
      <c r="AQ50" s="13" t="s">
        <v>182</v>
      </c>
      <c r="AR50" s="13" t="s">
        <v>14</v>
      </c>
      <c r="AV50" s="6" t="s">
        <v>33</v>
      </c>
      <c r="BB50" s="14" t="e">
        <f>IF(K50="základní",#REF!,0)</f>
        <v>#REF!</v>
      </c>
      <c r="BC50" s="14">
        <f>IF(K50="snížená",#REF!,0)</f>
        <v>0</v>
      </c>
      <c r="BD50" s="14">
        <f>IF(K50="zákl. přenesená",#REF!,0)</f>
        <v>0</v>
      </c>
      <c r="BE50" s="14">
        <f>IF(K50="sníž. přenesená",#REF!,0)</f>
        <v>0</v>
      </c>
      <c r="BF50" s="14">
        <f>IF(K50="nulová",#REF!,0)</f>
        <v>0</v>
      </c>
      <c r="BG50" s="6" t="s">
        <v>14</v>
      </c>
      <c r="BH50" s="14" t="e">
        <f>ROUND(#REF!*H50,2)</f>
        <v>#REF!</v>
      </c>
      <c r="BI50" s="6" t="s">
        <v>48</v>
      </c>
      <c r="BJ50" s="13" t="s">
        <v>5407</v>
      </c>
    </row>
    <row r="51" spans="1:62" s="2" customFormat="1" x14ac:dyDescent="0.2">
      <c r="A51" s="22"/>
      <c r="B51" s="27"/>
      <c r="C51" s="22"/>
      <c r="D51" s="71" t="s">
        <v>5352</v>
      </c>
      <c r="E51" s="22"/>
      <c r="F51" s="72" t="s">
        <v>5408</v>
      </c>
      <c r="G51" s="22"/>
      <c r="H51" s="22"/>
      <c r="I51" s="27"/>
      <c r="J51" s="73"/>
      <c r="K51" s="74"/>
      <c r="L51" s="61"/>
      <c r="M51" s="61"/>
      <c r="N51" s="61"/>
      <c r="O51" s="61"/>
      <c r="P51" s="61"/>
      <c r="Q51" s="75"/>
      <c r="R51" s="22"/>
      <c r="S51" s="22"/>
      <c r="T51" s="7"/>
      <c r="U51" s="7"/>
      <c r="V51" s="7"/>
      <c r="W51" s="7"/>
      <c r="X51" s="7"/>
      <c r="Y51" s="7"/>
      <c r="Z51" s="7"/>
      <c r="AA51" s="7"/>
      <c r="AB51" s="7"/>
      <c r="AQ51" s="6" t="s">
        <v>5352</v>
      </c>
      <c r="AR51" s="6" t="s">
        <v>14</v>
      </c>
    </row>
    <row r="52" spans="1:62" s="2" customFormat="1" ht="16.5" customHeight="1" x14ac:dyDescent="0.2">
      <c r="A52" s="22"/>
      <c r="B52" s="27"/>
      <c r="C52" s="53" t="s">
        <v>99</v>
      </c>
      <c r="D52" s="53" t="s">
        <v>34</v>
      </c>
      <c r="E52" s="54" t="s">
        <v>5409</v>
      </c>
      <c r="F52" s="55" t="s">
        <v>5410</v>
      </c>
      <c r="G52" s="56" t="s">
        <v>4246</v>
      </c>
      <c r="H52" s="57">
        <v>10.8</v>
      </c>
      <c r="I52" s="58"/>
      <c r="J52" s="59" t="s">
        <v>0</v>
      </c>
      <c r="K52" s="60" t="s">
        <v>8</v>
      </c>
      <c r="L52" s="61"/>
      <c r="M52" s="62">
        <f t="shared" ref="M52:M57" si="0">L52*H52</f>
        <v>0</v>
      </c>
      <c r="N52" s="62">
        <v>2.234</v>
      </c>
      <c r="O52" s="62">
        <f t="shared" ref="O52:O57" si="1">N52*H52</f>
        <v>24.127200000000002</v>
      </c>
      <c r="P52" s="62">
        <v>0</v>
      </c>
      <c r="Q52" s="63">
        <f t="shared" ref="Q52:Q57" si="2">P52*H52</f>
        <v>0</v>
      </c>
      <c r="R52" s="22"/>
      <c r="S52" s="22"/>
      <c r="T52" s="7"/>
      <c r="U52" s="7"/>
      <c r="V52" s="7"/>
      <c r="W52" s="7"/>
      <c r="X52" s="7"/>
      <c r="Y52" s="7"/>
      <c r="Z52" s="7"/>
      <c r="AA52" s="7"/>
      <c r="AB52" s="7"/>
      <c r="AO52" s="13" t="s">
        <v>65</v>
      </c>
      <c r="AQ52" s="13" t="s">
        <v>34</v>
      </c>
      <c r="AR52" s="13" t="s">
        <v>14</v>
      </c>
      <c r="AV52" s="6" t="s">
        <v>33</v>
      </c>
      <c r="BB52" s="14" t="e">
        <f>IF(K52="základní",#REF!,0)</f>
        <v>#REF!</v>
      </c>
      <c r="BC52" s="14">
        <f>IF(K52="snížená",#REF!,0)</f>
        <v>0</v>
      </c>
      <c r="BD52" s="14">
        <f>IF(K52="zákl. přenesená",#REF!,0)</f>
        <v>0</v>
      </c>
      <c r="BE52" s="14">
        <f>IF(K52="sníž. přenesená",#REF!,0)</f>
        <v>0</v>
      </c>
      <c r="BF52" s="14">
        <f>IF(K52="nulová",#REF!,0)</f>
        <v>0</v>
      </c>
      <c r="BG52" s="6" t="s">
        <v>14</v>
      </c>
      <c r="BH52" s="14" t="e">
        <f>ROUND(#REF!*H52,2)</f>
        <v>#REF!</v>
      </c>
      <c r="BI52" s="6" t="s">
        <v>48</v>
      </c>
      <c r="BJ52" s="13" t="s">
        <v>5411</v>
      </c>
    </row>
    <row r="53" spans="1:62" s="2" customFormat="1" ht="21.75" customHeight="1" x14ac:dyDescent="0.2">
      <c r="A53" s="22"/>
      <c r="B53" s="27"/>
      <c r="C53" s="53" t="s">
        <v>103</v>
      </c>
      <c r="D53" s="53" t="s">
        <v>34</v>
      </c>
      <c r="E53" s="54" t="s">
        <v>5412</v>
      </c>
      <c r="F53" s="55" t="s">
        <v>5413</v>
      </c>
      <c r="G53" s="56" t="s">
        <v>37</v>
      </c>
      <c r="H53" s="57">
        <v>351</v>
      </c>
      <c r="I53" s="58"/>
      <c r="J53" s="59" t="s">
        <v>0</v>
      </c>
      <c r="K53" s="60" t="s">
        <v>8</v>
      </c>
      <c r="L53" s="61"/>
      <c r="M53" s="62">
        <f t="shared" si="0"/>
        <v>0</v>
      </c>
      <c r="N53" s="62">
        <v>7.3999999999999999E-4</v>
      </c>
      <c r="O53" s="62">
        <f t="shared" si="1"/>
        <v>0.25973999999999997</v>
      </c>
      <c r="P53" s="62">
        <v>0</v>
      </c>
      <c r="Q53" s="63">
        <f t="shared" si="2"/>
        <v>0</v>
      </c>
      <c r="R53" s="22"/>
      <c r="S53" s="22"/>
      <c r="T53" s="7"/>
      <c r="U53" s="7"/>
      <c r="V53" s="7"/>
      <c r="W53" s="7"/>
      <c r="X53" s="7"/>
      <c r="Y53" s="7"/>
      <c r="Z53" s="7"/>
      <c r="AA53" s="7"/>
      <c r="AB53" s="7"/>
      <c r="AO53" s="13" t="s">
        <v>38</v>
      </c>
      <c r="AQ53" s="13" t="s">
        <v>34</v>
      </c>
      <c r="AR53" s="13" t="s">
        <v>14</v>
      </c>
      <c r="AV53" s="6" t="s">
        <v>33</v>
      </c>
      <c r="BB53" s="14" t="e">
        <f>IF(K53="základní",#REF!,0)</f>
        <v>#REF!</v>
      </c>
      <c r="BC53" s="14">
        <f>IF(K53="snížená",#REF!,0)</f>
        <v>0</v>
      </c>
      <c r="BD53" s="14">
        <f>IF(K53="zákl. přenesená",#REF!,0)</f>
        <v>0</v>
      </c>
      <c r="BE53" s="14">
        <f>IF(K53="sníž. přenesená",#REF!,0)</f>
        <v>0</v>
      </c>
      <c r="BF53" s="14">
        <f>IF(K53="nulová",#REF!,0)</f>
        <v>0</v>
      </c>
      <c r="BG53" s="6" t="s">
        <v>14</v>
      </c>
      <c r="BH53" s="14" t="e">
        <f>ROUND(#REF!*H53,2)</f>
        <v>#REF!</v>
      </c>
      <c r="BI53" s="6" t="s">
        <v>39</v>
      </c>
      <c r="BJ53" s="13" t="s">
        <v>5414</v>
      </c>
    </row>
    <row r="54" spans="1:62" s="2" customFormat="1" ht="16.5" customHeight="1" x14ac:dyDescent="0.2">
      <c r="A54" s="22"/>
      <c r="B54" s="27"/>
      <c r="C54" s="53" t="s">
        <v>107</v>
      </c>
      <c r="D54" s="53" t="s">
        <v>34</v>
      </c>
      <c r="E54" s="54" t="s">
        <v>5415</v>
      </c>
      <c r="F54" s="55" t="s">
        <v>5416</v>
      </c>
      <c r="G54" s="56" t="s">
        <v>789</v>
      </c>
      <c r="H54" s="57">
        <v>243</v>
      </c>
      <c r="I54" s="58"/>
      <c r="J54" s="59" t="s">
        <v>0</v>
      </c>
      <c r="K54" s="60" t="s">
        <v>8</v>
      </c>
      <c r="L54" s="61"/>
      <c r="M54" s="62">
        <f t="shared" si="0"/>
        <v>0</v>
      </c>
      <c r="N54" s="62">
        <v>1E-3</v>
      </c>
      <c r="O54" s="62">
        <f t="shared" si="1"/>
        <v>0.24299999999999999</v>
      </c>
      <c r="P54" s="62">
        <v>0</v>
      </c>
      <c r="Q54" s="63">
        <f t="shared" si="2"/>
        <v>0</v>
      </c>
      <c r="R54" s="22"/>
      <c r="S54" s="22"/>
      <c r="T54" s="7"/>
      <c r="U54" s="7"/>
      <c r="V54" s="7"/>
      <c r="W54" s="7"/>
      <c r="X54" s="7"/>
      <c r="Y54" s="7"/>
      <c r="Z54" s="7"/>
      <c r="AA54" s="7"/>
      <c r="AB54" s="7"/>
      <c r="AO54" s="13" t="s">
        <v>38</v>
      </c>
      <c r="AQ54" s="13" t="s">
        <v>34</v>
      </c>
      <c r="AR54" s="13" t="s">
        <v>14</v>
      </c>
      <c r="AV54" s="6" t="s">
        <v>33</v>
      </c>
      <c r="BB54" s="14" t="e">
        <f>IF(K54="základní",#REF!,0)</f>
        <v>#REF!</v>
      </c>
      <c r="BC54" s="14">
        <f>IF(K54="snížená",#REF!,0)</f>
        <v>0</v>
      </c>
      <c r="BD54" s="14">
        <f>IF(K54="zákl. přenesená",#REF!,0)</f>
        <v>0</v>
      </c>
      <c r="BE54" s="14">
        <f>IF(K54="sníž. přenesená",#REF!,0)</f>
        <v>0</v>
      </c>
      <c r="BF54" s="14">
        <f>IF(K54="nulová",#REF!,0)</f>
        <v>0</v>
      </c>
      <c r="BG54" s="6" t="s">
        <v>14</v>
      </c>
      <c r="BH54" s="14" t="e">
        <f>ROUND(#REF!*H54,2)</f>
        <v>#REF!</v>
      </c>
      <c r="BI54" s="6" t="s">
        <v>39</v>
      </c>
      <c r="BJ54" s="13" t="s">
        <v>5417</v>
      </c>
    </row>
    <row r="55" spans="1:62" s="2" customFormat="1" ht="16.5" customHeight="1" x14ac:dyDescent="0.2">
      <c r="A55" s="22"/>
      <c r="B55" s="27"/>
      <c r="C55" s="53" t="s">
        <v>111</v>
      </c>
      <c r="D55" s="53" t="s">
        <v>34</v>
      </c>
      <c r="E55" s="54" t="s">
        <v>5418</v>
      </c>
      <c r="F55" s="55" t="s">
        <v>5419</v>
      </c>
      <c r="G55" s="56" t="s">
        <v>55</v>
      </c>
      <c r="H55" s="57">
        <v>10</v>
      </c>
      <c r="I55" s="58"/>
      <c r="J55" s="59" t="s">
        <v>0</v>
      </c>
      <c r="K55" s="60" t="s">
        <v>8</v>
      </c>
      <c r="L55" s="61"/>
      <c r="M55" s="62">
        <f t="shared" si="0"/>
        <v>0</v>
      </c>
      <c r="N55" s="62">
        <v>4.4999999999999999E-4</v>
      </c>
      <c r="O55" s="62">
        <f t="shared" si="1"/>
        <v>4.4999999999999997E-3</v>
      </c>
      <c r="P55" s="62">
        <v>0</v>
      </c>
      <c r="Q55" s="63">
        <f t="shared" si="2"/>
        <v>0</v>
      </c>
      <c r="R55" s="22"/>
      <c r="S55" s="22"/>
      <c r="T55" s="7"/>
      <c r="U55" s="7"/>
      <c r="V55" s="7"/>
      <c r="W55" s="7"/>
      <c r="X55" s="7"/>
      <c r="Y55" s="7"/>
      <c r="Z55" s="7"/>
      <c r="AA55" s="7"/>
      <c r="AB55" s="7"/>
      <c r="AO55" s="13" t="s">
        <v>38</v>
      </c>
      <c r="AQ55" s="13" t="s">
        <v>34</v>
      </c>
      <c r="AR55" s="13" t="s">
        <v>14</v>
      </c>
      <c r="AV55" s="6" t="s">
        <v>33</v>
      </c>
      <c r="BB55" s="14" t="e">
        <f>IF(K55="základní",#REF!,0)</f>
        <v>#REF!</v>
      </c>
      <c r="BC55" s="14">
        <f>IF(K55="snížená",#REF!,0)</f>
        <v>0</v>
      </c>
      <c r="BD55" s="14">
        <f>IF(K55="zákl. přenesená",#REF!,0)</f>
        <v>0</v>
      </c>
      <c r="BE55" s="14">
        <f>IF(K55="sníž. přenesená",#REF!,0)</f>
        <v>0</v>
      </c>
      <c r="BF55" s="14">
        <f>IF(K55="nulová",#REF!,0)</f>
        <v>0</v>
      </c>
      <c r="BG55" s="6" t="s">
        <v>14</v>
      </c>
      <c r="BH55" s="14" t="e">
        <f>ROUND(#REF!*H55,2)</f>
        <v>#REF!</v>
      </c>
      <c r="BI55" s="6" t="s">
        <v>39</v>
      </c>
      <c r="BJ55" s="13" t="s">
        <v>5420</v>
      </c>
    </row>
    <row r="56" spans="1:62" s="2" customFormat="1" ht="16.5" customHeight="1" x14ac:dyDescent="0.2">
      <c r="A56" s="22"/>
      <c r="B56" s="27"/>
      <c r="C56" s="53" t="s">
        <v>1</v>
      </c>
      <c r="D56" s="53" t="s">
        <v>34</v>
      </c>
      <c r="E56" s="54" t="s">
        <v>5421</v>
      </c>
      <c r="F56" s="55" t="s">
        <v>5422</v>
      </c>
      <c r="G56" s="56" t="s">
        <v>55</v>
      </c>
      <c r="H56" s="57">
        <v>100</v>
      </c>
      <c r="I56" s="58"/>
      <c r="J56" s="59" t="s">
        <v>0</v>
      </c>
      <c r="K56" s="60" t="s">
        <v>8</v>
      </c>
      <c r="L56" s="61"/>
      <c r="M56" s="62">
        <f t="shared" si="0"/>
        <v>0</v>
      </c>
      <c r="N56" s="62">
        <v>9.58E-3</v>
      </c>
      <c r="O56" s="62">
        <f t="shared" si="1"/>
        <v>0.95799999999999996</v>
      </c>
      <c r="P56" s="62">
        <v>0</v>
      </c>
      <c r="Q56" s="63">
        <f t="shared" si="2"/>
        <v>0</v>
      </c>
      <c r="R56" s="22"/>
      <c r="S56" s="22"/>
      <c r="T56" s="7"/>
      <c r="U56" s="7"/>
      <c r="V56" s="7"/>
      <c r="W56" s="7"/>
      <c r="X56" s="7"/>
      <c r="Y56" s="7"/>
      <c r="Z56" s="7"/>
      <c r="AA56" s="7"/>
      <c r="AB56" s="7"/>
      <c r="AO56" s="13" t="s">
        <v>38</v>
      </c>
      <c r="AQ56" s="13" t="s">
        <v>34</v>
      </c>
      <c r="AR56" s="13" t="s">
        <v>14</v>
      </c>
      <c r="AV56" s="6" t="s">
        <v>33</v>
      </c>
      <c r="BB56" s="14" t="e">
        <f>IF(K56="základní",#REF!,0)</f>
        <v>#REF!</v>
      </c>
      <c r="BC56" s="14">
        <f>IF(K56="snížená",#REF!,0)</f>
        <v>0</v>
      </c>
      <c r="BD56" s="14">
        <f>IF(K56="zákl. přenesená",#REF!,0)</f>
        <v>0</v>
      </c>
      <c r="BE56" s="14">
        <f>IF(K56="sníž. přenesená",#REF!,0)</f>
        <v>0</v>
      </c>
      <c r="BF56" s="14">
        <f>IF(K56="nulová",#REF!,0)</f>
        <v>0</v>
      </c>
      <c r="BG56" s="6" t="s">
        <v>14</v>
      </c>
      <c r="BH56" s="14" t="e">
        <f>ROUND(#REF!*H56,2)</f>
        <v>#REF!</v>
      </c>
      <c r="BI56" s="6" t="s">
        <v>39</v>
      </c>
      <c r="BJ56" s="13" t="s">
        <v>5423</v>
      </c>
    </row>
    <row r="57" spans="1:62" s="2" customFormat="1" ht="37.9" customHeight="1" x14ac:dyDescent="0.2">
      <c r="A57" s="22"/>
      <c r="B57" s="27"/>
      <c r="C57" s="64" t="s">
        <v>118</v>
      </c>
      <c r="D57" s="64" t="s">
        <v>182</v>
      </c>
      <c r="E57" s="65" t="s">
        <v>5424</v>
      </c>
      <c r="F57" s="66" t="s">
        <v>5425</v>
      </c>
      <c r="G57" s="67" t="s">
        <v>55</v>
      </c>
      <c r="H57" s="68">
        <v>10</v>
      </c>
      <c r="I57" s="27"/>
      <c r="J57" s="69" t="s">
        <v>0</v>
      </c>
      <c r="K57" s="70" t="s">
        <v>8</v>
      </c>
      <c r="L57" s="61"/>
      <c r="M57" s="62">
        <f t="shared" si="0"/>
        <v>0</v>
      </c>
      <c r="N57" s="62">
        <v>0</v>
      </c>
      <c r="O57" s="62">
        <f t="shared" si="1"/>
        <v>0</v>
      </c>
      <c r="P57" s="62">
        <v>0</v>
      </c>
      <c r="Q57" s="63">
        <f t="shared" si="2"/>
        <v>0</v>
      </c>
      <c r="R57" s="22"/>
      <c r="S57" s="22"/>
      <c r="T57" s="7"/>
      <c r="U57" s="7"/>
      <c r="V57" s="7"/>
      <c r="W57" s="7"/>
      <c r="X57" s="7"/>
      <c r="Y57" s="7"/>
      <c r="Z57" s="7"/>
      <c r="AA57" s="7"/>
      <c r="AB57" s="7"/>
      <c r="AO57" s="13" t="s">
        <v>293</v>
      </c>
      <c r="AQ57" s="13" t="s">
        <v>182</v>
      </c>
      <c r="AR57" s="13" t="s">
        <v>14</v>
      </c>
      <c r="AV57" s="6" t="s">
        <v>33</v>
      </c>
      <c r="BB57" s="14" t="e">
        <f>IF(K57="základní",#REF!,0)</f>
        <v>#REF!</v>
      </c>
      <c r="BC57" s="14">
        <f>IF(K57="snížená",#REF!,0)</f>
        <v>0</v>
      </c>
      <c r="BD57" s="14">
        <f>IF(K57="zákl. přenesená",#REF!,0)</f>
        <v>0</v>
      </c>
      <c r="BE57" s="14">
        <f>IF(K57="sníž. přenesená",#REF!,0)</f>
        <v>0</v>
      </c>
      <c r="BF57" s="14">
        <f>IF(K57="nulová",#REF!,0)</f>
        <v>0</v>
      </c>
      <c r="BG57" s="6" t="s">
        <v>14</v>
      </c>
      <c r="BH57" s="14" t="e">
        <f>ROUND(#REF!*H57,2)</f>
        <v>#REF!</v>
      </c>
      <c r="BI57" s="6" t="s">
        <v>293</v>
      </c>
      <c r="BJ57" s="13" t="s">
        <v>5426</v>
      </c>
    </row>
    <row r="58" spans="1:62" s="2" customFormat="1" x14ac:dyDescent="0.2">
      <c r="A58" s="22"/>
      <c r="B58" s="27"/>
      <c r="C58" s="22"/>
      <c r="D58" s="71" t="s">
        <v>5352</v>
      </c>
      <c r="E58" s="22"/>
      <c r="F58" s="72" t="s">
        <v>5427</v>
      </c>
      <c r="G58" s="22"/>
      <c r="H58" s="22"/>
      <c r="I58" s="27"/>
      <c r="J58" s="73"/>
      <c r="K58" s="74"/>
      <c r="L58" s="61"/>
      <c r="M58" s="61"/>
      <c r="N58" s="61"/>
      <c r="O58" s="61"/>
      <c r="P58" s="61"/>
      <c r="Q58" s="75"/>
      <c r="R58" s="22"/>
      <c r="S58" s="22"/>
      <c r="T58" s="7"/>
      <c r="U58" s="7"/>
      <c r="V58" s="7"/>
      <c r="W58" s="7"/>
      <c r="X58" s="7"/>
      <c r="Y58" s="7"/>
      <c r="Z58" s="7"/>
      <c r="AA58" s="7"/>
      <c r="AB58" s="7"/>
      <c r="AQ58" s="6" t="s">
        <v>5352</v>
      </c>
      <c r="AR58" s="6" t="s">
        <v>14</v>
      </c>
    </row>
    <row r="59" spans="1:62" s="2" customFormat="1" ht="16.5" customHeight="1" x14ac:dyDescent="0.2">
      <c r="A59" s="22"/>
      <c r="B59" s="27"/>
      <c r="C59" s="53" t="s">
        <v>122</v>
      </c>
      <c r="D59" s="53" t="s">
        <v>34</v>
      </c>
      <c r="E59" s="54" t="s">
        <v>5428</v>
      </c>
      <c r="F59" s="55" t="s">
        <v>5429</v>
      </c>
      <c r="G59" s="56" t="s">
        <v>55</v>
      </c>
      <c r="H59" s="57">
        <v>10</v>
      </c>
      <c r="I59" s="58"/>
      <c r="J59" s="59" t="s">
        <v>0</v>
      </c>
      <c r="K59" s="60" t="s">
        <v>8</v>
      </c>
      <c r="L59" s="61"/>
      <c r="M59" s="62">
        <f>L59*H59</f>
        <v>0</v>
      </c>
      <c r="N59" s="62">
        <v>2.2000000000000001E-4</v>
      </c>
      <c r="O59" s="62">
        <f>N59*H59</f>
        <v>2.2000000000000001E-3</v>
      </c>
      <c r="P59" s="62">
        <v>0</v>
      </c>
      <c r="Q59" s="63">
        <f>P59*H59</f>
        <v>0</v>
      </c>
      <c r="R59" s="22"/>
      <c r="S59" s="22"/>
      <c r="T59" s="7"/>
      <c r="U59" s="7"/>
      <c r="V59" s="7"/>
      <c r="W59" s="7"/>
      <c r="X59" s="7"/>
      <c r="Y59" s="7"/>
      <c r="Z59" s="7"/>
      <c r="AA59" s="7"/>
      <c r="AB59" s="7"/>
      <c r="AO59" s="13" t="s">
        <v>1063</v>
      </c>
      <c r="AQ59" s="13" t="s">
        <v>34</v>
      </c>
      <c r="AR59" s="13" t="s">
        <v>14</v>
      </c>
      <c r="AV59" s="6" t="s">
        <v>33</v>
      </c>
      <c r="BB59" s="14" t="e">
        <f>IF(K59="základní",#REF!,0)</f>
        <v>#REF!</v>
      </c>
      <c r="BC59" s="14">
        <f>IF(K59="snížená",#REF!,0)</f>
        <v>0</v>
      </c>
      <c r="BD59" s="14">
        <f>IF(K59="zákl. přenesená",#REF!,0)</f>
        <v>0</v>
      </c>
      <c r="BE59" s="14">
        <f>IF(K59="sníž. přenesená",#REF!,0)</f>
        <v>0</v>
      </c>
      <c r="BF59" s="14">
        <f>IF(K59="nulová",#REF!,0)</f>
        <v>0</v>
      </c>
      <c r="BG59" s="6" t="s">
        <v>14</v>
      </c>
      <c r="BH59" s="14" t="e">
        <f>ROUND(#REF!*H59,2)</f>
        <v>#REF!</v>
      </c>
      <c r="BI59" s="6" t="s">
        <v>293</v>
      </c>
      <c r="BJ59" s="13" t="s">
        <v>5430</v>
      </c>
    </row>
    <row r="60" spans="1:62" s="2" customFormat="1" ht="24.2" customHeight="1" x14ac:dyDescent="0.2">
      <c r="A60" s="22"/>
      <c r="B60" s="27"/>
      <c r="C60" s="64" t="s">
        <v>126</v>
      </c>
      <c r="D60" s="64" t="s">
        <v>182</v>
      </c>
      <c r="E60" s="65" t="s">
        <v>5431</v>
      </c>
      <c r="F60" s="66" t="s">
        <v>5432</v>
      </c>
      <c r="G60" s="67" t="s">
        <v>55</v>
      </c>
      <c r="H60" s="68">
        <v>20</v>
      </c>
      <c r="I60" s="27"/>
      <c r="J60" s="69" t="s">
        <v>0</v>
      </c>
      <c r="K60" s="70" t="s">
        <v>8</v>
      </c>
      <c r="L60" s="61"/>
      <c r="M60" s="62">
        <f>L60*H60</f>
        <v>0</v>
      </c>
      <c r="N60" s="62">
        <v>0</v>
      </c>
      <c r="O60" s="62">
        <f>N60*H60</f>
        <v>0</v>
      </c>
      <c r="P60" s="62">
        <v>0</v>
      </c>
      <c r="Q60" s="63">
        <f>P60*H60</f>
        <v>0</v>
      </c>
      <c r="R60" s="22"/>
      <c r="S60" s="22"/>
      <c r="T60" s="7"/>
      <c r="U60" s="7"/>
      <c r="V60" s="7"/>
      <c r="W60" s="7"/>
      <c r="X60" s="7"/>
      <c r="Y60" s="7"/>
      <c r="Z60" s="7"/>
      <c r="AA60" s="7"/>
      <c r="AB60" s="7"/>
      <c r="AO60" s="13" t="s">
        <v>293</v>
      </c>
      <c r="AQ60" s="13" t="s">
        <v>182</v>
      </c>
      <c r="AR60" s="13" t="s">
        <v>14</v>
      </c>
      <c r="AV60" s="6" t="s">
        <v>33</v>
      </c>
      <c r="BB60" s="14" t="e">
        <f>IF(K60="základní",#REF!,0)</f>
        <v>#REF!</v>
      </c>
      <c r="BC60" s="14">
        <f>IF(K60="snížená",#REF!,0)</f>
        <v>0</v>
      </c>
      <c r="BD60" s="14">
        <f>IF(K60="zákl. přenesená",#REF!,0)</f>
        <v>0</v>
      </c>
      <c r="BE60" s="14">
        <f>IF(K60="sníž. přenesená",#REF!,0)</f>
        <v>0</v>
      </c>
      <c r="BF60" s="14">
        <f>IF(K60="nulová",#REF!,0)</f>
        <v>0</v>
      </c>
      <c r="BG60" s="6" t="s">
        <v>14</v>
      </c>
      <c r="BH60" s="14" t="e">
        <f>ROUND(#REF!*H60,2)</f>
        <v>#REF!</v>
      </c>
      <c r="BI60" s="6" t="s">
        <v>293</v>
      </c>
      <c r="BJ60" s="13" t="s">
        <v>5433</v>
      </c>
    </row>
    <row r="61" spans="1:62" s="2" customFormat="1" x14ac:dyDescent="0.2">
      <c r="A61" s="22"/>
      <c r="B61" s="27"/>
      <c r="C61" s="22"/>
      <c r="D61" s="71" t="s">
        <v>5352</v>
      </c>
      <c r="E61" s="22"/>
      <c r="F61" s="72" t="s">
        <v>5434</v>
      </c>
      <c r="G61" s="22"/>
      <c r="H61" s="22"/>
      <c r="I61" s="27"/>
      <c r="J61" s="73"/>
      <c r="K61" s="74"/>
      <c r="L61" s="61"/>
      <c r="M61" s="61"/>
      <c r="N61" s="61"/>
      <c r="O61" s="61"/>
      <c r="P61" s="61"/>
      <c r="Q61" s="75"/>
      <c r="R61" s="22"/>
      <c r="S61" s="22"/>
      <c r="T61" s="7"/>
      <c r="U61" s="7"/>
      <c r="V61" s="7"/>
      <c r="W61" s="7"/>
      <c r="X61" s="7"/>
      <c r="Y61" s="7"/>
      <c r="Z61" s="7"/>
      <c r="AA61" s="7"/>
      <c r="AB61" s="7"/>
      <c r="AQ61" s="6" t="s">
        <v>5352</v>
      </c>
      <c r="AR61" s="6" t="s">
        <v>14</v>
      </c>
    </row>
    <row r="62" spans="1:62" s="2" customFormat="1" ht="24.2" customHeight="1" x14ac:dyDescent="0.2">
      <c r="A62" s="22"/>
      <c r="B62" s="27"/>
      <c r="C62" s="53" t="s">
        <v>130</v>
      </c>
      <c r="D62" s="53" t="s">
        <v>34</v>
      </c>
      <c r="E62" s="54" t="s">
        <v>5435</v>
      </c>
      <c r="F62" s="55" t="s">
        <v>5436</v>
      </c>
      <c r="G62" s="56" t="s">
        <v>55</v>
      </c>
      <c r="H62" s="57">
        <v>20</v>
      </c>
      <c r="I62" s="58"/>
      <c r="J62" s="59" t="s">
        <v>0</v>
      </c>
      <c r="K62" s="60" t="s">
        <v>8</v>
      </c>
      <c r="L62" s="61"/>
      <c r="M62" s="62">
        <f>L62*H62</f>
        <v>0</v>
      </c>
      <c r="N62" s="62">
        <v>2.8000000000000001E-2</v>
      </c>
      <c r="O62" s="62">
        <f>N62*H62</f>
        <v>0.56000000000000005</v>
      </c>
      <c r="P62" s="62">
        <v>0</v>
      </c>
      <c r="Q62" s="63">
        <f>P62*H62</f>
        <v>0</v>
      </c>
      <c r="R62" s="22"/>
      <c r="S62" s="22"/>
      <c r="T62" s="7"/>
      <c r="U62" s="7"/>
      <c r="V62" s="7"/>
      <c r="W62" s="7"/>
      <c r="X62" s="7"/>
      <c r="Y62" s="7"/>
      <c r="Z62" s="7"/>
      <c r="AA62" s="7"/>
      <c r="AB62" s="7"/>
      <c r="AO62" s="13" t="s">
        <v>1063</v>
      </c>
      <c r="AQ62" s="13" t="s">
        <v>34</v>
      </c>
      <c r="AR62" s="13" t="s">
        <v>14</v>
      </c>
      <c r="AV62" s="6" t="s">
        <v>33</v>
      </c>
      <c r="BB62" s="14" t="e">
        <f>IF(K62="základní",#REF!,0)</f>
        <v>#REF!</v>
      </c>
      <c r="BC62" s="14">
        <f>IF(K62="snížená",#REF!,0)</f>
        <v>0</v>
      </c>
      <c r="BD62" s="14">
        <f>IF(K62="zákl. přenesená",#REF!,0)</f>
        <v>0</v>
      </c>
      <c r="BE62" s="14">
        <f>IF(K62="sníž. přenesená",#REF!,0)</f>
        <v>0</v>
      </c>
      <c r="BF62" s="14">
        <f>IF(K62="nulová",#REF!,0)</f>
        <v>0</v>
      </c>
      <c r="BG62" s="6" t="s">
        <v>14</v>
      </c>
      <c r="BH62" s="14" t="e">
        <f>ROUND(#REF!*H62,2)</f>
        <v>#REF!</v>
      </c>
      <c r="BI62" s="6" t="s">
        <v>293</v>
      </c>
      <c r="BJ62" s="13" t="s">
        <v>5437</v>
      </c>
    </row>
    <row r="63" spans="1:62" s="2" customFormat="1" ht="24.2" customHeight="1" x14ac:dyDescent="0.2">
      <c r="A63" s="22"/>
      <c r="B63" s="27"/>
      <c r="C63" s="64" t="s">
        <v>134</v>
      </c>
      <c r="D63" s="64" t="s">
        <v>182</v>
      </c>
      <c r="E63" s="65" t="s">
        <v>5438</v>
      </c>
      <c r="F63" s="66" t="s">
        <v>5439</v>
      </c>
      <c r="G63" s="67" t="s">
        <v>1515</v>
      </c>
      <c r="H63" s="68">
        <v>7.21</v>
      </c>
      <c r="I63" s="27"/>
      <c r="J63" s="69" t="s">
        <v>0</v>
      </c>
      <c r="K63" s="70" t="s">
        <v>8</v>
      </c>
      <c r="L63" s="61"/>
      <c r="M63" s="62">
        <f>L63*H63</f>
        <v>0</v>
      </c>
      <c r="N63" s="62">
        <v>8.8000000000000005E-3</v>
      </c>
      <c r="O63" s="62">
        <f>N63*H63</f>
        <v>6.3448000000000004E-2</v>
      </c>
      <c r="P63" s="62">
        <v>0</v>
      </c>
      <c r="Q63" s="63">
        <f>P63*H63</f>
        <v>0</v>
      </c>
      <c r="R63" s="22"/>
      <c r="S63" s="22"/>
      <c r="T63" s="7"/>
      <c r="U63" s="7"/>
      <c r="V63" s="7"/>
      <c r="W63" s="7"/>
      <c r="X63" s="7"/>
      <c r="Y63" s="7"/>
      <c r="Z63" s="7"/>
      <c r="AA63" s="7"/>
      <c r="AB63" s="7"/>
      <c r="AO63" s="13" t="s">
        <v>293</v>
      </c>
      <c r="AQ63" s="13" t="s">
        <v>182</v>
      </c>
      <c r="AR63" s="13" t="s">
        <v>14</v>
      </c>
      <c r="AV63" s="6" t="s">
        <v>33</v>
      </c>
      <c r="BB63" s="14" t="e">
        <f>IF(K63="základní",#REF!,0)</f>
        <v>#REF!</v>
      </c>
      <c r="BC63" s="14">
        <f>IF(K63="snížená",#REF!,0)</f>
        <v>0</v>
      </c>
      <c r="BD63" s="14">
        <f>IF(K63="zákl. přenesená",#REF!,0)</f>
        <v>0</v>
      </c>
      <c r="BE63" s="14">
        <f>IF(K63="sníž. přenesená",#REF!,0)</f>
        <v>0</v>
      </c>
      <c r="BF63" s="14">
        <f>IF(K63="nulová",#REF!,0)</f>
        <v>0</v>
      </c>
      <c r="BG63" s="6" t="s">
        <v>14</v>
      </c>
      <c r="BH63" s="14" t="e">
        <f>ROUND(#REF!*H63,2)</f>
        <v>#REF!</v>
      </c>
      <c r="BI63" s="6" t="s">
        <v>293</v>
      </c>
      <c r="BJ63" s="13" t="s">
        <v>5440</v>
      </c>
    </row>
    <row r="64" spans="1:62" s="2" customFormat="1" x14ac:dyDescent="0.2">
      <c r="A64" s="22"/>
      <c r="B64" s="27"/>
      <c r="C64" s="22"/>
      <c r="D64" s="71" t="s">
        <v>5352</v>
      </c>
      <c r="E64" s="22"/>
      <c r="F64" s="72" t="s">
        <v>5441</v>
      </c>
      <c r="G64" s="22"/>
      <c r="H64" s="22"/>
      <c r="I64" s="27"/>
      <c r="J64" s="73"/>
      <c r="K64" s="74"/>
      <c r="L64" s="61"/>
      <c r="M64" s="61"/>
      <c r="N64" s="61"/>
      <c r="O64" s="61"/>
      <c r="P64" s="61"/>
      <c r="Q64" s="75"/>
      <c r="R64" s="22"/>
      <c r="S64" s="22"/>
      <c r="T64" s="7"/>
      <c r="U64" s="7"/>
      <c r="V64" s="7"/>
      <c r="W64" s="7"/>
      <c r="X64" s="7"/>
      <c r="Y64" s="7"/>
      <c r="Z64" s="7"/>
      <c r="AA64" s="7"/>
      <c r="AB64" s="7"/>
      <c r="AQ64" s="6" t="s">
        <v>5352</v>
      </c>
      <c r="AR64" s="6" t="s">
        <v>14</v>
      </c>
    </row>
    <row r="65" spans="1:62" s="2" customFormat="1" ht="33" customHeight="1" x14ac:dyDescent="0.2">
      <c r="A65" s="22"/>
      <c r="B65" s="27"/>
      <c r="C65" s="53" t="s">
        <v>138</v>
      </c>
      <c r="D65" s="53" t="s">
        <v>34</v>
      </c>
      <c r="E65" s="54" t="s">
        <v>5442</v>
      </c>
      <c r="F65" s="55" t="s">
        <v>5443</v>
      </c>
      <c r="G65" s="56" t="s">
        <v>37</v>
      </c>
      <c r="H65" s="57">
        <v>297</v>
      </c>
      <c r="I65" s="58"/>
      <c r="J65" s="59" t="s">
        <v>0</v>
      </c>
      <c r="K65" s="60" t="s">
        <v>8</v>
      </c>
      <c r="L65" s="61"/>
      <c r="M65" s="62">
        <f>L65*H65</f>
        <v>0</v>
      </c>
      <c r="N65" s="62">
        <v>9.2000000000000003E-4</v>
      </c>
      <c r="O65" s="62">
        <f>N65*H65</f>
        <v>0.27323999999999998</v>
      </c>
      <c r="P65" s="62">
        <v>0</v>
      </c>
      <c r="Q65" s="63">
        <f>P65*H65</f>
        <v>0</v>
      </c>
      <c r="R65" s="22"/>
      <c r="S65" s="22"/>
      <c r="T65" s="7"/>
      <c r="U65" s="7"/>
      <c r="V65" s="7"/>
      <c r="W65" s="7"/>
      <c r="X65" s="7"/>
      <c r="Y65" s="7"/>
      <c r="Z65" s="7"/>
      <c r="AA65" s="7"/>
      <c r="AB65" s="7"/>
      <c r="AO65" s="13" t="s">
        <v>1063</v>
      </c>
      <c r="AQ65" s="13" t="s">
        <v>34</v>
      </c>
      <c r="AR65" s="13" t="s">
        <v>14</v>
      </c>
      <c r="AV65" s="6" t="s">
        <v>33</v>
      </c>
      <c r="BB65" s="14" t="e">
        <f>IF(K65="základní",#REF!,0)</f>
        <v>#REF!</v>
      </c>
      <c r="BC65" s="14">
        <f>IF(K65="snížená",#REF!,0)</f>
        <v>0</v>
      </c>
      <c r="BD65" s="14">
        <f>IF(K65="zákl. přenesená",#REF!,0)</f>
        <v>0</v>
      </c>
      <c r="BE65" s="14">
        <f>IF(K65="sníž. přenesená",#REF!,0)</f>
        <v>0</v>
      </c>
      <c r="BF65" s="14">
        <f>IF(K65="nulová",#REF!,0)</f>
        <v>0</v>
      </c>
      <c r="BG65" s="6" t="s">
        <v>14</v>
      </c>
      <c r="BH65" s="14" t="e">
        <f>ROUND(#REF!*H65,2)</f>
        <v>#REF!</v>
      </c>
      <c r="BI65" s="6" t="s">
        <v>293</v>
      </c>
      <c r="BJ65" s="13" t="s">
        <v>5444</v>
      </c>
    </row>
    <row r="66" spans="1:62" s="2" customFormat="1" ht="37.9" customHeight="1" x14ac:dyDescent="0.2">
      <c r="A66" s="22"/>
      <c r="B66" s="27"/>
      <c r="C66" s="64" t="s">
        <v>142</v>
      </c>
      <c r="D66" s="64" t="s">
        <v>182</v>
      </c>
      <c r="E66" s="65" t="s">
        <v>5445</v>
      </c>
      <c r="F66" s="66" t="s">
        <v>5446</v>
      </c>
      <c r="G66" s="67" t="s">
        <v>37</v>
      </c>
      <c r="H66" s="68">
        <v>81</v>
      </c>
      <c r="I66" s="27"/>
      <c r="J66" s="69" t="s">
        <v>0</v>
      </c>
      <c r="K66" s="70" t="s">
        <v>8</v>
      </c>
      <c r="L66" s="61"/>
      <c r="M66" s="62">
        <f>L66*H66</f>
        <v>0</v>
      </c>
      <c r="N66" s="62">
        <v>6.0000000000000002E-5</v>
      </c>
      <c r="O66" s="62">
        <f>N66*H66</f>
        <v>4.8599999999999997E-3</v>
      </c>
      <c r="P66" s="62">
        <v>0</v>
      </c>
      <c r="Q66" s="63">
        <f>P66*H66</f>
        <v>0</v>
      </c>
      <c r="R66" s="22"/>
      <c r="S66" s="22"/>
      <c r="T66" s="7"/>
      <c r="U66" s="7"/>
      <c r="V66" s="7"/>
      <c r="W66" s="7"/>
      <c r="X66" s="7"/>
      <c r="Y66" s="7"/>
      <c r="Z66" s="7"/>
      <c r="AA66" s="7"/>
      <c r="AB66" s="7"/>
      <c r="AO66" s="13" t="s">
        <v>293</v>
      </c>
      <c r="AQ66" s="13" t="s">
        <v>182</v>
      </c>
      <c r="AR66" s="13" t="s">
        <v>14</v>
      </c>
      <c r="AV66" s="6" t="s">
        <v>33</v>
      </c>
      <c r="BB66" s="14" t="e">
        <f>IF(K66="základní",#REF!,0)</f>
        <v>#REF!</v>
      </c>
      <c r="BC66" s="14">
        <f>IF(K66="snížená",#REF!,0)</f>
        <v>0</v>
      </c>
      <c r="BD66" s="14">
        <f>IF(K66="zákl. přenesená",#REF!,0)</f>
        <v>0</v>
      </c>
      <c r="BE66" s="14">
        <f>IF(K66="sníž. přenesená",#REF!,0)</f>
        <v>0</v>
      </c>
      <c r="BF66" s="14">
        <f>IF(K66="nulová",#REF!,0)</f>
        <v>0</v>
      </c>
      <c r="BG66" s="6" t="s">
        <v>14</v>
      </c>
      <c r="BH66" s="14" t="e">
        <f>ROUND(#REF!*H66,2)</f>
        <v>#REF!</v>
      </c>
      <c r="BI66" s="6" t="s">
        <v>293</v>
      </c>
      <c r="BJ66" s="13" t="s">
        <v>5447</v>
      </c>
    </row>
    <row r="67" spans="1:62" s="2" customFormat="1" x14ac:dyDescent="0.2">
      <c r="A67" s="22"/>
      <c r="B67" s="27"/>
      <c r="C67" s="22"/>
      <c r="D67" s="71" t="s">
        <v>5352</v>
      </c>
      <c r="E67" s="22"/>
      <c r="F67" s="72" t="s">
        <v>5448</v>
      </c>
      <c r="G67" s="22"/>
      <c r="H67" s="22"/>
      <c r="I67" s="27"/>
      <c r="J67" s="73"/>
      <c r="K67" s="74"/>
      <c r="L67" s="61"/>
      <c r="M67" s="61"/>
      <c r="N67" s="61"/>
      <c r="O67" s="61"/>
      <c r="P67" s="61"/>
      <c r="Q67" s="75"/>
      <c r="R67" s="22"/>
      <c r="S67" s="22"/>
      <c r="T67" s="7"/>
      <c r="U67" s="7"/>
      <c r="V67" s="7"/>
      <c r="W67" s="7"/>
      <c r="X67" s="7"/>
      <c r="Y67" s="7"/>
      <c r="Z67" s="7"/>
      <c r="AA67" s="7"/>
      <c r="AB67" s="7"/>
      <c r="AQ67" s="6" t="s">
        <v>5352</v>
      </c>
      <c r="AR67" s="6" t="s">
        <v>14</v>
      </c>
    </row>
    <row r="68" spans="1:62" s="2" customFormat="1" ht="33" customHeight="1" x14ac:dyDescent="0.2">
      <c r="A68" s="22"/>
      <c r="B68" s="27"/>
      <c r="C68" s="53" t="s">
        <v>146</v>
      </c>
      <c r="D68" s="53" t="s">
        <v>34</v>
      </c>
      <c r="E68" s="54" t="s">
        <v>5449</v>
      </c>
      <c r="F68" s="55" t="s">
        <v>5450</v>
      </c>
      <c r="G68" s="56" t="s">
        <v>37</v>
      </c>
      <c r="H68" s="57">
        <v>50</v>
      </c>
      <c r="I68" s="58"/>
      <c r="J68" s="59" t="s">
        <v>0</v>
      </c>
      <c r="K68" s="60" t="s">
        <v>8</v>
      </c>
      <c r="L68" s="61"/>
      <c r="M68" s="62">
        <f>L68*H68</f>
        <v>0</v>
      </c>
      <c r="N68" s="62">
        <v>1.2800000000000001E-3</v>
      </c>
      <c r="O68" s="62">
        <f>N68*H68</f>
        <v>6.4000000000000001E-2</v>
      </c>
      <c r="P68" s="62">
        <v>0</v>
      </c>
      <c r="Q68" s="63">
        <f>P68*H68</f>
        <v>0</v>
      </c>
      <c r="R68" s="22"/>
      <c r="S68" s="22"/>
      <c r="T68" s="7"/>
      <c r="U68" s="7"/>
      <c r="V68" s="7"/>
      <c r="W68" s="7"/>
      <c r="X68" s="7"/>
      <c r="Y68" s="7"/>
      <c r="Z68" s="7"/>
      <c r="AA68" s="7"/>
      <c r="AB68" s="7"/>
      <c r="AO68" s="13" t="s">
        <v>1063</v>
      </c>
      <c r="AQ68" s="13" t="s">
        <v>34</v>
      </c>
      <c r="AR68" s="13" t="s">
        <v>14</v>
      </c>
      <c r="AV68" s="6" t="s">
        <v>33</v>
      </c>
      <c r="BB68" s="14" t="e">
        <f>IF(K68="základní",#REF!,0)</f>
        <v>#REF!</v>
      </c>
      <c r="BC68" s="14">
        <f>IF(K68="snížená",#REF!,0)</f>
        <v>0</v>
      </c>
      <c r="BD68" s="14">
        <f>IF(K68="zákl. přenesená",#REF!,0)</f>
        <v>0</v>
      </c>
      <c r="BE68" s="14">
        <f>IF(K68="sníž. přenesená",#REF!,0)</f>
        <v>0</v>
      </c>
      <c r="BF68" s="14">
        <f>IF(K68="nulová",#REF!,0)</f>
        <v>0</v>
      </c>
      <c r="BG68" s="6" t="s">
        <v>14</v>
      </c>
      <c r="BH68" s="14" t="e">
        <f>ROUND(#REF!*H68,2)</f>
        <v>#REF!</v>
      </c>
      <c r="BI68" s="6" t="s">
        <v>293</v>
      </c>
      <c r="BJ68" s="13" t="s">
        <v>5451</v>
      </c>
    </row>
    <row r="69" spans="1:62" s="2" customFormat="1" ht="24.2" customHeight="1" x14ac:dyDescent="0.2">
      <c r="A69" s="22"/>
      <c r="B69" s="27"/>
      <c r="C69" s="53" t="s">
        <v>150</v>
      </c>
      <c r="D69" s="53" t="s">
        <v>34</v>
      </c>
      <c r="E69" s="54" t="s">
        <v>5452</v>
      </c>
      <c r="F69" s="55" t="s">
        <v>5453</v>
      </c>
      <c r="G69" s="56" t="s">
        <v>37</v>
      </c>
      <c r="H69" s="57">
        <v>75</v>
      </c>
      <c r="I69" s="58"/>
      <c r="J69" s="59" t="s">
        <v>0</v>
      </c>
      <c r="K69" s="60" t="s">
        <v>8</v>
      </c>
      <c r="L69" s="61"/>
      <c r="M69" s="62">
        <f>L69*H69</f>
        <v>0</v>
      </c>
      <c r="N69" s="62">
        <v>3.5E-4</v>
      </c>
      <c r="O69" s="62">
        <f>N69*H69</f>
        <v>2.6249999999999999E-2</v>
      </c>
      <c r="P69" s="62">
        <v>0</v>
      </c>
      <c r="Q69" s="63">
        <f>P69*H69</f>
        <v>0</v>
      </c>
      <c r="R69" s="22"/>
      <c r="S69" s="22"/>
      <c r="T69" s="7"/>
      <c r="U69" s="7"/>
      <c r="V69" s="7"/>
      <c r="W69" s="7"/>
      <c r="X69" s="7"/>
      <c r="Y69" s="7"/>
      <c r="Z69" s="7"/>
      <c r="AA69" s="7"/>
      <c r="AB69" s="7"/>
      <c r="AO69" s="13" t="s">
        <v>1063</v>
      </c>
      <c r="AQ69" s="13" t="s">
        <v>34</v>
      </c>
      <c r="AR69" s="13" t="s">
        <v>14</v>
      </c>
      <c r="AV69" s="6" t="s">
        <v>33</v>
      </c>
      <c r="BB69" s="14" t="e">
        <f>IF(K69="základní",#REF!,0)</f>
        <v>#REF!</v>
      </c>
      <c r="BC69" s="14">
        <f>IF(K69="snížená",#REF!,0)</f>
        <v>0</v>
      </c>
      <c r="BD69" s="14">
        <f>IF(K69="zákl. přenesená",#REF!,0)</f>
        <v>0</v>
      </c>
      <c r="BE69" s="14">
        <f>IF(K69="sníž. přenesená",#REF!,0)</f>
        <v>0</v>
      </c>
      <c r="BF69" s="14">
        <f>IF(K69="nulová",#REF!,0)</f>
        <v>0</v>
      </c>
      <c r="BG69" s="6" t="s">
        <v>14</v>
      </c>
      <c r="BH69" s="14" t="e">
        <f>ROUND(#REF!*H69,2)</f>
        <v>#REF!</v>
      </c>
      <c r="BI69" s="6" t="s">
        <v>293</v>
      </c>
      <c r="BJ69" s="13" t="s">
        <v>5454</v>
      </c>
    </row>
    <row r="70" spans="1:62" s="2" customFormat="1" ht="24.2" customHeight="1" x14ac:dyDescent="0.2">
      <c r="A70" s="22"/>
      <c r="B70" s="27"/>
      <c r="C70" s="53" t="s">
        <v>154</v>
      </c>
      <c r="D70" s="53" t="s">
        <v>34</v>
      </c>
      <c r="E70" s="54" t="s">
        <v>5455</v>
      </c>
      <c r="F70" s="55" t="s">
        <v>5456</v>
      </c>
      <c r="G70" s="56" t="s">
        <v>37</v>
      </c>
      <c r="H70" s="57">
        <v>81</v>
      </c>
      <c r="I70" s="58"/>
      <c r="J70" s="59" t="s">
        <v>0</v>
      </c>
      <c r="K70" s="60" t="s">
        <v>8</v>
      </c>
      <c r="L70" s="61"/>
      <c r="M70" s="62">
        <f>L70*H70</f>
        <v>0</v>
      </c>
      <c r="N70" s="62">
        <v>1.3999999999999999E-4</v>
      </c>
      <c r="O70" s="62">
        <f>N70*H70</f>
        <v>1.1339999999999999E-2</v>
      </c>
      <c r="P70" s="62">
        <v>0</v>
      </c>
      <c r="Q70" s="63">
        <f>P70*H70</f>
        <v>0</v>
      </c>
      <c r="R70" s="22"/>
      <c r="S70" s="22"/>
      <c r="T70" s="7"/>
      <c r="U70" s="7"/>
      <c r="V70" s="7"/>
      <c r="W70" s="7"/>
      <c r="X70" s="7"/>
      <c r="Y70" s="7"/>
      <c r="Z70" s="7"/>
      <c r="AA70" s="7"/>
      <c r="AB70" s="7"/>
      <c r="AO70" s="13" t="s">
        <v>1063</v>
      </c>
      <c r="AQ70" s="13" t="s">
        <v>34</v>
      </c>
      <c r="AR70" s="13" t="s">
        <v>14</v>
      </c>
      <c r="AV70" s="6" t="s">
        <v>33</v>
      </c>
      <c r="BB70" s="14" t="e">
        <f>IF(K70="základní",#REF!,0)</f>
        <v>#REF!</v>
      </c>
      <c r="BC70" s="14">
        <f>IF(K70="snížená",#REF!,0)</f>
        <v>0</v>
      </c>
      <c r="BD70" s="14">
        <f>IF(K70="zákl. přenesená",#REF!,0)</f>
        <v>0</v>
      </c>
      <c r="BE70" s="14">
        <f>IF(K70="sníž. přenesená",#REF!,0)</f>
        <v>0</v>
      </c>
      <c r="BF70" s="14">
        <f>IF(K70="nulová",#REF!,0)</f>
        <v>0</v>
      </c>
      <c r="BG70" s="6" t="s">
        <v>14</v>
      </c>
      <c r="BH70" s="14" t="e">
        <f>ROUND(#REF!*H70,2)</f>
        <v>#REF!</v>
      </c>
      <c r="BI70" s="6" t="s">
        <v>293</v>
      </c>
      <c r="BJ70" s="13" t="s">
        <v>5457</v>
      </c>
    </row>
    <row r="71" spans="1:62" s="2" customFormat="1" ht="24.2" customHeight="1" x14ac:dyDescent="0.2">
      <c r="A71" s="22"/>
      <c r="B71" s="27"/>
      <c r="C71" s="64" t="s">
        <v>38</v>
      </c>
      <c r="D71" s="64" t="s">
        <v>182</v>
      </c>
      <c r="E71" s="65" t="s">
        <v>5458</v>
      </c>
      <c r="F71" s="66" t="s">
        <v>5459</v>
      </c>
      <c r="G71" s="67" t="s">
        <v>55</v>
      </c>
      <c r="H71" s="68">
        <v>100</v>
      </c>
      <c r="I71" s="27"/>
      <c r="J71" s="69" t="s">
        <v>0</v>
      </c>
      <c r="K71" s="70" t="s">
        <v>8</v>
      </c>
      <c r="L71" s="61"/>
      <c r="M71" s="62">
        <f>L71*H71</f>
        <v>0</v>
      </c>
      <c r="N71" s="62">
        <v>7.6E-3</v>
      </c>
      <c r="O71" s="62">
        <f>N71*H71</f>
        <v>0.76</v>
      </c>
      <c r="P71" s="62">
        <v>0</v>
      </c>
      <c r="Q71" s="63">
        <f>P71*H71</f>
        <v>0</v>
      </c>
      <c r="R71" s="22"/>
      <c r="S71" s="22"/>
      <c r="T71" s="7"/>
      <c r="U71" s="7"/>
      <c r="V71" s="7"/>
      <c r="W71" s="7"/>
      <c r="X71" s="7"/>
      <c r="Y71" s="7"/>
      <c r="Z71" s="7"/>
      <c r="AA71" s="7"/>
      <c r="AB71" s="7"/>
      <c r="AO71" s="13" t="s">
        <v>293</v>
      </c>
      <c r="AQ71" s="13" t="s">
        <v>182</v>
      </c>
      <c r="AR71" s="13" t="s">
        <v>14</v>
      </c>
      <c r="AV71" s="6" t="s">
        <v>33</v>
      </c>
      <c r="BB71" s="14" t="e">
        <f>IF(K71="základní",#REF!,0)</f>
        <v>#REF!</v>
      </c>
      <c r="BC71" s="14">
        <f>IF(K71="snížená",#REF!,0)</f>
        <v>0</v>
      </c>
      <c r="BD71" s="14">
        <f>IF(K71="zákl. přenesená",#REF!,0)</f>
        <v>0</v>
      </c>
      <c r="BE71" s="14">
        <f>IF(K71="sníž. přenesená",#REF!,0)</f>
        <v>0</v>
      </c>
      <c r="BF71" s="14">
        <f>IF(K71="nulová",#REF!,0)</f>
        <v>0</v>
      </c>
      <c r="BG71" s="6" t="s">
        <v>14</v>
      </c>
      <c r="BH71" s="14" t="e">
        <f>ROUND(#REF!*H71,2)</f>
        <v>#REF!</v>
      </c>
      <c r="BI71" s="6" t="s">
        <v>293</v>
      </c>
      <c r="BJ71" s="13" t="s">
        <v>5460</v>
      </c>
    </row>
    <row r="72" spans="1:62" s="2" customFormat="1" x14ac:dyDescent="0.2">
      <c r="A72" s="22"/>
      <c r="B72" s="27"/>
      <c r="C72" s="22"/>
      <c r="D72" s="71" t="s">
        <v>5352</v>
      </c>
      <c r="E72" s="22"/>
      <c r="F72" s="72" t="s">
        <v>5461</v>
      </c>
      <c r="G72" s="22"/>
      <c r="H72" s="22"/>
      <c r="I72" s="27"/>
      <c r="J72" s="73"/>
      <c r="K72" s="74"/>
      <c r="L72" s="61"/>
      <c r="M72" s="61"/>
      <c r="N72" s="61"/>
      <c r="O72" s="61"/>
      <c r="P72" s="61"/>
      <c r="Q72" s="75"/>
      <c r="R72" s="22"/>
      <c r="S72" s="22"/>
      <c r="T72" s="7"/>
      <c r="U72" s="7"/>
      <c r="V72" s="7"/>
      <c r="W72" s="7"/>
      <c r="X72" s="7"/>
      <c r="Y72" s="7"/>
      <c r="Z72" s="7"/>
      <c r="AA72" s="7"/>
      <c r="AB72" s="7"/>
      <c r="AQ72" s="6" t="s">
        <v>5352</v>
      </c>
      <c r="AR72" s="6" t="s">
        <v>14</v>
      </c>
    </row>
    <row r="73" spans="1:62" s="2" customFormat="1" ht="24.2" customHeight="1" x14ac:dyDescent="0.2">
      <c r="A73" s="22"/>
      <c r="B73" s="27"/>
      <c r="C73" s="64" t="s">
        <v>161</v>
      </c>
      <c r="D73" s="64" t="s">
        <v>182</v>
      </c>
      <c r="E73" s="65" t="s">
        <v>5462</v>
      </c>
      <c r="F73" s="66" t="s">
        <v>5463</v>
      </c>
      <c r="G73" s="67" t="s">
        <v>37</v>
      </c>
      <c r="H73" s="68">
        <v>54</v>
      </c>
      <c r="I73" s="27"/>
      <c r="J73" s="69" t="s">
        <v>0</v>
      </c>
      <c r="K73" s="70" t="s">
        <v>8</v>
      </c>
      <c r="L73" s="61"/>
      <c r="M73" s="62">
        <f>L73*H73</f>
        <v>0</v>
      </c>
      <c r="N73" s="62">
        <v>1.9E-3</v>
      </c>
      <c r="O73" s="62">
        <f>N73*H73</f>
        <v>0.1026</v>
      </c>
      <c r="P73" s="62">
        <v>0</v>
      </c>
      <c r="Q73" s="63">
        <f>P73*H73</f>
        <v>0</v>
      </c>
      <c r="R73" s="22"/>
      <c r="S73" s="22"/>
      <c r="T73" s="7"/>
      <c r="U73" s="7"/>
      <c r="V73" s="7"/>
      <c r="W73" s="7"/>
      <c r="X73" s="7"/>
      <c r="Y73" s="7"/>
      <c r="Z73" s="7"/>
      <c r="AA73" s="7"/>
      <c r="AB73" s="7"/>
      <c r="AO73" s="13" t="s">
        <v>293</v>
      </c>
      <c r="AQ73" s="13" t="s">
        <v>182</v>
      </c>
      <c r="AR73" s="13" t="s">
        <v>14</v>
      </c>
      <c r="AV73" s="6" t="s">
        <v>33</v>
      </c>
      <c r="BB73" s="14" t="e">
        <f>IF(K73="základní",#REF!,0)</f>
        <v>#REF!</v>
      </c>
      <c r="BC73" s="14">
        <f>IF(K73="snížená",#REF!,0)</f>
        <v>0</v>
      </c>
      <c r="BD73" s="14">
        <f>IF(K73="zákl. přenesená",#REF!,0)</f>
        <v>0</v>
      </c>
      <c r="BE73" s="14">
        <f>IF(K73="sníž. přenesená",#REF!,0)</f>
        <v>0</v>
      </c>
      <c r="BF73" s="14">
        <f>IF(K73="nulová",#REF!,0)</f>
        <v>0</v>
      </c>
      <c r="BG73" s="6" t="s">
        <v>14</v>
      </c>
      <c r="BH73" s="14" t="e">
        <f>ROUND(#REF!*H73,2)</f>
        <v>#REF!</v>
      </c>
      <c r="BI73" s="6" t="s">
        <v>293</v>
      </c>
      <c r="BJ73" s="13" t="s">
        <v>5464</v>
      </c>
    </row>
    <row r="74" spans="1:62" s="2" customFormat="1" x14ac:dyDescent="0.2">
      <c r="A74" s="22"/>
      <c r="B74" s="27"/>
      <c r="C74" s="22"/>
      <c r="D74" s="71" t="s">
        <v>5352</v>
      </c>
      <c r="E74" s="22"/>
      <c r="F74" s="72" t="s">
        <v>5465</v>
      </c>
      <c r="G74" s="22"/>
      <c r="H74" s="22"/>
      <c r="I74" s="27"/>
      <c r="J74" s="73"/>
      <c r="K74" s="74"/>
      <c r="L74" s="61"/>
      <c r="M74" s="61"/>
      <c r="N74" s="61"/>
      <c r="O74" s="61"/>
      <c r="P74" s="61"/>
      <c r="Q74" s="75"/>
      <c r="R74" s="22"/>
      <c r="S74" s="22"/>
      <c r="T74" s="7"/>
      <c r="U74" s="7"/>
      <c r="V74" s="7"/>
      <c r="W74" s="7"/>
      <c r="X74" s="7"/>
      <c r="Y74" s="7"/>
      <c r="Z74" s="7"/>
      <c r="AA74" s="7"/>
      <c r="AB74" s="7"/>
      <c r="AQ74" s="6" t="s">
        <v>5352</v>
      </c>
      <c r="AR74" s="6" t="s">
        <v>14</v>
      </c>
    </row>
    <row r="75" spans="1:62" s="2" customFormat="1" ht="44.25" customHeight="1" x14ac:dyDescent="0.2">
      <c r="A75" s="22"/>
      <c r="B75" s="27"/>
      <c r="C75" s="64" t="s">
        <v>165</v>
      </c>
      <c r="D75" s="64" t="s">
        <v>182</v>
      </c>
      <c r="E75" s="65" t="s">
        <v>5466</v>
      </c>
      <c r="F75" s="66" t="s">
        <v>5467</v>
      </c>
      <c r="G75" s="67" t="s">
        <v>37</v>
      </c>
      <c r="H75" s="68">
        <v>378</v>
      </c>
      <c r="I75" s="27"/>
      <c r="J75" s="69" t="s">
        <v>0</v>
      </c>
      <c r="K75" s="70" t="s">
        <v>8</v>
      </c>
      <c r="L75" s="61"/>
      <c r="M75" s="62">
        <f>L75*H75</f>
        <v>0</v>
      </c>
      <c r="N75" s="62">
        <v>0</v>
      </c>
      <c r="O75" s="62">
        <f>N75*H75</f>
        <v>0</v>
      </c>
      <c r="P75" s="62">
        <v>0</v>
      </c>
      <c r="Q75" s="63">
        <f>P75*H75</f>
        <v>0</v>
      </c>
      <c r="R75" s="22"/>
      <c r="S75" s="22"/>
      <c r="T75" s="7"/>
      <c r="U75" s="7"/>
      <c r="V75" s="7"/>
      <c r="W75" s="7"/>
      <c r="X75" s="7"/>
      <c r="Y75" s="7"/>
      <c r="Z75" s="7"/>
      <c r="AA75" s="7"/>
      <c r="AB75" s="7"/>
      <c r="AO75" s="13" t="s">
        <v>293</v>
      </c>
      <c r="AQ75" s="13" t="s">
        <v>182</v>
      </c>
      <c r="AR75" s="13" t="s">
        <v>14</v>
      </c>
      <c r="AV75" s="6" t="s">
        <v>33</v>
      </c>
      <c r="BB75" s="14" t="e">
        <f>IF(K75="základní",#REF!,0)</f>
        <v>#REF!</v>
      </c>
      <c r="BC75" s="14">
        <f>IF(K75="snížená",#REF!,0)</f>
        <v>0</v>
      </c>
      <c r="BD75" s="14">
        <f>IF(K75="zákl. přenesená",#REF!,0)</f>
        <v>0</v>
      </c>
      <c r="BE75" s="14">
        <f>IF(K75="sníž. přenesená",#REF!,0)</f>
        <v>0</v>
      </c>
      <c r="BF75" s="14">
        <f>IF(K75="nulová",#REF!,0)</f>
        <v>0</v>
      </c>
      <c r="BG75" s="6" t="s">
        <v>14</v>
      </c>
      <c r="BH75" s="14" t="e">
        <f>ROUND(#REF!*H75,2)</f>
        <v>#REF!</v>
      </c>
      <c r="BI75" s="6" t="s">
        <v>293</v>
      </c>
      <c r="BJ75" s="13" t="s">
        <v>5468</v>
      </c>
    </row>
    <row r="76" spans="1:62" s="2" customFormat="1" x14ac:dyDescent="0.2">
      <c r="A76" s="22"/>
      <c r="B76" s="27"/>
      <c r="C76" s="22"/>
      <c r="D76" s="71" t="s">
        <v>5352</v>
      </c>
      <c r="E76" s="22"/>
      <c r="F76" s="72" t="s">
        <v>5469</v>
      </c>
      <c r="G76" s="22"/>
      <c r="H76" s="22"/>
      <c r="I76" s="27"/>
      <c r="J76" s="73"/>
      <c r="K76" s="74"/>
      <c r="L76" s="61"/>
      <c r="M76" s="61"/>
      <c r="N76" s="61"/>
      <c r="O76" s="61"/>
      <c r="P76" s="61"/>
      <c r="Q76" s="75"/>
      <c r="R76" s="22"/>
      <c r="S76" s="22"/>
      <c r="T76" s="7"/>
      <c r="U76" s="7"/>
      <c r="V76" s="7"/>
      <c r="W76" s="7"/>
      <c r="X76" s="7"/>
      <c r="Y76" s="7"/>
      <c r="Z76" s="7"/>
      <c r="AA76" s="7"/>
      <c r="AB76" s="7"/>
      <c r="AQ76" s="6" t="s">
        <v>5352</v>
      </c>
      <c r="AR76" s="6" t="s">
        <v>14</v>
      </c>
    </row>
    <row r="77" spans="1:62" s="2" customFormat="1" ht="16.5" customHeight="1" x14ac:dyDescent="0.2">
      <c r="A77" s="22"/>
      <c r="B77" s="27"/>
      <c r="C77" s="53" t="s">
        <v>169</v>
      </c>
      <c r="D77" s="53" t="s">
        <v>34</v>
      </c>
      <c r="E77" s="54" t="s">
        <v>5470</v>
      </c>
      <c r="F77" s="55" t="s">
        <v>5471</v>
      </c>
      <c r="G77" s="56" t="s">
        <v>37</v>
      </c>
      <c r="H77" s="57">
        <v>378</v>
      </c>
      <c r="I77" s="58"/>
      <c r="J77" s="59" t="s">
        <v>0</v>
      </c>
      <c r="K77" s="60" t="s">
        <v>8</v>
      </c>
      <c r="L77" s="61"/>
      <c r="M77" s="62">
        <f>L77*H77</f>
        <v>0</v>
      </c>
      <c r="N77" s="62">
        <v>3.0000000000000001E-3</v>
      </c>
      <c r="O77" s="62">
        <f>N77*H77</f>
        <v>1.1340000000000001</v>
      </c>
      <c r="P77" s="62">
        <v>0</v>
      </c>
      <c r="Q77" s="63">
        <f>P77*H77</f>
        <v>0</v>
      </c>
      <c r="R77" s="22"/>
      <c r="S77" s="22"/>
      <c r="T77" s="7"/>
      <c r="U77" s="7"/>
      <c r="V77" s="7"/>
      <c r="W77" s="7"/>
      <c r="X77" s="7"/>
      <c r="Y77" s="7"/>
      <c r="Z77" s="7"/>
      <c r="AA77" s="7"/>
      <c r="AB77" s="7"/>
      <c r="AO77" s="13" t="s">
        <v>1063</v>
      </c>
      <c r="AQ77" s="13" t="s">
        <v>34</v>
      </c>
      <c r="AR77" s="13" t="s">
        <v>14</v>
      </c>
      <c r="AV77" s="6" t="s">
        <v>33</v>
      </c>
      <c r="BB77" s="14" t="e">
        <f>IF(K77="základní",#REF!,0)</f>
        <v>#REF!</v>
      </c>
      <c r="BC77" s="14">
        <f>IF(K77="snížená",#REF!,0)</f>
        <v>0</v>
      </c>
      <c r="BD77" s="14">
        <f>IF(K77="zákl. přenesená",#REF!,0)</f>
        <v>0</v>
      </c>
      <c r="BE77" s="14">
        <f>IF(K77="sníž. přenesená",#REF!,0)</f>
        <v>0</v>
      </c>
      <c r="BF77" s="14">
        <f>IF(K77="nulová",#REF!,0)</f>
        <v>0</v>
      </c>
      <c r="BG77" s="6" t="s">
        <v>14</v>
      </c>
      <c r="BH77" s="14" t="e">
        <f>ROUND(#REF!*H77,2)</f>
        <v>#REF!</v>
      </c>
      <c r="BI77" s="6" t="s">
        <v>293</v>
      </c>
      <c r="BJ77" s="13" t="s">
        <v>5472</v>
      </c>
    </row>
    <row r="78" spans="1:62" s="2" customFormat="1" ht="37.9" customHeight="1" x14ac:dyDescent="0.2">
      <c r="A78" s="22"/>
      <c r="B78" s="27"/>
      <c r="C78" s="64" t="s">
        <v>173</v>
      </c>
      <c r="D78" s="64" t="s">
        <v>182</v>
      </c>
      <c r="E78" s="65" t="s">
        <v>5473</v>
      </c>
      <c r="F78" s="66" t="s">
        <v>5474</v>
      </c>
      <c r="G78" s="67" t="s">
        <v>37</v>
      </c>
      <c r="H78" s="68">
        <v>297</v>
      </c>
      <c r="I78" s="27"/>
      <c r="J78" s="69" t="s">
        <v>0</v>
      </c>
      <c r="K78" s="70" t="s">
        <v>8</v>
      </c>
      <c r="L78" s="61"/>
      <c r="M78" s="62">
        <f>L78*H78</f>
        <v>0</v>
      </c>
      <c r="N78" s="62">
        <v>0</v>
      </c>
      <c r="O78" s="62">
        <f>N78*H78</f>
        <v>0</v>
      </c>
      <c r="P78" s="62">
        <v>0</v>
      </c>
      <c r="Q78" s="63">
        <f>P78*H78</f>
        <v>0</v>
      </c>
      <c r="R78" s="22"/>
      <c r="S78" s="22"/>
      <c r="T78" s="7"/>
      <c r="U78" s="7"/>
      <c r="V78" s="7"/>
      <c r="W78" s="7"/>
      <c r="X78" s="7"/>
      <c r="Y78" s="7"/>
      <c r="Z78" s="7"/>
      <c r="AA78" s="7"/>
      <c r="AB78" s="7"/>
      <c r="AO78" s="13" t="s">
        <v>293</v>
      </c>
      <c r="AQ78" s="13" t="s">
        <v>182</v>
      </c>
      <c r="AR78" s="13" t="s">
        <v>14</v>
      </c>
      <c r="AV78" s="6" t="s">
        <v>33</v>
      </c>
      <c r="BB78" s="14" t="e">
        <f>IF(K78="základní",#REF!,0)</f>
        <v>#REF!</v>
      </c>
      <c r="BC78" s="14">
        <f>IF(K78="snížená",#REF!,0)</f>
        <v>0</v>
      </c>
      <c r="BD78" s="14">
        <f>IF(K78="zákl. přenesená",#REF!,0)</f>
        <v>0</v>
      </c>
      <c r="BE78" s="14">
        <f>IF(K78="sníž. přenesená",#REF!,0)</f>
        <v>0</v>
      </c>
      <c r="BF78" s="14">
        <f>IF(K78="nulová",#REF!,0)</f>
        <v>0</v>
      </c>
      <c r="BG78" s="6" t="s">
        <v>14</v>
      </c>
      <c r="BH78" s="14" t="e">
        <f>ROUND(#REF!*H78,2)</f>
        <v>#REF!</v>
      </c>
      <c r="BI78" s="6" t="s">
        <v>293</v>
      </c>
      <c r="BJ78" s="13" t="s">
        <v>5475</v>
      </c>
    </row>
    <row r="79" spans="1:62" s="2" customFormat="1" x14ac:dyDescent="0.2">
      <c r="A79" s="22"/>
      <c r="B79" s="27"/>
      <c r="C79" s="22"/>
      <c r="D79" s="71" t="s">
        <v>5352</v>
      </c>
      <c r="E79" s="22"/>
      <c r="F79" s="72" t="s">
        <v>5476</v>
      </c>
      <c r="G79" s="22"/>
      <c r="H79" s="22"/>
      <c r="I79" s="27"/>
      <c r="J79" s="73"/>
      <c r="K79" s="74"/>
      <c r="L79" s="61"/>
      <c r="M79" s="61"/>
      <c r="N79" s="61"/>
      <c r="O79" s="61"/>
      <c r="P79" s="61"/>
      <c r="Q79" s="75"/>
      <c r="R79" s="22"/>
      <c r="S79" s="22"/>
      <c r="T79" s="7"/>
      <c r="U79" s="7"/>
      <c r="V79" s="7"/>
      <c r="W79" s="7"/>
      <c r="X79" s="7"/>
      <c r="Y79" s="7"/>
      <c r="Z79" s="7"/>
      <c r="AA79" s="7"/>
      <c r="AB79" s="7"/>
      <c r="AQ79" s="6" t="s">
        <v>5352</v>
      </c>
      <c r="AR79" s="6" t="s">
        <v>14</v>
      </c>
    </row>
    <row r="80" spans="1:62" s="2" customFormat="1" ht="44.25" customHeight="1" x14ac:dyDescent="0.2">
      <c r="A80" s="22"/>
      <c r="B80" s="27"/>
      <c r="C80" s="64" t="s">
        <v>177</v>
      </c>
      <c r="D80" s="64" t="s">
        <v>182</v>
      </c>
      <c r="E80" s="65" t="s">
        <v>5477</v>
      </c>
      <c r="F80" s="66" t="s">
        <v>5478</v>
      </c>
      <c r="G80" s="67" t="s">
        <v>4246</v>
      </c>
      <c r="H80" s="68">
        <v>228.71</v>
      </c>
      <c r="I80" s="27"/>
      <c r="J80" s="69" t="s">
        <v>0</v>
      </c>
      <c r="K80" s="70" t="s">
        <v>8</v>
      </c>
      <c r="L80" s="61"/>
      <c r="M80" s="62">
        <f>L80*H80</f>
        <v>0</v>
      </c>
      <c r="N80" s="62">
        <v>0</v>
      </c>
      <c r="O80" s="62">
        <f>N80*H80</f>
        <v>0</v>
      </c>
      <c r="P80" s="62">
        <v>0</v>
      </c>
      <c r="Q80" s="63">
        <f>P80*H80</f>
        <v>0</v>
      </c>
      <c r="R80" s="22"/>
      <c r="S80" s="22"/>
      <c r="T80" s="7"/>
      <c r="U80" s="7"/>
      <c r="V80" s="7"/>
      <c r="W80" s="7"/>
      <c r="X80" s="7"/>
      <c r="Y80" s="7"/>
      <c r="Z80" s="7"/>
      <c r="AA80" s="7"/>
      <c r="AB80" s="7"/>
      <c r="AO80" s="13" t="s">
        <v>293</v>
      </c>
      <c r="AQ80" s="13" t="s">
        <v>182</v>
      </c>
      <c r="AR80" s="13" t="s">
        <v>14</v>
      </c>
      <c r="AV80" s="6" t="s">
        <v>33</v>
      </c>
      <c r="BB80" s="14" t="e">
        <f>IF(K80="základní",#REF!,0)</f>
        <v>#REF!</v>
      </c>
      <c r="BC80" s="14">
        <f>IF(K80="snížená",#REF!,0)</f>
        <v>0</v>
      </c>
      <c r="BD80" s="14">
        <f>IF(K80="zákl. přenesená",#REF!,0)</f>
        <v>0</v>
      </c>
      <c r="BE80" s="14">
        <f>IF(K80="sníž. přenesená",#REF!,0)</f>
        <v>0</v>
      </c>
      <c r="BF80" s="14">
        <f>IF(K80="nulová",#REF!,0)</f>
        <v>0</v>
      </c>
      <c r="BG80" s="6" t="s">
        <v>14</v>
      </c>
      <c r="BH80" s="14" t="e">
        <f>ROUND(#REF!*H80,2)</f>
        <v>#REF!</v>
      </c>
      <c r="BI80" s="6" t="s">
        <v>293</v>
      </c>
      <c r="BJ80" s="13" t="s">
        <v>5479</v>
      </c>
    </row>
    <row r="81" spans="1:62" s="2" customFormat="1" x14ac:dyDescent="0.2">
      <c r="A81" s="22"/>
      <c r="B81" s="27"/>
      <c r="C81" s="22"/>
      <c r="D81" s="71" t="s">
        <v>5352</v>
      </c>
      <c r="E81" s="22"/>
      <c r="F81" s="72" t="s">
        <v>5480</v>
      </c>
      <c r="G81" s="22"/>
      <c r="H81" s="22"/>
      <c r="I81" s="27"/>
      <c r="J81" s="73"/>
      <c r="K81" s="74"/>
      <c r="L81" s="61"/>
      <c r="M81" s="61"/>
      <c r="N81" s="61"/>
      <c r="O81" s="61"/>
      <c r="P81" s="61"/>
      <c r="Q81" s="75"/>
      <c r="R81" s="22"/>
      <c r="S81" s="22"/>
      <c r="T81" s="7"/>
      <c r="U81" s="7"/>
      <c r="V81" s="7"/>
      <c r="W81" s="7"/>
      <c r="X81" s="7"/>
      <c r="Y81" s="7"/>
      <c r="Z81" s="7"/>
      <c r="AA81" s="7"/>
      <c r="AB81" s="7"/>
      <c r="AQ81" s="6" t="s">
        <v>5352</v>
      </c>
      <c r="AR81" s="6" t="s">
        <v>14</v>
      </c>
    </row>
    <row r="82" spans="1:62" s="2" customFormat="1" ht="55.5" customHeight="1" x14ac:dyDescent="0.2">
      <c r="A82" s="22"/>
      <c r="B82" s="27"/>
      <c r="C82" s="64" t="s">
        <v>181</v>
      </c>
      <c r="D82" s="64" t="s">
        <v>182</v>
      </c>
      <c r="E82" s="65" t="s">
        <v>5481</v>
      </c>
      <c r="F82" s="66" t="s">
        <v>5482</v>
      </c>
      <c r="G82" s="67" t="s">
        <v>4246</v>
      </c>
      <c r="H82" s="68">
        <v>3430.59</v>
      </c>
      <c r="I82" s="27"/>
      <c r="J82" s="69" t="s">
        <v>0</v>
      </c>
      <c r="K82" s="70" t="s">
        <v>8</v>
      </c>
      <c r="L82" s="61"/>
      <c r="M82" s="62">
        <f>L82*H82</f>
        <v>0</v>
      </c>
      <c r="N82" s="62">
        <v>0</v>
      </c>
      <c r="O82" s="62">
        <f>N82*H82</f>
        <v>0</v>
      </c>
      <c r="P82" s="62">
        <v>0</v>
      </c>
      <c r="Q82" s="63">
        <f>P82*H82</f>
        <v>0</v>
      </c>
      <c r="R82" s="22"/>
      <c r="S82" s="22"/>
      <c r="T82" s="7"/>
      <c r="U82" s="7"/>
      <c r="V82" s="7"/>
      <c r="W82" s="7"/>
      <c r="X82" s="7"/>
      <c r="Y82" s="7"/>
      <c r="Z82" s="7"/>
      <c r="AA82" s="7"/>
      <c r="AB82" s="7"/>
      <c r="AO82" s="13" t="s">
        <v>293</v>
      </c>
      <c r="AQ82" s="13" t="s">
        <v>182</v>
      </c>
      <c r="AR82" s="13" t="s">
        <v>14</v>
      </c>
      <c r="AV82" s="6" t="s">
        <v>33</v>
      </c>
      <c r="BB82" s="14" t="e">
        <f>IF(K82="základní",#REF!,0)</f>
        <v>#REF!</v>
      </c>
      <c r="BC82" s="14">
        <f>IF(K82="snížená",#REF!,0)</f>
        <v>0</v>
      </c>
      <c r="BD82" s="14">
        <f>IF(K82="zákl. přenesená",#REF!,0)</f>
        <v>0</v>
      </c>
      <c r="BE82" s="14">
        <f>IF(K82="sníž. přenesená",#REF!,0)</f>
        <v>0</v>
      </c>
      <c r="BF82" s="14">
        <f>IF(K82="nulová",#REF!,0)</f>
        <v>0</v>
      </c>
      <c r="BG82" s="6" t="s">
        <v>14</v>
      </c>
      <c r="BH82" s="14" t="e">
        <f>ROUND(#REF!*H82,2)</f>
        <v>#REF!</v>
      </c>
      <c r="BI82" s="6" t="s">
        <v>293</v>
      </c>
      <c r="BJ82" s="13" t="s">
        <v>5483</v>
      </c>
    </row>
    <row r="83" spans="1:62" s="2" customFormat="1" x14ac:dyDescent="0.2">
      <c r="A83" s="22"/>
      <c r="B83" s="27"/>
      <c r="C83" s="22"/>
      <c r="D83" s="71" t="s">
        <v>5352</v>
      </c>
      <c r="E83" s="22"/>
      <c r="F83" s="72" t="s">
        <v>5484</v>
      </c>
      <c r="G83" s="22"/>
      <c r="H83" s="22"/>
      <c r="I83" s="27"/>
      <c r="J83" s="73"/>
      <c r="K83" s="74"/>
      <c r="L83" s="61"/>
      <c r="M83" s="61"/>
      <c r="N83" s="61"/>
      <c r="O83" s="61"/>
      <c r="P83" s="61"/>
      <c r="Q83" s="75"/>
      <c r="R83" s="22"/>
      <c r="S83" s="22"/>
      <c r="T83" s="7"/>
      <c r="U83" s="7"/>
      <c r="V83" s="7"/>
      <c r="W83" s="7"/>
      <c r="X83" s="7"/>
      <c r="Y83" s="7"/>
      <c r="Z83" s="7"/>
      <c r="AA83" s="7"/>
      <c r="AB83" s="7"/>
      <c r="AQ83" s="6" t="s">
        <v>5352</v>
      </c>
      <c r="AR83" s="6" t="s">
        <v>14</v>
      </c>
    </row>
    <row r="84" spans="1:62" s="2" customFormat="1" ht="24.2" customHeight="1" x14ac:dyDescent="0.2">
      <c r="A84" s="22"/>
      <c r="B84" s="27"/>
      <c r="C84" s="53" t="s">
        <v>189</v>
      </c>
      <c r="D84" s="53" t="s">
        <v>34</v>
      </c>
      <c r="E84" s="54" t="s">
        <v>5485</v>
      </c>
      <c r="F84" s="55" t="s">
        <v>5486</v>
      </c>
      <c r="G84" s="56" t="s">
        <v>192</v>
      </c>
      <c r="H84" s="57">
        <v>50</v>
      </c>
      <c r="I84" s="58"/>
      <c r="J84" s="59" t="s">
        <v>0</v>
      </c>
      <c r="K84" s="60" t="s">
        <v>8</v>
      </c>
      <c r="L84" s="61"/>
      <c r="M84" s="62">
        <f>L84*H84</f>
        <v>0</v>
      </c>
      <c r="N84" s="62">
        <v>8.0000000000000004E-4</v>
      </c>
      <c r="O84" s="62">
        <f>N84*H84</f>
        <v>0.04</v>
      </c>
      <c r="P84" s="62">
        <v>0</v>
      </c>
      <c r="Q84" s="63">
        <f>P84*H84</f>
        <v>0</v>
      </c>
      <c r="R84" s="22"/>
      <c r="S84" s="22"/>
      <c r="T84" s="7"/>
      <c r="U84" s="7"/>
      <c r="V84" s="7"/>
      <c r="W84" s="7"/>
      <c r="X84" s="7"/>
      <c r="Y84" s="7"/>
      <c r="Z84" s="7"/>
      <c r="AA84" s="7"/>
      <c r="AB84" s="7"/>
      <c r="AO84" s="13" t="s">
        <v>65</v>
      </c>
      <c r="AQ84" s="13" t="s">
        <v>34</v>
      </c>
      <c r="AR84" s="13" t="s">
        <v>14</v>
      </c>
      <c r="AV84" s="6" t="s">
        <v>33</v>
      </c>
      <c r="BB84" s="14" t="e">
        <f>IF(K84="základní",#REF!,0)</f>
        <v>#REF!</v>
      </c>
      <c r="BC84" s="14">
        <f>IF(K84="snížená",#REF!,0)</f>
        <v>0</v>
      </c>
      <c r="BD84" s="14">
        <f>IF(K84="zákl. přenesená",#REF!,0)</f>
        <v>0</v>
      </c>
      <c r="BE84" s="14">
        <f>IF(K84="sníž. přenesená",#REF!,0)</f>
        <v>0</v>
      </c>
      <c r="BF84" s="14">
        <f>IF(K84="nulová",#REF!,0)</f>
        <v>0</v>
      </c>
      <c r="BG84" s="6" t="s">
        <v>14</v>
      </c>
      <c r="BH84" s="14" t="e">
        <f>ROUND(#REF!*H84,2)</f>
        <v>#REF!</v>
      </c>
      <c r="BI84" s="6" t="s">
        <v>48</v>
      </c>
      <c r="BJ84" s="13" t="s">
        <v>5487</v>
      </c>
    </row>
    <row r="85" spans="1:62" s="2" customFormat="1" ht="55.5" customHeight="1" x14ac:dyDescent="0.2">
      <c r="A85" s="22"/>
      <c r="B85" s="27"/>
      <c r="C85" s="64" t="s">
        <v>194</v>
      </c>
      <c r="D85" s="64" t="s">
        <v>182</v>
      </c>
      <c r="E85" s="65" t="s">
        <v>5488</v>
      </c>
      <c r="F85" s="66" t="s">
        <v>5489</v>
      </c>
      <c r="G85" s="67" t="s">
        <v>4246</v>
      </c>
      <c r="H85" s="68">
        <v>4</v>
      </c>
      <c r="I85" s="27"/>
      <c r="J85" s="69" t="s">
        <v>0</v>
      </c>
      <c r="K85" s="70" t="s">
        <v>8</v>
      </c>
      <c r="L85" s="61"/>
      <c r="M85" s="62">
        <f>L85*H85</f>
        <v>0</v>
      </c>
      <c r="N85" s="62">
        <v>0</v>
      </c>
      <c r="O85" s="62">
        <f>N85*H85</f>
        <v>0</v>
      </c>
      <c r="P85" s="62">
        <v>0</v>
      </c>
      <c r="Q85" s="63">
        <f>P85*H85</f>
        <v>0</v>
      </c>
      <c r="R85" s="22"/>
      <c r="S85" s="22"/>
      <c r="T85" s="7"/>
      <c r="U85" s="7"/>
      <c r="V85" s="7"/>
      <c r="W85" s="7"/>
      <c r="X85" s="7"/>
      <c r="Y85" s="7"/>
      <c r="Z85" s="7"/>
      <c r="AA85" s="7"/>
      <c r="AB85" s="7"/>
      <c r="AO85" s="13" t="s">
        <v>48</v>
      </c>
      <c r="AQ85" s="13" t="s">
        <v>182</v>
      </c>
      <c r="AR85" s="13" t="s">
        <v>14</v>
      </c>
      <c r="AV85" s="6" t="s">
        <v>33</v>
      </c>
      <c r="BB85" s="14" t="e">
        <f>IF(K85="základní",#REF!,0)</f>
        <v>#REF!</v>
      </c>
      <c r="BC85" s="14">
        <f>IF(K85="snížená",#REF!,0)</f>
        <v>0</v>
      </c>
      <c r="BD85" s="14">
        <f>IF(K85="zákl. přenesená",#REF!,0)</f>
        <v>0</v>
      </c>
      <c r="BE85" s="14">
        <f>IF(K85="sníž. přenesená",#REF!,0)</f>
        <v>0</v>
      </c>
      <c r="BF85" s="14">
        <f>IF(K85="nulová",#REF!,0)</f>
        <v>0</v>
      </c>
      <c r="BG85" s="6" t="s">
        <v>14</v>
      </c>
      <c r="BH85" s="14" t="e">
        <f>ROUND(#REF!*H85,2)</f>
        <v>#REF!</v>
      </c>
      <c r="BI85" s="6" t="s">
        <v>48</v>
      </c>
      <c r="BJ85" s="13" t="s">
        <v>5490</v>
      </c>
    </row>
    <row r="86" spans="1:62" s="2" customFormat="1" x14ac:dyDescent="0.2">
      <c r="A86" s="22"/>
      <c r="B86" s="27"/>
      <c r="C86" s="22"/>
      <c r="D86" s="71" t="s">
        <v>5352</v>
      </c>
      <c r="E86" s="22"/>
      <c r="F86" s="72" t="s">
        <v>5491</v>
      </c>
      <c r="G86" s="22"/>
      <c r="H86" s="22"/>
      <c r="I86" s="27"/>
      <c r="J86" s="73"/>
      <c r="K86" s="74"/>
      <c r="L86" s="61"/>
      <c r="M86" s="61"/>
      <c r="N86" s="61"/>
      <c r="O86" s="61"/>
      <c r="P86" s="61"/>
      <c r="Q86" s="75"/>
      <c r="R86" s="22"/>
      <c r="S86" s="22"/>
      <c r="T86" s="7"/>
      <c r="U86" s="7"/>
      <c r="V86" s="7"/>
      <c r="W86" s="7"/>
      <c r="X86" s="7"/>
      <c r="Y86" s="7"/>
      <c r="Z86" s="7"/>
      <c r="AA86" s="7"/>
      <c r="AB86" s="7"/>
      <c r="AQ86" s="6" t="s">
        <v>5352</v>
      </c>
      <c r="AR86" s="6" t="s">
        <v>14</v>
      </c>
    </row>
    <row r="87" spans="1:62" s="2" customFormat="1" ht="55.5" customHeight="1" x14ac:dyDescent="0.2">
      <c r="A87" s="22"/>
      <c r="B87" s="27"/>
      <c r="C87" s="64" t="s">
        <v>199</v>
      </c>
      <c r="D87" s="64" t="s">
        <v>182</v>
      </c>
      <c r="E87" s="65" t="s">
        <v>5492</v>
      </c>
      <c r="F87" s="66" t="s">
        <v>5493</v>
      </c>
      <c r="G87" s="67" t="s">
        <v>4246</v>
      </c>
      <c r="H87" s="68">
        <v>4</v>
      </c>
      <c r="I87" s="27"/>
      <c r="J87" s="69" t="s">
        <v>0</v>
      </c>
      <c r="K87" s="70" t="s">
        <v>8</v>
      </c>
      <c r="L87" s="61"/>
      <c r="M87" s="62">
        <f>L87*H87</f>
        <v>0</v>
      </c>
      <c r="N87" s="62">
        <v>0</v>
      </c>
      <c r="O87" s="62">
        <f>N87*H87</f>
        <v>0</v>
      </c>
      <c r="P87" s="62">
        <v>0</v>
      </c>
      <c r="Q87" s="63">
        <f>P87*H87</f>
        <v>0</v>
      </c>
      <c r="R87" s="22"/>
      <c r="S87" s="22"/>
      <c r="T87" s="7"/>
      <c r="U87" s="7"/>
      <c r="V87" s="7"/>
      <c r="W87" s="7"/>
      <c r="X87" s="7"/>
      <c r="Y87" s="7"/>
      <c r="Z87" s="7"/>
      <c r="AA87" s="7"/>
      <c r="AB87" s="7"/>
      <c r="AO87" s="13" t="s">
        <v>48</v>
      </c>
      <c r="AQ87" s="13" t="s">
        <v>182</v>
      </c>
      <c r="AR87" s="13" t="s">
        <v>14</v>
      </c>
      <c r="AV87" s="6" t="s">
        <v>33</v>
      </c>
      <c r="BB87" s="14" t="e">
        <f>IF(K87="základní",#REF!,0)</f>
        <v>#REF!</v>
      </c>
      <c r="BC87" s="14">
        <f>IF(K87="snížená",#REF!,0)</f>
        <v>0</v>
      </c>
      <c r="BD87" s="14">
        <f>IF(K87="zákl. přenesená",#REF!,0)</f>
        <v>0</v>
      </c>
      <c r="BE87" s="14">
        <f>IF(K87="sníž. přenesená",#REF!,0)</f>
        <v>0</v>
      </c>
      <c r="BF87" s="14">
        <f>IF(K87="nulová",#REF!,0)</f>
        <v>0</v>
      </c>
      <c r="BG87" s="6" t="s">
        <v>14</v>
      </c>
      <c r="BH87" s="14" t="e">
        <f>ROUND(#REF!*H87,2)</f>
        <v>#REF!</v>
      </c>
      <c r="BI87" s="6" t="s">
        <v>48</v>
      </c>
      <c r="BJ87" s="13" t="s">
        <v>5494</v>
      </c>
    </row>
    <row r="88" spans="1:62" s="2" customFormat="1" x14ac:dyDescent="0.2">
      <c r="A88" s="22"/>
      <c r="B88" s="27"/>
      <c r="C88" s="22"/>
      <c r="D88" s="71" t="s">
        <v>5352</v>
      </c>
      <c r="E88" s="22"/>
      <c r="F88" s="72" t="s">
        <v>5495</v>
      </c>
      <c r="G88" s="22"/>
      <c r="H88" s="22"/>
      <c r="I88" s="27"/>
      <c r="J88" s="73"/>
      <c r="K88" s="74"/>
      <c r="L88" s="61"/>
      <c r="M88" s="61"/>
      <c r="N88" s="61"/>
      <c r="O88" s="61"/>
      <c r="P88" s="61"/>
      <c r="Q88" s="75"/>
      <c r="R88" s="22"/>
      <c r="S88" s="22"/>
      <c r="T88" s="7"/>
      <c r="U88" s="7"/>
      <c r="V88" s="7"/>
      <c r="W88" s="7"/>
      <c r="X88" s="7"/>
      <c r="Y88" s="7"/>
      <c r="Z88" s="7"/>
      <c r="AA88" s="7"/>
      <c r="AB88" s="7"/>
      <c r="AQ88" s="6" t="s">
        <v>5352</v>
      </c>
      <c r="AR88" s="6" t="s">
        <v>14</v>
      </c>
    </row>
    <row r="89" spans="1:62" s="2" customFormat="1" ht="33" customHeight="1" x14ac:dyDescent="0.2">
      <c r="A89" s="22"/>
      <c r="B89" s="27"/>
      <c r="C89" s="64" t="s">
        <v>203</v>
      </c>
      <c r="D89" s="64" t="s">
        <v>182</v>
      </c>
      <c r="E89" s="65" t="s">
        <v>5496</v>
      </c>
      <c r="F89" s="66" t="s">
        <v>5497</v>
      </c>
      <c r="G89" s="67" t="s">
        <v>4246</v>
      </c>
      <c r="H89" s="68">
        <v>4</v>
      </c>
      <c r="I89" s="27"/>
      <c r="J89" s="69" t="s">
        <v>0</v>
      </c>
      <c r="K89" s="70" t="s">
        <v>8</v>
      </c>
      <c r="L89" s="61"/>
      <c r="M89" s="62">
        <f>L89*H89</f>
        <v>0</v>
      </c>
      <c r="N89" s="62">
        <v>2.3010199999999998</v>
      </c>
      <c r="O89" s="62">
        <f>N89*H89</f>
        <v>9.2040799999999994</v>
      </c>
      <c r="P89" s="62">
        <v>0</v>
      </c>
      <c r="Q89" s="63">
        <f>P89*H89</f>
        <v>0</v>
      </c>
      <c r="R89" s="22"/>
      <c r="S89" s="22"/>
      <c r="T89" s="7"/>
      <c r="U89" s="7"/>
      <c r="V89" s="7"/>
      <c r="W89" s="7"/>
      <c r="X89" s="7"/>
      <c r="Y89" s="7"/>
      <c r="Z89" s="7"/>
      <c r="AA89" s="7"/>
      <c r="AB89" s="7"/>
      <c r="AO89" s="13" t="s">
        <v>48</v>
      </c>
      <c r="AQ89" s="13" t="s">
        <v>182</v>
      </c>
      <c r="AR89" s="13" t="s">
        <v>14</v>
      </c>
      <c r="AV89" s="6" t="s">
        <v>33</v>
      </c>
      <c r="BB89" s="14" t="e">
        <f>IF(K89="základní",#REF!,0)</f>
        <v>#REF!</v>
      </c>
      <c r="BC89" s="14">
        <f>IF(K89="snížená",#REF!,0)</f>
        <v>0</v>
      </c>
      <c r="BD89" s="14">
        <f>IF(K89="zákl. přenesená",#REF!,0)</f>
        <v>0</v>
      </c>
      <c r="BE89" s="14">
        <f>IF(K89="sníž. přenesená",#REF!,0)</f>
        <v>0</v>
      </c>
      <c r="BF89" s="14">
        <f>IF(K89="nulová",#REF!,0)</f>
        <v>0</v>
      </c>
      <c r="BG89" s="6" t="s">
        <v>14</v>
      </c>
      <c r="BH89" s="14" t="e">
        <f>ROUND(#REF!*H89,2)</f>
        <v>#REF!</v>
      </c>
      <c r="BI89" s="6" t="s">
        <v>48</v>
      </c>
      <c r="BJ89" s="13" t="s">
        <v>5498</v>
      </c>
    </row>
    <row r="90" spans="1:62" s="2" customFormat="1" x14ac:dyDescent="0.2">
      <c r="A90" s="22"/>
      <c r="B90" s="27"/>
      <c r="C90" s="22"/>
      <c r="D90" s="71" t="s">
        <v>5352</v>
      </c>
      <c r="E90" s="22"/>
      <c r="F90" s="72" t="s">
        <v>5499</v>
      </c>
      <c r="G90" s="22"/>
      <c r="H90" s="22"/>
      <c r="I90" s="27"/>
      <c r="J90" s="73"/>
      <c r="K90" s="74"/>
      <c r="L90" s="61"/>
      <c r="M90" s="61"/>
      <c r="N90" s="61"/>
      <c r="O90" s="61"/>
      <c r="P90" s="61"/>
      <c r="Q90" s="75"/>
      <c r="R90" s="22"/>
      <c r="S90" s="22"/>
      <c r="T90" s="7"/>
      <c r="U90" s="7"/>
      <c r="V90" s="7"/>
      <c r="W90" s="7"/>
      <c r="X90" s="7"/>
      <c r="Y90" s="7"/>
      <c r="Z90" s="7"/>
      <c r="AA90" s="7"/>
      <c r="AB90" s="7"/>
      <c r="AQ90" s="6" t="s">
        <v>5352</v>
      </c>
      <c r="AR90" s="6" t="s">
        <v>14</v>
      </c>
    </row>
    <row r="91" spans="1:62" s="2" customFormat="1" ht="37.9" customHeight="1" x14ac:dyDescent="0.2">
      <c r="A91" s="22"/>
      <c r="B91" s="27"/>
      <c r="C91" s="64" t="s">
        <v>208</v>
      </c>
      <c r="D91" s="64" t="s">
        <v>182</v>
      </c>
      <c r="E91" s="65" t="s">
        <v>5500</v>
      </c>
      <c r="F91" s="66" t="s">
        <v>5501</v>
      </c>
      <c r="G91" s="67" t="s">
        <v>197</v>
      </c>
      <c r="H91" s="68">
        <v>32</v>
      </c>
      <c r="I91" s="27"/>
      <c r="J91" s="69" t="s">
        <v>0</v>
      </c>
      <c r="K91" s="70" t="s">
        <v>8</v>
      </c>
      <c r="L91" s="61"/>
      <c r="M91" s="62">
        <f>L91*H91</f>
        <v>0</v>
      </c>
      <c r="N91" s="62">
        <v>0.18906999999999999</v>
      </c>
      <c r="O91" s="62">
        <f>N91*H91</f>
        <v>6.0502399999999996</v>
      </c>
      <c r="P91" s="62">
        <v>0</v>
      </c>
      <c r="Q91" s="63">
        <f>P91*H91</f>
        <v>0</v>
      </c>
      <c r="R91" s="22"/>
      <c r="S91" s="22"/>
      <c r="T91" s="7"/>
      <c r="U91" s="7"/>
      <c r="V91" s="7"/>
      <c r="W91" s="7"/>
      <c r="X91" s="7"/>
      <c r="Y91" s="7"/>
      <c r="Z91" s="7"/>
      <c r="AA91" s="7"/>
      <c r="AB91" s="7"/>
      <c r="AO91" s="13" t="s">
        <v>48</v>
      </c>
      <c r="AQ91" s="13" t="s">
        <v>182</v>
      </c>
      <c r="AR91" s="13" t="s">
        <v>14</v>
      </c>
      <c r="AV91" s="6" t="s">
        <v>33</v>
      </c>
      <c r="BB91" s="14" t="e">
        <f>IF(K91="základní",#REF!,0)</f>
        <v>#REF!</v>
      </c>
      <c r="BC91" s="14">
        <f>IF(K91="snížená",#REF!,0)</f>
        <v>0</v>
      </c>
      <c r="BD91" s="14">
        <f>IF(K91="zákl. přenesená",#REF!,0)</f>
        <v>0</v>
      </c>
      <c r="BE91" s="14">
        <f>IF(K91="sníž. přenesená",#REF!,0)</f>
        <v>0</v>
      </c>
      <c r="BF91" s="14">
        <f>IF(K91="nulová",#REF!,0)</f>
        <v>0</v>
      </c>
      <c r="BG91" s="6" t="s">
        <v>14</v>
      </c>
      <c r="BH91" s="14" t="e">
        <f>ROUND(#REF!*H91,2)</f>
        <v>#REF!</v>
      </c>
      <c r="BI91" s="6" t="s">
        <v>48</v>
      </c>
      <c r="BJ91" s="13" t="s">
        <v>5502</v>
      </c>
    </row>
    <row r="92" spans="1:62" s="2" customFormat="1" x14ac:dyDescent="0.2">
      <c r="A92" s="22"/>
      <c r="B92" s="27"/>
      <c r="C92" s="22"/>
      <c r="D92" s="71" t="s">
        <v>5352</v>
      </c>
      <c r="E92" s="22"/>
      <c r="F92" s="72" t="s">
        <v>5503</v>
      </c>
      <c r="G92" s="22"/>
      <c r="H92" s="22"/>
      <c r="I92" s="27"/>
      <c r="J92" s="73"/>
      <c r="K92" s="74"/>
      <c r="L92" s="61"/>
      <c r="M92" s="61"/>
      <c r="N92" s="61"/>
      <c r="O92" s="61"/>
      <c r="P92" s="61"/>
      <c r="Q92" s="75"/>
      <c r="R92" s="22"/>
      <c r="S92" s="22"/>
      <c r="T92" s="7"/>
      <c r="U92" s="7"/>
      <c r="V92" s="7"/>
      <c r="W92" s="7"/>
      <c r="X92" s="7"/>
      <c r="Y92" s="7"/>
      <c r="Z92" s="7"/>
      <c r="AA92" s="7"/>
      <c r="AB92" s="7"/>
      <c r="AQ92" s="6" t="s">
        <v>5352</v>
      </c>
      <c r="AR92" s="6" t="s">
        <v>14</v>
      </c>
    </row>
    <row r="93" spans="1:62" s="2" customFormat="1" ht="55.5" customHeight="1" x14ac:dyDescent="0.2">
      <c r="A93" s="22"/>
      <c r="B93" s="27"/>
      <c r="C93" s="64" t="s">
        <v>212</v>
      </c>
      <c r="D93" s="64" t="s">
        <v>182</v>
      </c>
      <c r="E93" s="65" t="s">
        <v>5504</v>
      </c>
      <c r="F93" s="66" t="s">
        <v>5505</v>
      </c>
      <c r="G93" s="67" t="s">
        <v>55</v>
      </c>
      <c r="H93" s="68">
        <v>18</v>
      </c>
      <c r="I93" s="27"/>
      <c r="J93" s="69" t="s">
        <v>0</v>
      </c>
      <c r="K93" s="70" t="s">
        <v>8</v>
      </c>
      <c r="L93" s="61"/>
      <c r="M93" s="62">
        <f>L93*H93</f>
        <v>0</v>
      </c>
      <c r="N93" s="62">
        <v>0</v>
      </c>
      <c r="O93" s="62">
        <f>N93*H93</f>
        <v>0</v>
      </c>
      <c r="P93" s="62">
        <v>0.52300000000000002</v>
      </c>
      <c r="Q93" s="63">
        <f>P93*H93</f>
        <v>9.4139999999999997</v>
      </c>
      <c r="R93" s="22"/>
      <c r="S93" s="22"/>
      <c r="T93" s="7"/>
      <c r="U93" s="7"/>
      <c r="V93" s="7"/>
      <c r="W93" s="7"/>
      <c r="X93" s="7"/>
      <c r="Y93" s="7"/>
      <c r="Z93" s="7"/>
      <c r="AA93" s="7"/>
      <c r="AB93" s="7"/>
      <c r="AO93" s="13" t="s">
        <v>293</v>
      </c>
      <c r="AQ93" s="13" t="s">
        <v>182</v>
      </c>
      <c r="AR93" s="13" t="s">
        <v>14</v>
      </c>
      <c r="AV93" s="6" t="s">
        <v>33</v>
      </c>
      <c r="BB93" s="14" t="e">
        <f>IF(K93="základní",#REF!,0)</f>
        <v>#REF!</v>
      </c>
      <c r="BC93" s="14">
        <f>IF(K93="snížená",#REF!,0)</f>
        <v>0</v>
      </c>
      <c r="BD93" s="14">
        <f>IF(K93="zákl. přenesená",#REF!,0)</f>
        <v>0</v>
      </c>
      <c r="BE93" s="14">
        <f>IF(K93="sníž. přenesená",#REF!,0)</f>
        <v>0</v>
      </c>
      <c r="BF93" s="14">
        <f>IF(K93="nulová",#REF!,0)</f>
        <v>0</v>
      </c>
      <c r="BG93" s="6" t="s">
        <v>14</v>
      </c>
      <c r="BH93" s="14" t="e">
        <f>ROUND(#REF!*H93,2)</f>
        <v>#REF!</v>
      </c>
      <c r="BI93" s="6" t="s">
        <v>293</v>
      </c>
      <c r="BJ93" s="13" t="s">
        <v>5506</v>
      </c>
    </row>
    <row r="94" spans="1:62" s="2" customFormat="1" x14ac:dyDescent="0.2">
      <c r="A94" s="22"/>
      <c r="B94" s="27"/>
      <c r="C94" s="22"/>
      <c r="D94" s="71" t="s">
        <v>5352</v>
      </c>
      <c r="E94" s="22"/>
      <c r="F94" s="72" t="s">
        <v>5507</v>
      </c>
      <c r="G94" s="22"/>
      <c r="H94" s="22"/>
      <c r="I94" s="27"/>
      <c r="J94" s="73"/>
      <c r="K94" s="74"/>
      <c r="L94" s="61"/>
      <c r="M94" s="61"/>
      <c r="N94" s="61"/>
      <c r="O94" s="61"/>
      <c r="P94" s="61"/>
      <c r="Q94" s="75"/>
      <c r="R94" s="22"/>
      <c r="S94" s="22"/>
      <c r="T94" s="7"/>
      <c r="U94" s="7"/>
      <c r="V94" s="7"/>
      <c r="W94" s="7"/>
      <c r="X94" s="7"/>
      <c r="Y94" s="7"/>
      <c r="Z94" s="7"/>
      <c r="AA94" s="7"/>
      <c r="AB94" s="7"/>
      <c r="AQ94" s="6" t="s">
        <v>5352</v>
      </c>
      <c r="AR94" s="6" t="s">
        <v>14</v>
      </c>
    </row>
    <row r="95" spans="1:62" s="4" customFormat="1" ht="22.9" customHeight="1" x14ac:dyDescent="0.2">
      <c r="A95" s="45"/>
      <c r="B95" s="46"/>
      <c r="C95" s="45"/>
      <c r="D95" s="47" t="s">
        <v>12</v>
      </c>
      <c r="E95" s="76" t="s">
        <v>14</v>
      </c>
      <c r="F95" s="76" t="s">
        <v>5508</v>
      </c>
      <c r="G95" s="45"/>
      <c r="H95" s="45"/>
      <c r="I95" s="46"/>
      <c r="J95" s="49"/>
      <c r="K95" s="50"/>
      <c r="L95" s="50"/>
      <c r="M95" s="51">
        <f>SUM(M96:M120)</f>
        <v>0</v>
      </c>
      <c r="N95" s="50"/>
      <c r="O95" s="51">
        <f>SUM(O96:O120)</f>
        <v>8.1750000000000003E-2</v>
      </c>
      <c r="P95" s="50"/>
      <c r="Q95" s="52">
        <f>SUM(Q96:Q120)</f>
        <v>170.17500000000001</v>
      </c>
      <c r="R95" s="45"/>
      <c r="S95" s="45"/>
      <c r="AO95" s="10" t="s">
        <v>14</v>
      </c>
      <c r="AQ95" s="11" t="s">
        <v>12</v>
      </c>
      <c r="AR95" s="11" t="s">
        <v>14</v>
      </c>
      <c r="AV95" s="10" t="s">
        <v>33</v>
      </c>
      <c r="BH95" s="12" t="e">
        <f>SUM(BH96:BH120)</f>
        <v>#REF!</v>
      </c>
    </row>
    <row r="96" spans="1:62" s="2" customFormat="1" ht="66.75" customHeight="1" x14ac:dyDescent="0.2">
      <c r="A96" s="22"/>
      <c r="B96" s="27"/>
      <c r="C96" s="64" t="s">
        <v>216</v>
      </c>
      <c r="D96" s="64" t="s">
        <v>182</v>
      </c>
      <c r="E96" s="65" t="s">
        <v>5509</v>
      </c>
      <c r="F96" s="66" t="s">
        <v>5510</v>
      </c>
      <c r="G96" s="67" t="s">
        <v>197</v>
      </c>
      <c r="H96" s="68">
        <v>175</v>
      </c>
      <c r="I96" s="27"/>
      <c r="J96" s="69" t="s">
        <v>0</v>
      </c>
      <c r="K96" s="70" t="s">
        <v>8</v>
      </c>
      <c r="L96" s="61"/>
      <c r="M96" s="62">
        <f>L96*H96</f>
        <v>0</v>
      </c>
      <c r="N96" s="62">
        <v>0</v>
      </c>
      <c r="O96" s="62">
        <f>N96*H96</f>
        <v>0</v>
      </c>
      <c r="P96" s="62">
        <v>0.28100000000000003</v>
      </c>
      <c r="Q96" s="63">
        <f>P96*H96</f>
        <v>49.175000000000004</v>
      </c>
      <c r="R96" s="22"/>
      <c r="S96" s="22"/>
      <c r="T96" s="7"/>
      <c r="U96" s="7"/>
      <c r="V96" s="7"/>
      <c r="W96" s="7"/>
      <c r="X96" s="7"/>
      <c r="Y96" s="7"/>
      <c r="Z96" s="7"/>
      <c r="AA96" s="7"/>
      <c r="AB96" s="7"/>
      <c r="AO96" s="13" t="s">
        <v>48</v>
      </c>
      <c r="AQ96" s="13" t="s">
        <v>182</v>
      </c>
      <c r="AR96" s="13" t="s">
        <v>16</v>
      </c>
      <c r="AV96" s="6" t="s">
        <v>33</v>
      </c>
      <c r="BB96" s="14" t="e">
        <f>IF(K96="základní",#REF!,0)</f>
        <v>#REF!</v>
      </c>
      <c r="BC96" s="14">
        <f>IF(K96="snížená",#REF!,0)</f>
        <v>0</v>
      </c>
      <c r="BD96" s="14">
        <f>IF(K96="zákl. přenesená",#REF!,0)</f>
        <v>0</v>
      </c>
      <c r="BE96" s="14">
        <f>IF(K96="sníž. přenesená",#REF!,0)</f>
        <v>0</v>
      </c>
      <c r="BF96" s="14">
        <f>IF(K96="nulová",#REF!,0)</f>
        <v>0</v>
      </c>
      <c r="BG96" s="6" t="s">
        <v>14</v>
      </c>
      <c r="BH96" s="14" t="e">
        <f>ROUND(#REF!*H96,2)</f>
        <v>#REF!</v>
      </c>
      <c r="BI96" s="6" t="s">
        <v>48</v>
      </c>
      <c r="BJ96" s="13" t="s">
        <v>5511</v>
      </c>
    </row>
    <row r="97" spans="1:62" s="2" customFormat="1" x14ac:dyDescent="0.2">
      <c r="A97" s="22"/>
      <c r="B97" s="27"/>
      <c r="C97" s="22"/>
      <c r="D97" s="71" t="s">
        <v>5352</v>
      </c>
      <c r="E97" s="22"/>
      <c r="F97" s="72" t="s">
        <v>5512</v>
      </c>
      <c r="G97" s="22"/>
      <c r="H97" s="22"/>
      <c r="I97" s="27"/>
      <c r="J97" s="73"/>
      <c r="K97" s="74"/>
      <c r="L97" s="61"/>
      <c r="M97" s="61"/>
      <c r="N97" s="61"/>
      <c r="O97" s="61"/>
      <c r="P97" s="61"/>
      <c r="Q97" s="75"/>
      <c r="R97" s="22"/>
      <c r="S97" s="22"/>
      <c r="T97" s="7"/>
      <c r="U97" s="7"/>
      <c r="V97" s="7"/>
      <c r="W97" s="7"/>
      <c r="X97" s="7"/>
      <c r="Y97" s="7"/>
      <c r="Z97" s="7"/>
      <c r="AA97" s="7"/>
      <c r="AB97" s="7"/>
      <c r="AQ97" s="6" t="s">
        <v>5352</v>
      </c>
      <c r="AR97" s="6" t="s">
        <v>16</v>
      </c>
    </row>
    <row r="98" spans="1:62" s="2" customFormat="1" ht="66.75" customHeight="1" x14ac:dyDescent="0.2">
      <c r="A98" s="22"/>
      <c r="B98" s="27"/>
      <c r="C98" s="64" t="s">
        <v>220</v>
      </c>
      <c r="D98" s="64" t="s">
        <v>182</v>
      </c>
      <c r="E98" s="65" t="s">
        <v>5513</v>
      </c>
      <c r="F98" s="66" t="s">
        <v>5514</v>
      </c>
      <c r="G98" s="67" t="s">
        <v>197</v>
      </c>
      <c r="H98" s="68">
        <v>100</v>
      </c>
      <c r="I98" s="27"/>
      <c r="J98" s="69" t="s">
        <v>0</v>
      </c>
      <c r="K98" s="70" t="s">
        <v>8</v>
      </c>
      <c r="L98" s="61"/>
      <c r="M98" s="62">
        <f>L98*H98</f>
        <v>0</v>
      </c>
      <c r="N98" s="62">
        <v>0</v>
      </c>
      <c r="O98" s="62">
        <f>N98*H98</f>
        <v>0</v>
      </c>
      <c r="P98" s="62">
        <v>0.26</v>
      </c>
      <c r="Q98" s="63">
        <f>P98*H98</f>
        <v>26</v>
      </c>
      <c r="R98" s="22"/>
      <c r="S98" s="22"/>
      <c r="T98" s="7"/>
      <c r="U98" s="7"/>
      <c r="V98" s="7"/>
      <c r="W98" s="7"/>
      <c r="X98" s="7"/>
      <c r="Y98" s="7"/>
      <c r="Z98" s="7"/>
      <c r="AA98" s="7"/>
      <c r="AB98" s="7"/>
      <c r="AO98" s="13" t="s">
        <v>48</v>
      </c>
      <c r="AQ98" s="13" t="s">
        <v>182</v>
      </c>
      <c r="AR98" s="13" t="s">
        <v>16</v>
      </c>
      <c r="AV98" s="6" t="s">
        <v>33</v>
      </c>
      <c r="BB98" s="14" t="e">
        <f>IF(K98="základní",#REF!,0)</f>
        <v>#REF!</v>
      </c>
      <c r="BC98" s="14">
        <f>IF(K98="snížená",#REF!,0)</f>
        <v>0</v>
      </c>
      <c r="BD98" s="14">
        <f>IF(K98="zákl. přenesená",#REF!,0)</f>
        <v>0</v>
      </c>
      <c r="BE98" s="14">
        <f>IF(K98="sníž. přenesená",#REF!,0)</f>
        <v>0</v>
      </c>
      <c r="BF98" s="14">
        <f>IF(K98="nulová",#REF!,0)</f>
        <v>0</v>
      </c>
      <c r="BG98" s="6" t="s">
        <v>14</v>
      </c>
      <c r="BH98" s="14" t="e">
        <f>ROUND(#REF!*H98,2)</f>
        <v>#REF!</v>
      </c>
      <c r="BI98" s="6" t="s">
        <v>48</v>
      </c>
      <c r="BJ98" s="13" t="s">
        <v>5515</v>
      </c>
    </row>
    <row r="99" spans="1:62" s="2" customFormat="1" x14ac:dyDescent="0.2">
      <c r="A99" s="22"/>
      <c r="B99" s="27"/>
      <c r="C99" s="22"/>
      <c r="D99" s="71" t="s">
        <v>5352</v>
      </c>
      <c r="E99" s="22"/>
      <c r="F99" s="72" t="s">
        <v>5516</v>
      </c>
      <c r="G99" s="22"/>
      <c r="H99" s="22"/>
      <c r="I99" s="27"/>
      <c r="J99" s="73"/>
      <c r="K99" s="74"/>
      <c r="L99" s="61"/>
      <c r="M99" s="61"/>
      <c r="N99" s="61"/>
      <c r="O99" s="61"/>
      <c r="P99" s="61"/>
      <c r="Q99" s="75"/>
      <c r="R99" s="22"/>
      <c r="S99" s="22"/>
      <c r="T99" s="7"/>
      <c r="U99" s="7"/>
      <c r="V99" s="7"/>
      <c r="W99" s="7"/>
      <c r="X99" s="7"/>
      <c r="Y99" s="7"/>
      <c r="Z99" s="7"/>
      <c r="AA99" s="7"/>
      <c r="AB99" s="7"/>
      <c r="AQ99" s="6" t="s">
        <v>5352</v>
      </c>
      <c r="AR99" s="6" t="s">
        <v>16</v>
      </c>
    </row>
    <row r="100" spans="1:62" s="2" customFormat="1" ht="62.65" customHeight="1" x14ac:dyDescent="0.2">
      <c r="A100" s="22"/>
      <c r="B100" s="27"/>
      <c r="C100" s="64" t="s">
        <v>224</v>
      </c>
      <c r="D100" s="64" t="s">
        <v>182</v>
      </c>
      <c r="E100" s="65" t="s">
        <v>5517</v>
      </c>
      <c r="F100" s="66" t="s">
        <v>5518</v>
      </c>
      <c r="G100" s="67" t="s">
        <v>197</v>
      </c>
      <c r="H100" s="68">
        <v>350</v>
      </c>
      <c r="I100" s="27"/>
      <c r="J100" s="69" t="s">
        <v>0</v>
      </c>
      <c r="K100" s="70" t="s">
        <v>8</v>
      </c>
      <c r="L100" s="61"/>
      <c r="M100" s="62">
        <f>L100*H100</f>
        <v>0</v>
      </c>
      <c r="N100" s="62">
        <v>0</v>
      </c>
      <c r="O100" s="62">
        <f>N100*H100</f>
        <v>0</v>
      </c>
      <c r="P100" s="62">
        <v>0.22</v>
      </c>
      <c r="Q100" s="63">
        <f>P100*H100</f>
        <v>77</v>
      </c>
      <c r="R100" s="22"/>
      <c r="S100" s="22"/>
      <c r="T100" s="7"/>
      <c r="U100" s="7"/>
      <c r="V100" s="7"/>
      <c r="W100" s="7"/>
      <c r="X100" s="7"/>
      <c r="Y100" s="7"/>
      <c r="Z100" s="7"/>
      <c r="AA100" s="7"/>
      <c r="AB100" s="7"/>
      <c r="AO100" s="13" t="s">
        <v>48</v>
      </c>
      <c r="AQ100" s="13" t="s">
        <v>182</v>
      </c>
      <c r="AR100" s="13" t="s">
        <v>16</v>
      </c>
      <c r="AV100" s="6" t="s">
        <v>33</v>
      </c>
      <c r="BB100" s="14" t="e">
        <f>IF(K100="základní",#REF!,0)</f>
        <v>#REF!</v>
      </c>
      <c r="BC100" s="14">
        <f>IF(K100="snížená",#REF!,0)</f>
        <v>0</v>
      </c>
      <c r="BD100" s="14">
        <f>IF(K100="zákl. přenesená",#REF!,0)</f>
        <v>0</v>
      </c>
      <c r="BE100" s="14">
        <f>IF(K100="sníž. přenesená",#REF!,0)</f>
        <v>0</v>
      </c>
      <c r="BF100" s="14">
        <f>IF(K100="nulová",#REF!,0)</f>
        <v>0</v>
      </c>
      <c r="BG100" s="6" t="s">
        <v>14</v>
      </c>
      <c r="BH100" s="14" t="e">
        <f>ROUND(#REF!*H100,2)</f>
        <v>#REF!</v>
      </c>
      <c r="BI100" s="6" t="s">
        <v>48</v>
      </c>
      <c r="BJ100" s="13" t="s">
        <v>5519</v>
      </c>
    </row>
    <row r="101" spans="1:62" s="2" customFormat="1" x14ac:dyDescent="0.2">
      <c r="A101" s="22"/>
      <c r="B101" s="27"/>
      <c r="C101" s="22"/>
      <c r="D101" s="71" t="s">
        <v>5352</v>
      </c>
      <c r="E101" s="22"/>
      <c r="F101" s="72" t="s">
        <v>5520</v>
      </c>
      <c r="G101" s="22"/>
      <c r="H101" s="22"/>
      <c r="I101" s="27"/>
      <c r="J101" s="73"/>
      <c r="K101" s="74"/>
      <c r="L101" s="61"/>
      <c r="M101" s="61"/>
      <c r="N101" s="61"/>
      <c r="O101" s="61"/>
      <c r="P101" s="61"/>
      <c r="Q101" s="75"/>
      <c r="R101" s="22"/>
      <c r="S101" s="22"/>
      <c r="T101" s="7"/>
      <c r="U101" s="7"/>
      <c r="V101" s="7"/>
      <c r="W101" s="7"/>
      <c r="X101" s="7"/>
      <c r="Y101" s="7"/>
      <c r="Z101" s="7"/>
      <c r="AA101" s="7"/>
      <c r="AB101" s="7"/>
      <c r="AQ101" s="6" t="s">
        <v>5352</v>
      </c>
      <c r="AR101" s="6" t="s">
        <v>16</v>
      </c>
    </row>
    <row r="102" spans="1:62" s="2" customFormat="1" ht="49.15" customHeight="1" x14ac:dyDescent="0.2">
      <c r="A102" s="22"/>
      <c r="B102" s="27"/>
      <c r="C102" s="64" t="s">
        <v>228</v>
      </c>
      <c r="D102" s="64" t="s">
        <v>182</v>
      </c>
      <c r="E102" s="65" t="s">
        <v>5521</v>
      </c>
      <c r="F102" s="66" t="s">
        <v>5522</v>
      </c>
      <c r="G102" s="67" t="s">
        <v>197</v>
      </c>
      <c r="H102" s="68">
        <v>75</v>
      </c>
      <c r="I102" s="27"/>
      <c r="J102" s="69" t="s">
        <v>0</v>
      </c>
      <c r="K102" s="70" t="s">
        <v>8</v>
      </c>
      <c r="L102" s="61"/>
      <c r="M102" s="62">
        <f>L102*H102</f>
        <v>0</v>
      </c>
      <c r="N102" s="62">
        <v>0</v>
      </c>
      <c r="O102" s="62">
        <f>N102*H102</f>
        <v>0</v>
      </c>
      <c r="P102" s="62">
        <v>0.24</v>
      </c>
      <c r="Q102" s="63">
        <f>P102*H102</f>
        <v>18</v>
      </c>
      <c r="R102" s="22"/>
      <c r="S102" s="22"/>
      <c r="T102" s="7"/>
      <c r="U102" s="7"/>
      <c r="V102" s="7"/>
      <c r="W102" s="7"/>
      <c r="X102" s="7"/>
      <c r="Y102" s="7"/>
      <c r="Z102" s="7"/>
      <c r="AA102" s="7"/>
      <c r="AB102" s="7"/>
      <c r="AO102" s="13" t="s">
        <v>48</v>
      </c>
      <c r="AQ102" s="13" t="s">
        <v>182</v>
      </c>
      <c r="AR102" s="13" t="s">
        <v>16</v>
      </c>
      <c r="AV102" s="6" t="s">
        <v>33</v>
      </c>
      <c r="BB102" s="14" t="e">
        <f>IF(K102="základní",#REF!,0)</f>
        <v>#REF!</v>
      </c>
      <c r="BC102" s="14">
        <f>IF(K102="snížená",#REF!,0)</f>
        <v>0</v>
      </c>
      <c r="BD102" s="14">
        <f>IF(K102="zákl. přenesená",#REF!,0)</f>
        <v>0</v>
      </c>
      <c r="BE102" s="14">
        <f>IF(K102="sníž. přenesená",#REF!,0)</f>
        <v>0</v>
      </c>
      <c r="BF102" s="14">
        <f>IF(K102="nulová",#REF!,0)</f>
        <v>0</v>
      </c>
      <c r="BG102" s="6" t="s">
        <v>14</v>
      </c>
      <c r="BH102" s="14" t="e">
        <f>ROUND(#REF!*H102,2)</f>
        <v>#REF!</v>
      </c>
      <c r="BI102" s="6" t="s">
        <v>48</v>
      </c>
      <c r="BJ102" s="13" t="s">
        <v>5523</v>
      </c>
    </row>
    <row r="103" spans="1:62" s="2" customFormat="1" x14ac:dyDescent="0.2">
      <c r="A103" s="22"/>
      <c r="B103" s="27"/>
      <c r="C103" s="22"/>
      <c r="D103" s="71" t="s">
        <v>5352</v>
      </c>
      <c r="E103" s="22"/>
      <c r="F103" s="72" t="s">
        <v>5524</v>
      </c>
      <c r="G103" s="22"/>
      <c r="H103" s="22"/>
      <c r="I103" s="27"/>
      <c r="J103" s="73"/>
      <c r="K103" s="74"/>
      <c r="L103" s="61"/>
      <c r="M103" s="61"/>
      <c r="N103" s="61"/>
      <c r="O103" s="61"/>
      <c r="P103" s="61"/>
      <c r="Q103" s="75"/>
      <c r="R103" s="22"/>
      <c r="S103" s="22"/>
      <c r="T103" s="7"/>
      <c r="U103" s="7"/>
      <c r="V103" s="7"/>
      <c r="W103" s="7"/>
      <c r="X103" s="7"/>
      <c r="Y103" s="7"/>
      <c r="Z103" s="7"/>
      <c r="AA103" s="7"/>
      <c r="AB103" s="7"/>
      <c r="AQ103" s="6" t="s">
        <v>5352</v>
      </c>
      <c r="AR103" s="6" t="s">
        <v>16</v>
      </c>
    </row>
    <row r="104" spans="1:62" s="2" customFormat="1" ht="55.5" customHeight="1" x14ac:dyDescent="0.2">
      <c r="A104" s="22"/>
      <c r="B104" s="27"/>
      <c r="C104" s="64" t="s">
        <v>232</v>
      </c>
      <c r="D104" s="64" t="s">
        <v>182</v>
      </c>
      <c r="E104" s="65" t="s">
        <v>5525</v>
      </c>
      <c r="F104" s="66" t="s">
        <v>5526</v>
      </c>
      <c r="G104" s="67" t="s">
        <v>4246</v>
      </c>
      <c r="H104" s="68">
        <v>15</v>
      </c>
      <c r="I104" s="27"/>
      <c r="J104" s="69" t="s">
        <v>0</v>
      </c>
      <c r="K104" s="70" t="s">
        <v>8</v>
      </c>
      <c r="L104" s="61"/>
      <c r="M104" s="62">
        <f>L104*H104</f>
        <v>0</v>
      </c>
      <c r="N104" s="62">
        <v>0</v>
      </c>
      <c r="O104" s="62">
        <f>N104*H104</f>
        <v>0</v>
      </c>
      <c r="P104" s="62">
        <v>0</v>
      </c>
      <c r="Q104" s="63">
        <f>P104*H104</f>
        <v>0</v>
      </c>
      <c r="R104" s="22"/>
      <c r="S104" s="22"/>
      <c r="T104" s="7"/>
      <c r="U104" s="7"/>
      <c r="V104" s="7"/>
      <c r="W104" s="7"/>
      <c r="X104" s="7"/>
      <c r="Y104" s="7"/>
      <c r="Z104" s="7"/>
      <c r="AA104" s="7"/>
      <c r="AB104" s="7"/>
      <c r="AO104" s="13" t="s">
        <v>48</v>
      </c>
      <c r="AQ104" s="13" t="s">
        <v>182</v>
      </c>
      <c r="AR104" s="13" t="s">
        <v>16</v>
      </c>
      <c r="AV104" s="6" t="s">
        <v>33</v>
      </c>
      <c r="BB104" s="14" t="e">
        <f>IF(K104="základní",#REF!,0)</f>
        <v>#REF!</v>
      </c>
      <c r="BC104" s="14">
        <f>IF(K104="snížená",#REF!,0)</f>
        <v>0</v>
      </c>
      <c r="BD104" s="14">
        <f>IF(K104="zákl. přenesená",#REF!,0)</f>
        <v>0</v>
      </c>
      <c r="BE104" s="14">
        <f>IF(K104="sníž. přenesená",#REF!,0)</f>
        <v>0</v>
      </c>
      <c r="BF104" s="14">
        <f>IF(K104="nulová",#REF!,0)</f>
        <v>0</v>
      </c>
      <c r="BG104" s="6" t="s">
        <v>14</v>
      </c>
      <c r="BH104" s="14" t="e">
        <f>ROUND(#REF!*H104,2)</f>
        <v>#REF!</v>
      </c>
      <c r="BI104" s="6" t="s">
        <v>48</v>
      </c>
      <c r="BJ104" s="13" t="s">
        <v>5527</v>
      </c>
    </row>
    <row r="105" spans="1:62" s="2" customFormat="1" x14ac:dyDescent="0.2">
      <c r="A105" s="22"/>
      <c r="B105" s="27"/>
      <c r="C105" s="22"/>
      <c r="D105" s="71" t="s">
        <v>5352</v>
      </c>
      <c r="E105" s="22"/>
      <c r="F105" s="72" t="s">
        <v>5528</v>
      </c>
      <c r="G105" s="22"/>
      <c r="H105" s="22"/>
      <c r="I105" s="27"/>
      <c r="J105" s="73"/>
      <c r="K105" s="74"/>
      <c r="L105" s="61"/>
      <c r="M105" s="61"/>
      <c r="N105" s="61"/>
      <c r="O105" s="61"/>
      <c r="P105" s="61"/>
      <c r="Q105" s="75"/>
      <c r="R105" s="22"/>
      <c r="S105" s="22"/>
      <c r="T105" s="7"/>
      <c r="U105" s="7"/>
      <c r="V105" s="7"/>
      <c r="W105" s="7"/>
      <c r="X105" s="7"/>
      <c r="Y105" s="7"/>
      <c r="Z105" s="7"/>
      <c r="AA105" s="7"/>
      <c r="AB105" s="7"/>
      <c r="AQ105" s="6" t="s">
        <v>5352</v>
      </c>
      <c r="AR105" s="6" t="s">
        <v>16</v>
      </c>
    </row>
    <row r="106" spans="1:62" s="2" customFormat="1" ht="55.5" customHeight="1" x14ac:dyDescent="0.2">
      <c r="A106" s="22"/>
      <c r="B106" s="27"/>
      <c r="C106" s="64" t="s">
        <v>236</v>
      </c>
      <c r="D106" s="64" t="s">
        <v>182</v>
      </c>
      <c r="E106" s="65" t="s">
        <v>5529</v>
      </c>
      <c r="F106" s="66" t="s">
        <v>5530</v>
      </c>
      <c r="G106" s="67" t="s">
        <v>4246</v>
      </c>
      <c r="H106" s="68">
        <v>35</v>
      </c>
      <c r="I106" s="27"/>
      <c r="J106" s="69" t="s">
        <v>0</v>
      </c>
      <c r="K106" s="70" t="s">
        <v>8</v>
      </c>
      <c r="L106" s="61"/>
      <c r="M106" s="62">
        <f>L106*H106</f>
        <v>0</v>
      </c>
      <c r="N106" s="62">
        <v>0</v>
      </c>
      <c r="O106" s="62">
        <f>N106*H106</f>
        <v>0</v>
      </c>
      <c r="P106" s="62">
        <v>0</v>
      </c>
      <c r="Q106" s="63">
        <f>P106*H106</f>
        <v>0</v>
      </c>
      <c r="R106" s="22"/>
      <c r="S106" s="22"/>
      <c r="T106" s="7"/>
      <c r="U106" s="7"/>
      <c r="V106" s="7"/>
      <c r="W106" s="7"/>
      <c r="X106" s="7"/>
      <c r="Y106" s="7"/>
      <c r="Z106" s="7"/>
      <c r="AA106" s="7"/>
      <c r="AB106" s="7"/>
      <c r="AO106" s="13" t="s">
        <v>48</v>
      </c>
      <c r="AQ106" s="13" t="s">
        <v>182</v>
      </c>
      <c r="AR106" s="13" t="s">
        <v>16</v>
      </c>
      <c r="AV106" s="6" t="s">
        <v>33</v>
      </c>
      <c r="BB106" s="14" t="e">
        <f>IF(K106="základní",#REF!,0)</f>
        <v>#REF!</v>
      </c>
      <c r="BC106" s="14">
        <f>IF(K106="snížená",#REF!,0)</f>
        <v>0</v>
      </c>
      <c r="BD106" s="14">
        <f>IF(K106="zákl. přenesená",#REF!,0)</f>
        <v>0</v>
      </c>
      <c r="BE106" s="14">
        <f>IF(K106="sníž. přenesená",#REF!,0)</f>
        <v>0</v>
      </c>
      <c r="BF106" s="14">
        <f>IF(K106="nulová",#REF!,0)</f>
        <v>0</v>
      </c>
      <c r="BG106" s="6" t="s">
        <v>14</v>
      </c>
      <c r="BH106" s="14" t="e">
        <f>ROUND(#REF!*H106,2)</f>
        <v>#REF!</v>
      </c>
      <c r="BI106" s="6" t="s">
        <v>48</v>
      </c>
      <c r="BJ106" s="13" t="s">
        <v>5531</v>
      </c>
    </row>
    <row r="107" spans="1:62" s="2" customFormat="1" x14ac:dyDescent="0.2">
      <c r="A107" s="22"/>
      <c r="B107" s="27"/>
      <c r="C107" s="22"/>
      <c r="D107" s="71" t="s">
        <v>5352</v>
      </c>
      <c r="E107" s="22"/>
      <c r="F107" s="72" t="s">
        <v>5532</v>
      </c>
      <c r="G107" s="22"/>
      <c r="H107" s="22"/>
      <c r="I107" s="27"/>
      <c r="J107" s="73"/>
      <c r="K107" s="74"/>
      <c r="L107" s="61"/>
      <c r="M107" s="61"/>
      <c r="N107" s="61"/>
      <c r="O107" s="61"/>
      <c r="P107" s="61"/>
      <c r="Q107" s="75"/>
      <c r="R107" s="22"/>
      <c r="S107" s="22"/>
      <c r="T107" s="7"/>
      <c r="U107" s="7"/>
      <c r="V107" s="7"/>
      <c r="W107" s="7"/>
      <c r="X107" s="7"/>
      <c r="Y107" s="7"/>
      <c r="Z107" s="7"/>
      <c r="AA107" s="7"/>
      <c r="AB107" s="7"/>
      <c r="AQ107" s="6" t="s">
        <v>5352</v>
      </c>
      <c r="AR107" s="6" t="s">
        <v>16</v>
      </c>
    </row>
    <row r="108" spans="1:62" s="2" customFormat="1" ht="49.15" customHeight="1" x14ac:dyDescent="0.2">
      <c r="A108" s="22"/>
      <c r="B108" s="27"/>
      <c r="C108" s="64" t="s">
        <v>240</v>
      </c>
      <c r="D108" s="64" t="s">
        <v>182</v>
      </c>
      <c r="E108" s="65" t="s">
        <v>5533</v>
      </c>
      <c r="F108" s="66" t="s">
        <v>5534</v>
      </c>
      <c r="G108" s="67" t="s">
        <v>4246</v>
      </c>
      <c r="H108" s="68">
        <v>10</v>
      </c>
      <c r="I108" s="27"/>
      <c r="J108" s="69" t="s">
        <v>0</v>
      </c>
      <c r="K108" s="70" t="s">
        <v>8</v>
      </c>
      <c r="L108" s="61"/>
      <c r="M108" s="62">
        <f>L108*H108</f>
        <v>0</v>
      </c>
      <c r="N108" s="62">
        <v>0</v>
      </c>
      <c r="O108" s="62">
        <f>N108*H108</f>
        <v>0</v>
      </c>
      <c r="P108" s="62">
        <v>0</v>
      </c>
      <c r="Q108" s="63">
        <f>P108*H108</f>
        <v>0</v>
      </c>
      <c r="R108" s="22"/>
      <c r="S108" s="22"/>
      <c r="T108" s="7"/>
      <c r="U108" s="7"/>
      <c r="V108" s="7"/>
      <c r="W108" s="7"/>
      <c r="X108" s="7"/>
      <c r="Y108" s="7"/>
      <c r="Z108" s="7"/>
      <c r="AA108" s="7"/>
      <c r="AB108" s="7"/>
      <c r="AO108" s="13" t="s">
        <v>48</v>
      </c>
      <c r="AQ108" s="13" t="s">
        <v>182</v>
      </c>
      <c r="AR108" s="13" t="s">
        <v>16</v>
      </c>
      <c r="AV108" s="6" t="s">
        <v>33</v>
      </c>
      <c r="BB108" s="14" t="e">
        <f>IF(K108="základní",#REF!,0)</f>
        <v>#REF!</v>
      </c>
      <c r="BC108" s="14">
        <f>IF(K108="snížená",#REF!,0)</f>
        <v>0</v>
      </c>
      <c r="BD108" s="14">
        <f>IF(K108="zákl. přenesená",#REF!,0)</f>
        <v>0</v>
      </c>
      <c r="BE108" s="14">
        <f>IF(K108="sníž. přenesená",#REF!,0)</f>
        <v>0</v>
      </c>
      <c r="BF108" s="14">
        <f>IF(K108="nulová",#REF!,0)</f>
        <v>0</v>
      </c>
      <c r="BG108" s="6" t="s">
        <v>14</v>
      </c>
      <c r="BH108" s="14" t="e">
        <f>ROUND(#REF!*H108,2)</f>
        <v>#REF!</v>
      </c>
      <c r="BI108" s="6" t="s">
        <v>48</v>
      </c>
      <c r="BJ108" s="13" t="s">
        <v>5535</v>
      </c>
    </row>
    <row r="109" spans="1:62" s="2" customFormat="1" x14ac:dyDescent="0.2">
      <c r="A109" s="22"/>
      <c r="B109" s="27"/>
      <c r="C109" s="22"/>
      <c r="D109" s="71" t="s">
        <v>5352</v>
      </c>
      <c r="E109" s="22"/>
      <c r="F109" s="72" t="s">
        <v>5536</v>
      </c>
      <c r="G109" s="22"/>
      <c r="H109" s="22"/>
      <c r="I109" s="27"/>
      <c r="J109" s="73"/>
      <c r="K109" s="74"/>
      <c r="L109" s="61"/>
      <c r="M109" s="61"/>
      <c r="N109" s="61"/>
      <c r="O109" s="61"/>
      <c r="P109" s="61"/>
      <c r="Q109" s="75"/>
      <c r="R109" s="22"/>
      <c r="S109" s="22"/>
      <c r="T109" s="7"/>
      <c r="U109" s="7"/>
      <c r="V109" s="7"/>
      <c r="W109" s="7"/>
      <c r="X109" s="7"/>
      <c r="Y109" s="7"/>
      <c r="Z109" s="7"/>
      <c r="AA109" s="7"/>
      <c r="AB109" s="7"/>
      <c r="AQ109" s="6" t="s">
        <v>5352</v>
      </c>
      <c r="AR109" s="6" t="s">
        <v>16</v>
      </c>
    </row>
    <row r="110" spans="1:62" s="2" customFormat="1" ht="66.75" customHeight="1" x14ac:dyDescent="0.2">
      <c r="A110" s="22"/>
      <c r="B110" s="27"/>
      <c r="C110" s="64" t="s">
        <v>244</v>
      </c>
      <c r="D110" s="64" t="s">
        <v>182</v>
      </c>
      <c r="E110" s="65" t="s">
        <v>5537</v>
      </c>
      <c r="F110" s="66" t="s">
        <v>5538</v>
      </c>
      <c r="G110" s="67" t="s">
        <v>4246</v>
      </c>
      <c r="H110" s="68">
        <v>40</v>
      </c>
      <c r="I110" s="27"/>
      <c r="J110" s="69" t="s">
        <v>0</v>
      </c>
      <c r="K110" s="70" t="s">
        <v>8</v>
      </c>
      <c r="L110" s="61"/>
      <c r="M110" s="62">
        <f>L110*H110</f>
        <v>0</v>
      </c>
      <c r="N110" s="62">
        <v>0</v>
      </c>
      <c r="O110" s="62">
        <f>N110*H110</f>
        <v>0</v>
      </c>
      <c r="P110" s="62">
        <v>0</v>
      </c>
      <c r="Q110" s="63">
        <f>P110*H110</f>
        <v>0</v>
      </c>
      <c r="R110" s="22"/>
      <c r="S110" s="22"/>
      <c r="T110" s="7"/>
      <c r="U110" s="7"/>
      <c r="V110" s="7"/>
      <c r="W110" s="7"/>
      <c r="X110" s="7"/>
      <c r="Y110" s="7"/>
      <c r="Z110" s="7"/>
      <c r="AA110" s="7"/>
      <c r="AB110" s="7"/>
      <c r="AO110" s="13" t="s">
        <v>48</v>
      </c>
      <c r="AQ110" s="13" t="s">
        <v>182</v>
      </c>
      <c r="AR110" s="13" t="s">
        <v>16</v>
      </c>
      <c r="AV110" s="6" t="s">
        <v>33</v>
      </c>
      <c r="BB110" s="14" t="e">
        <f>IF(K110="základní",#REF!,0)</f>
        <v>#REF!</v>
      </c>
      <c r="BC110" s="14">
        <f>IF(K110="snížená",#REF!,0)</f>
        <v>0</v>
      </c>
      <c r="BD110" s="14">
        <f>IF(K110="zákl. přenesená",#REF!,0)</f>
        <v>0</v>
      </c>
      <c r="BE110" s="14">
        <f>IF(K110="sníž. přenesená",#REF!,0)</f>
        <v>0</v>
      </c>
      <c r="BF110" s="14">
        <f>IF(K110="nulová",#REF!,0)</f>
        <v>0</v>
      </c>
      <c r="BG110" s="6" t="s">
        <v>14</v>
      </c>
      <c r="BH110" s="14" t="e">
        <f>ROUND(#REF!*H110,2)</f>
        <v>#REF!</v>
      </c>
      <c r="BI110" s="6" t="s">
        <v>48</v>
      </c>
      <c r="BJ110" s="13" t="s">
        <v>5539</v>
      </c>
    </row>
    <row r="111" spans="1:62" s="2" customFormat="1" x14ac:dyDescent="0.2">
      <c r="A111" s="22"/>
      <c r="B111" s="27"/>
      <c r="C111" s="22"/>
      <c r="D111" s="71" t="s">
        <v>5352</v>
      </c>
      <c r="E111" s="22"/>
      <c r="F111" s="72" t="s">
        <v>5540</v>
      </c>
      <c r="G111" s="22"/>
      <c r="H111" s="22"/>
      <c r="I111" s="27"/>
      <c r="J111" s="73"/>
      <c r="K111" s="74"/>
      <c r="L111" s="61"/>
      <c r="M111" s="61"/>
      <c r="N111" s="61"/>
      <c r="O111" s="61"/>
      <c r="P111" s="61"/>
      <c r="Q111" s="75"/>
      <c r="R111" s="22"/>
      <c r="S111" s="22"/>
      <c r="T111" s="7"/>
      <c r="U111" s="7"/>
      <c r="V111" s="7"/>
      <c r="W111" s="7"/>
      <c r="X111" s="7"/>
      <c r="Y111" s="7"/>
      <c r="Z111" s="7"/>
      <c r="AA111" s="7"/>
      <c r="AB111" s="7"/>
      <c r="AQ111" s="6" t="s">
        <v>5352</v>
      </c>
      <c r="AR111" s="6" t="s">
        <v>16</v>
      </c>
    </row>
    <row r="112" spans="1:62" s="2" customFormat="1" ht="44.25" customHeight="1" x14ac:dyDescent="0.2">
      <c r="A112" s="22"/>
      <c r="B112" s="27"/>
      <c r="C112" s="64" t="s">
        <v>248</v>
      </c>
      <c r="D112" s="64" t="s">
        <v>182</v>
      </c>
      <c r="E112" s="65" t="s">
        <v>5541</v>
      </c>
      <c r="F112" s="66" t="s">
        <v>5542</v>
      </c>
      <c r="G112" s="67" t="s">
        <v>4246</v>
      </c>
      <c r="H112" s="68">
        <v>10</v>
      </c>
      <c r="I112" s="27"/>
      <c r="J112" s="69" t="s">
        <v>0</v>
      </c>
      <c r="K112" s="70" t="s">
        <v>8</v>
      </c>
      <c r="L112" s="61"/>
      <c r="M112" s="62">
        <f>L112*H112</f>
        <v>0</v>
      </c>
      <c r="N112" s="62">
        <v>0</v>
      </c>
      <c r="O112" s="62">
        <f>N112*H112</f>
        <v>0</v>
      </c>
      <c r="P112" s="62">
        <v>0</v>
      </c>
      <c r="Q112" s="63">
        <f>P112*H112</f>
        <v>0</v>
      </c>
      <c r="R112" s="22"/>
      <c r="S112" s="22"/>
      <c r="T112" s="7"/>
      <c r="U112" s="7"/>
      <c r="V112" s="7"/>
      <c r="W112" s="7"/>
      <c r="X112" s="7"/>
      <c r="Y112" s="7"/>
      <c r="Z112" s="7"/>
      <c r="AA112" s="7"/>
      <c r="AB112" s="7"/>
      <c r="AO112" s="13" t="s">
        <v>48</v>
      </c>
      <c r="AQ112" s="13" t="s">
        <v>182</v>
      </c>
      <c r="AR112" s="13" t="s">
        <v>16</v>
      </c>
      <c r="AV112" s="6" t="s">
        <v>33</v>
      </c>
      <c r="BB112" s="14" t="e">
        <f>IF(K112="základní",#REF!,0)</f>
        <v>#REF!</v>
      </c>
      <c r="BC112" s="14">
        <f>IF(K112="snížená",#REF!,0)</f>
        <v>0</v>
      </c>
      <c r="BD112" s="14">
        <f>IF(K112="zákl. přenesená",#REF!,0)</f>
        <v>0</v>
      </c>
      <c r="BE112" s="14">
        <f>IF(K112="sníž. přenesená",#REF!,0)</f>
        <v>0</v>
      </c>
      <c r="BF112" s="14">
        <f>IF(K112="nulová",#REF!,0)</f>
        <v>0</v>
      </c>
      <c r="BG112" s="6" t="s">
        <v>14</v>
      </c>
      <c r="BH112" s="14" t="e">
        <f>ROUND(#REF!*H112,2)</f>
        <v>#REF!</v>
      </c>
      <c r="BI112" s="6" t="s">
        <v>48</v>
      </c>
      <c r="BJ112" s="13" t="s">
        <v>5543</v>
      </c>
    </row>
    <row r="113" spans="1:62" s="2" customFormat="1" x14ac:dyDescent="0.2">
      <c r="A113" s="22"/>
      <c r="B113" s="27"/>
      <c r="C113" s="22"/>
      <c r="D113" s="71" t="s">
        <v>5352</v>
      </c>
      <c r="E113" s="22"/>
      <c r="F113" s="72" t="s">
        <v>5544</v>
      </c>
      <c r="G113" s="22"/>
      <c r="H113" s="22"/>
      <c r="I113" s="27"/>
      <c r="J113" s="73"/>
      <c r="K113" s="74"/>
      <c r="L113" s="61"/>
      <c r="M113" s="61"/>
      <c r="N113" s="61"/>
      <c r="O113" s="61"/>
      <c r="P113" s="61"/>
      <c r="Q113" s="75"/>
      <c r="R113" s="22"/>
      <c r="S113" s="22"/>
      <c r="T113" s="7"/>
      <c r="U113" s="7"/>
      <c r="V113" s="7"/>
      <c r="W113" s="7"/>
      <c r="X113" s="7"/>
      <c r="Y113" s="7"/>
      <c r="Z113" s="7"/>
      <c r="AA113" s="7"/>
      <c r="AB113" s="7"/>
      <c r="AQ113" s="6" t="s">
        <v>5352</v>
      </c>
      <c r="AR113" s="6" t="s">
        <v>16</v>
      </c>
    </row>
    <row r="114" spans="1:62" s="2" customFormat="1" ht="55.5" customHeight="1" x14ac:dyDescent="0.2">
      <c r="A114" s="22"/>
      <c r="B114" s="27"/>
      <c r="C114" s="64" t="s">
        <v>252</v>
      </c>
      <c r="D114" s="64" t="s">
        <v>182</v>
      </c>
      <c r="E114" s="65" t="s">
        <v>5545</v>
      </c>
      <c r="F114" s="66" t="s">
        <v>5546</v>
      </c>
      <c r="G114" s="67" t="s">
        <v>4246</v>
      </c>
      <c r="H114" s="68">
        <v>10</v>
      </c>
      <c r="I114" s="27"/>
      <c r="J114" s="69" t="s">
        <v>0</v>
      </c>
      <c r="K114" s="70" t="s">
        <v>8</v>
      </c>
      <c r="L114" s="61"/>
      <c r="M114" s="62">
        <f>L114*H114</f>
        <v>0</v>
      </c>
      <c r="N114" s="62">
        <v>0</v>
      </c>
      <c r="O114" s="62">
        <f>N114*H114</f>
        <v>0</v>
      </c>
      <c r="P114" s="62">
        <v>0</v>
      </c>
      <c r="Q114" s="63">
        <f>P114*H114</f>
        <v>0</v>
      </c>
      <c r="R114" s="22"/>
      <c r="S114" s="22"/>
      <c r="T114" s="7"/>
      <c r="U114" s="7"/>
      <c r="V114" s="7"/>
      <c r="W114" s="7"/>
      <c r="X114" s="7"/>
      <c r="Y114" s="7"/>
      <c r="Z114" s="7"/>
      <c r="AA114" s="7"/>
      <c r="AB114" s="7"/>
      <c r="AO114" s="13" t="s">
        <v>48</v>
      </c>
      <c r="AQ114" s="13" t="s">
        <v>182</v>
      </c>
      <c r="AR114" s="13" t="s">
        <v>16</v>
      </c>
      <c r="AV114" s="6" t="s">
        <v>33</v>
      </c>
      <c r="BB114" s="14" t="e">
        <f>IF(K114="základní",#REF!,0)</f>
        <v>#REF!</v>
      </c>
      <c r="BC114" s="14">
        <f>IF(K114="snížená",#REF!,0)</f>
        <v>0</v>
      </c>
      <c r="BD114" s="14">
        <f>IF(K114="zákl. přenesená",#REF!,0)</f>
        <v>0</v>
      </c>
      <c r="BE114" s="14">
        <f>IF(K114="sníž. přenesená",#REF!,0)</f>
        <v>0</v>
      </c>
      <c r="BF114" s="14">
        <f>IF(K114="nulová",#REF!,0)</f>
        <v>0</v>
      </c>
      <c r="BG114" s="6" t="s">
        <v>14</v>
      </c>
      <c r="BH114" s="14" t="e">
        <f>ROUND(#REF!*H114,2)</f>
        <v>#REF!</v>
      </c>
      <c r="BI114" s="6" t="s">
        <v>48</v>
      </c>
      <c r="BJ114" s="13" t="s">
        <v>5547</v>
      </c>
    </row>
    <row r="115" spans="1:62" s="2" customFormat="1" x14ac:dyDescent="0.2">
      <c r="A115" s="22"/>
      <c r="B115" s="27"/>
      <c r="C115" s="22"/>
      <c r="D115" s="71" t="s">
        <v>5352</v>
      </c>
      <c r="E115" s="22"/>
      <c r="F115" s="72" t="s">
        <v>5548</v>
      </c>
      <c r="G115" s="22"/>
      <c r="H115" s="22"/>
      <c r="I115" s="27"/>
      <c r="J115" s="73"/>
      <c r="K115" s="74"/>
      <c r="L115" s="61"/>
      <c r="M115" s="61"/>
      <c r="N115" s="61"/>
      <c r="O115" s="61"/>
      <c r="P115" s="61"/>
      <c r="Q115" s="75"/>
      <c r="R115" s="22"/>
      <c r="S115" s="22"/>
      <c r="T115" s="7"/>
      <c r="U115" s="7"/>
      <c r="V115" s="7"/>
      <c r="W115" s="7"/>
      <c r="X115" s="7"/>
      <c r="Y115" s="7"/>
      <c r="Z115" s="7"/>
      <c r="AA115" s="7"/>
      <c r="AB115" s="7"/>
      <c r="AQ115" s="6" t="s">
        <v>5352</v>
      </c>
      <c r="AR115" s="6" t="s">
        <v>16</v>
      </c>
    </row>
    <row r="116" spans="1:62" s="2" customFormat="1" ht="33" customHeight="1" x14ac:dyDescent="0.2">
      <c r="A116" s="22"/>
      <c r="B116" s="27"/>
      <c r="C116" s="64" t="s">
        <v>256</v>
      </c>
      <c r="D116" s="64" t="s">
        <v>182</v>
      </c>
      <c r="E116" s="65" t="s">
        <v>5549</v>
      </c>
      <c r="F116" s="66" t="s">
        <v>5550</v>
      </c>
      <c r="G116" s="67" t="s">
        <v>37</v>
      </c>
      <c r="H116" s="68">
        <v>75</v>
      </c>
      <c r="I116" s="27"/>
      <c r="J116" s="69" t="s">
        <v>0</v>
      </c>
      <c r="K116" s="70" t="s">
        <v>8</v>
      </c>
      <c r="L116" s="61"/>
      <c r="M116" s="62">
        <f>L116*H116</f>
        <v>0</v>
      </c>
      <c r="N116" s="62">
        <v>0</v>
      </c>
      <c r="O116" s="62">
        <f>N116*H116</f>
        <v>0</v>
      </c>
      <c r="P116" s="62">
        <v>0</v>
      </c>
      <c r="Q116" s="63">
        <f>P116*H116</f>
        <v>0</v>
      </c>
      <c r="R116" s="22"/>
      <c r="S116" s="22"/>
      <c r="T116" s="7"/>
      <c r="U116" s="7"/>
      <c r="V116" s="7"/>
      <c r="W116" s="7"/>
      <c r="X116" s="7"/>
      <c r="Y116" s="7"/>
      <c r="Z116" s="7"/>
      <c r="AA116" s="7"/>
      <c r="AB116" s="7"/>
      <c r="AO116" s="13" t="s">
        <v>48</v>
      </c>
      <c r="AQ116" s="13" t="s">
        <v>182</v>
      </c>
      <c r="AR116" s="13" t="s">
        <v>16</v>
      </c>
      <c r="AV116" s="6" t="s">
        <v>33</v>
      </c>
      <c r="BB116" s="14" t="e">
        <f>IF(K116="základní",#REF!,0)</f>
        <v>#REF!</v>
      </c>
      <c r="BC116" s="14">
        <f>IF(K116="snížená",#REF!,0)</f>
        <v>0</v>
      </c>
      <c r="BD116" s="14">
        <f>IF(K116="zákl. přenesená",#REF!,0)</f>
        <v>0</v>
      </c>
      <c r="BE116" s="14">
        <f>IF(K116="sníž. přenesená",#REF!,0)</f>
        <v>0</v>
      </c>
      <c r="BF116" s="14">
        <f>IF(K116="nulová",#REF!,0)</f>
        <v>0</v>
      </c>
      <c r="BG116" s="6" t="s">
        <v>14</v>
      </c>
      <c r="BH116" s="14" t="e">
        <f>ROUND(#REF!*H116,2)</f>
        <v>#REF!</v>
      </c>
      <c r="BI116" s="6" t="s">
        <v>48</v>
      </c>
      <c r="BJ116" s="13" t="s">
        <v>5551</v>
      </c>
    </row>
    <row r="117" spans="1:62" s="2" customFormat="1" x14ac:dyDescent="0.2">
      <c r="A117" s="22"/>
      <c r="B117" s="27"/>
      <c r="C117" s="22"/>
      <c r="D117" s="71" t="s">
        <v>5352</v>
      </c>
      <c r="E117" s="22"/>
      <c r="F117" s="72" t="s">
        <v>5552</v>
      </c>
      <c r="G117" s="22"/>
      <c r="H117" s="22"/>
      <c r="I117" s="27"/>
      <c r="J117" s="73"/>
      <c r="K117" s="74"/>
      <c r="L117" s="61"/>
      <c r="M117" s="61"/>
      <c r="N117" s="61"/>
      <c r="O117" s="61"/>
      <c r="P117" s="61"/>
      <c r="Q117" s="75"/>
      <c r="R117" s="22"/>
      <c r="S117" s="22"/>
      <c r="T117" s="7"/>
      <c r="U117" s="7"/>
      <c r="V117" s="7"/>
      <c r="W117" s="7"/>
      <c r="X117" s="7"/>
      <c r="Y117" s="7"/>
      <c r="Z117" s="7"/>
      <c r="AA117" s="7"/>
      <c r="AB117" s="7"/>
      <c r="AQ117" s="6" t="s">
        <v>5352</v>
      </c>
      <c r="AR117" s="6" t="s">
        <v>16</v>
      </c>
    </row>
    <row r="118" spans="1:62" s="2" customFormat="1" ht="16.5" customHeight="1" x14ac:dyDescent="0.2">
      <c r="A118" s="22"/>
      <c r="B118" s="27"/>
      <c r="C118" s="53" t="s">
        <v>260</v>
      </c>
      <c r="D118" s="53" t="s">
        <v>34</v>
      </c>
      <c r="E118" s="54" t="s">
        <v>5553</v>
      </c>
      <c r="F118" s="55" t="s">
        <v>5554</v>
      </c>
      <c r="G118" s="56" t="s">
        <v>37</v>
      </c>
      <c r="H118" s="57">
        <v>75</v>
      </c>
      <c r="I118" s="58"/>
      <c r="J118" s="59" t="s">
        <v>0</v>
      </c>
      <c r="K118" s="60" t="s">
        <v>8</v>
      </c>
      <c r="L118" s="61"/>
      <c r="M118" s="62">
        <f>L118*H118</f>
        <v>0</v>
      </c>
      <c r="N118" s="62">
        <v>1.09E-3</v>
      </c>
      <c r="O118" s="62">
        <f>N118*H118</f>
        <v>8.1750000000000003E-2</v>
      </c>
      <c r="P118" s="62">
        <v>0</v>
      </c>
      <c r="Q118" s="63">
        <f>P118*H118</f>
        <v>0</v>
      </c>
      <c r="R118" s="22"/>
      <c r="S118" s="22"/>
      <c r="T118" s="7"/>
      <c r="U118" s="7"/>
      <c r="V118" s="7"/>
      <c r="W118" s="7"/>
      <c r="X118" s="7"/>
      <c r="Y118" s="7"/>
      <c r="Z118" s="7"/>
      <c r="AA118" s="7"/>
      <c r="AB118" s="7"/>
      <c r="AO118" s="13" t="s">
        <v>65</v>
      </c>
      <c r="AQ118" s="13" t="s">
        <v>34</v>
      </c>
      <c r="AR118" s="13" t="s">
        <v>16</v>
      </c>
      <c r="AV118" s="6" t="s">
        <v>33</v>
      </c>
      <c r="BB118" s="14" t="e">
        <f>IF(K118="základní",#REF!,0)</f>
        <v>#REF!</v>
      </c>
      <c r="BC118" s="14">
        <f>IF(K118="snížená",#REF!,0)</f>
        <v>0</v>
      </c>
      <c r="BD118" s="14">
        <f>IF(K118="zákl. přenesená",#REF!,0)</f>
        <v>0</v>
      </c>
      <c r="BE118" s="14">
        <f>IF(K118="sníž. přenesená",#REF!,0)</f>
        <v>0</v>
      </c>
      <c r="BF118" s="14">
        <f>IF(K118="nulová",#REF!,0)</f>
        <v>0</v>
      </c>
      <c r="BG118" s="6" t="s">
        <v>14</v>
      </c>
      <c r="BH118" s="14" t="e">
        <f>ROUND(#REF!*H118,2)</f>
        <v>#REF!</v>
      </c>
      <c r="BI118" s="6" t="s">
        <v>48</v>
      </c>
      <c r="BJ118" s="13" t="s">
        <v>5555</v>
      </c>
    </row>
    <row r="119" spans="1:62" s="2" customFormat="1" ht="44.25" customHeight="1" x14ac:dyDescent="0.2">
      <c r="A119" s="22"/>
      <c r="B119" s="27"/>
      <c r="C119" s="64" t="s">
        <v>264</v>
      </c>
      <c r="D119" s="64" t="s">
        <v>182</v>
      </c>
      <c r="E119" s="65" t="s">
        <v>5556</v>
      </c>
      <c r="F119" s="66" t="s">
        <v>5557</v>
      </c>
      <c r="G119" s="67" t="s">
        <v>4246</v>
      </c>
      <c r="H119" s="68">
        <v>10</v>
      </c>
      <c r="I119" s="27"/>
      <c r="J119" s="69" t="s">
        <v>0</v>
      </c>
      <c r="K119" s="70" t="s">
        <v>8</v>
      </c>
      <c r="L119" s="61"/>
      <c r="M119" s="62">
        <f>L119*H119</f>
        <v>0</v>
      </c>
      <c r="N119" s="62">
        <v>0</v>
      </c>
      <c r="O119" s="62">
        <f>N119*H119</f>
        <v>0</v>
      </c>
      <c r="P119" s="62">
        <v>0</v>
      </c>
      <c r="Q119" s="63">
        <f>P119*H119</f>
        <v>0</v>
      </c>
      <c r="R119" s="22"/>
      <c r="S119" s="22"/>
      <c r="T119" s="7"/>
      <c r="U119" s="7"/>
      <c r="V119" s="7"/>
      <c r="W119" s="7"/>
      <c r="X119" s="7"/>
      <c r="Y119" s="7"/>
      <c r="Z119" s="7"/>
      <c r="AA119" s="7"/>
      <c r="AB119" s="7"/>
      <c r="AO119" s="13" t="s">
        <v>48</v>
      </c>
      <c r="AQ119" s="13" t="s">
        <v>182</v>
      </c>
      <c r="AR119" s="13" t="s">
        <v>16</v>
      </c>
      <c r="AV119" s="6" t="s">
        <v>33</v>
      </c>
      <c r="BB119" s="14" t="e">
        <f>IF(K119="základní",#REF!,0)</f>
        <v>#REF!</v>
      </c>
      <c r="BC119" s="14">
        <f>IF(K119="snížená",#REF!,0)</f>
        <v>0</v>
      </c>
      <c r="BD119" s="14">
        <f>IF(K119="zákl. přenesená",#REF!,0)</f>
        <v>0</v>
      </c>
      <c r="BE119" s="14">
        <f>IF(K119="sníž. přenesená",#REF!,0)</f>
        <v>0</v>
      </c>
      <c r="BF119" s="14">
        <f>IF(K119="nulová",#REF!,0)</f>
        <v>0</v>
      </c>
      <c r="BG119" s="6" t="s">
        <v>14</v>
      </c>
      <c r="BH119" s="14" t="e">
        <f>ROUND(#REF!*H119,2)</f>
        <v>#REF!</v>
      </c>
      <c r="BI119" s="6" t="s">
        <v>48</v>
      </c>
      <c r="BJ119" s="13" t="s">
        <v>5558</v>
      </c>
    </row>
    <row r="120" spans="1:62" s="2" customFormat="1" x14ac:dyDescent="0.2">
      <c r="A120" s="22"/>
      <c r="B120" s="27"/>
      <c r="C120" s="22"/>
      <c r="D120" s="71" t="s">
        <v>5352</v>
      </c>
      <c r="E120" s="22"/>
      <c r="F120" s="72" t="s">
        <v>5559</v>
      </c>
      <c r="G120" s="22"/>
      <c r="H120" s="22"/>
      <c r="I120" s="27"/>
      <c r="J120" s="73"/>
      <c r="K120" s="74"/>
      <c r="L120" s="61"/>
      <c r="M120" s="61"/>
      <c r="N120" s="61"/>
      <c r="O120" s="61"/>
      <c r="P120" s="61"/>
      <c r="Q120" s="75"/>
      <c r="R120" s="22"/>
      <c r="S120" s="22"/>
      <c r="T120" s="7"/>
      <c r="U120" s="7"/>
      <c r="V120" s="7"/>
      <c r="W120" s="7"/>
      <c r="X120" s="7"/>
      <c r="Y120" s="7"/>
      <c r="Z120" s="7"/>
      <c r="AA120" s="7"/>
      <c r="AB120" s="7"/>
      <c r="AQ120" s="6" t="s">
        <v>5352</v>
      </c>
      <c r="AR120" s="6" t="s">
        <v>16</v>
      </c>
    </row>
    <row r="121" spans="1:62" s="4" customFormat="1" ht="22.9" customHeight="1" x14ac:dyDescent="0.2">
      <c r="A121" s="45"/>
      <c r="B121" s="46"/>
      <c r="C121" s="45"/>
      <c r="D121" s="47" t="s">
        <v>12</v>
      </c>
      <c r="E121" s="76" t="s">
        <v>16</v>
      </c>
      <c r="F121" s="76" t="s">
        <v>5560</v>
      </c>
      <c r="G121" s="45"/>
      <c r="H121" s="45"/>
      <c r="I121" s="46"/>
      <c r="J121" s="49"/>
      <c r="K121" s="50"/>
      <c r="L121" s="50"/>
      <c r="M121" s="51">
        <f>SUM(M122:M130)</f>
        <v>0</v>
      </c>
      <c r="N121" s="50"/>
      <c r="O121" s="51">
        <f>SUM(O122:O130)</f>
        <v>97.254550000000009</v>
      </c>
      <c r="P121" s="50"/>
      <c r="Q121" s="52">
        <f>SUM(Q122:Q130)</f>
        <v>0</v>
      </c>
      <c r="R121" s="45"/>
      <c r="S121" s="45"/>
      <c r="AO121" s="10" t="s">
        <v>14</v>
      </c>
      <c r="AQ121" s="11" t="s">
        <v>12</v>
      </c>
      <c r="AR121" s="11" t="s">
        <v>14</v>
      </c>
      <c r="AV121" s="10" t="s">
        <v>33</v>
      </c>
      <c r="BH121" s="12" t="e">
        <f>SUM(BH122:BH130)</f>
        <v>#REF!</v>
      </c>
    </row>
    <row r="122" spans="1:62" s="2" customFormat="1" ht="16.5" customHeight="1" x14ac:dyDescent="0.2">
      <c r="A122" s="22"/>
      <c r="B122" s="27"/>
      <c r="C122" s="64" t="s">
        <v>268</v>
      </c>
      <c r="D122" s="64" t="s">
        <v>182</v>
      </c>
      <c r="E122" s="65" t="s">
        <v>5561</v>
      </c>
      <c r="F122" s="66" t="s">
        <v>5562</v>
      </c>
      <c r="G122" s="67" t="s">
        <v>197</v>
      </c>
      <c r="H122" s="68">
        <v>50</v>
      </c>
      <c r="I122" s="27"/>
      <c r="J122" s="69" t="s">
        <v>0</v>
      </c>
      <c r="K122" s="70" t="s">
        <v>8</v>
      </c>
      <c r="L122" s="61"/>
      <c r="M122" s="62">
        <f>L122*H122</f>
        <v>0</v>
      </c>
      <c r="N122" s="62">
        <v>1.7430000000000001E-2</v>
      </c>
      <c r="O122" s="62">
        <f>N122*H122</f>
        <v>0.87150000000000005</v>
      </c>
      <c r="P122" s="62">
        <v>0</v>
      </c>
      <c r="Q122" s="63">
        <f>P122*H122</f>
        <v>0</v>
      </c>
      <c r="R122" s="22"/>
      <c r="S122" s="22"/>
      <c r="T122" s="7"/>
      <c r="U122" s="7"/>
      <c r="V122" s="7"/>
      <c r="W122" s="7"/>
      <c r="X122" s="7"/>
      <c r="Y122" s="7"/>
      <c r="Z122" s="7"/>
      <c r="AA122" s="7"/>
      <c r="AB122" s="7"/>
      <c r="AO122" s="13" t="s">
        <v>48</v>
      </c>
      <c r="AQ122" s="13" t="s">
        <v>182</v>
      </c>
      <c r="AR122" s="13" t="s">
        <v>16</v>
      </c>
      <c r="AV122" s="6" t="s">
        <v>33</v>
      </c>
      <c r="BB122" s="14" t="e">
        <f>IF(K122="základní",#REF!,0)</f>
        <v>#REF!</v>
      </c>
      <c r="BC122" s="14">
        <f>IF(K122="snížená",#REF!,0)</f>
        <v>0</v>
      </c>
      <c r="BD122" s="14">
        <f>IF(K122="zákl. přenesená",#REF!,0)</f>
        <v>0</v>
      </c>
      <c r="BE122" s="14">
        <f>IF(K122="sníž. přenesená",#REF!,0)</f>
        <v>0</v>
      </c>
      <c r="BF122" s="14">
        <f>IF(K122="nulová",#REF!,0)</f>
        <v>0</v>
      </c>
      <c r="BG122" s="6" t="s">
        <v>14</v>
      </c>
      <c r="BH122" s="14" t="e">
        <f>ROUND(#REF!*H122,2)</f>
        <v>#REF!</v>
      </c>
      <c r="BI122" s="6" t="s">
        <v>48</v>
      </c>
      <c r="BJ122" s="13" t="s">
        <v>5563</v>
      </c>
    </row>
    <row r="123" spans="1:62" s="2" customFormat="1" x14ac:dyDescent="0.2">
      <c r="A123" s="22"/>
      <c r="B123" s="27"/>
      <c r="C123" s="22"/>
      <c r="D123" s="71" t="s">
        <v>5352</v>
      </c>
      <c r="E123" s="22"/>
      <c r="F123" s="72" t="s">
        <v>5564</v>
      </c>
      <c r="G123" s="22"/>
      <c r="H123" s="22"/>
      <c r="I123" s="27"/>
      <c r="J123" s="73"/>
      <c r="K123" s="74"/>
      <c r="L123" s="61"/>
      <c r="M123" s="61"/>
      <c r="N123" s="61"/>
      <c r="O123" s="61"/>
      <c r="P123" s="61"/>
      <c r="Q123" s="75"/>
      <c r="R123" s="22"/>
      <c r="S123" s="22"/>
      <c r="T123" s="7"/>
      <c r="U123" s="7"/>
      <c r="V123" s="7"/>
      <c r="W123" s="7"/>
      <c r="X123" s="7"/>
      <c r="Y123" s="7"/>
      <c r="Z123" s="7"/>
      <c r="AA123" s="7"/>
      <c r="AB123" s="7"/>
      <c r="AQ123" s="6" t="s">
        <v>5352</v>
      </c>
      <c r="AR123" s="6" t="s">
        <v>16</v>
      </c>
    </row>
    <row r="124" spans="1:62" s="2" customFormat="1" ht="21.75" customHeight="1" x14ac:dyDescent="0.2">
      <c r="A124" s="22"/>
      <c r="B124" s="27"/>
      <c r="C124" s="53" t="s">
        <v>272</v>
      </c>
      <c r="D124" s="53" t="s">
        <v>34</v>
      </c>
      <c r="E124" s="54" t="s">
        <v>5565</v>
      </c>
      <c r="F124" s="55" t="s">
        <v>5566</v>
      </c>
      <c r="G124" s="56" t="s">
        <v>197</v>
      </c>
      <c r="H124" s="57">
        <v>50</v>
      </c>
      <c r="I124" s="58"/>
      <c r="J124" s="59" t="s">
        <v>0</v>
      </c>
      <c r="K124" s="60" t="s">
        <v>8</v>
      </c>
      <c r="L124" s="61"/>
      <c r="M124" s="62">
        <f>L124*H124</f>
        <v>0</v>
      </c>
      <c r="N124" s="62">
        <v>1.9E-2</v>
      </c>
      <c r="O124" s="62">
        <f>N124*H124</f>
        <v>0.95</v>
      </c>
      <c r="P124" s="62">
        <v>0</v>
      </c>
      <c r="Q124" s="63">
        <f>P124*H124</f>
        <v>0</v>
      </c>
      <c r="R124" s="22"/>
      <c r="S124" s="22"/>
      <c r="T124" s="7"/>
      <c r="U124" s="7"/>
      <c r="V124" s="7"/>
      <c r="W124" s="7"/>
      <c r="X124" s="7"/>
      <c r="Y124" s="7"/>
      <c r="Z124" s="7"/>
      <c r="AA124" s="7"/>
      <c r="AB124" s="7"/>
      <c r="AO124" s="13" t="s">
        <v>65</v>
      </c>
      <c r="AQ124" s="13" t="s">
        <v>34</v>
      </c>
      <c r="AR124" s="13" t="s">
        <v>16</v>
      </c>
      <c r="AV124" s="6" t="s">
        <v>33</v>
      </c>
      <c r="BB124" s="14" t="e">
        <f>IF(K124="základní",#REF!,0)</f>
        <v>#REF!</v>
      </c>
      <c r="BC124" s="14">
        <f>IF(K124="snížená",#REF!,0)</f>
        <v>0</v>
      </c>
      <c r="BD124" s="14">
        <f>IF(K124="zákl. přenesená",#REF!,0)</f>
        <v>0</v>
      </c>
      <c r="BE124" s="14">
        <f>IF(K124="sníž. přenesená",#REF!,0)</f>
        <v>0</v>
      </c>
      <c r="BF124" s="14">
        <f>IF(K124="nulová",#REF!,0)</f>
        <v>0</v>
      </c>
      <c r="BG124" s="6" t="s">
        <v>14</v>
      </c>
      <c r="BH124" s="14" t="e">
        <f>ROUND(#REF!*H124,2)</f>
        <v>#REF!</v>
      </c>
      <c r="BI124" s="6" t="s">
        <v>48</v>
      </c>
      <c r="BJ124" s="13" t="s">
        <v>5567</v>
      </c>
    </row>
    <row r="125" spans="1:62" s="2" customFormat="1" ht="21.75" customHeight="1" x14ac:dyDescent="0.2">
      <c r="A125" s="22"/>
      <c r="B125" s="27"/>
      <c r="C125" s="64" t="s">
        <v>276</v>
      </c>
      <c r="D125" s="64" t="s">
        <v>182</v>
      </c>
      <c r="E125" s="65" t="s">
        <v>5568</v>
      </c>
      <c r="F125" s="66" t="s">
        <v>5569</v>
      </c>
      <c r="G125" s="67" t="s">
        <v>197</v>
      </c>
      <c r="H125" s="68">
        <v>40.6</v>
      </c>
      <c r="I125" s="27"/>
      <c r="J125" s="69" t="s">
        <v>0</v>
      </c>
      <c r="K125" s="70" t="s">
        <v>8</v>
      </c>
      <c r="L125" s="61"/>
      <c r="M125" s="62">
        <f>L125*H125</f>
        <v>0</v>
      </c>
      <c r="N125" s="62">
        <v>1.8249999999999999E-2</v>
      </c>
      <c r="O125" s="62">
        <f>N125*H125</f>
        <v>0.74095</v>
      </c>
      <c r="P125" s="62">
        <v>0</v>
      </c>
      <c r="Q125" s="63">
        <f>P125*H125</f>
        <v>0</v>
      </c>
      <c r="R125" s="22"/>
      <c r="S125" s="22"/>
      <c r="T125" s="7"/>
      <c r="U125" s="7"/>
      <c r="V125" s="7"/>
      <c r="W125" s="7"/>
      <c r="X125" s="7"/>
      <c r="Y125" s="7"/>
      <c r="Z125" s="7"/>
      <c r="AA125" s="7"/>
      <c r="AB125" s="7"/>
      <c r="AO125" s="13" t="s">
        <v>48</v>
      </c>
      <c r="AQ125" s="13" t="s">
        <v>182</v>
      </c>
      <c r="AR125" s="13" t="s">
        <v>16</v>
      </c>
      <c r="AV125" s="6" t="s">
        <v>33</v>
      </c>
      <c r="BB125" s="14" t="e">
        <f>IF(K125="základní",#REF!,0)</f>
        <v>#REF!</v>
      </c>
      <c r="BC125" s="14">
        <f>IF(K125="snížená",#REF!,0)</f>
        <v>0</v>
      </c>
      <c r="BD125" s="14">
        <f>IF(K125="zákl. přenesená",#REF!,0)</f>
        <v>0</v>
      </c>
      <c r="BE125" s="14">
        <f>IF(K125="sníž. přenesená",#REF!,0)</f>
        <v>0</v>
      </c>
      <c r="BF125" s="14">
        <f>IF(K125="nulová",#REF!,0)</f>
        <v>0</v>
      </c>
      <c r="BG125" s="6" t="s">
        <v>14</v>
      </c>
      <c r="BH125" s="14" t="e">
        <f>ROUND(#REF!*H125,2)</f>
        <v>#REF!</v>
      </c>
      <c r="BI125" s="6" t="s">
        <v>48</v>
      </c>
      <c r="BJ125" s="13" t="s">
        <v>5570</v>
      </c>
    </row>
    <row r="126" spans="1:62" s="2" customFormat="1" x14ac:dyDescent="0.2">
      <c r="A126" s="22"/>
      <c r="B126" s="27"/>
      <c r="C126" s="22"/>
      <c r="D126" s="71" t="s">
        <v>5352</v>
      </c>
      <c r="E126" s="22"/>
      <c r="F126" s="72" t="s">
        <v>5571</v>
      </c>
      <c r="G126" s="22"/>
      <c r="H126" s="22"/>
      <c r="I126" s="27"/>
      <c r="J126" s="73"/>
      <c r="K126" s="74"/>
      <c r="L126" s="61"/>
      <c r="M126" s="61"/>
      <c r="N126" s="61"/>
      <c r="O126" s="61"/>
      <c r="P126" s="61"/>
      <c r="Q126" s="75"/>
      <c r="R126" s="22"/>
      <c r="S126" s="22"/>
      <c r="T126" s="7"/>
      <c r="U126" s="7"/>
      <c r="V126" s="7"/>
      <c r="W126" s="7"/>
      <c r="X126" s="7"/>
      <c r="Y126" s="7"/>
      <c r="Z126" s="7"/>
      <c r="AA126" s="7"/>
      <c r="AB126" s="7"/>
      <c r="AQ126" s="6" t="s">
        <v>5352</v>
      </c>
      <c r="AR126" s="6" t="s">
        <v>16</v>
      </c>
    </row>
    <row r="127" spans="1:62" s="2" customFormat="1" ht="24.2" customHeight="1" x14ac:dyDescent="0.2">
      <c r="A127" s="22"/>
      <c r="B127" s="27"/>
      <c r="C127" s="53" t="s">
        <v>281</v>
      </c>
      <c r="D127" s="53" t="s">
        <v>34</v>
      </c>
      <c r="E127" s="54" t="s">
        <v>5572</v>
      </c>
      <c r="F127" s="55" t="s">
        <v>5573</v>
      </c>
      <c r="G127" s="56" t="s">
        <v>55</v>
      </c>
      <c r="H127" s="57">
        <v>40</v>
      </c>
      <c r="I127" s="58"/>
      <c r="J127" s="59" t="s">
        <v>0</v>
      </c>
      <c r="K127" s="60" t="s">
        <v>8</v>
      </c>
      <c r="L127" s="61"/>
      <c r="M127" s="62">
        <f>L127*H127</f>
        <v>0</v>
      </c>
      <c r="N127" s="62">
        <v>0.08</v>
      </c>
      <c r="O127" s="62">
        <f>N127*H127</f>
        <v>3.2</v>
      </c>
      <c r="P127" s="62">
        <v>0</v>
      </c>
      <c r="Q127" s="63">
        <f>P127*H127</f>
        <v>0</v>
      </c>
      <c r="R127" s="22"/>
      <c r="S127" s="22"/>
      <c r="T127" s="7"/>
      <c r="U127" s="7"/>
      <c r="V127" s="7"/>
      <c r="W127" s="7"/>
      <c r="X127" s="7"/>
      <c r="Y127" s="7"/>
      <c r="Z127" s="7"/>
      <c r="AA127" s="7"/>
      <c r="AB127" s="7"/>
      <c r="AO127" s="13" t="s">
        <v>65</v>
      </c>
      <c r="AQ127" s="13" t="s">
        <v>34</v>
      </c>
      <c r="AR127" s="13" t="s">
        <v>16</v>
      </c>
      <c r="AV127" s="6" t="s">
        <v>33</v>
      </c>
      <c r="BB127" s="14" t="e">
        <f>IF(K127="základní",#REF!,0)</f>
        <v>#REF!</v>
      </c>
      <c r="BC127" s="14">
        <f>IF(K127="snížená",#REF!,0)</f>
        <v>0</v>
      </c>
      <c r="BD127" s="14">
        <f>IF(K127="zákl. přenesená",#REF!,0)</f>
        <v>0</v>
      </c>
      <c r="BE127" s="14">
        <f>IF(K127="sníž. přenesená",#REF!,0)</f>
        <v>0</v>
      </c>
      <c r="BF127" s="14">
        <f>IF(K127="nulová",#REF!,0)</f>
        <v>0</v>
      </c>
      <c r="BG127" s="6" t="s">
        <v>14</v>
      </c>
      <c r="BH127" s="14" t="e">
        <f>ROUND(#REF!*H127,2)</f>
        <v>#REF!</v>
      </c>
      <c r="BI127" s="6" t="s">
        <v>48</v>
      </c>
      <c r="BJ127" s="13" t="s">
        <v>5574</v>
      </c>
    </row>
    <row r="128" spans="1:62" s="2" customFormat="1" ht="16.5" customHeight="1" x14ac:dyDescent="0.2">
      <c r="A128" s="22"/>
      <c r="B128" s="27"/>
      <c r="C128" s="53" t="s">
        <v>285</v>
      </c>
      <c r="D128" s="53" t="s">
        <v>34</v>
      </c>
      <c r="E128" s="54" t="s">
        <v>5575</v>
      </c>
      <c r="F128" s="55" t="s">
        <v>5576</v>
      </c>
      <c r="G128" s="56" t="s">
        <v>4246</v>
      </c>
      <c r="H128" s="57">
        <v>40.6</v>
      </c>
      <c r="I128" s="58"/>
      <c r="J128" s="59" t="s">
        <v>0</v>
      </c>
      <c r="K128" s="60" t="s">
        <v>8</v>
      </c>
      <c r="L128" s="61"/>
      <c r="M128" s="62">
        <f>L128*H128</f>
        <v>0</v>
      </c>
      <c r="N128" s="62">
        <v>2.234</v>
      </c>
      <c r="O128" s="62">
        <f>N128*H128</f>
        <v>90.700400000000002</v>
      </c>
      <c r="P128" s="62">
        <v>0</v>
      </c>
      <c r="Q128" s="63">
        <f>P128*H128</f>
        <v>0</v>
      </c>
      <c r="R128" s="22"/>
      <c r="S128" s="22"/>
      <c r="T128" s="7"/>
      <c r="U128" s="7"/>
      <c r="V128" s="7"/>
      <c r="W128" s="7"/>
      <c r="X128" s="7"/>
      <c r="Y128" s="7"/>
      <c r="Z128" s="7"/>
      <c r="AA128" s="7"/>
      <c r="AB128" s="7"/>
      <c r="AO128" s="13" t="s">
        <v>65</v>
      </c>
      <c r="AQ128" s="13" t="s">
        <v>34</v>
      </c>
      <c r="AR128" s="13" t="s">
        <v>16</v>
      </c>
      <c r="AV128" s="6" t="s">
        <v>33</v>
      </c>
      <c r="BB128" s="14" t="e">
        <f>IF(K128="základní",#REF!,0)</f>
        <v>#REF!</v>
      </c>
      <c r="BC128" s="14">
        <f>IF(K128="snížená",#REF!,0)</f>
        <v>0</v>
      </c>
      <c r="BD128" s="14">
        <f>IF(K128="zákl. přenesená",#REF!,0)</f>
        <v>0</v>
      </c>
      <c r="BE128" s="14">
        <f>IF(K128="sníž. přenesená",#REF!,0)</f>
        <v>0</v>
      </c>
      <c r="BF128" s="14">
        <f>IF(K128="nulová",#REF!,0)</f>
        <v>0</v>
      </c>
      <c r="BG128" s="6" t="s">
        <v>14</v>
      </c>
      <c r="BH128" s="14" t="e">
        <f>ROUND(#REF!*H128,2)</f>
        <v>#REF!</v>
      </c>
      <c r="BI128" s="6" t="s">
        <v>48</v>
      </c>
      <c r="BJ128" s="13" t="s">
        <v>5577</v>
      </c>
    </row>
    <row r="129" spans="1:62" s="2" customFormat="1" ht="24.2" customHeight="1" x14ac:dyDescent="0.2">
      <c r="A129" s="22"/>
      <c r="B129" s="27"/>
      <c r="C129" s="53" t="s">
        <v>289</v>
      </c>
      <c r="D129" s="53" t="s">
        <v>34</v>
      </c>
      <c r="E129" s="54" t="s">
        <v>5578</v>
      </c>
      <c r="F129" s="55" t="s">
        <v>5579</v>
      </c>
      <c r="G129" s="56" t="s">
        <v>55</v>
      </c>
      <c r="H129" s="57">
        <v>70</v>
      </c>
      <c r="I129" s="58"/>
      <c r="J129" s="59" t="s">
        <v>0</v>
      </c>
      <c r="K129" s="60" t="s">
        <v>8</v>
      </c>
      <c r="L129" s="61"/>
      <c r="M129" s="62">
        <f>L129*H129</f>
        <v>0</v>
      </c>
      <c r="N129" s="62">
        <v>1.31E-3</v>
      </c>
      <c r="O129" s="62">
        <f>N129*H129</f>
        <v>9.1700000000000004E-2</v>
      </c>
      <c r="P129" s="62">
        <v>0</v>
      </c>
      <c r="Q129" s="63">
        <f>P129*H129</f>
        <v>0</v>
      </c>
      <c r="R129" s="22"/>
      <c r="S129" s="22"/>
      <c r="T129" s="7"/>
      <c r="U129" s="7"/>
      <c r="V129" s="7"/>
      <c r="W129" s="7"/>
      <c r="X129" s="7"/>
      <c r="Y129" s="7"/>
      <c r="Z129" s="7"/>
      <c r="AA129" s="7"/>
      <c r="AB129" s="7"/>
      <c r="AO129" s="13" t="s">
        <v>65</v>
      </c>
      <c r="AQ129" s="13" t="s">
        <v>34</v>
      </c>
      <c r="AR129" s="13" t="s">
        <v>16</v>
      </c>
      <c r="AV129" s="6" t="s">
        <v>33</v>
      </c>
      <c r="BB129" s="14" t="e">
        <f>IF(K129="základní",#REF!,0)</f>
        <v>#REF!</v>
      </c>
      <c r="BC129" s="14">
        <f>IF(K129="snížená",#REF!,0)</f>
        <v>0</v>
      </c>
      <c r="BD129" s="14">
        <f>IF(K129="zákl. přenesená",#REF!,0)</f>
        <v>0</v>
      </c>
      <c r="BE129" s="14">
        <f>IF(K129="sníž. přenesená",#REF!,0)</f>
        <v>0</v>
      </c>
      <c r="BF129" s="14">
        <f>IF(K129="nulová",#REF!,0)</f>
        <v>0</v>
      </c>
      <c r="BG129" s="6" t="s">
        <v>14</v>
      </c>
      <c r="BH129" s="14" t="e">
        <f>ROUND(#REF!*H129,2)</f>
        <v>#REF!</v>
      </c>
      <c r="BI129" s="6" t="s">
        <v>48</v>
      </c>
      <c r="BJ129" s="13" t="s">
        <v>5580</v>
      </c>
    </row>
    <row r="130" spans="1:62" s="2" customFormat="1" ht="16.5" customHeight="1" x14ac:dyDescent="0.2">
      <c r="A130" s="22"/>
      <c r="B130" s="27"/>
      <c r="C130" s="53" t="s">
        <v>293</v>
      </c>
      <c r="D130" s="53" t="s">
        <v>34</v>
      </c>
      <c r="E130" s="54" t="s">
        <v>5581</v>
      </c>
      <c r="F130" s="55" t="s">
        <v>5582</v>
      </c>
      <c r="G130" s="56" t="s">
        <v>4246</v>
      </c>
      <c r="H130" s="57">
        <v>1.4</v>
      </c>
      <c r="I130" s="58"/>
      <c r="J130" s="59" t="s">
        <v>0</v>
      </c>
      <c r="K130" s="60" t="s">
        <v>8</v>
      </c>
      <c r="L130" s="61"/>
      <c r="M130" s="62">
        <f>L130*H130</f>
        <v>0</v>
      </c>
      <c r="N130" s="62">
        <v>0.5</v>
      </c>
      <c r="O130" s="62">
        <f>N130*H130</f>
        <v>0.7</v>
      </c>
      <c r="P130" s="62">
        <v>0</v>
      </c>
      <c r="Q130" s="63">
        <f>P130*H130</f>
        <v>0</v>
      </c>
      <c r="R130" s="22"/>
      <c r="S130" s="22"/>
      <c r="T130" s="7"/>
      <c r="U130" s="7"/>
      <c r="V130" s="7"/>
      <c r="W130" s="7"/>
      <c r="X130" s="7"/>
      <c r="Y130" s="7"/>
      <c r="Z130" s="7"/>
      <c r="AA130" s="7"/>
      <c r="AB130" s="7"/>
      <c r="AO130" s="13" t="s">
        <v>65</v>
      </c>
      <c r="AQ130" s="13" t="s">
        <v>34</v>
      </c>
      <c r="AR130" s="13" t="s">
        <v>16</v>
      </c>
      <c r="AV130" s="6" t="s">
        <v>33</v>
      </c>
      <c r="BB130" s="14" t="e">
        <f>IF(K130="základní",#REF!,0)</f>
        <v>#REF!</v>
      </c>
      <c r="BC130" s="14">
        <f>IF(K130="snížená",#REF!,0)</f>
        <v>0</v>
      </c>
      <c r="BD130" s="14">
        <f>IF(K130="zákl. přenesená",#REF!,0)</f>
        <v>0</v>
      </c>
      <c r="BE130" s="14">
        <f>IF(K130="sníž. přenesená",#REF!,0)</f>
        <v>0</v>
      </c>
      <c r="BF130" s="14">
        <f>IF(K130="nulová",#REF!,0)</f>
        <v>0</v>
      </c>
      <c r="BG130" s="6" t="s">
        <v>14</v>
      </c>
      <c r="BH130" s="14" t="e">
        <f>ROUND(#REF!*H130,2)</f>
        <v>#REF!</v>
      </c>
      <c r="BI130" s="6" t="s">
        <v>48</v>
      </c>
      <c r="BJ130" s="13" t="s">
        <v>5583</v>
      </c>
    </row>
    <row r="131" spans="1:62" s="4" customFormat="1" ht="22.9" customHeight="1" x14ac:dyDescent="0.2">
      <c r="A131" s="45"/>
      <c r="B131" s="46"/>
      <c r="C131" s="45"/>
      <c r="D131" s="47" t="s">
        <v>12</v>
      </c>
      <c r="E131" s="76" t="s">
        <v>52</v>
      </c>
      <c r="F131" s="76" t="s">
        <v>5584</v>
      </c>
      <c r="G131" s="45"/>
      <c r="H131" s="45"/>
      <c r="I131" s="46"/>
      <c r="J131" s="49"/>
      <c r="K131" s="50"/>
      <c r="L131" s="50"/>
      <c r="M131" s="51">
        <f>SUM(M132:M140)</f>
        <v>0</v>
      </c>
      <c r="N131" s="50"/>
      <c r="O131" s="51">
        <f>SUM(O132:O140)</f>
        <v>46.015320000000003</v>
      </c>
      <c r="P131" s="50"/>
      <c r="Q131" s="52">
        <f>SUM(Q132:Q140)</f>
        <v>0</v>
      </c>
      <c r="R131" s="45"/>
      <c r="S131" s="45"/>
      <c r="AO131" s="10" t="s">
        <v>14</v>
      </c>
      <c r="AQ131" s="11" t="s">
        <v>12</v>
      </c>
      <c r="AR131" s="11" t="s">
        <v>14</v>
      </c>
      <c r="AV131" s="10" t="s">
        <v>33</v>
      </c>
      <c r="BH131" s="12" t="e">
        <f>SUM(BH132:BH140)</f>
        <v>#REF!</v>
      </c>
    </row>
    <row r="132" spans="1:62" s="2" customFormat="1" ht="44.25" customHeight="1" x14ac:dyDescent="0.2">
      <c r="A132" s="22"/>
      <c r="B132" s="27"/>
      <c r="C132" s="64" t="s">
        <v>297</v>
      </c>
      <c r="D132" s="64" t="s">
        <v>182</v>
      </c>
      <c r="E132" s="65" t="s">
        <v>5585</v>
      </c>
      <c r="F132" s="66" t="s">
        <v>5586</v>
      </c>
      <c r="G132" s="67" t="s">
        <v>197</v>
      </c>
      <c r="H132" s="68">
        <v>42</v>
      </c>
      <c r="I132" s="27"/>
      <c r="J132" s="69" t="s">
        <v>0</v>
      </c>
      <c r="K132" s="70" t="s">
        <v>8</v>
      </c>
      <c r="L132" s="61"/>
      <c r="M132" s="62">
        <f>L132*H132</f>
        <v>0</v>
      </c>
      <c r="N132" s="62">
        <v>0.20746000000000001</v>
      </c>
      <c r="O132" s="62">
        <f>N132*H132</f>
        <v>8.7133199999999995</v>
      </c>
      <c r="P132" s="62">
        <v>0</v>
      </c>
      <c r="Q132" s="63">
        <f>P132*H132</f>
        <v>0</v>
      </c>
      <c r="R132" s="22"/>
      <c r="S132" s="22"/>
      <c r="T132" s="7"/>
      <c r="U132" s="7"/>
      <c r="V132" s="7"/>
      <c r="W132" s="7"/>
      <c r="X132" s="7"/>
      <c r="Y132" s="7"/>
      <c r="Z132" s="7"/>
      <c r="AA132" s="7"/>
      <c r="AB132" s="7"/>
      <c r="AO132" s="13" t="s">
        <v>48</v>
      </c>
      <c r="AQ132" s="13" t="s">
        <v>182</v>
      </c>
      <c r="AR132" s="13" t="s">
        <v>16</v>
      </c>
      <c r="AV132" s="6" t="s">
        <v>33</v>
      </c>
      <c r="BB132" s="14" t="e">
        <f>IF(K132="základní",#REF!,0)</f>
        <v>#REF!</v>
      </c>
      <c r="BC132" s="14">
        <f>IF(K132="snížená",#REF!,0)</f>
        <v>0</v>
      </c>
      <c r="BD132" s="14">
        <f>IF(K132="zákl. přenesená",#REF!,0)</f>
        <v>0</v>
      </c>
      <c r="BE132" s="14">
        <f>IF(K132="sníž. přenesená",#REF!,0)</f>
        <v>0</v>
      </c>
      <c r="BF132" s="14">
        <f>IF(K132="nulová",#REF!,0)</f>
        <v>0</v>
      </c>
      <c r="BG132" s="6" t="s">
        <v>14</v>
      </c>
      <c r="BH132" s="14" t="e">
        <f>ROUND(#REF!*H132,2)</f>
        <v>#REF!</v>
      </c>
      <c r="BI132" s="6" t="s">
        <v>48</v>
      </c>
      <c r="BJ132" s="13" t="s">
        <v>5587</v>
      </c>
    </row>
    <row r="133" spans="1:62" s="2" customFormat="1" x14ac:dyDescent="0.2">
      <c r="A133" s="22"/>
      <c r="B133" s="27"/>
      <c r="C133" s="22"/>
      <c r="D133" s="71" t="s">
        <v>5352</v>
      </c>
      <c r="E133" s="22"/>
      <c r="F133" s="72" t="s">
        <v>5588</v>
      </c>
      <c r="G133" s="22"/>
      <c r="H133" s="22"/>
      <c r="I133" s="27"/>
      <c r="J133" s="73"/>
      <c r="K133" s="74"/>
      <c r="L133" s="61"/>
      <c r="M133" s="61"/>
      <c r="N133" s="61"/>
      <c r="O133" s="61"/>
      <c r="P133" s="61"/>
      <c r="Q133" s="75"/>
      <c r="R133" s="22"/>
      <c r="S133" s="22"/>
      <c r="T133" s="7"/>
      <c r="U133" s="7"/>
      <c r="V133" s="7"/>
      <c r="W133" s="7"/>
      <c r="X133" s="7"/>
      <c r="Y133" s="7"/>
      <c r="Z133" s="7"/>
      <c r="AA133" s="7"/>
      <c r="AB133" s="7"/>
      <c r="AQ133" s="6" t="s">
        <v>5352</v>
      </c>
      <c r="AR133" s="6" t="s">
        <v>16</v>
      </c>
    </row>
    <row r="134" spans="1:62" s="2" customFormat="1" ht="55.5" customHeight="1" x14ac:dyDescent="0.2">
      <c r="A134" s="22"/>
      <c r="B134" s="27"/>
      <c r="C134" s="64" t="s">
        <v>301</v>
      </c>
      <c r="D134" s="64" t="s">
        <v>182</v>
      </c>
      <c r="E134" s="65" t="s">
        <v>5589</v>
      </c>
      <c r="F134" s="66" t="s">
        <v>5590</v>
      </c>
      <c r="G134" s="67" t="s">
        <v>197</v>
      </c>
      <c r="H134" s="68">
        <v>175</v>
      </c>
      <c r="I134" s="27"/>
      <c r="J134" s="69" t="s">
        <v>0</v>
      </c>
      <c r="K134" s="70" t="s">
        <v>8</v>
      </c>
      <c r="L134" s="61"/>
      <c r="M134" s="62">
        <f>L134*H134</f>
        <v>0</v>
      </c>
      <c r="N134" s="62">
        <v>0.16700000000000001</v>
      </c>
      <c r="O134" s="62">
        <f>N134*H134</f>
        <v>29.225000000000001</v>
      </c>
      <c r="P134" s="62">
        <v>0</v>
      </c>
      <c r="Q134" s="63">
        <f>P134*H134</f>
        <v>0</v>
      </c>
      <c r="R134" s="22"/>
      <c r="S134" s="22"/>
      <c r="T134" s="7"/>
      <c r="U134" s="7"/>
      <c r="V134" s="7"/>
      <c r="W134" s="7"/>
      <c r="X134" s="7"/>
      <c r="Y134" s="7"/>
      <c r="Z134" s="7"/>
      <c r="AA134" s="7"/>
      <c r="AB134" s="7"/>
      <c r="AO134" s="13" t="s">
        <v>48</v>
      </c>
      <c r="AQ134" s="13" t="s">
        <v>182</v>
      </c>
      <c r="AR134" s="13" t="s">
        <v>16</v>
      </c>
      <c r="AV134" s="6" t="s">
        <v>33</v>
      </c>
      <c r="BB134" s="14" t="e">
        <f>IF(K134="základní",#REF!,0)</f>
        <v>#REF!</v>
      </c>
      <c r="BC134" s="14">
        <f>IF(K134="snížená",#REF!,0)</f>
        <v>0</v>
      </c>
      <c r="BD134" s="14">
        <f>IF(K134="zákl. přenesená",#REF!,0)</f>
        <v>0</v>
      </c>
      <c r="BE134" s="14">
        <f>IF(K134="sníž. přenesená",#REF!,0)</f>
        <v>0</v>
      </c>
      <c r="BF134" s="14">
        <f>IF(K134="nulová",#REF!,0)</f>
        <v>0</v>
      </c>
      <c r="BG134" s="6" t="s">
        <v>14</v>
      </c>
      <c r="BH134" s="14" t="e">
        <f>ROUND(#REF!*H134,2)</f>
        <v>#REF!</v>
      </c>
      <c r="BI134" s="6" t="s">
        <v>48</v>
      </c>
      <c r="BJ134" s="13" t="s">
        <v>5591</v>
      </c>
    </row>
    <row r="135" spans="1:62" s="2" customFormat="1" x14ac:dyDescent="0.2">
      <c r="A135" s="22"/>
      <c r="B135" s="27"/>
      <c r="C135" s="22"/>
      <c r="D135" s="71" t="s">
        <v>5352</v>
      </c>
      <c r="E135" s="22"/>
      <c r="F135" s="72" t="s">
        <v>5592</v>
      </c>
      <c r="G135" s="22"/>
      <c r="H135" s="22"/>
      <c r="I135" s="27"/>
      <c r="J135" s="73"/>
      <c r="K135" s="74"/>
      <c r="L135" s="61"/>
      <c r="M135" s="61"/>
      <c r="N135" s="61"/>
      <c r="O135" s="61"/>
      <c r="P135" s="61"/>
      <c r="Q135" s="75"/>
      <c r="R135" s="22"/>
      <c r="S135" s="22"/>
      <c r="T135" s="7"/>
      <c r="U135" s="7"/>
      <c r="V135" s="7"/>
      <c r="W135" s="7"/>
      <c r="X135" s="7"/>
      <c r="Y135" s="7"/>
      <c r="Z135" s="7"/>
      <c r="AA135" s="7"/>
      <c r="AB135" s="7"/>
      <c r="AQ135" s="6" t="s">
        <v>5352</v>
      </c>
      <c r="AR135" s="6" t="s">
        <v>16</v>
      </c>
    </row>
    <row r="136" spans="1:62" s="2" customFormat="1" ht="76.349999999999994" customHeight="1" x14ac:dyDescent="0.2">
      <c r="A136" s="22"/>
      <c r="B136" s="27"/>
      <c r="C136" s="64" t="s">
        <v>305</v>
      </c>
      <c r="D136" s="64" t="s">
        <v>182</v>
      </c>
      <c r="E136" s="65" t="s">
        <v>5593</v>
      </c>
      <c r="F136" s="66" t="s">
        <v>5594</v>
      </c>
      <c r="G136" s="67" t="s">
        <v>197</v>
      </c>
      <c r="H136" s="68">
        <v>50</v>
      </c>
      <c r="I136" s="27"/>
      <c r="J136" s="69" t="s">
        <v>0</v>
      </c>
      <c r="K136" s="70" t="s">
        <v>8</v>
      </c>
      <c r="L136" s="61"/>
      <c r="M136" s="62">
        <f>L136*H136</f>
        <v>0</v>
      </c>
      <c r="N136" s="62">
        <v>8.9219999999999994E-2</v>
      </c>
      <c r="O136" s="62">
        <f>N136*H136</f>
        <v>4.4609999999999994</v>
      </c>
      <c r="P136" s="62">
        <v>0</v>
      </c>
      <c r="Q136" s="63">
        <f>P136*H136</f>
        <v>0</v>
      </c>
      <c r="R136" s="22"/>
      <c r="S136" s="22"/>
      <c r="T136" s="7"/>
      <c r="U136" s="7"/>
      <c r="V136" s="7"/>
      <c r="W136" s="7"/>
      <c r="X136" s="7"/>
      <c r="Y136" s="7"/>
      <c r="Z136" s="7"/>
      <c r="AA136" s="7"/>
      <c r="AB136" s="7"/>
      <c r="AO136" s="13" t="s">
        <v>48</v>
      </c>
      <c r="AQ136" s="13" t="s">
        <v>182</v>
      </c>
      <c r="AR136" s="13" t="s">
        <v>16</v>
      </c>
      <c r="AV136" s="6" t="s">
        <v>33</v>
      </c>
      <c r="BB136" s="14" t="e">
        <f>IF(K136="základní",#REF!,0)</f>
        <v>#REF!</v>
      </c>
      <c r="BC136" s="14">
        <f>IF(K136="snížená",#REF!,0)</f>
        <v>0</v>
      </c>
      <c r="BD136" s="14">
        <f>IF(K136="zákl. přenesená",#REF!,0)</f>
        <v>0</v>
      </c>
      <c r="BE136" s="14">
        <f>IF(K136="sníž. přenesená",#REF!,0)</f>
        <v>0</v>
      </c>
      <c r="BF136" s="14">
        <f>IF(K136="nulová",#REF!,0)</f>
        <v>0</v>
      </c>
      <c r="BG136" s="6" t="s">
        <v>14</v>
      </c>
      <c r="BH136" s="14" t="e">
        <f>ROUND(#REF!*H136,2)</f>
        <v>#REF!</v>
      </c>
      <c r="BI136" s="6" t="s">
        <v>48</v>
      </c>
      <c r="BJ136" s="13" t="s">
        <v>5595</v>
      </c>
    </row>
    <row r="137" spans="1:62" s="2" customFormat="1" x14ac:dyDescent="0.2">
      <c r="A137" s="22"/>
      <c r="B137" s="27"/>
      <c r="C137" s="22"/>
      <c r="D137" s="71" t="s">
        <v>5352</v>
      </c>
      <c r="E137" s="22"/>
      <c r="F137" s="72" t="s">
        <v>5596</v>
      </c>
      <c r="G137" s="22"/>
      <c r="H137" s="22"/>
      <c r="I137" s="27"/>
      <c r="J137" s="73"/>
      <c r="K137" s="74"/>
      <c r="L137" s="61"/>
      <c r="M137" s="61"/>
      <c r="N137" s="61"/>
      <c r="O137" s="61"/>
      <c r="P137" s="61"/>
      <c r="Q137" s="75"/>
      <c r="R137" s="22"/>
      <c r="S137" s="22"/>
      <c r="T137" s="7"/>
      <c r="U137" s="7"/>
      <c r="V137" s="7"/>
      <c r="W137" s="7"/>
      <c r="X137" s="7"/>
      <c r="Y137" s="7"/>
      <c r="Z137" s="7"/>
      <c r="AA137" s="7"/>
      <c r="AB137" s="7"/>
      <c r="AQ137" s="6" t="s">
        <v>5352</v>
      </c>
      <c r="AR137" s="6" t="s">
        <v>16</v>
      </c>
    </row>
    <row r="138" spans="1:62" s="2" customFormat="1" ht="16.5" customHeight="1" x14ac:dyDescent="0.2">
      <c r="A138" s="22"/>
      <c r="B138" s="27"/>
      <c r="C138" s="53" t="s">
        <v>309</v>
      </c>
      <c r="D138" s="53" t="s">
        <v>34</v>
      </c>
      <c r="E138" s="54" t="s">
        <v>5597</v>
      </c>
      <c r="F138" s="55" t="s">
        <v>5598</v>
      </c>
      <c r="G138" s="56" t="s">
        <v>197</v>
      </c>
      <c r="H138" s="57">
        <v>32</v>
      </c>
      <c r="I138" s="58"/>
      <c r="J138" s="59" t="s">
        <v>0</v>
      </c>
      <c r="K138" s="60" t="s">
        <v>8</v>
      </c>
      <c r="L138" s="61"/>
      <c r="M138" s="62">
        <f>L138*H138</f>
        <v>0</v>
      </c>
      <c r="N138" s="62">
        <v>0.113</v>
      </c>
      <c r="O138" s="62">
        <f>N138*H138</f>
        <v>3.6160000000000001</v>
      </c>
      <c r="P138" s="62">
        <v>0</v>
      </c>
      <c r="Q138" s="63">
        <f>P138*H138</f>
        <v>0</v>
      </c>
      <c r="R138" s="22"/>
      <c r="S138" s="22"/>
      <c r="T138" s="7"/>
      <c r="U138" s="7"/>
      <c r="V138" s="7"/>
      <c r="W138" s="7"/>
      <c r="X138" s="7"/>
      <c r="Y138" s="7"/>
      <c r="Z138" s="7"/>
      <c r="AA138" s="7"/>
      <c r="AB138" s="7"/>
      <c r="AO138" s="13" t="s">
        <v>65</v>
      </c>
      <c r="AQ138" s="13" t="s">
        <v>34</v>
      </c>
      <c r="AR138" s="13" t="s">
        <v>16</v>
      </c>
      <c r="AV138" s="6" t="s">
        <v>33</v>
      </c>
      <c r="BB138" s="14" t="e">
        <f>IF(K138="základní",#REF!,0)</f>
        <v>#REF!</v>
      </c>
      <c r="BC138" s="14">
        <f>IF(K138="snížená",#REF!,0)</f>
        <v>0</v>
      </c>
      <c r="BD138" s="14">
        <f>IF(K138="zákl. přenesená",#REF!,0)</f>
        <v>0</v>
      </c>
      <c r="BE138" s="14">
        <f>IF(K138="sníž. přenesená",#REF!,0)</f>
        <v>0</v>
      </c>
      <c r="BF138" s="14">
        <f>IF(K138="nulová",#REF!,0)</f>
        <v>0</v>
      </c>
      <c r="BG138" s="6" t="s">
        <v>14</v>
      </c>
      <c r="BH138" s="14" t="e">
        <f>ROUND(#REF!*H138,2)</f>
        <v>#REF!</v>
      </c>
      <c r="BI138" s="6" t="s">
        <v>48</v>
      </c>
      <c r="BJ138" s="13" t="s">
        <v>5599</v>
      </c>
    </row>
    <row r="139" spans="1:62" s="2" customFormat="1" ht="90" customHeight="1" x14ac:dyDescent="0.2">
      <c r="A139" s="22"/>
      <c r="B139" s="27"/>
      <c r="C139" s="64" t="s">
        <v>313</v>
      </c>
      <c r="D139" s="64" t="s">
        <v>182</v>
      </c>
      <c r="E139" s="65" t="s">
        <v>5600</v>
      </c>
      <c r="F139" s="66" t="s">
        <v>5601</v>
      </c>
      <c r="G139" s="67" t="s">
        <v>197</v>
      </c>
      <c r="H139" s="68">
        <v>42</v>
      </c>
      <c r="I139" s="27"/>
      <c r="J139" s="69" t="s">
        <v>0</v>
      </c>
      <c r="K139" s="70" t="s">
        <v>8</v>
      </c>
      <c r="L139" s="61"/>
      <c r="M139" s="62">
        <f>L139*H139</f>
        <v>0</v>
      </c>
      <c r="N139" s="62">
        <v>0</v>
      </c>
      <c r="O139" s="62">
        <f>N139*H139</f>
        <v>0</v>
      </c>
      <c r="P139" s="62">
        <v>0</v>
      </c>
      <c r="Q139" s="63">
        <f>P139*H139</f>
        <v>0</v>
      </c>
      <c r="R139" s="22"/>
      <c r="S139" s="22"/>
      <c r="T139" s="7"/>
      <c r="U139" s="7"/>
      <c r="V139" s="7"/>
      <c r="W139" s="7"/>
      <c r="X139" s="7"/>
      <c r="Y139" s="7"/>
      <c r="Z139" s="7"/>
      <c r="AA139" s="7"/>
      <c r="AB139" s="7"/>
      <c r="AO139" s="13" t="s">
        <v>48</v>
      </c>
      <c r="AQ139" s="13" t="s">
        <v>182</v>
      </c>
      <c r="AR139" s="13" t="s">
        <v>16</v>
      </c>
      <c r="AV139" s="6" t="s">
        <v>33</v>
      </c>
      <c r="BB139" s="14" t="e">
        <f>IF(K139="základní",#REF!,0)</f>
        <v>#REF!</v>
      </c>
      <c r="BC139" s="14">
        <f>IF(K139="snížená",#REF!,0)</f>
        <v>0</v>
      </c>
      <c r="BD139" s="14">
        <f>IF(K139="zákl. přenesená",#REF!,0)</f>
        <v>0</v>
      </c>
      <c r="BE139" s="14">
        <f>IF(K139="sníž. přenesená",#REF!,0)</f>
        <v>0</v>
      </c>
      <c r="BF139" s="14">
        <f>IF(K139="nulová",#REF!,0)</f>
        <v>0</v>
      </c>
      <c r="BG139" s="6" t="s">
        <v>14</v>
      </c>
      <c r="BH139" s="14" t="e">
        <f>ROUND(#REF!*H139,2)</f>
        <v>#REF!</v>
      </c>
      <c r="BI139" s="6" t="s">
        <v>48</v>
      </c>
      <c r="BJ139" s="13" t="s">
        <v>5602</v>
      </c>
    </row>
    <row r="140" spans="1:62" s="2" customFormat="1" x14ac:dyDescent="0.2">
      <c r="A140" s="22"/>
      <c r="B140" s="27"/>
      <c r="C140" s="22"/>
      <c r="D140" s="71" t="s">
        <v>5352</v>
      </c>
      <c r="E140" s="22"/>
      <c r="F140" s="72" t="s">
        <v>5603</v>
      </c>
      <c r="G140" s="22"/>
      <c r="H140" s="22"/>
      <c r="I140" s="27"/>
      <c r="J140" s="73"/>
      <c r="K140" s="74"/>
      <c r="L140" s="61"/>
      <c r="M140" s="61"/>
      <c r="N140" s="61"/>
      <c r="O140" s="61"/>
      <c r="P140" s="61"/>
      <c r="Q140" s="75"/>
      <c r="R140" s="22"/>
      <c r="S140" s="22"/>
      <c r="T140" s="7"/>
      <c r="U140" s="7"/>
      <c r="V140" s="7"/>
      <c r="W140" s="7"/>
      <c r="X140" s="7"/>
      <c r="Y140" s="7"/>
      <c r="Z140" s="7"/>
      <c r="AA140" s="7"/>
      <c r="AB140" s="7"/>
      <c r="AQ140" s="6" t="s">
        <v>5352</v>
      </c>
      <c r="AR140" s="6" t="s">
        <v>16</v>
      </c>
    </row>
    <row r="141" spans="1:62" s="4" customFormat="1" ht="22.9" customHeight="1" x14ac:dyDescent="0.2">
      <c r="A141" s="45"/>
      <c r="B141" s="46"/>
      <c r="C141" s="45"/>
      <c r="D141" s="47" t="s">
        <v>12</v>
      </c>
      <c r="E141" s="76" t="s">
        <v>57</v>
      </c>
      <c r="F141" s="76" t="s">
        <v>5604</v>
      </c>
      <c r="G141" s="45"/>
      <c r="H141" s="45"/>
      <c r="I141" s="46"/>
      <c r="J141" s="49"/>
      <c r="K141" s="50"/>
      <c r="L141" s="50"/>
      <c r="M141" s="51">
        <f>SUM(M142:M145)</f>
        <v>0</v>
      </c>
      <c r="N141" s="50"/>
      <c r="O141" s="51">
        <f>SUM(O142:O145)</f>
        <v>9.7436000000000007</v>
      </c>
      <c r="P141" s="50"/>
      <c r="Q141" s="52">
        <f>SUM(Q142:Q145)</f>
        <v>0</v>
      </c>
      <c r="R141" s="45"/>
      <c r="S141" s="45"/>
      <c r="AO141" s="10" t="s">
        <v>14</v>
      </c>
      <c r="AQ141" s="11" t="s">
        <v>12</v>
      </c>
      <c r="AR141" s="11" t="s">
        <v>14</v>
      </c>
      <c r="AV141" s="10" t="s">
        <v>33</v>
      </c>
      <c r="BH141" s="12" t="e">
        <f>SUM(BH142:BH145)</f>
        <v>#REF!</v>
      </c>
    </row>
    <row r="142" spans="1:62" s="2" customFormat="1" ht="24.2" customHeight="1" x14ac:dyDescent="0.2">
      <c r="A142" s="22"/>
      <c r="B142" s="27"/>
      <c r="C142" s="64" t="s">
        <v>317</v>
      </c>
      <c r="D142" s="64" t="s">
        <v>182</v>
      </c>
      <c r="E142" s="65" t="s">
        <v>5605</v>
      </c>
      <c r="F142" s="66" t="s">
        <v>5606</v>
      </c>
      <c r="G142" s="67" t="s">
        <v>197</v>
      </c>
      <c r="H142" s="68">
        <v>100</v>
      </c>
      <c r="I142" s="27"/>
      <c r="J142" s="69" t="s">
        <v>0</v>
      </c>
      <c r="K142" s="70" t="s">
        <v>8</v>
      </c>
      <c r="L142" s="61"/>
      <c r="M142" s="62">
        <f>L142*H142</f>
        <v>0</v>
      </c>
      <c r="N142" s="62">
        <v>3.7999999999999999E-2</v>
      </c>
      <c r="O142" s="62">
        <f>N142*H142</f>
        <v>3.8</v>
      </c>
      <c r="P142" s="62">
        <v>0</v>
      </c>
      <c r="Q142" s="63">
        <f>P142*H142</f>
        <v>0</v>
      </c>
      <c r="R142" s="22"/>
      <c r="S142" s="22"/>
      <c r="T142" s="7"/>
      <c r="U142" s="7"/>
      <c r="V142" s="7"/>
      <c r="W142" s="7"/>
      <c r="X142" s="7"/>
      <c r="Y142" s="7"/>
      <c r="Z142" s="7"/>
      <c r="AA142" s="7"/>
      <c r="AB142" s="7"/>
      <c r="AO142" s="13" t="s">
        <v>48</v>
      </c>
      <c r="AQ142" s="13" t="s">
        <v>182</v>
      </c>
      <c r="AR142" s="13" t="s">
        <v>16</v>
      </c>
      <c r="AV142" s="6" t="s">
        <v>33</v>
      </c>
      <c r="BB142" s="14" t="e">
        <f>IF(K142="základní",#REF!,0)</f>
        <v>#REF!</v>
      </c>
      <c r="BC142" s="14">
        <f>IF(K142="snížená",#REF!,0)</f>
        <v>0</v>
      </c>
      <c r="BD142" s="14">
        <f>IF(K142="zákl. přenesená",#REF!,0)</f>
        <v>0</v>
      </c>
      <c r="BE142" s="14">
        <f>IF(K142="sníž. přenesená",#REF!,0)</f>
        <v>0</v>
      </c>
      <c r="BF142" s="14">
        <f>IF(K142="nulová",#REF!,0)</f>
        <v>0</v>
      </c>
      <c r="BG142" s="6" t="s">
        <v>14</v>
      </c>
      <c r="BH142" s="14" t="e">
        <f>ROUND(#REF!*H142,2)</f>
        <v>#REF!</v>
      </c>
      <c r="BI142" s="6" t="s">
        <v>48</v>
      </c>
      <c r="BJ142" s="13" t="s">
        <v>5607</v>
      </c>
    </row>
    <row r="143" spans="1:62" s="2" customFormat="1" x14ac:dyDescent="0.2">
      <c r="A143" s="22"/>
      <c r="B143" s="27"/>
      <c r="C143" s="22"/>
      <c r="D143" s="71" t="s">
        <v>5352</v>
      </c>
      <c r="E143" s="22"/>
      <c r="F143" s="72" t="s">
        <v>5608</v>
      </c>
      <c r="G143" s="22"/>
      <c r="H143" s="22"/>
      <c r="I143" s="27"/>
      <c r="J143" s="73"/>
      <c r="K143" s="74"/>
      <c r="L143" s="61"/>
      <c r="M143" s="61"/>
      <c r="N143" s="61"/>
      <c r="O143" s="61"/>
      <c r="P143" s="61"/>
      <c r="Q143" s="75"/>
      <c r="R143" s="22"/>
      <c r="S143" s="22"/>
      <c r="T143" s="7"/>
      <c r="U143" s="7"/>
      <c r="V143" s="7"/>
      <c r="W143" s="7"/>
      <c r="X143" s="7"/>
      <c r="Y143" s="7"/>
      <c r="Z143" s="7"/>
      <c r="AA143" s="7"/>
      <c r="AB143" s="7"/>
      <c r="AQ143" s="6" t="s">
        <v>5352</v>
      </c>
      <c r="AR143" s="6" t="s">
        <v>16</v>
      </c>
    </row>
    <row r="144" spans="1:62" s="2" customFormat="1" ht="37.9" customHeight="1" x14ac:dyDescent="0.2">
      <c r="A144" s="22"/>
      <c r="B144" s="27"/>
      <c r="C144" s="64" t="s">
        <v>321</v>
      </c>
      <c r="D144" s="64" t="s">
        <v>182</v>
      </c>
      <c r="E144" s="65" t="s">
        <v>5609</v>
      </c>
      <c r="F144" s="66" t="s">
        <v>5610</v>
      </c>
      <c r="G144" s="67" t="s">
        <v>197</v>
      </c>
      <c r="H144" s="68">
        <v>60</v>
      </c>
      <c r="I144" s="27"/>
      <c r="J144" s="69" t="s">
        <v>0</v>
      </c>
      <c r="K144" s="70" t="s">
        <v>8</v>
      </c>
      <c r="L144" s="61"/>
      <c r="M144" s="62">
        <f>L144*H144</f>
        <v>0</v>
      </c>
      <c r="N144" s="62">
        <v>9.9059999999999995E-2</v>
      </c>
      <c r="O144" s="62">
        <f>N144*H144</f>
        <v>5.9436</v>
      </c>
      <c r="P144" s="62">
        <v>0</v>
      </c>
      <c r="Q144" s="63">
        <f>P144*H144</f>
        <v>0</v>
      </c>
      <c r="R144" s="22"/>
      <c r="S144" s="22"/>
      <c r="T144" s="7"/>
      <c r="U144" s="7"/>
      <c r="V144" s="7"/>
      <c r="W144" s="7"/>
      <c r="X144" s="7"/>
      <c r="Y144" s="7"/>
      <c r="Z144" s="7"/>
      <c r="AA144" s="7"/>
      <c r="AB144" s="7"/>
      <c r="AO144" s="13" t="s">
        <v>48</v>
      </c>
      <c r="AQ144" s="13" t="s">
        <v>182</v>
      </c>
      <c r="AR144" s="13" t="s">
        <v>16</v>
      </c>
      <c r="AV144" s="6" t="s">
        <v>33</v>
      </c>
      <c r="BB144" s="14" t="e">
        <f>IF(K144="základní",#REF!,0)</f>
        <v>#REF!</v>
      </c>
      <c r="BC144" s="14">
        <f>IF(K144="snížená",#REF!,0)</f>
        <v>0</v>
      </c>
      <c r="BD144" s="14">
        <f>IF(K144="zákl. přenesená",#REF!,0)</f>
        <v>0</v>
      </c>
      <c r="BE144" s="14">
        <f>IF(K144="sníž. přenesená",#REF!,0)</f>
        <v>0</v>
      </c>
      <c r="BF144" s="14">
        <f>IF(K144="nulová",#REF!,0)</f>
        <v>0</v>
      </c>
      <c r="BG144" s="6" t="s">
        <v>14</v>
      </c>
      <c r="BH144" s="14" t="e">
        <f>ROUND(#REF!*H144,2)</f>
        <v>#REF!</v>
      </c>
      <c r="BI144" s="6" t="s">
        <v>48</v>
      </c>
      <c r="BJ144" s="13" t="s">
        <v>5611</v>
      </c>
    </row>
    <row r="145" spans="1:62" s="2" customFormat="1" x14ac:dyDescent="0.2">
      <c r="A145" s="22"/>
      <c r="B145" s="27"/>
      <c r="C145" s="22"/>
      <c r="D145" s="71" t="s">
        <v>5352</v>
      </c>
      <c r="E145" s="22"/>
      <c r="F145" s="72" t="s">
        <v>5612</v>
      </c>
      <c r="G145" s="22"/>
      <c r="H145" s="22"/>
      <c r="I145" s="27"/>
      <c r="J145" s="73"/>
      <c r="K145" s="74"/>
      <c r="L145" s="61"/>
      <c r="M145" s="61"/>
      <c r="N145" s="61"/>
      <c r="O145" s="61"/>
      <c r="P145" s="61"/>
      <c r="Q145" s="75"/>
      <c r="R145" s="22"/>
      <c r="S145" s="22"/>
      <c r="T145" s="7"/>
      <c r="U145" s="7"/>
      <c r="V145" s="7"/>
      <c r="W145" s="7"/>
      <c r="X145" s="7"/>
      <c r="Y145" s="7"/>
      <c r="Z145" s="7"/>
      <c r="AA145" s="7"/>
      <c r="AB145" s="7"/>
      <c r="AQ145" s="6" t="s">
        <v>5352</v>
      </c>
      <c r="AR145" s="6" t="s">
        <v>16</v>
      </c>
    </row>
    <row r="146" spans="1:62" s="4" customFormat="1" ht="22.9" customHeight="1" x14ac:dyDescent="0.2">
      <c r="A146" s="45"/>
      <c r="B146" s="46"/>
      <c r="C146" s="45"/>
      <c r="D146" s="47" t="s">
        <v>12</v>
      </c>
      <c r="E146" s="76" t="s">
        <v>69</v>
      </c>
      <c r="F146" s="76" t="s">
        <v>5613</v>
      </c>
      <c r="G146" s="45"/>
      <c r="H146" s="45"/>
      <c r="I146" s="46"/>
      <c r="J146" s="49"/>
      <c r="K146" s="50"/>
      <c r="L146" s="50"/>
      <c r="M146" s="51">
        <f>SUM(M147:M168)</f>
        <v>0</v>
      </c>
      <c r="N146" s="50"/>
      <c r="O146" s="51">
        <f>SUM(O147:O168)</f>
        <v>8.35792</v>
      </c>
      <c r="P146" s="50"/>
      <c r="Q146" s="52">
        <f>SUM(Q147:Q168)</f>
        <v>1.915</v>
      </c>
      <c r="R146" s="45"/>
      <c r="S146" s="45"/>
      <c r="AO146" s="10" t="s">
        <v>14</v>
      </c>
      <c r="AQ146" s="11" t="s">
        <v>12</v>
      </c>
      <c r="AR146" s="11" t="s">
        <v>14</v>
      </c>
      <c r="AV146" s="10" t="s">
        <v>33</v>
      </c>
      <c r="BH146" s="12" t="e">
        <f>SUM(BH147:BH168)</f>
        <v>#REF!</v>
      </c>
    </row>
    <row r="147" spans="1:62" s="2" customFormat="1" ht="33" customHeight="1" x14ac:dyDescent="0.2">
      <c r="A147" s="22"/>
      <c r="B147" s="27"/>
      <c r="C147" s="64" t="s">
        <v>326</v>
      </c>
      <c r="D147" s="64" t="s">
        <v>182</v>
      </c>
      <c r="E147" s="65" t="s">
        <v>5614</v>
      </c>
      <c r="F147" s="66" t="s">
        <v>5615</v>
      </c>
      <c r="G147" s="67" t="s">
        <v>37</v>
      </c>
      <c r="H147" s="68">
        <v>50</v>
      </c>
      <c r="I147" s="27"/>
      <c r="J147" s="69" t="s">
        <v>0</v>
      </c>
      <c r="K147" s="70" t="s">
        <v>8</v>
      </c>
      <c r="L147" s="61"/>
      <c r="M147" s="62">
        <f>L147*H147</f>
        <v>0</v>
      </c>
      <c r="N147" s="62">
        <v>1.0000000000000001E-5</v>
      </c>
      <c r="O147" s="62">
        <f>N147*H147</f>
        <v>5.0000000000000001E-4</v>
      </c>
      <c r="P147" s="62">
        <v>0</v>
      </c>
      <c r="Q147" s="63">
        <f>P147*H147</f>
        <v>0</v>
      </c>
      <c r="R147" s="22"/>
      <c r="S147" s="22"/>
      <c r="T147" s="7"/>
      <c r="U147" s="7"/>
      <c r="V147" s="7"/>
      <c r="W147" s="7"/>
      <c r="X147" s="7"/>
      <c r="Y147" s="7"/>
      <c r="Z147" s="7"/>
      <c r="AA147" s="7"/>
      <c r="AB147" s="7"/>
      <c r="AO147" s="13" t="s">
        <v>48</v>
      </c>
      <c r="AQ147" s="13" t="s">
        <v>182</v>
      </c>
      <c r="AR147" s="13" t="s">
        <v>16</v>
      </c>
      <c r="AV147" s="6" t="s">
        <v>33</v>
      </c>
      <c r="BB147" s="14" t="e">
        <f>IF(K147="základní",#REF!,0)</f>
        <v>#REF!</v>
      </c>
      <c r="BC147" s="14">
        <f>IF(K147="snížená",#REF!,0)</f>
        <v>0</v>
      </c>
      <c r="BD147" s="14">
        <f>IF(K147="zákl. přenesená",#REF!,0)</f>
        <v>0</v>
      </c>
      <c r="BE147" s="14">
        <f>IF(K147="sníž. přenesená",#REF!,0)</f>
        <v>0</v>
      </c>
      <c r="BF147" s="14">
        <f>IF(K147="nulová",#REF!,0)</f>
        <v>0</v>
      </c>
      <c r="BG147" s="6" t="s">
        <v>14</v>
      </c>
      <c r="BH147" s="14" t="e">
        <f>ROUND(#REF!*H147,2)</f>
        <v>#REF!</v>
      </c>
      <c r="BI147" s="6" t="s">
        <v>48</v>
      </c>
      <c r="BJ147" s="13" t="s">
        <v>5616</v>
      </c>
    </row>
    <row r="148" spans="1:62" s="2" customFormat="1" x14ac:dyDescent="0.2">
      <c r="A148" s="22"/>
      <c r="B148" s="27"/>
      <c r="C148" s="22"/>
      <c r="D148" s="71" t="s">
        <v>5352</v>
      </c>
      <c r="E148" s="22"/>
      <c r="F148" s="72" t="s">
        <v>5617</v>
      </c>
      <c r="G148" s="22"/>
      <c r="H148" s="22"/>
      <c r="I148" s="27"/>
      <c r="J148" s="73"/>
      <c r="K148" s="74"/>
      <c r="L148" s="61"/>
      <c r="M148" s="61"/>
      <c r="N148" s="61"/>
      <c r="O148" s="61"/>
      <c r="P148" s="61"/>
      <c r="Q148" s="75"/>
      <c r="R148" s="22"/>
      <c r="S148" s="22"/>
      <c r="T148" s="7"/>
      <c r="U148" s="7"/>
      <c r="V148" s="7"/>
      <c r="W148" s="7"/>
      <c r="X148" s="7"/>
      <c r="Y148" s="7"/>
      <c r="Z148" s="7"/>
      <c r="AA148" s="7"/>
      <c r="AB148" s="7"/>
      <c r="AQ148" s="6" t="s">
        <v>5352</v>
      </c>
      <c r="AR148" s="6" t="s">
        <v>16</v>
      </c>
    </row>
    <row r="149" spans="1:62" s="2" customFormat="1" ht="37.9" customHeight="1" x14ac:dyDescent="0.2">
      <c r="A149" s="22"/>
      <c r="B149" s="27"/>
      <c r="C149" s="64" t="s">
        <v>330</v>
      </c>
      <c r="D149" s="64" t="s">
        <v>182</v>
      </c>
      <c r="E149" s="65" t="s">
        <v>5618</v>
      </c>
      <c r="F149" s="66" t="s">
        <v>5619</v>
      </c>
      <c r="G149" s="67" t="s">
        <v>37</v>
      </c>
      <c r="H149" s="68">
        <v>80</v>
      </c>
      <c r="I149" s="27"/>
      <c r="J149" s="69" t="s">
        <v>0</v>
      </c>
      <c r="K149" s="70" t="s">
        <v>8</v>
      </c>
      <c r="L149" s="61"/>
      <c r="M149" s="62">
        <f>L149*H149</f>
        <v>0</v>
      </c>
      <c r="N149" s="62">
        <v>0</v>
      </c>
      <c r="O149" s="62">
        <f>N149*H149</f>
        <v>0</v>
      </c>
      <c r="P149" s="62">
        <v>0</v>
      </c>
      <c r="Q149" s="63">
        <f>P149*H149</f>
        <v>0</v>
      </c>
      <c r="R149" s="22"/>
      <c r="S149" s="22"/>
      <c r="T149" s="7"/>
      <c r="U149" s="7"/>
      <c r="V149" s="7"/>
      <c r="W149" s="7"/>
      <c r="X149" s="7"/>
      <c r="Y149" s="7"/>
      <c r="Z149" s="7"/>
      <c r="AA149" s="7"/>
      <c r="AB149" s="7"/>
      <c r="AO149" s="13" t="s">
        <v>48</v>
      </c>
      <c r="AQ149" s="13" t="s">
        <v>182</v>
      </c>
      <c r="AR149" s="13" t="s">
        <v>16</v>
      </c>
      <c r="AV149" s="6" t="s">
        <v>33</v>
      </c>
      <c r="BB149" s="14" t="e">
        <f>IF(K149="základní",#REF!,0)</f>
        <v>#REF!</v>
      </c>
      <c r="BC149" s="14">
        <f>IF(K149="snížená",#REF!,0)</f>
        <v>0</v>
      </c>
      <c r="BD149" s="14">
        <f>IF(K149="zákl. přenesená",#REF!,0)</f>
        <v>0</v>
      </c>
      <c r="BE149" s="14">
        <f>IF(K149="sníž. přenesená",#REF!,0)</f>
        <v>0</v>
      </c>
      <c r="BF149" s="14">
        <f>IF(K149="nulová",#REF!,0)</f>
        <v>0</v>
      </c>
      <c r="BG149" s="6" t="s">
        <v>14</v>
      </c>
      <c r="BH149" s="14" t="e">
        <f>ROUND(#REF!*H149,2)</f>
        <v>#REF!</v>
      </c>
      <c r="BI149" s="6" t="s">
        <v>48</v>
      </c>
      <c r="BJ149" s="13" t="s">
        <v>5620</v>
      </c>
    </row>
    <row r="150" spans="1:62" s="2" customFormat="1" x14ac:dyDescent="0.2">
      <c r="A150" s="22"/>
      <c r="B150" s="27"/>
      <c r="C150" s="22"/>
      <c r="D150" s="71" t="s">
        <v>5352</v>
      </c>
      <c r="E150" s="22"/>
      <c r="F150" s="72" t="s">
        <v>5621</v>
      </c>
      <c r="G150" s="22"/>
      <c r="H150" s="22"/>
      <c r="I150" s="27"/>
      <c r="J150" s="73"/>
      <c r="K150" s="74"/>
      <c r="L150" s="61"/>
      <c r="M150" s="61"/>
      <c r="N150" s="61"/>
      <c r="O150" s="61"/>
      <c r="P150" s="61"/>
      <c r="Q150" s="75"/>
      <c r="R150" s="22"/>
      <c r="S150" s="22"/>
      <c r="T150" s="7"/>
      <c r="U150" s="7"/>
      <c r="V150" s="7"/>
      <c r="W150" s="7"/>
      <c r="X150" s="7"/>
      <c r="Y150" s="7"/>
      <c r="Z150" s="7"/>
      <c r="AA150" s="7"/>
      <c r="AB150" s="7"/>
      <c r="AQ150" s="6" t="s">
        <v>5352</v>
      </c>
      <c r="AR150" s="6" t="s">
        <v>16</v>
      </c>
    </row>
    <row r="151" spans="1:62" s="2" customFormat="1" ht="55.5" customHeight="1" x14ac:dyDescent="0.2">
      <c r="A151" s="22"/>
      <c r="B151" s="27"/>
      <c r="C151" s="64" t="s">
        <v>334</v>
      </c>
      <c r="D151" s="64" t="s">
        <v>182</v>
      </c>
      <c r="E151" s="65" t="s">
        <v>5622</v>
      </c>
      <c r="F151" s="66" t="s">
        <v>5623</v>
      </c>
      <c r="G151" s="67" t="s">
        <v>37</v>
      </c>
      <c r="H151" s="68">
        <v>82</v>
      </c>
      <c r="I151" s="27"/>
      <c r="J151" s="69" t="s">
        <v>0</v>
      </c>
      <c r="K151" s="70" t="s">
        <v>8</v>
      </c>
      <c r="L151" s="61"/>
      <c r="M151" s="62">
        <f>L151*H151</f>
        <v>0</v>
      </c>
      <c r="N151" s="62">
        <v>6.0000000000000002E-5</v>
      </c>
      <c r="O151" s="62">
        <f>N151*H151</f>
        <v>4.9199999999999999E-3</v>
      </c>
      <c r="P151" s="62">
        <v>0</v>
      </c>
      <c r="Q151" s="63">
        <f>P151*H151</f>
        <v>0</v>
      </c>
      <c r="R151" s="22"/>
      <c r="S151" s="22"/>
      <c r="T151" s="7"/>
      <c r="U151" s="7"/>
      <c r="V151" s="7"/>
      <c r="W151" s="7"/>
      <c r="X151" s="7"/>
      <c r="Y151" s="7"/>
      <c r="Z151" s="7"/>
      <c r="AA151" s="7"/>
      <c r="AB151" s="7"/>
      <c r="AO151" s="13" t="s">
        <v>48</v>
      </c>
      <c r="AQ151" s="13" t="s">
        <v>182</v>
      </c>
      <c r="AR151" s="13" t="s">
        <v>16</v>
      </c>
      <c r="AV151" s="6" t="s">
        <v>33</v>
      </c>
      <c r="BB151" s="14" t="e">
        <f>IF(K151="základní",#REF!,0)</f>
        <v>#REF!</v>
      </c>
      <c r="BC151" s="14">
        <f>IF(K151="snížená",#REF!,0)</f>
        <v>0</v>
      </c>
      <c r="BD151" s="14">
        <f>IF(K151="zákl. přenesená",#REF!,0)</f>
        <v>0</v>
      </c>
      <c r="BE151" s="14">
        <f>IF(K151="sníž. přenesená",#REF!,0)</f>
        <v>0</v>
      </c>
      <c r="BF151" s="14">
        <f>IF(K151="nulová",#REF!,0)</f>
        <v>0</v>
      </c>
      <c r="BG151" s="6" t="s">
        <v>14</v>
      </c>
      <c r="BH151" s="14" t="e">
        <f>ROUND(#REF!*H151,2)</f>
        <v>#REF!</v>
      </c>
      <c r="BI151" s="6" t="s">
        <v>48</v>
      </c>
      <c r="BJ151" s="13" t="s">
        <v>5624</v>
      </c>
    </row>
    <row r="152" spans="1:62" s="2" customFormat="1" x14ac:dyDescent="0.2">
      <c r="A152" s="22"/>
      <c r="B152" s="27"/>
      <c r="C152" s="22"/>
      <c r="D152" s="71" t="s">
        <v>5352</v>
      </c>
      <c r="E152" s="22"/>
      <c r="F152" s="72" t="s">
        <v>5625</v>
      </c>
      <c r="G152" s="22"/>
      <c r="H152" s="22"/>
      <c r="I152" s="27"/>
      <c r="J152" s="73"/>
      <c r="K152" s="74"/>
      <c r="L152" s="61"/>
      <c r="M152" s="61"/>
      <c r="N152" s="61"/>
      <c r="O152" s="61"/>
      <c r="P152" s="61"/>
      <c r="Q152" s="75"/>
      <c r="R152" s="22"/>
      <c r="S152" s="22"/>
      <c r="T152" s="7"/>
      <c r="U152" s="7"/>
      <c r="V152" s="7"/>
      <c r="W152" s="7"/>
      <c r="X152" s="7"/>
      <c r="Y152" s="7"/>
      <c r="Z152" s="7"/>
      <c r="AA152" s="7"/>
      <c r="AB152" s="7"/>
      <c r="AQ152" s="6" t="s">
        <v>5352</v>
      </c>
      <c r="AR152" s="6" t="s">
        <v>16</v>
      </c>
    </row>
    <row r="153" spans="1:62" s="2" customFormat="1" ht="62.65" customHeight="1" x14ac:dyDescent="0.2">
      <c r="A153" s="22"/>
      <c r="B153" s="27"/>
      <c r="C153" s="64" t="s">
        <v>338</v>
      </c>
      <c r="D153" s="64" t="s">
        <v>182</v>
      </c>
      <c r="E153" s="65" t="s">
        <v>5626</v>
      </c>
      <c r="F153" s="66" t="s">
        <v>5627</v>
      </c>
      <c r="G153" s="67" t="s">
        <v>197</v>
      </c>
      <c r="H153" s="68">
        <v>32</v>
      </c>
      <c r="I153" s="27"/>
      <c r="J153" s="69" t="s">
        <v>0</v>
      </c>
      <c r="K153" s="70" t="s">
        <v>8</v>
      </c>
      <c r="L153" s="61"/>
      <c r="M153" s="62">
        <f>L153*H153</f>
        <v>0</v>
      </c>
      <c r="N153" s="62">
        <v>0</v>
      </c>
      <c r="O153" s="62">
        <f>N153*H153</f>
        <v>0</v>
      </c>
      <c r="P153" s="62">
        <v>0.02</v>
      </c>
      <c r="Q153" s="63">
        <f>P153*H153</f>
        <v>0.64</v>
      </c>
      <c r="R153" s="22"/>
      <c r="S153" s="22"/>
      <c r="T153" s="7"/>
      <c r="U153" s="7"/>
      <c r="V153" s="7"/>
      <c r="W153" s="7"/>
      <c r="X153" s="7"/>
      <c r="Y153" s="7"/>
      <c r="Z153" s="7"/>
      <c r="AA153" s="7"/>
      <c r="AB153" s="7"/>
      <c r="AO153" s="13" t="s">
        <v>48</v>
      </c>
      <c r="AQ153" s="13" t="s">
        <v>182</v>
      </c>
      <c r="AR153" s="13" t="s">
        <v>16</v>
      </c>
      <c r="AV153" s="6" t="s">
        <v>33</v>
      </c>
      <c r="BB153" s="14" t="e">
        <f>IF(K153="základní",#REF!,0)</f>
        <v>#REF!</v>
      </c>
      <c r="BC153" s="14">
        <f>IF(K153="snížená",#REF!,0)</f>
        <v>0</v>
      </c>
      <c r="BD153" s="14">
        <f>IF(K153="zákl. přenesená",#REF!,0)</f>
        <v>0</v>
      </c>
      <c r="BE153" s="14">
        <f>IF(K153="sníž. přenesená",#REF!,0)</f>
        <v>0</v>
      </c>
      <c r="BF153" s="14">
        <f>IF(K153="nulová",#REF!,0)</f>
        <v>0</v>
      </c>
      <c r="BG153" s="6" t="s">
        <v>14</v>
      </c>
      <c r="BH153" s="14" t="e">
        <f>ROUND(#REF!*H153,2)</f>
        <v>#REF!</v>
      </c>
      <c r="BI153" s="6" t="s">
        <v>48</v>
      </c>
      <c r="BJ153" s="13" t="s">
        <v>5628</v>
      </c>
    </row>
    <row r="154" spans="1:62" s="2" customFormat="1" x14ac:dyDescent="0.2">
      <c r="A154" s="22"/>
      <c r="B154" s="27"/>
      <c r="C154" s="22"/>
      <c r="D154" s="71" t="s">
        <v>5352</v>
      </c>
      <c r="E154" s="22"/>
      <c r="F154" s="72" t="s">
        <v>5629</v>
      </c>
      <c r="G154" s="22"/>
      <c r="H154" s="22"/>
      <c r="I154" s="27"/>
      <c r="J154" s="73"/>
      <c r="K154" s="74"/>
      <c r="L154" s="61"/>
      <c r="M154" s="61"/>
      <c r="N154" s="61"/>
      <c r="O154" s="61"/>
      <c r="P154" s="61"/>
      <c r="Q154" s="75"/>
      <c r="R154" s="22"/>
      <c r="S154" s="22"/>
      <c r="T154" s="7"/>
      <c r="U154" s="7"/>
      <c r="V154" s="7"/>
      <c r="W154" s="7"/>
      <c r="X154" s="7"/>
      <c r="Y154" s="7"/>
      <c r="Z154" s="7"/>
      <c r="AA154" s="7"/>
      <c r="AB154" s="7"/>
      <c r="AQ154" s="6" t="s">
        <v>5352</v>
      </c>
      <c r="AR154" s="6" t="s">
        <v>16</v>
      </c>
    </row>
    <row r="155" spans="1:62" s="2" customFormat="1" ht="16.5" customHeight="1" x14ac:dyDescent="0.2">
      <c r="A155" s="22"/>
      <c r="B155" s="27"/>
      <c r="C155" s="53" t="s">
        <v>342</v>
      </c>
      <c r="D155" s="53" t="s">
        <v>34</v>
      </c>
      <c r="E155" s="54" t="s">
        <v>5630</v>
      </c>
      <c r="F155" s="55" t="s">
        <v>5631</v>
      </c>
      <c r="G155" s="56" t="s">
        <v>37</v>
      </c>
      <c r="H155" s="57">
        <v>30</v>
      </c>
      <c r="I155" s="58"/>
      <c r="J155" s="59" t="s">
        <v>0</v>
      </c>
      <c r="K155" s="60" t="s">
        <v>8</v>
      </c>
      <c r="L155" s="61"/>
      <c r="M155" s="62">
        <f>L155*H155</f>
        <v>0</v>
      </c>
      <c r="N155" s="62">
        <v>0.04</v>
      </c>
      <c r="O155" s="62">
        <f>N155*H155</f>
        <v>1.2</v>
      </c>
      <c r="P155" s="62">
        <v>0</v>
      </c>
      <c r="Q155" s="63">
        <f>P155*H155</f>
        <v>0</v>
      </c>
      <c r="R155" s="22"/>
      <c r="S155" s="22"/>
      <c r="T155" s="7"/>
      <c r="U155" s="7"/>
      <c r="V155" s="7"/>
      <c r="W155" s="7"/>
      <c r="X155" s="7"/>
      <c r="Y155" s="7"/>
      <c r="Z155" s="7"/>
      <c r="AA155" s="7"/>
      <c r="AB155" s="7"/>
      <c r="AO155" s="13" t="s">
        <v>65</v>
      </c>
      <c r="AQ155" s="13" t="s">
        <v>34</v>
      </c>
      <c r="AR155" s="13" t="s">
        <v>16</v>
      </c>
      <c r="AV155" s="6" t="s">
        <v>33</v>
      </c>
      <c r="BB155" s="14" t="e">
        <f>IF(K155="základní",#REF!,0)</f>
        <v>#REF!</v>
      </c>
      <c r="BC155" s="14">
        <f>IF(K155="snížená",#REF!,0)</f>
        <v>0</v>
      </c>
      <c r="BD155" s="14">
        <f>IF(K155="zákl. přenesená",#REF!,0)</f>
        <v>0</v>
      </c>
      <c r="BE155" s="14">
        <f>IF(K155="sníž. přenesená",#REF!,0)</f>
        <v>0</v>
      </c>
      <c r="BF155" s="14">
        <f>IF(K155="nulová",#REF!,0)</f>
        <v>0</v>
      </c>
      <c r="BG155" s="6" t="s">
        <v>14</v>
      </c>
      <c r="BH155" s="14" t="e">
        <f>ROUND(#REF!*H155,2)</f>
        <v>#REF!</v>
      </c>
      <c r="BI155" s="6" t="s">
        <v>48</v>
      </c>
      <c r="BJ155" s="13" t="s">
        <v>5632</v>
      </c>
    </row>
    <row r="156" spans="1:62" s="2" customFormat="1" ht="16.5" customHeight="1" x14ac:dyDescent="0.2">
      <c r="A156" s="22"/>
      <c r="B156" s="27"/>
      <c r="C156" s="53" t="s">
        <v>346</v>
      </c>
      <c r="D156" s="53" t="s">
        <v>34</v>
      </c>
      <c r="E156" s="54" t="s">
        <v>5633</v>
      </c>
      <c r="F156" s="55" t="s">
        <v>5634</v>
      </c>
      <c r="G156" s="56" t="s">
        <v>3095</v>
      </c>
      <c r="H156" s="57">
        <v>3</v>
      </c>
      <c r="I156" s="58"/>
      <c r="J156" s="59" t="s">
        <v>0</v>
      </c>
      <c r="K156" s="60" t="s">
        <v>8</v>
      </c>
      <c r="L156" s="61"/>
      <c r="M156" s="62">
        <f>L156*H156</f>
        <v>0</v>
      </c>
      <c r="N156" s="62">
        <v>1</v>
      </c>
      <c r="O156" s="62">
        <f>N156*H156</f>
        <v>3</v>
      </c>
      <c r="P156" s="62">
        <v>0</v>
      </c>
      <c r="Q156" s="63">
        <f>P156*H156</f>
        <v>0</v>
      </c>
      <c r="R156" s="22"/>
      <c r="S156" s="22"/>
      <c r="T156" s="7"/>
      <c r="U156" s="7"/>
      <c r="V156" s="7"/>
      <c r="W156" s="7"/>
      <c r="X156" s="7"/>
      <c r="Y156" s="7"/>
      <c r="Z156" s="7"/>
      <c r="AA156" s="7"/>
      <c r="AB156" s="7"/>
      <c r="AO156" s="13" t="s">
        <v>65</v>
      </c>
      <c r="AQ156" s="13" t="s">
        <v>34</v>
      </c>
      <c r="AR156" s="13" t="s">
        <v>16</v>
      </c>
      <c r="AV156" s="6" t="s">
        <v>33</v>
      </c>
      <c r="BB156" s="14" t="e">
        <f>IF(K156="základní",#REF!,0)</f>
        <v>#REF!</v>
      </c>
      <c r="BC156" s="14">
        <f>IF(K156="snížená",#REF!,0)</f>
        <v>0</v>
      </c>
      <c r="BD156" s="14">
        <f>IF(K156="zákl. přenesená",#REF!,0)</f>
        <v>0</v>
      </c>
      <c r="BE156" s="14">
        <f>IF(K156="sníž. přenesená",#REF!,0)</f>
        <v>0</v>
      </c>
      <c r="BF156" s="14">
        <f>IF(K156="nulová",#REF!,0)</f>
        <v>0</v>
      </c>
      <c r="BG156" s="6" t="s">
        <v>14</v>
      </c>
      <c r="BH156" s="14" t="e">
        <f>ROUND(#REF!*H156,2)</f>
        <v>#REF!</v>
      </c>
      <c r="BI156" s="6" t="s">
        <v>48</v>
      </c>
      <c r="BJ156" s="13" t="s">
        <v>5635</v>
      </c>
    </row>
    <row r="157" spans="1:62" s="2" customFormat="1" ht="16.5" customHeight="1" x14ac:dyDescent="0.2">
      <c r="A157" s="22"/>
      <c r="B157" s="27"/>
      <c r="C157" s="53" t="s">
        <v>350</v>
      </c>
      <c r="D157" s="53" t="s">
        <v>34</v>
      </c>
      <c r="E157" s="54" t="s">
        <v>5636</v>
      </c>
      <c r="F157" s="55" t="s">
        <v>5637</v>
      </c>
      <c r="G157" s="56" t="s">
        <v>789</v>
      </c>
      <c r="H157" s="57">
        <v>2</v>
      </c>
      <c r="I157" s="58"/>
      <c r="J157" s="59" t="s">
        <v>0</v>
      </c>
      <c r="K157" s="60" t="s">
        <v>8</v>
      </c>
      <c r="L157" s="61"/>
      <c r="M157" s="62">
        <f>L157*H157</f>
        <v>0</v>
      </c>
      <c r="N157" s="62">
        <v>1E-3</v>
      </c>
      <c r="O157" s="62">
        <f>N157*H157</f>
        <v>2E-3</v>
      </c>
      <c r="P157" s="62">
        <v>0</v>
      </c>
      <c r="Q157" s="63">
        <f>P157*H157</f>
        <v>0</v>
      </c>
      <c r="R157" s="22"/>
      <c r="S157" s="22"/>
      <c r="T157" s="7"/>
      <c r="U157" s="7"/>
      <c r="V157" s="7"/>
      <c r="W157" s="7"/>
      <c r="X157" s="7"/>
      <c r="Y157" s="7"/>
      <c r="Z157" s="7"/>
      <c r="AA157" s="7"/>
      <c r="AB157" s="7"/>
      <c r="AO157" s="13" t="s">
        <v>65</v>
      </c>
      <c r="AQ157" s="13" t="s">
        <v>34</v>
      </c>
      <c r="AR157" s="13" t="s">
        <v>16</v>
      </c>
      <c r="AV157" s="6" t="s">
        <v>33</v>
      </c>
      <c r="BB157" s="14" t="e">
        <f>IF(K157="základní",#REF!,0)</f>
        <v>#REF!</v>
      </c>
      <c r="BC157" s="14">
        <f>IF(K157="snížená",#REF!,0)</f>
        <v>0</v>
      </c>
      <c r="BD157" s="14">
        <f>IF(K157="zákl. přenesená",#REF!,0)</f>
        <v>0</v>
      </c>
      <c r="BE157" s="14">
        <f>IF(K157="sníž. přenesená",#REF!,0)</f>
        <v>0</v>
      </c>
      <c r="BF157" s="14">
        <f>IF(K157="nulová",#REF!,0)</f>
        <v>0</v>
      </c>
      <c r="BG157" s="6" t="s">
        <v>14</v>
      </c>
      <c r="BH157" s="14" t="e">
        <f>ROUND(#REF!*H157,2)</f>
        <v>#REF!</v>
      </c>
      <c r="BI157" s="6" t="s">
        <v>48</v>
      </c>
      <c r="BJ157" s="13" t="s">
        <v>5638</v>
      </c>
    </row>
    <row r="158" spans="1:62" s="2" customFormat="1" ht="24.2" customHeight="1" x14ac:dyDescent="0.2">
      <c r="A158" s="22"/>
      <c r="B158" s="27"/>
      <c r="C158" s="53" t="s">
        <v>354</v>
      </c>
      <c r="D158" s="53" t="s">
        <v>34</v>
      </c>
      <c r="E158" s="54" t="s">
        <v>5639</v>
      </c>
      <c r="F158" s="55" t="s">
        <v>5640</v>
      </c>
      <c r="G158" s="56" t="s">
        <v>3095</v>
      </c>
      <c r="H158" s="57">
        <v>4</v>
      </c>
      <c r="I158" s="58"/>
      <c r="J158" s="59" t="s">
        <v>0</v>
      </c>
      <c r="K158" s="60" t="s">
        <v>8</v>
      </c>
      <c r="L158" s="61"/>
      <c r="M158" s="62">
        <f>L158*H158</f>
        <v>0</v>
      </c>
      <c r="N158" s="62">
        <v>1</v>
      </c>
      <c r="O158" s="62">
        <f>N158*H158</f>
        <v>4</v>
      </c>
      <c r="P158" s="62">
        <v>0</v>
      </c>
      <c r="Q158" s="63">
        <f>P158*H158</f>
        <v>0</v>
      </c>
      <c r="R158" s="22"/>
      <c r="S158" s="22"/>
      <c r="T158" s="7"/>
      <c r="U158" s="7"/>
      <c r="V158" s="7"/>
      <c r="W158" s="7"/>
      <c r="X158" s="7"/>
      <c r="Y158" s="7"/>
      <c r="Z158" s="7"/>
      <c r="AA158" s="7"/>
      <c r="AB158" s="7"/>
      <c r="AO158" s="13" t="s">
        <v>65</v>
      </c>
      <c r="AQ158" s="13" t="s">
        <v>34</v>
      </c>
      <c r="AR158" s="13" t="s">
        <v>16</v>
      </c>
      <c r="AV158" s="6" t="s">
        <v>33</v>
      </c>
      <c r="BB158" s="14" t="e">
        <f>IF(K158="základní",#REF!,0)</f>
        <v>#REF!</v>
      </c>
      <c r="BC158" s="14">
        <f>IF(K158="snížená",#REF!,0)</f>
        <v>0</v>
      </c>
      <c r="BD158" s="14">
        <f>IF(K158="zákl. přenesená",#REF!,0)</f>
        <v>0</v>
      </c>
      <c r="BE158" s="14">
        <f>IF(K158="sníž. přenesená",#REF!,0)</f>
        <v>0</v>
      </c>
      <c r="BF158" s="14">
        <f>IF(K158="nulová",#REF!,0)</f>
        <v>0</v>
      </c>
      <c r="BG158" s="6" t="s">
        <v>14</v>
      </c>
      <c r="BH158" s="14" t="e">
        <f>ROUND(#REF!*H158,2)</f>
        <v>#REF!</v>
      </c>
      <c r="BI158" s="6" t="s">
        <v>48</v>
      </c>
      <c r="BJ158" s="13" t="s">
        <v>5641</v>
      </c>
    </row>
    <row r="159" spans="1:62" s="2" customFormat="1" ht="33" customHeight="1" x14ac:dyDescent="0.2">
      <c r="A159" s="22"/>
      <c r="B159" s="27"/>
      <c r="C159" s="64" t="s">
        <v>358</v>
      </c>
      <c r="D159" s="64" t="s">
        <v>182</v>
      </c>
      <c r="E159" s="65" t="s">
        <v>5642</v>
      </c>
      <c r="F159" s="66" t="s">
        <v>5643</v>
      </c>
      <c r="G159" s="67" t="s">
        <v>197</v>
      </c>
      <c r="H159" s="68">
        <v>1250</v>
      </c>
      <c r="I159" s="27"/>
      <c r="J159" s="69" t="s">
        <v>0</v>
      </c>
      <c r="K159" s="70" t="s">
        <v>8</v>
      </c>
      <c r="L159" s="61"/>
      <c r="M159" s="62">
        <f>L159*H159</f>
        <v>0</v>
      </c>
      <c r="N159" s="62">
        <v>4.0000000000000003E-5</v>
      </c>
      <c r="O159" s="62">
        <f>N159*H159</f>
        <v>0.05</v>
      </c>
      <c r="P159" s="62">
        <v>0</v>
      </c>
      <c r="Q159" s="63">
        <f>P159*H159</f>
        <v>0</v>
      </c>
      <c r="R159" s="22"/>
      <c r="S159" s="22"/>
      <c r="T159" s="7"/>
      <c r="U159" s="7"/>
      <c r="V159" s="7"/>
      <c r="W159" s="7"/>
      <c r="X159" s="7"/>
      <c r="Y159" s="7"/>
      <c r="Z159" s="7"/>
      <c r="AA159" s="7"/>
      <c r="AB159" s="7"/>
      <c r="AO159" s="13" t="s">
        <v>48</v>
      </c>
      <c r="AQ159" s="13" t="s">
        <v>182</v>
      </c>
      <c r="AR159" s="13" t="s">
        <v>16</v>
      </c>
      <c r="AV159" s="6" t="s">
        <v>33</v>
      </c>
      <c r="BB159" s="14" t="e">
        <f>IF(K159="základní",#REF!,0)</f>
        <v>#REF!</v>
      </c>
      <c r="BC159" s="14">
        <f>IF(K159="snížená",#REF!,0)</f>
        <v>0</v>
      </c>
      <c r="BD159" s="14">
        <f>IF(K159="zákl. přenesená",#REF!,0)</f>
        <v>0</v>
      </c>
      <c r="BE159" s="14">
        <f>IF(K159="sníž. přenesená",#REF!,0)</f>
        <v>0</v>
      </c>
      <c r="BF159" s="14">
        <f>IF(K159="nulová",#REF!,0)</f>
        <v>0</v>
      </c>
      <c r="BG159" s="6" t="s">
        <v>14</v>
      </c>
      <c r="BH159" s="14" t="e">
        <f>ROUND(#REF!*H159,2)</f>
        <v>#REF!</v>
      </c>
      <c r="BI159" s="6" t="s">
        <v>48</v>
      </c>
      <c r="BJ159" s="13" t="s">
        <v>5644</v>
      </c>
    </row>
    <row r="160" spans="1:62" s="2" customFormat="1" x14ac:dyDescent="0.2">
      <c r="A160" s="22"/>
      <c r="B160" s="27"/>
      <c r="C160" s="22"/>
      <c r="D160" s="71" t="s">
        <v>5352</v>
      </c>
      <c r="E160" s="22"/>
      <c r="F160" s="72" t="s">
        <v>5645</v>
      </c>
      <c r="G160" s="22"/>
      <c r="H160" s="22"/>
      <c r="I160" s="27"/>
      <c r="J160" s="73"/>
      <c r="K160" s="74"/>
      <c r="L160" s="61"/>
      <c r="M160" s="61"/>
      <c r="N160" s="61"/>
      <c r="O160" s="61"/>
      <c r="P160" s="61"/>
      <c r="Q160" s="75"/>
      <c r="R160" s="22"/>
      <c r="S160" s="22"/>
      <c r="T160" s="7"/>
      <c r="U160" s="7"/>
      <c r="V160" s="7"/>
      <c r="W160" s="7"/>
      <c r="X160" s="7"/>
      <c r="Y160" s="7"/>
      <c r="Z160" s="7"/>
      <c r="AA160" s="7"/>
      <c r="AB160" s="7"/>
      <c r="AQ160" s="6" t="s">
        <v>5352</v>
      </c>
      <c r="AR160" s="6" t="s">
        <v>16</v>
      </c>
    </row>
    <row r="161" spans="1:62" s="2" customFormat="1" ht="37.9" customHeight="1" x14ac:dyDescent="0.2">
      <c r="A161" s="22"/>
      <c r="B161" s="27"/>
      <c r="C161" s="64" t="s">
        <v>362</v>
      </c>
      <c r="D161" s="64" t="s">
        <v>182</v>
      </c>
      <c r="E161" s="65" t="s">
        <v>5646</v>
      </c>
      <c r="F161" s="66" t="s">
        <v>5647</v>
      </c>
      <c r="G161" s="67" t="s">
        <v>55</v>
      </c>
      <c r="H161" s="68">
        <v>60</v>
      </c>
      <c r="I161" s="27"/>
      <c r="J161" s="69" t="s">
        <v>0</v>
      </c>
      <c r="K161" s="70" t="s">
        <v>8</v>
      </c>
      <c r="L161" s="61"/>
      <c r="M161" s="62">
        <f>L161*H161</f>
        <v>0</v>
      </c>
      <c r="N161" s="62">
        <v>2.0000000000000001E-4</v>
      </c>
      <c r="O161" s="62">
        <f>N161*H161</f>
        <v>1.2E-2</v>
      </c>
      <c r="P161" s="62">
        <v>0</v>
      </c>
      <c r="Q161" s="63">
        <f>P161*H161</f>
        <v>0</v>
      </c>
      <c r="R161" s="22"/>
      <c r="S161" s="22"/>
      <c r="T161" s="7"/>
      <c r="U161" s="7"/>
      <c r="V161" s="7"/>
      <c r="W161" s="7"/>
      <c r="X161" s="7"/>
      <c r="Y161" s="7"/>
      <c r="Z161" s="7"/>
      <c r="AA161" s="7"/>
      <c r="AB161" s="7"/>
      <c r="AO161" s="13" t="s">
        <v>48</v>
      </c>
      <c r="AQ161" s="13" t="s">
        <v>182</v>
      </c>
      <c r="AR161" s="13" t="s">
        <v>16</v>
      </c>
      <c r="AV161" s="6" t="s">
        <v>33</v>
      </c>
      <c r="BB161" s="14" t="e">
        <f>IF(K161="základní",#REF!,0)</f>
        <v>#REF!</v>
      </c>
      <c r="BC161" s="14">
        <f>IF(K161="snížená",#REF!,0)</f>
        <v>0</v>
      </c>
      <c r="BD161" s="14">
        <f>IF(K161="zákl. přenesená",#REF!,0)</f>
        <v>0</v>
      </c>
      <c r="BE161" s="14">
        <f>IF(K161="sníž. přenesená",#REF!,0)</f>
        <v>0</v>
      </c>
      <c r="BF161" s="14">
        <f>IF(K161="nulová",#REF!,0)</f>
        <v>0</v>
      </c>
      <c r="BG161" s="6" t="s">
        <v>14</v>
      </c>
      <c r="BH161" s="14" t="e">
        <f>ROUND(#REF!*H161,2)</f>
        <v>#REF!</v>
      </c>
      <c r="BI161" s="6" t="s">
        <v>48</v>
      </c>
      <c r="BJ161" s="13" t="s">
        <v>5648</v>
      </c>
    </row>
    <row r="162" spans="1:62" s="2" customFormat="1" x14ac:dyDescent="0.2">
      <c r="A162" s="22"/>
      <c r="B162" s="27"/>
      <c r="C162" s="22"/>
      <c r="D162" s="71" t="s">
        <v>5352</v>
      </c>
      <c r="E162" s="22"/>
      <c r="F162" s="72" t="s">
        <v>5649</v>
      </c>
      <c r="G162" s="22"/>
      <c r="H162" s="22"/>
      <c r="I162" s="27"/>
      <c r="J162" s="73"/>
      <c r="K162" s="74"/>
      <c r="L162" s="61"/>
      <c r="M162" s="61"/>
      <c r="N162" s="61"/>
      <c r="O162" s="61"/>
      <c r="P162" s="61"/>
      <c r="Q162" s="75"/>
      <c r="R162" s="22"/>
      <c r="S162" s="22"/>
      <c r="T162" s="7"/>
      <c r="U162" s="7"/>
      <c r="V162" s="7"/>
      <c r="W162" s="7"/>
      <c r="X162" s="7"/>
      <c r="Y162" s="7"/>
      <c r="Z162" s="7"/>
      <c r="AA162" s="7"/>
      <c r="AB162" s="7"/>
      <c r="AQ162" s="6" t="s">
        <v>5352</v>
      </c>
      <c r="AR162" s="6" t="s">
        <v>16</v>
      </c>
    </row>
    <row r="163" spans="1:62" s="2" customFormat="1" ht="24.2" customHeight="1" x14ac:dyDescent="0.2">
      <c r="A163" s="22"/>
      <c r="B163" s="27"/>
      <c r="C163" s="64" t="s">
        <v>366</v>
      </c>
      <c r="D163" s="64" t="s">
        <v>182</v>
      </c>
      <c r="E163" s="65" t="s">
        <v>5650</v>
      </c>
      <c r="F163" s="66" t="s">
        <v>5651</v>
      </c>
      <c r="G163" s="67" t="s">
        <v>37</v>
      </c>
      <c r="H163" s="68">
        <v>100</v>
      </c>
      <c r="I163" s="27"/>
      <c r="J163" s="69" t="s">
        <v>0</v>
      </c>
      <c r="K163" s="70" t="s">
        <v>8</v>
      </c>
      <c r="L163" s="61"/>
      <c r="M163" s="62">
        <f>L163*H163</f>
        <v>0</v>
      </c>
      <c r="N163" s="62">
        <v>0</v>
      </c>
      <c r="O163" s="62">
        <f>N163*H163</f>
        <v>0</v>
      </c>
      <c r="P163" s="62">
        <v>2E-3</v>
      </c>
      <c r="Q163" s="63">
        <f>P163*H163</f>
        <v>0.2</v>
      </c>
      <c r="R163" s="22"/>
      <c r="S163" s="22"/>
      <c r="T163" s="7"/>
      <c r="U163" s="7"/>
      <c r="V163" s="7"/>
      <c r="W163" s="7"/>
      <c r="X163" s="7"/>
      <c r="Y163" s="7"/>
      <c r="Z163" s="7"/>
      <c r="AA163" s="7"/>
      <c r="AB163" s="7"/>
      <c r="AO163" s="13" t="s">
        <v>48</v>
      </c>
      <c r="AQ163" s="13" t="s">
        <v>182</v>
      </c>
      <c r="AR163" s="13" t="s">
        <v>16</v>
      </c>
      <c r="AV163" s="6" t="s">
        <v>33</v>
      </c>
      <c r="BB163" s="14" t="e">
        <f>IF(K163="základní",#REF!,0)</f>
        <v>#REF!</v>
      </c>
      <c r="BC163" s="14">
        <f>IF(K163="snížená",#REF!,0)</f>
        <v>0</v>
      </c>
      <c r="BD163" s="14">
        <f>IF(K163="zákl. přenesená",#REF!,0)</f>
        <v>0</v>
      </c>
      <c r="BE163" s="14">
        <f>IF(K163="sníž. přenesená",#REF!,0)</f>
        <v>0</v>
      </c>
      <c r="BF163" s="14">
        <f>IF(K163="nulová",#REF!,0)</f>
        <v>0</v>
      </c>
      <c r="BG163" s="6" t="s">
        <v>14</v>
      </c>
      <c r="BH163" s="14" t="e">
        <f>ROUND(#REF!*H163,2)</f>
        <v>#REF!</v>
      </c>
      <c r="BI163" s="6" t="s">
        <v>48</v>
      </c>
      <c r="BJ163" s="13" t="s">
        <v>5652</v>
      </c>
    </row>
    <row r="164" spans="1:62" s="2" customFormat="1" x14ac:dyDescent="0.2">
      <c r="A164" s="22"/>
      <c r="B164" s="27"/>
      <c r="C164" s="22"/>
      <c r="D164" s="71" t="s">
        <v>5352</v>
      </c>
      <c r="E164" s="22"/>
      <c r="F164" s="72" t="s">
        <v>5653</v>
      </c>
      <c r="G164" s="22"/>
      <c r="H164" s="22"/>
      <c r="I164" s="27"/>
      <c r="J164" s="73"/>
      <c r="K164" s="74"/>
      <c r="L164" s="61"/>
      <c r="M164" s="61"/>
      <c r="N164" s="61"/>
      <c r="O164" s="61"/>
      <c r="P164" s="61"/>
      <c r="Q164" s="75"/>
      <c r="R164" s="22"/>
      <c r="S164" s="22"/>
      <c r="T164" s="7"/>
      <c r="U164" s="7"/>
      <c r="V164" s="7"/>
      <c r="W164" s="7"/>
      <c r="X164" s="7"/>
      <c r="Y164" s="7"/>
      <c r="Z164" s="7"/>
      <c r="AA164" s="7"/>
      <c r="AB164" s="7"/>
      <c r="AQ164" s="6" t="s">
        <v>5352</v>
      </c>
      <c r="AR164" s="6" t="s">
        <v>16</v>
      </c>
    </row>
    <row r="165" spans="1:62" s="2" customFormat="1" ht="44.25" customHeight="1" x14ac:dyDescent="0.2">
      <c r="A165" s="22"/>
      <c r="B165" s="27"/>
      <c r="C165" s="64" t="s">
        <v>370</v>
      </c>
      <c r="D165" s="64" t="s">
        <v>182</v>
      </c>
      <c r="E165" s="65" t="s">
        <v>5654</v>
      </c>
      <c r="F165" s="66" t="s">
        <v>5655</v>
      </c>
      <c r="G165" s="67" t="s">
        <v>37</v>
      </c>
      <c r="H165" s="68">
        <v>50</v>
      </c>
      <c r="I165" s="27"/>
      <c r="J165" s="69" t="s">
        <v>0</v>
      </c>
      <c r="K165" s="70" t="s">
        <v>8</v>
      </c>
      <c r="L165" s="61"/>
      <c r="M165" s="62">
        <f>L165*H165</f>
        <v>0</v>
      </c>
      <c r="N165" s="62">
        <v>1.1299999999999999E-3</v>
      </c>
      <c r="O165" s="62">
        <f>N165*H165</f>
        <v>5.6499999999999995E-2</v>
      </c>
      <c r="P165" s="62">
        <v>1.0999999999999999E-2</v>
      </c>
      <c r="Q165" s="63">
        <f>P165*H165</f>
        <v>0.54999999999999993</v>
      </c>
      <c r="R165" s="22"/>
      <c r="S165" s="22"/>
      <c r="T165" s="7"/>
      <c r="U165" s="7"/>
      <c r="V165" s="7"/>
      <c r="W165" s="7"/>
      <c r="X165" s="7"/>
      <c r="Y165" s="7"/>
      <c r="Z165" s="7"/>
      <c r="AA165" s="7"/>
      <c r="AB165" s="7"/>
      <c r="AO165" s="13" t="s">
        <v>48</v>
      </c>
      <c r="AQ165" s="13" t="s">
        <v>182</v>
      </c>
      <c r="AR165" s="13" t="s">
        <v>16</v>
      </c>
      <c r="AV165" s="6" t="s">
        <v>33</v>
      </c>
      <c r="BB165" s="14" t="e">
        <f>IF(K165="základní",#REF!,0)</f>
        <v>#REF!</v>
      </c>
      <c r="BC165" s="14">
        <f>IF(K165="snížená",#REF!,0)</f>
        <v>0</v>
      </c>
      <c r="BD165" s="14">
        <f>IF(K165="zákl. přenesená",#REF!,0)</f>
        <v>0</v>
      </c>
      <c r="BE165" s="14">
        <f>IF(K165="sníž. přenesená",#REF!,0)</f>
        <v>0</v>
      </c>
      <c r="BF165" s="14">
        <f>IF(K165="nulová",#REF!,0)</f>
        <v>0</v>
      </c>
      <c r="BG165" s="6" t="s">
        <v>14</v>
      </c>
      <c r="BH165" s="14" t="e">
        <f>ROUND(#REF!*H165,2)</f>
        <v>#REF!</v>
      </c>
      <c r="BI165" s="6" t="s">
        <v>48</v>
      </c>
      <c r="BJ165" s="13" t="s">
        <v>5656</v>
      </c>
    </row>
    <row r="166" spans="1:62" s="2" customFormat="1" x14ac:dyDescent="0.2">
      <c r="A166" s="22"/>
      <c r="B166" s="27"/>
      <c r="C166" s="22"/>
      <c r="D166" s="71" t="s">
        <v>5352</v>
      </c>
      <c r="E166" s="22"/>
      <c r="F166" s="72" t="s">
        <v>5657</v>
      </c>
      <c r="G166" s="22"/>
      <c r="H166" s="22"/>
      <c r="I166" s="27"/>
      <c r="J166" s="73"/>
      <c r="K166" s="74"/>
      <c r="L166" s="61"/>
      <c r="M166" s="61"/>
      <c r="N166" s="61"/>
      <c r="O166" s="61"/>
      <c r="P166" s="61"/>
      <c r="Q166" s="75"/>
      <c r="R166" s="22"/>
      <c r="S166" s="22"/>
      <c r="T166" s="7"/>
      <c r="U166" s="7"/>
      <c r="V166" s="7"/>
      <c r="W166" s="7"/>
      <c r="X166" s="7"/>
      <c r="Y166" s="7"/>
      <c r="Z166" s="7"/>
      <c r="AA166" s="7"/>
      <c r="AB166" s="7"/>
      <c r="AQ166" s="6" t="s">
        <v>5352</v>
      </c>
      <c r="AR166" s="6" t="s">
        <v>16</v>
      </c>
    </row>
    <row r="167" spans="1:62" s="2" customFormat="1" ht="44.25" customHeight="1" x14ac:dyDescent="0.2">
      <c r="A167" s="22"/>
      <c r="B167" s="27"/>
      <c r="C167" s="64" t="s">
        <v>374</v>
      </c>
      <c r="D167" s="64" t="s">
        <v>182</v>
      </c>
      <c r="E167" s="65" t="s">
        <v>5658</v>
      </c>
      <c r="F167" s="66" t="s">
        <v>5659</v>
      </c>
      <c r="G167" s="67" t="s">
        <v>37</v>
      </c>
      <c r="H167" s="68">
        <v>25</v>
      </c>
      <c r="I167" s="27"/>
      <c r="J167" s="69" t="s">
        <v>0</v>
      </c>
      <c r="K167" s="70" t="s">
        <v>8</v>
      </c>
      <c r="L167" s="61"/>
      <c r="M167" s="62">
        <f>L167*H167</f>
        <v>0</v>
      </c>
      <c r="N167" s="62">
        <v>1.2800000000000001E-3</v>
      </c>
      <c r="O167" s="62">
        <f>N167*H167</f>
        <v>3.2000000000000001E-2</v>
      </c>
      <c r="P167" s="62">
        <v>2.1000000000000001E-2</v>
      </c>
      <c r="Q167" s="63">
        <f>P167*H167</f>
        <v>0.52500000000000002</v>
      </c>
      <c r="R167" s="22"/>
      <c r="S167" s="22"/>
      <c r="T167" s="7"/>
      <c r="U167" s="7"/>
      <c r="V167" s="7"/>
      <c r="W167" s="7"/>
      <c r="X167" s="7"/>
      <c r="Y167" s="7"/>
      <c r="Z167" s="7"/>
      <c r="AA167" s="7"/>
      <c r="AB167" s="7"/>
      <c r="AO167" s="13" t="s">
        <v>48</v>
      </c>
      <c r="AQ167" s="13" t="s">
        <v>182</v>
      </c>
      <c r="AR167" s="13" t="s">
        <v>16</v>
      </c>
      <c r="AV167" s="6" t="s">
        <v>33</v>
      </c>
      <c r="BB167" s="14" t="e">
        <f>IF(K167="základní",#REF!,0)</f>
        <v>#REF!</v>
      </c>
      <c r="BC167" s="14">
        <f>IF(K167="snížená",#REF!,0)</f>
        <v>0</v>
      </c>
      <c r="BD167" s="14">
        <f>IF(K167="zákl. přenesená",#REF!,0)</f>
        <v>0</v>
      </c>
      <c r="BE167" s="14">
        <f>IF(K167="sníž. přenesená",#REF!,0)</f>
        <v>0</v>
      </c>
      <c r="BF167" s="14">
        <f>IF(K167="nulová",#REF!,0)</f>
        <v>0</v>
      </c>
      <c r="BG167" s="6" t="s">
        <v>14</v>
      </c>
      <c r="BH167" s="14" t="e">
        <f>ROUND(#REF!*H167,2)</f>
        <v>#REF!</v>
      </c>
      <c r="BI167" s="6" t="s">
        <v>48</v>
      </c>
      <c r="BJ167" s="13" t="s">
        <v>5660</v>
      </c>
    </row>
    <row r="168" spans="1:62" s="2" customFormat="1" x14ac:dyDescent="0.2">
      <c r="A168" s="22"/>
      <c r="B168" s="27"/>
      <c r="C168" s="22"/>
      <c r="D168" s="71" t="s">
        <v>5352</v>
      </c>
      <c r="E168" s="22"/>
      <c r="F168" s="72" t="s">
        <v>5661</v>
      </c>
      <c r="G168" s="22"/>
      <c r="H168" s="22"/>
      <c r="I168" s="27"/>
      <c r="J168" s="73"/>
      <c r="K168" s="74"/>
      <c r="L168" s="61"/>
      <c r="M168" s="61"/>
      <c r="N168" s="61"/>
      <c r="O168" s="61"/>
      <c r="P168" s="61"/>
      <c r="Q168" s="75"/>
      <c r="R168" s="22"/>
      <c r="S168" s="22"/>
      <c r="T168" s="7"/>
      <c r="U168" s="7"/>
      <c r="V168" s="7"/>
      <c r="W168" s="7"/>
      <c r="X168" s="7"/>
      <c r="Y168" s="7"/>
      <c r="Z168" s="7"/>
      <c r="AA168" s="7"/>
      <c r="AB168" s="7"/>
      <c r="AQ168" s="6" t="s">
        <v>5352</v>
      </c>
      <c r="AR168" s="6" t="s">
        <v>16</v>
      </c>
    </row>
    <row r="169" spans="1:62" s="4" customFormat="1" ht="22.9" customHeight="1" x14ac:dyDescent="0.2">
      <c r="A169" s="45"/>
      <c r="B169" s="46"/>
      <c r="C169" s="45"/>
      <c r="D169" s="47" t="s">
        <v>12</v>
      </c>
      <c r="E169" s="76" t="s">
        <v>4035</v>
      </c>
      <c r="F169" s="76" t="s">
        <v>5662</v>
      </c>
      <c r="G169" s="45"/>
      <c r="H169" s="45"/>
      <c r="I169" s="46"/>
      <c r="J169" s="49"/>
      <c r="K169" s="50"/>
      <c r="L169" s="50"/>
      <c r="M169" s="51">
        <f>SUM(M170:M181)</f>
        <v>0</v>
      </c>
      <c r="N169" s="50"/>
      <c r="O169" s="51">
        <f>SUM(O170:O181)</f>
        <v>0</v>
      </c>
      <c r="P169" s="50"/>
      <c r="Q169" s="52">
        <f>SUM(Q170:Q181)</f>
        <v>0</v>
      </c>
      <c r="R169" s="45"/>
      <c r="S169" s="45"/>
      <c r="AO169" s="10" t="s">
        <v>14</v>
      </c>
      <c r="AQ169" s="11" t="s">
        <v>12</v>
      </c>
      <c r="AR169" s="11" t="s">
        <v>14</v>
      </c>
      <c r="AV169" s="10" t="s">
        <v>33</v>
      </c>
      <c r="BH169" s="12" t="e">
        <f>SUM(BH170:BH181)</f>
        <v>#REF!</v>
      </c>
    </row>
    <row r="170" spans="1:62" s="2" customFormat="1" ht="37.9" customHeight="1" x14ac:dyDescent="0.2">
      <c r="A170" s="22"/>
      <c r="B170" s="27"/>
      <c r="C170" s="64" t="s">
        <v>855</v>
      </c>
      <c r="D170" s="64" t="s">
        <v>182</v>
      </c>
      <c r="E170" s="65" t="s">
        <v>5663</v>
      </c>
      <c r="F170" s="66" t="s">
        <v>5664</v>
      </c>
      <c r="G170" s="67" t="s">
        <v>3095</v>
      </c>
      <c r="H170" s="68">
        <v>30</v>
      </c>
      <c r="I170" s="27"/>
      <c r="J170" s="69" t="s">
        <v>0</v>
      </c>
      <c r="K170" s="70" t="s">
        <v>8</v>
      </c>
      <c r="L170" s="61"/>
      <c r="M170" s="62">
        <f>L170*H170</f>
        <v>0</v>
      </c>
      <c r="N170" s="62">
        <v>0</v>
      </c>
      <c r="O170" s="62">
        <f>N170*H170</f>
        <v>0</v>
      </c>
      <c r="P170" s="62">
        <v>0</v>
      </c>
      <c r="Q170" s="63">
        <f>P170*H170</f>
        <v>0</v>
      </c>
      <c r="R170" s="22"/>
      <c r="S170" s="22"/>
      <c r="T170" s="7"/>
      <c r="U170" s="7"/>
      <c r="V170" s="7"/>
      <c r="W170" s="7"/>
      <c r="X170" s="7"/>
      <c r="Y170" s="7"/>
      <c r="Z170" s="7"/>
      <c r="AA170" s="7"/>
      <c r="AB170" s="7"/>
      <c r="AO170" s="13" t="s">
        <v>48</v>
      </c>
      <c r="AQ170" s="13" t="s">
        <v>182</v>
      </c>
      <c r="AR170" s="13" t="s">
        <v>16</v>
      </c>
      <c r="AV170" s="6" t="s">
        <v>33</v>
      </c>
      <c r="BB170" s="14" t="e">
        <f>IF(K170="základní",#REF!,0)</f>
        <v>#REF!</v>
      </c>
      <c r="BC170" s="14">
        <f>IF(K170="snížená",#REF!,0)</f>
        <v>0</v>
      </c>
      <c r="BD170" s="14">
        <f>IF(K170="zákl. přenesená",#REF!,0)</f>
        <v>0</v>
      </c>
      <c r="BE170" s="14">
        <f>IF(K170="sníž. přenesená",#REF!,0)</f>
        <v>0</v>
      </c>
      <c r="BF170" s="14">
        <f>IF(K170="nulová",#REF!,0)</f>
        <v>0</v>
      </c>
      <c r="BG170" s="6" t="s">
        <v>14</v>
      </c>
      <c r="BH170" s="14" t="e">
        <f>ROUND(#REF!*H170,2)</f>
        <v>#REF!</v>
      </c>
      <c r="BI170" s="6" t="s">
        <v>48</v>
      </c>
      <c r="BJ170" s="13" t="s">
        <v>5665</v>
      </c>
    </row>
    <row r="171" spans="1:62" s="2" customFormat="1" x14ac:dyDescent="0.2">
      <c r="A171" s="22"/>
      <c r="B171" s="27"/>
      <c r="C171" s="22"/>
      <c r="D171" s="71" t="s">
        <v>5352</v>
      </c>
      <c r="E171" s="22"/>
      <c r="F171" s="72" t="s">
        <v>5666</v>
      </c>
      <c r="G171" s="22"/>
      <c r="H171" s="22"/>
      <c r="I171" s="27"/>
      <c r="J171" s="73"/>
      <c r="K171" s="74"/>
      <c r="L171" s="61"/>
      <c r="M171" s="61"/>
      <c r="N171" s="61"/>
      <c r="O171" s="61"/>
      <c r="P171" s="61"/>
      <c r="Q171" s="75"/>
      <c r="R171" s="22"/>
      <c r="S171" s="22"/>
      <c r="T171" s="7"/>
      <c r="U171" s="7"/>
      <c r="V171" s="7"/>
      <c r="W171" s="7"/>
      <c r="X171" s="7"/>
      <c r="Y171" s="7"/>
      <c r="Z171" s="7"/>
      <c r="AA171" s="7"/>
      <c r="AB171" s="7"/>
      <c r="AQ171" s="6" t="s">
        <v>5352</v>
      </c>
      <c r="AR171" s="6" t="s">
        <v>16</v>
      </c>
    </row>
    <row r="172" spans="1:62" s="2" customFormat="1" ht="44.25" customHeight="1" x14ac:dyDescent="0.2">
      <c r="A172" s="22"/>
      <c r="B172" s="27"/>
      <c r="C172" s="64" t="s">
        <v>859</v>
      </c>
      <c r="D172" s="64" t="s">
        <v>182</v>
      </c>
      <c r="E172" s="65" t="s">
        <v>5667</v>
      </c>
      <c r="F172" s="66" t="s">
        <v>5668</v>
      </c>
      <c r="G172" s="67" t="s">
        <v>3095</v>
      </c>
      <c r="H172" s="68">
        <v>30</v>
      </c>
      <c r="I172" s="27"/>
      <c r="J172" s="69" t="s">
        <v>0</v>
      </c>
      <c r="K172" s="70" t="s">
        <v>8</v>
      </c>
      <c r="L172" s="61"/>
      <c r="M172" s="62">
        <f>L172*H172</f>
        <v>0</v>
      </c>
      <c r="N172" s="62">
        <v>0</v>
      </c>
      <c r="O172" s="62">
        <f>N172*H172</f>
        <v>0</v>
      </c>
      <c r="P172" s="62">
        <v>0</v>
      </c>
      <c r="Q172" s="63">
        <f>P172*H172</f>
        <v>0</v>
      </c>
      <c r="R172" s="22"/>
      <c r="S172" s="22"/>
      <c r="T172" s="7"/>
      <c r="U172" s="7"/>
      <c r="V172" s="7"/>
      <c r="W172" s="7"/>
      <c r="X172" s="7"/>
      <c r="Y172" s="7"/>
      <c r="Z172" s="7"/>
      <c r="AA172" s="7"/>
      <c r="AB172" s="7"/>
      <c r="AO172" s="13" t="s">
        <v>48</v>
      </c>
      <c r="AQ172" s="13" t="s">
        <v>182</v>
      </c>
      <c r="AR172" s="13" t="s">
        <v>16</v>
      </c>
      <c r="AV172" s="6" t="s">
        <v>33</v>
      </c>
      <c r="BB172" s="14" t="e">
        <f>IF(K172="základní",#REF!,0)</f>
        <v>#REF!</v>
      </c>
      <c r="BC172" s="14">
        <f>IF(K172="snížená",#REF!,0)</f>
        <v>0</v>
      </c>
      <c r="BD172" s="14">
        <f>IF(K172="zákl. přenesená",#REF!,0)</f>
        <v>0</v>
      </c>
      <c r="BE172" s="14">
        <f>IF(K172="sníž. přenesená",#REF!,0)</f>
        <v>0</v>
      </c>
      <c r="BF172" s="14">
        <f>IF(K172="nulová",#REF!,0)</f>
        <v>0</v>
      </c>
      <c r="BG172" s="6" t="s">
        <v>14</v>
      </c>
      <c r="BH172" s="14" t="e">
        <f>ROUND(#REF!*H172,2)</f>
        <v>#REF!</v>
      </c>
      <c r="BI172" s="6" t="s">
        <v>48</v>
      </c>
      <c r="BJ172" s="13" t="s">
        <v>5669</v>
      </c>
    </row>
    <row r="173" spans="1:62" s="2" customFormat="1" x14ac:dyDescent="0.2">
      <c r="A173" s="22"/>
      <c r="B173" s="27"/>
      <c r="C173" s="22"/>
      <c r="D173" s="71" t="s">
        <v>5352</v>
      </c>
      <c r="E173" s="22"/>
      <c r="F173" s="72" t="s">
        <v>5670</v>
      </c>
      <c r="G173" s="22"/>
      <c r="H173" s="22"/>
      <c r="I173" s="27"/>
      <c r="J173" s="73"/>
      <c r="K173" s="74"/>
      <c r="L173" s="61"/>
      <c r="M173" s="61"/>
      <c r="N173" s="61"/>
      <c r="O173" s="61"/>
      <c r="P173" s="61"/>
      <c r="Q173" s="75"/>
      <c r="R173" s="22"/>
      <c r="S173" s="22"/>
      <c r="T173" s="7"/>
      <c r="U173" s="7"/>
      <c r="V173" s="7"/>
      <c r="W173" s="7"/>
      <c r="X173" s="7"/>
      <c r="Y173" s="7"/>
      <c r="Z173" s="7"/>
      <c r="AA173" s="7"/>
      <c r="AB173" s="7"/>
      <c r="AQ173" s="6" t="s">
        <v>5352</v>
      </c>
      <c r="AR173" s="6" t="s">
        <v>16</v>
      </c>
    </row>
    <row r="174" spans="1:62" s="2" customFormat="1" ht="44.25" customHeight="1" x14ac:dyDescent="0.2">
      <c r="A174" s="22"/>
      <c r="B174" s="27"/>
      <c r="C174" s="64" t="s">
        <v>378</v>
      </c>
      <c r="D174" s="64" t="s">
        <v>182</v>
      </c>
      <c r="E174" s="65" t="s">
        <v>5671</v>
      </c>
      <c r="F174" s="66" t="s">
        <v>5672</v>
      </c>
      <c r="G174" s="67" t="s">
        <v>3095</v>
      </c>
      <c r="H174" s="68">
        <v>21</v>
      </c>
      <c r="I174" s="27"/>
      <c r="J174" s="69" t="s">
        <v>0</v>
      </c>
      <c r="K174" s="70" t="s">
        <v>8</v>
      </c>
      <c r="L174" s="61"/>
      <c r="M174" s="62">
        <f>L174*H174</f>
        <v>0</v>
      </c>
      <c r="N174" s="62">
        <v>0</v>
      </c>
      <c r="O174" s="62">
        <f>N174*H174</f>
        <v>0</v>
      </c>
      <c r="P174" s="62">
        <v>0</v>
      </c>
      <c r="Q174" s="63">
        <f>P174*H174</f>
        <v>0</v>
      </c>
      <c r="R174" s="22"/>
      <c r="S174" s="22"/>
      <c r="T174" s="7"/>
      <c r="U174" s="7"/>
      <c r="V174" s="7"/>
      <c r="W174" s="7"/>
      <c r="X174" s="7"/>
      <c r="Y174" s="7"/>
      <c r="Z174" s="7"/>
      <c r="AA174" s="7"/>
      <c r="AB174" s="7"/>
      <c r="AO174" s="13" t="s">
        <v>48</v>
      </c>
      <c r="AQ174" s="13" t="s">
        <v>182</v>
      </c>
      <c r="AR174" s="13" t="s">
        <v>16</v>
      </c>
      <c r="AV174" s="6" t="s">
        <v>33</v>
      </c>
      <c r="BB174" s="14" t="e">
        <f>IF(K174="základní",#REF!,0)</f>
        <v>#REF!</v>
      </c>
      <c r="BC174" s="14">
        <f>IF(K174="snížená",#REF!,0)</f>
        <v>0</v>
      </c>
      <c r="BD174" s="14">
        <f>IF(K174="zákl. přenesená",#REF!,0)</f>
        <v>0</v>
      </c>
      <c r="BE174" s="14">
        <f>IF(K174="sníž. přenesená",#REF!,0)</f>
        <v>0</v>
      </c>
      <c r="BF174" s="14">
        <f>IF(K174="nulová",#REF!,0)</f>
        <v>0</v>
      </c>
      <c r="BG174" s="6" t="s">
        <v>14</v>
      </c>
      <c r="BH174" s="14" t="e">
        <f>ROUND(#REF!*H174,2)</f>
        <v>#REF!</v>
      </c>
      <c r="BI174" s="6" t="s">
        <v>48</v>
      </c>
      <c r="BJ174" s="13" t="s">
        <v>5673</v>
      </c>
    </row>
    <row r="175" spans="1:62" s="2" customFormat="1" x14ac:dyDescent="0.2">
      <c r="A175" s="22"/>
      <c r="B175" s="27"/>
      <c r="C175" s="22"/>
      <c r="D175" s="71" t="s">
        <v>5352</v>
      </c>
      <c r="E175" s="22"/>
      <c r="F175" s="72" t="s">
        <v>5674</v>
      </c>
      <c r="G175" s="22"/>
      <c r="H175" s="22"/>
      <c r="I175" s="27"/>
      <c r="J175" s="73"/>
      <c r="K175" s="74"/>
      <c r="L175" s="61"/>
      <c r="M175" s="61"/>
      <c r="N175" s="61"/>
      <c r="O175" s="61"/>
      <c r="P175" s="61"/>
      <c r="Q175" s="75"/>
      <c r="R175" s="22"/>
      <c r="S175" s="22"/>
      <c r="T175" s="7"/>
      <c r="U175" s="7"/>
      <c r="V175" s="7"/>
      <c r="W175" s="7"/>
      <c r="X175" s="7"/>
      <c r="Y175" s="7"/>
      <c r="Z175" s="7"/>
      <c r="AA175" s="7"/>
      <c r="AB175" s="7"/>
      <c r="AQ175" s="6" t="s">
        <v>5352</v>
      </c>
      <c r="AR175" s="6" t="s">
        <v>16</v>
      </c>
    </row>
    <row r="176" spans="1:62" s="2" customFormat="1" ht="44.25" customHeight="1" x14ac:dyDescent="0.2">
      <c r="A176" s="22"/>
      <c r="B176" s="27"/>
      <c r="C176" s="64" t="s">
        <v>863</v>
      </c>
      <c r="D176" s="64" t="s">
        <v>182</v>
      </c>
      <c r="E176" s="65" t="s">
        <v>5675</v>
      </c>
      <c r="F176" s="66" t="s">
        <v>5676</v>
      </c>
      <c r="G176" s="67" t="s">
        <v>3095</v>
      </c>
      <c r="H176" s="68">
        <v>20</v>
      </c>
      <c r="I176" s="27"/>
      <c r="J176" s="69" t="s">
        <v>0</v>
      </c>
      <c r="K176" s="70" t="s">
        <v>8</v>
      </c>
      <c r="L176" s="61"/>
      <c r="M176" s="62">
        <f>L176*H176</f>
        <v>0</v>
      </c>
      <c r="N176" s="62">
        <v>0</v>
      </c>
      <c r="O176" s="62">
        <f>N176*H176</f>
        <v>0</v>
      </c>
      <c r="P176" s="62">
        <v>0</v>
      </c>
      <c r="Q176" s="63">
        <f>P176*H176</f>
        <v>0</v>
      </c>
      <c r="R176" s="22"/>
      <c r="S176" s="22"/>
      <c r="T176" s="7"/>
      <c r="U176" s="7"/>
      <c r="V176" s="7"/>
      <c r="W176" s="7"/>
      <c r="X176" s="7"/>
      <c r="Y176" s="7"/>
      <c r="Z176" s="7"/>
      <c r="AA176" s="7"/>
      <c r="AB176" s="7"/>
      <c r="AO176" s="13" t="s">
        <v>48</v>
      </c>
      <c r="AQ176" s="13" t="s">
        <v>182</v>
      </c>
      <c r="AR176" s="13" t="s">
        <v>16</v>
      </c>
      <c r="AV176" s="6" t="s">
        <v>33</v>
      </c>
      <c r="BB176" s="14" t="e">
        <f>IF(K176="základní",#REF!,0)</f>
        <v>#REF!</v>
      </c>
      <c r="BC176" s="14">
        <f>IF(K176="snížená",#REF!,0)</f>
        <v>0</v>
      </c>
      <c r="BD176" s="14">
        <f>IF(K176="zákl. přenesená",#REF!,0)</f>
        <v>0</v>
      </c>
      <c r="BE176" s="14">
        <f>IF(K176="sníž. přenesená",#REF!,0)</f>
        <v>0</v>
      </c>
      <c r="BF176" s="14">
        <f>IF(K176="nulová",#REF!,0)</f>
        <v>0</v>
      </c>
      <c r="BG176" s="6" t="s">
        <v>14</v>
      </c>
      <c r="BH176" s="14" t="e">
        <f>ROUND(#REF!*H176,2)</f>
        <v>#REF!</v>
      </c>
      <c r="BI176" s="6" t="s">
        <v>48</v>
      </c>
      <c r="BJ176" s="13" t="s">
        <v>5677</v>
      </c>
    </row>
    <row r="177" spans="1:62" s="2" customFormat="1" x14ac:dyDescent="0.2">
      <c r="A177" s="22"/>
      <c r="B177" s="27"/>
      <c r="C177" s="22"/>
      <c r="D177" s="71" t="s">
        <v>5352</v>
      </c>
      <c r="E177" s="22"/>
      <c r="F177" s="72" t="s">
        <v>5678</v>
      </c>
      <c r="G177" s="22"/>
      <c r="H177" s="22"/>
      <c r="I177" s="27"/>
      <c r="J177" s="73"/>
      <c r="K177" s="74"/>
      <c r="L177" s="61"/>
      <c r="M177" s="61"/>
      <c r="N177" s="61"/>
      <c r="O177" s="61"/>
      <c r="P177" s="61"/>
      <c r="Q177" s="75"/>
      <c r="R177" s="22"/>
      <c r="S177" s="22"/>
      <c r="T177" s="7"/>
      <c r="U177" s="7"/>
      <c r="V177" s="7"/>
      <c r="W177" s="7"/>
      <c r="X177" s="7"/>
      <c r="Y177" s="7"/>
      <c r="Z177" s="7"/>
      <c r="AA177" s="7"/>
      <c r="AB177" s="7"/>
      <c r="AQ177" s="6" t="s">
        <v>5352</v>
      </c>
      <c r="AR177" s="6" t="s">
        <v>16</v>
      </c>
    </row>
    <row r="178" spans="1:62" s="2" customFormat="1" ht="44.25" customHeight="1" x14ac:dyDescent="0.2">
      <c r="A178" s="22"/>
      <c r="B178" s="27"/>
      <c r="C178" s="64" t="s">
        <v>382</v>
      </c>
      <c r="D178" s="64" t="s">
        <v>182</v>
      </c>
      <c r="E178" s="65" t="s">
        <v>5679</v>
      </c>
      <c r="F178" s="66" t="s">
        <v>5680</v>
      </c>
      <c r="G178" s="67" t="s">
        <v>3095</v>
      </c>
      <c r="H178" s="68">
        <v>60</v>
      </c>
      <c r="I178" s="27"/>
      <c r="J178" s="69" t="s">
        <v>0</v>
      </c>
      <c r="K178" s="70" t="s">
        <v>8</v>
      </c>
      <c r="L178" s="61"/>
      <c r="M178" s="62">
        <f>L178*H178</f>
        <v>0</v>
      </c>
      <c r="N178" s="62">
        <v>0</v>
      </c>
      <c r="O178" s="62">
        <f>N178*H178</f>
        <v>0</v>
      </c>
      <c r="P178" s="62">
        <v>0</v>
      </c>
      <c r="Q178" s="63">
        <f>P178*H178</f>
        <v>0</v>
      </c>
      <c r="R178" s="22"/>
      <c r="S178" s="22"/>
      <c r="T178" s="7"/>
      <c r="U178" s="7"/>
      <c r="V178" s="7"/>
      <c r="W178" s="7"/>
      <c r="X178" s="7"/>
      <c r="Y178" s="7"/>
      <c r="Z178" s="7"/>
      <c r="AA178" s="7"/>
      <c r="AB178" s="7"/>
      <c r="AO178" s="13" t="s">
        <v>48</v>
      </c>
      <c r="AQ178" s="13" t="s">
        <v>182</v>
      </c>
      <c r="AR178" s="13" t="s">
        <v>16</v>
      </c>
      <c r="AV178" s="6" t="s">
        <v>33</v>
      </c>
      <c r="BB178" s="14" t="e">
        <f>IF(K178="základní",#REF!,0)</f>
        <v>#REF!</v>
      </c>
      <c r="BC178" s="14">
        <f>IF(K178="snížená",#REF!,0)</f>
        <v>0</v>
      </c>
      <c r="BD178" s="14">
        <f>IF(K178="zákl. přenesená",#REF!,0)</f>
        <v>0</v>
      </c>
      <c r="BE178" s="14">
        <f>IF(K178="sníž. přenesená",#REF!,0)</f>
        <v>0</v>
      </c>
      <c r="BF178" s="14">
        <f>IF(K178="nulová",#REF!,0)</f>
        <v>0</v>
      </c>
      <c r="BG178" s="6" t="s">
        <v>14</v>
      </c>
      <c r="BH178" s="14" t="e">
        <f>ROUND(#REF!*H178,2)</f>
        <v>#REF!</v>
      </c>
      <c r="BI178" s="6" t="s">
        <v>48</v>
      </c>
      <c r="BJ178" s="13" t="s">
        <v>5681</v>
      </c>
    </row>
    <row r="179" spans="1:62" s="2" customFormat="1" x14ac:dyDescent="0.2">
      <c r="A179" s="22"/>
      <c r="B179" s="27"/>
      <c r="C179" s="22"/>
      <c r="D179" s="71" t="s">
        <v>5352</v>
      </c>
      <c r="E179" s="22"/>
      <c r="F179" s="72" t="s">
        <v>5682</v>
      </c>
      <c r="G179" s="22"/>
      <c r="H179" s="22"/>
      <c r="I179" s="27"/>
      <c r="J179" s="73"/>
      <c r="K179" s="74"/>
      <c r="L179" s="61"/>
      <c r="M179" s="61"/>
      <c r="N179" s="61"/>
      <c r="O179" s="61"/>
      <c r="P179" s="61"/>
      <c r="Q179" s="75"/>
      <c r="R179" s="22"/>
      <c r="S179" s="22"/>
      <c r="T179" s="7"/>
      <c r="U179" s="7"/>
      <c r="V179" s="7"/>
      <c r="W179" s="7"/>
      <c r="X179" s="7"/>
      <c r="Y179" s="7"/>
      <c r="Z179" s="7"/>
      <c r="AA179" s="7"/>
      <c r="AB179" s="7"/>
      <c r="AQ179" s="6" t="s">
        <v>5352</v>
      </c>
      <c r="AR179" s="6" t="s">
        <v>16</v>
      </c>
    </row>
    <row r="180" spans="1:62" s="2" customFormat="1" ht="55.5" customHeight="1" x14ac:dyDescent="0.2">
      <c r="A180" s="22"/>
      <c r="B180" s="27"/>
      <c r="C180" s="64" t="s">
        <v>386</v>
      </c>
      <c r="D180" s="64" t="s">
        <v>182</v>
      </c>
      <c r="E180" s="65" t="s">
        <v>5683</v>
      </c>
      <c r="F180" s="66" t="s">
        <v>5684</v>
      </c>
      <c r="G180" s="67" t="s">
        <v>3095</v>
      </c>
      <c r="H180" s="68">
        <v>5</v>
      </c>
      <c r="I180" s="27"/>
      <c r="J180" s="69" t="s">
        <v>0</v>
      </c>
      <c r="K180" s="70" t="s">
        <v>8</v>
      </c>
      <c r="L180" s="61"/>
      <c r="M180" s="62">
        <f>L180*H180</f>
        <v>0</v>
      </c>
      <c r="N180" s="62">
        <v>0</v>
      </c>
      <c r="O180" s="62">
        <f>N180*H180</f>
        <v>0</v>
      </c>
      <c r="P180" s="62">
        <v>0</v>
      </c>
      <c r="Q180" s="63">
        <f>P180*H180</f>
        <v>0</v>
      </c>
      <c r="R180" s="22"/>
      <c r="S180" s="22"/>
      <c r="T180" s="7"/>
      <c r="U180" s="7"/>
      <c r="V180" s="7"/>
      <c r="W180" s="7"/>
      <c r="X180" s="7"/>
      <c r="Y180" s="7"/>
      <c r="Z180" s="7"/>
      <c r="AA180" s="7"/>
      <c r="AB180" s="7"/>
      <c r="AO180" s="13" t="s">
        <v>48</v>
      </c>
      <c r="AQ180" s="13" t="s">
        <v>182</v>
      </c>
      <c r="AR180" s="13" t="s">
        <v>16</v>
      </c>
      <c r="AV180" s="6" t="s">
        <v>33</v>
      </c>
      <c r="BB180" s="14" t="e">
        <f>IF(K180="základní",#REF!,0)</f>
        <v>#REF!</v>
      </c>
      <c r="BC180" s="14">
        <f>IF(K180="snížená",#REF!,0)</f>
        <v>0</v>
      </c>
      <c r="BD180" s="14">
        <f>IF(K180="zákl. přenesená",#REF!,0)</f>
        <v>0</v>
      </c>
      <c r="BE180" s="14">
        <f>IF(K180="sníž. přenesená",#REF!,0)</f>
        <v>0</v>
      </c>
      <c r="BF180" s="14">
        <f>IF(K180="nulová",#REF!,0)</f>
        <v>0</v>
      </c>
      <c r="BG180" s="6" t="s">
        <v>14</v>
      </c>
      <c r="BH180" s="14" t="e">
        <f>ROUND(#REF!*H180,2)</f>
        <v>#REF!</v>
      </c>
      <c r="BI180" s="6" t="s">
        <v>48</v>
      </c>
      <c r="BJ180" s="13" t="s">
        <v>5685</v>
      </c>
    </row>
    <row r="181" spans="1:62" s="2" customFormat="1" x14ac:dyDescent="0.2">
      <c r="A181" s="22"/>
      <c r="B181" s="27"/>
      <c r="C181" s="22"/>
      <c r="D181" s="71" t="s">
        <v>5352</v>
      </c>
      <c r="E181" s="22"/>
      <c r="F181" s="72" t="s">
        <v>5686</v>
      </c>
      <c r="G181" s="22"/>
      <c r="H181" s="22"/>
      <c r="I181" s="27"/>
      <c r="J181" s="73"/>
      <c r="K181" s="74"/>
      <c r="L181" s="61"/>
      <c r="M181" s="61"/>
      <c r="N181" s="61"/>
      <c r="O181" s="61"/>
      <c r="P181" s="61"/>
      <c r="Q181" s="75"/>
      <c r="R181" s="22"/>
      <c r="S181" s="22"/>
      <c r="T181" s="7"/>
      <c r="U181" s="7"/>
      <c r="V181" s="7"/>
      <c r="W181" s="7"/>
      <c r="X181" s="7"/>
      <c r="Y181" s="7"/>
      <c r="Z181" s="7"/>
      <c r="AA181" s="7"/>
      <c r="AB181" s="7"/>
      <c r="AQ181" s="6" t="s">
        <v>5352</v>
      </c>
      <c r="AR181" s="6" t="s">
        <v>16</v>
      </c>
    </row>
    <row r="182" spans="1:62" s="4" customFormat="1" ht="25.9" customHeight="1" x14ac:dyDescent="0.2">
      <c r="A182" s="45"/>
      <c r="B182" s="46"/>
      <c r="C182" s="45"/>
      <c r="D182" s="47" t="s">
        <v>12</v>
      </c>
      <c r="E182" s="48" t="s">
        <v>5687</v>
      </c>
      <c r="F182" s="48" t="s">
        <v>5688</v>
      </c>
      <c r="G182" s="45"/>
      <c r="H182" s="45"/>
      <c r="I182" s="46"/>
      <c r="J182" s="49"/>
      <c r="K182" s="50"/>
      <c r="L182" s="50"/>
      <c r="M182" s="51">
        <f>M183</f>
        <v>0</v>
      </c>
      <c r="N182" s="50"/>
      <c r="O182" s="51">
        <f>O183</f>
        <v>0</v>
      </c>
      <c r="P182" s="50"/>
      <c r="Q182" s="52">
        <f>Q183</f>
        <v>60</v>
      </c>
      <c r="R182" s="45"/>
      <c r="S182" s="45"/>
      <c r="AO182" s="10" t="s">
        <v>14</v>
      </c>
      <c r="AQ182" s="11" t="s">
        <v>12</v>
      </c>
      <c r="AR182" s="11" t="s">
        <v>13</v>
      </c>
      <c r="AV182" s="10" t="s">
        <v>33</v>
      </c>
      <c r="BH182" s="12" t="e">
        <f>BH183</f>
        <v>#REF!</v>
      </c>
    </row>
    <row r="183" spans="1:62" s="4" customFormat="1" ht="22.9" customHeight="1" x14ac:dyDescent="0.2">
      <c r="A183" s="45"/>
      <c r="B183" s="46"/>
      <c r="C183" s="45"/>
      <c r="D183" s="47" t="s">
        <v>12</v>
      </c>
      <c r="E183" s="76" t="s">
        <v>5689</v>
      </c>
      <c r="F183" s="76" t="s">
        <v>5690</v>
      </c>
      <c r="G183" s="45"/>
      <c r="H183" s="45"/>
      <c r="I183" s="46"/>
      <c r="J183" s="49"/>
      <c r="K183" s="50"/>
      <c r="L183" s="50"/>
      <c r="M183" s="51">
        <f>SUM(M184:M191)</f>
        <v>0</v>
      </c>
      <c r="N183" s="50"/>
      <c r="O183" s="51">
        <f>SUM(O184:O191)</f>
        <v>0</v>
      </c>
      <c r="P183" s="50"/>
      <c r="Q183" s="52">
        <f>SUM(Q184:Q191)</f>
        <v>60</v>
      </c>
      <c r="R183" s="45"/>
      <c r="S183" s="45"/>
      <c r="AO183" s="10" t="s">
        <v>14</v>
      </c>
      <c r="AQ183" s="11" t="s">
        <v>12</v>
      </c>
      <c r="AR183" s="11" t="s">
        <v>14</v>
      </c>
      <c r="AV183" s="10" t="s">
        <v>33</v>
      </c>
      <c r="BH183" s="12" t="e">
        <f>SUM(BH184:BH191)</f>
        <v>#REF!</v>
      </c>
    </row>
    <row r="184" spans="1:62" s="2" customFormat="1" ht="16.5" customHeight="1" x14ac:dyDescent="0.2">
      <c r="A184" s="22"/>
      <c r="B184" s="27"/>
      <c r="C184" s="64" t="s">
        <v>390</v>
      </c>
      <c r="D184" s="64" t="s">
        <v>182</v>
      </c>
      <c r="E184" s="65" t="s">
        <v>5691</v>
      </c>
      <c r="F184" s="66" t="s">
        <v>5692</v>
      </c>
      <c r="G184" s="67" t="s">
        <v>4246</v>
      </c>
      <c r="H184" s="68">
        <v>25</v>
      </c>
      <c r="I184" s="27"/>
      <c r="J184" s="69" t="s">
        <v>0</v>
      </c>
      <c r="K184" s="70" t="s">
        <v>8</v>
      </c>
      <c r="L184" s="61"/>
      <c r="M184" s="62">
        <f>L184*H184</f>
        <v>0</v>
      </c>
      <c r="N184" s="62">
        <v>0</v>
      </c>
      <c r="O184" s="62">
        <f>N184*H184</f>
        <v>0</v>
      </c>
      <c r="P184" s="62">
        <v>2.4</v>
      </c>
      <c r="Q184" s="63">
        <f>P184*H184</f>
        <v>60</v>
      </c>
      <c r="R184" s="22"/>
      <c r="S184" s="22"/>
      <c r="T184" s="7"/>
      <c r="U184" s="7"/>
      <c r="V184" s="7"/>
      <c r="W184" s="7"/>
      <c r="X184" s="7"/>
      <c r="Y184" s="7"/>
      <c r="Z184" s="7"/>
      <c r="AA184" s="7"/>
      <c r="AB184" s="7"/>
      <c r="AO184" s="13" t="s">
        <v>48</v>
      </c>
      <c r="AQ184" s="13" t="s">
        <v>182</v>
      </c>
      <c r="AR184" s="13" t="s">
        <v>16</v>
      </c>
      <c r="AV184" s="6" t="s">
        <v>33</v>
      </c>
      <c r="BB184" s="14" t="e">
        <f>IF(K184="základní",#REF!,0)</f>
        <v>#REF!</v>
      </c>
      <c r="BC184" s="14">
        <f>IF(K184="snížená",#REF!,0)</f>
        <v>0</v>
      </c>
      <c r="BD184" s="14">
        <f>IF(K184="zákl. přenesená",#REF!,0)</f>
        <v>0</v>
      </c>
      <c r="BE184" s="14">
        <f>IF(K184="sníž. přenesená",#REF!,0)</f>
        <v>0</v>
      </c>
      <c r="BF184" s="14">
        <f>IF(K184="nulová",#REF!,0)</f>
        <v>0</v>
      </c>
      <c r="BG184" s="6" t="s">
        <v>14</v>
      </c>
      <c r="BH184" s="14" t="e">
        <f>ROUND(#REF!*H184,2)</f>
        <v>#REF!</v>
      </c>
      <c r="BI184" s="6" t="s">
        <v>48</v>
      </c>
      <c r="BJ184" s="13" t="s">
        <v>5693</v>
      </c>
    </row>
    <row r="185" spans="1:62" s="2" customFormat="1" x14ac:dyDescent="0.2">
      <c r="A185" s="22"/>
      <c r="B185" s="27"/>
      <c r="C185" s="22"/>
      <c r="D185" s="71" t="s">
        <v>5352</v>
      </c>
      <c r="E185" s="22"/>
      <c r="F185" s="72" t="s">
        <v>5694</v>
      </c>
      <c r="G185" s="22"/>
      <c r="H185" s="22"/>
      <c r="I185" s="27"/>
      <c r="J185" s="73"/>
      <c r="K185" s="74"/>
      <c r="L185" s="61"/>
      <c r="M185" s="61"/>
      <c r="N185" s="61"/>
      <c r="O185" s="61"/>
      <c r="P185" s="61"/>
      <c r="Q185" s="75"/>
      <c r="R185" s="22"/>
      <c r="S185" s="22"/>
      <c r="T185" s="7"/>
      <c r="U185" s="7"/>
      <c r="V185" s="7"/>
      <c r="W185" s="7"/>
      <c r="X185" s="7"/>
      <c r="Y185" s="7"/>
      <c r="Z185" s="7"/>
      <c r="AA185" s="7"/>
      <c r="AB185" s="7"/>
      <c r="AQ185" s="6" t="s">
        <v>5352</v>
      </c>
      <c r="AR185" s="6" t="s">
        <v>16</v>
      </c>
    </row>
    <row r="186" spans="1:62" s="2" customFormat="1" ht="24.2" customHeight="1" x14ac:dyDescent="0.2">
      <c r="A186" s="22"/>
      <c r="B186" s="27"/>
      <c r="C186" s="64" t="s">
        <v>394</v>
      </c>
      <c r="D186" s="64" t="s">
        <v>182</v>
      </c>
      <c r="E186" s="65" t="s">
        <v>5695</v>
      </c>
      <c r="F186" s="66" t="s">
        <v>5696</v>
      </c>
      <c r="G186" s="67" t="s">
        <v>3095</v>
      </c>
      <c r="H186" s="68">
        <v>982</v>
      </c>
      <c r="I186" s="27"/>
      <c r="J186" s="69" t="s">
        <v>0</v>
      </c>
      <c r="K186" s="70" t="s">
        <v>8</v>
      </c>
      <c r="L186" s="61"/>
      <c r="M186" s="62">
        <f>L186*H186</f>
        <v>0</v>
      </c>
      <c r="N186" s="62">
        <v>0</v>
      </c>
      <c r="O186" s="62">
        <f>N186*H186</f>
        <v>0</v>
      </c>
      <c r="P186" s="62">
        <v>0</v>
      </c>
      <c r="Q186" s="63">
        <f>P186*H186</f>
        <v>0</v>
      </c>
      <c r="R186" s="22"/>
      <c r="S186" s="22"/>
      <c r="T186" s="7"/>
      <c r="U186" s="7"/>
      <c r="V186" s="7"/>
      <c r="W186" s="7"/>
      <c r="X186" s="7"/>
      <c r="Y186" s="7"/>
      <c r="Z186" s="7"/>
      <c r="AA186" s="7"/>
      <c r="AB186" s="7"/>
      <c r="AO186" s="13" t="s">
        <v>48</v>
      </c>
      <c r="AQ186" s="13" t="s">
        <v>182</v>
      </c>
      <c r="AR186" s="13" t="s">
        <v>16</v>
      </c>
      <c r="AV186" s="6" t="s">
        <v>33</v>
      </c>
      <c r="BB186" s="14" t="e">
        <f>IF(K186="základní",#REF!,0)</f>
        <v>#REF!</v>
      </c>
      <c r="BC186" s="14">
        <f>IF(K186="snížená",#REF!,0)</f>
        <v>0</v>
      </c>
      <c r="BD186" s="14">
        <f>IF(K186="zákl. přenesená",#REF!,0)</f>
        <v>0</v>
      </c>
      <c r="BE186" s="14">
        <f>IF(K186="sníž. přenesená",#REF!,0)</f>
        <v>0</v>
      </c>
      <c r="BF186" s="14">
        <f>IF(K186="nulová",#REF!,0)</f>
        <v>0</v>
      </c>
      <c r="BG186" s="6" t="s">
        <v>14</v>
      </c>
      <c r="BH186" s="14" t="e">
        <f>ROUND(#REF!*H186,2)</f>
        <v>#REF!</v>
      </c>
      <c r="BI186" s="6" t="s">
        <v>48</v>
      </c>
      <c r="BJ186" s="13" t="s">
        <v>5697</v>
      </c>
    </row>
    <row r="187" spans="1:62" s="2" customFormat="1" x14ac:dyDescent="0.2">
      <c r="A187" s="22"/>
      <c r="B187" s="27"/>
      <c r="C187" s="22"/>
      <c r="D187" s="71" t="s">
        <v>5352</v>
      </c>
      <c r="E187" s="22"/>
      <c r="F187" s="72" t="s">
        <v>5698</v>
      </c>
      <c r="G187" s="22"/>
      <c r="H187" s="22"/>
      <c r="I187" s="27"/>
      <c r="J187" s="73"/>
      <c r="K187" s="74"/>
      <c r="L187" s="61"/>
      <c r="M187" s="61"/>
      <c r="N187" s="61"/>
      <c r="O187" s="61"/>
      <c r="P187" s="61"/>
      <c r="Q187" s="75"/>
      <c r="R187" s="22"/>
      <c r="S187" s="22"/>
      <c r="T187" s="7"/>
      <c r="U187" s="7"/>
      <c r="V187" s="7"/>
      <c r="W187" s="7"/>
      <c r="X187" s="7"/>
      <c r="Y187" s="7"/>
      <c r="Z187" s="7"/>
      <c r="AA187" s="7"/>
      <c r="AB187" s="7"/>
      <c r="AQ187" s="6" t="s">
        <v>5352</v>
      </c>
      <c r="AR187" s="6" t="s">
        <v>16</v>
      </c>
    </row>
    <row r="188" spans="1:62" s="2" customFormat="1" ht="33" customHeight="1" x14ac:dyDescent="0.2">
      <c r="A188" s="22"/>
      <c r="B188" s="27"/>
      <c r="C188" s="64" t="s">
        <v>398</v>
      </c>
      <c r="D188" s="64" t="s">
        <v>182</v>
      </c>
      <c r="E188" s="65" t="s">
        <v>5699</v>
      </c>
      <c r="F188" s="66" t="s">
        <v>5700</v>
      </c>
      <c r="G188" s="67" t="s">
        <v>3095</v>
      </c>
      <c r="H188" s="68">
        <v>250</v>
      </c>
      <c r="I188" s="27"/>
      <c r="J188" s="69" t="s">
        <v>0</v>
      </c>
      <c r="K188" s="70" t="s">
        <v>8</v>
      </c>
      <c r="L188" s="61"/>
      <c r="M188" s="62">
        <f>L188*H188</f>
        <v>0</v>
      </c>
      <c r="N188" s="62">
        <v>0</v>
      </c>
      <c r="O188" s="62">
        <f>N188*H188</f>
        <v>0</v>
      </c>
      <c r="P188" s="62">
        <v>0</v>
      </c>
      <c r="Q188" s="63">
        <f>P188*H188</f>
        <v>0</v>
      </c>
      <c r="R188" s="22"/>
      <c r="S188" s="22"/>
      <c r="T188" s="7"/>
      <c r="U188" s="7"/>
      <c r="V188" s="7"/>
      <c r="W188" s="7"/>
      <c r="X188" s="7"/>
      <c r="Y188" s="7"/>
      <c r="Z188" s="7"/>
      <c r="AA188" s="7"/>
      <c r="AB188" s="7"/>
      <c r="AO188" s="13" t="s">
        <v>48</v>
      </c>
      <c r="AQ188" s="13" t="s">
        <v>182</v>
      </c>
      <c r="AR188" s="13" t="s">
        <v>16</v>
      </c>
      <c r="AV188" s="6" t="s">
        <v>33</v>
      </c>
      <c r="BB188" s="14" t="e">
        <f>IF(K188="základní",#REF!,0)</f>
        <v>#REF!</v>
      </c>
      <c r="BC188" s="14">
        <f>IF(K188="snížená",#REF!,0)</f>
        <v>0</v>
      </c>
      <c r="BD188" s="14">
        <f>IF(K188="zákl. přenesená",#REF!,0)</f>
        <v>0</v>
      </c>
      <c r="BE188" s="14">
        <f>IF(K188="sníž. přenesená",#REF!,0)</f>
        <v>0</v>
      </c>
      <c r="BF188" s="14">
        <f>IF(K188="nulová",#REF!,0)</f>
        <v>0</v>
      </c>
      <c r="BG188" s="6" t="s">
        <v>14</v>
      </c>
      <c r="BH188" s="14" t="e">
        <f>ROUND(#REF!*H188,2)</f>
        <v>#REF!</v>
      </c>
      <c r="BI188" s="6" t="s">
        <v>48</v>
      </c>
      <c r="BJ188" s="13" t="s">
        <v>5701</v>
      </c>
    </row>
    <row r="189" spans="1:62" s="2" customFormat="1" x14ac:dyDescent="0.2">
      <c r="A189" s="22"/>
      <c r="B189" s="27"/>
      <c r="C189" s="22"/>
      <c r="D189" s="71" t="s">
        <v>5352</v>
      </c>
      <c r="E189" s="22"/>
      <c r="F189" s="72" t="s">
        <v>5702</v>
      </c>
      <c r="G189" s="22"/>
      <c r="H189" s="22"/>
      <c r="I189" s="27"/>
      <c r="J189" s="73"/>
      <c r="K189" s="74"/>
      <c r="L189" s="61"/>
      <c r="M189" s="61"/>
      <c r="N189" s="61"/>
      <c r="O189" s="61"/>
      <c r="P189" s="61"/>
      <c r="Q189" s="75"/>
      <c r="R189" s="22"/>
      <c r="S189" s="22"/>
      <c r="T189" s="7"/>
      <c r="U189" s="7"/>
      <c r="V189" s="7"/>
      <c r="W189" s="7"/>
      <c r="X189" s="7"/>
      <c r="Y189" s="7"/>
      <c r="Z189" s="7"/>
      <c r="AA189" s="7"/>
      <c r="AB189" s="7"/>
      <c r="AQ189" s="6" t="s">
        <v>5352</v>
      </c>
      <c r="AR189" s="6" t="s">
        <v>16</v>
      </c>
    </row>
    <row r="190" spans="1:62" s="2" customFormat="1" ht="44.25" customHeight="1" x14ac:dyDescent="0.2">
      <c r="A190" s="22"/>
      <c r="B190" s="27"/>
      <c r="C190" s="64" t="s">
        <v>402</v>
      </c>
      <c r="D190" s="64" t="s">
        <v>182</v>
      </c>
      <c r="E190" s="65" t="s">
        <v>5703</v>
      </c>
      <c r="F190" s="66" t="s">
        <v>5704</v>
      </c>
      <c r="G190" s="67" t="s">
        <v>3095</v>
      </c>
      <c r="H190" s="68">
        <v>250</v>
      </c>
      <c r="I190" s="27"/>
      <c r="J190" s="69" t="s">
        <v>0</v>
      </c>
      <c r="K190" s="70" t="s">
        <v>8</v>
      </c>
      <c r="L190" s="61"/>
      <c r="M190" s="62">
        <f>L190*H190</f>
        <v>0</v>
      </c>
      <c r="N190" s="62">
        <v>0</v>
      </c>
      <c r="O190" s="62">
        <f>N190*H190</f>
        <v>0</v>
      </c>
      <c r="P190" s="62">
        <v>0</v>
      </c>
      <c r="Q190" s="63">
        <f>P190*H190</f>
        <v>0</v>
      </c>
      <c r="R190" s="22"/>
      <c r="S190" s="22"/>
      <c r="T190" s="7"/>
      <c r="U190" s="7"/>
      <c r="V190" s="7"/>
      <c r="W190" s="7"/>
      <c r="X190" s="7"/>
      <c r="Y190" s="7"/>
      <c r="Z190" s="7"/>
      <c r="AA190" s="7"/>
      <c r="AB190" s="7"/>
      <c r="AO190" s="13" t="s">
        <v>48</v>
      </c>
      <c r="AQ190" s="13" t="s">
        <v>182</v>
      </c>
      <c r="AR190" s="13" t="s">
        <v>16</v>
      </c>
      <c r="AV190" s="6" t="s">
        <v>33</v>
      </c>
      <c r="BB190" s="14" t="e">
        <f>IF(K190="základní",#REF!,0)</f>
        <v>#REF!</v>
      </c>
      <c r="BC190" s="14">
        <f>IF(K190="snížená",#REF!,0)</f>
        <v>0</v>
      </c>
      <c r="BD190" s="14">
        <f>IF(K190="zákl. přenesená",#REF!,0)</f>
        <v>0</v>
      </c>
      <c r="BE190" s="14">
        <f>IF(K190="sníž. přenesená",#REF!,0)</f>
        <v>0</v>
      </c>
      <c r="BF190" s="14">
        <f>IF(K190="nulová",#REF!,0)</f>
        <v>0</v>
      </c>
      <c r="BG190" s="6" t="s">
        <v>14</v>
      </c>
      <c r="BH190" s="14" t="e">
        <f>ROUND(#REF!*H190,2)</f>
        <v>#REF!</v>
      </c>
      <c r="BI190" s="6" t="s">
        <v>48</v>
      </c>
      <c r="BJ190" s="13" t="s">
        <v>5705</v>
      </c>
    </row>
    <row r="191" spans="1:62" s="2" customFormat="1" x14ac:dyDescent="0.2">
      <c r="A191" s="22"/>
      <c r="B191" s="27"/>
      <c r="C191" s="22"/>
      <c r="D191" s="71" t="s">
        <v>5352</v>
      </c>
      <c r="E191" s="22"/>
      <c r="F191" s="72" t="s">
        <v>5706</v>
      </c>
      <c r="G191" s="22"/>
      <c r="H191" s="22"/>
      <c r="I191" s="27"/>
      <c r="J191" s="73"/>
      <c r="K191" s="74"/>
      <c r="L191" s="61"/>
      <c r="M191" s="61"/>
      <c r="N191" s="61"/>
      <c r="O191" s="61"/>
      <c r="P191" s="61"/>
      <c r="Q191" s="75"/>
      <c r="R191" s="22"/>
      <c r="S191" s="22"/>
      <c r="T191" s="7"/>
      <c r="U191" s="7"/>
      <c r="V191" s="7"/>
      <c r="W191" s="7"/>
      <c r="X191" s="7"/>
      <c r="Y191" s="7"/>
      <c r="Z191" s="7"/>
      <c r="AA191" s="7"/>
      <c r="AB191" s="7"/>
      <c r="AQ191" s="6" t="s">
        <v>5352</v>
      </c>
      <c r="AR191" s="6" t="s">
        <v>16</v>
      </c>
    </row>
    <row r="192" spans="1:62" s="4" customFormat="1" ht="25.9" customHeight="1" x14ac:dyDescent="0.2">
      <c r="A192" s="45"/>
      <c r="B192" s="46"/>
      <c r="C192" s="45"/>
      <c r="D192" s="47" t="s">
        <v>12</v>
      </c>
      <c r="E192" s="48" t="s">
        <v>31</v>
      </c>
      <c r="F192" s="48" t="s">
        <v>32</v>
      </c>
      <c r="G192" s="45"/>
      <c r="H192" s="45"/>
      <c r="I192" s="46"/>
      <c r="J192" s="49"/>
      <c r="K192" s="50"/>
      <c r="L192" s="50"/>
      <c r="M192" s="51">
        <f>SUM(M193:M194)</f>
        <v>0</v>
      </c>
      <c r="N192" s="50"/>
      <c r="O192" s="51">
        <f>SUM(O193:O194)</f>
        <v>0</v>
      </c>
      <c r="P192" s="50"/>
      <c r="Q192" s="52">
        <f>SUM(Q193:Q194)</f>
        <v>0</v>
      </c>
      <c r="R192" s="45"/>
      <c r="S192" s="45"/>
      <c r="AO192" s="10" t="s">
        <v>16</v>
      </c>
      <c r="AQ192" s="11" t="s">
        <v>12</v>
      </c>
      <c r="AR192" s="11" t="s">
        <v>13</v>
      </c>
      <c r="AV192" s="10" t="s">
        <v>33</v>
      </c>
      <c r="BH192" s="12" t="e">
        <f>SUM(BH193:BH194)</f>
        <v>#REF!</v>
      </c>
    </row>
    <row r="193" spans="1:62" s="2" customFormat="1" ht="24.2" customHeight="1" x14ac:dyDescent="0.2">
      <c r="A193" s="22"/>
      <c r="B193" s="27"/>
      <c r="C193" s="64" t="s">
        <v>406</v>
      </c>
      <c r="D193" s="64" t="s">
        <v>182</v>
      </c>
      <c r="E193" s="65" t="s">
        <v>5707</v>
      </c>
      <c r="F193" s="66" t="s">
        <v>5708</v>
      </c>
      <c r="G193" s="67" t="s">
        <v>1808</v>
      </c>
      <c r="H193" s="68">
        <v>16</v>
      </c>
      <c r="I193" s="27"/>
      <c r="J193" s="69" t="s">
        <v>0</v>
      </c>
      <c r="K193" s="70" t="s">
        <v>8</v>
      </c>
      <c r="L193" s="61"/>
      <c r="M193" s="62">
        <f>L193*H193</f>
        <v>0</v>
      </c>
      <c r="N193" s="62">
        <v>0</v>
      </c>
      <c r="O193" s="62">
        <f>N193*H193</f>
        <v>0</v>
      </c>
      <c r="P193" s="62">
        <v>0</v>
      </c>
      <c r="Q193" s="63">
        <f>P193*H193</f>
        <v>0</v>
      </c>
      <c r="R193" s="22"/>
      <c r="S193" s="22"/>
      <c r="T193" s="7"/>
      <c r="U193" s="7"/>
      <c r="V193" s="7"/>
      <c r="W193" s="7"/>
      <c r="X193" s="7"/>
      <c r="Y193" s="7"/>
      <c r="Z193" s="7"/>
      <c r="AA193" s="7"/>
      <c r="AB193" s="7"/>
      <c r="AO193" s="13" t="s">
        <v>185</v>
      </c>
      <c r="AQ193" s="13" t="s">
        <v>182</v>
      </c>
      <c r="AR193" s="13" t="s">
        <v>14</v>
      </c>
      <c r="AV193" s="6" t="s">
        <v>33</v>
      </c>
      <c r="BB193" s="14" t="e">
        <f>IF(K193="základní",#REF!,0)</f>
        <v>#REF!</v>
      </c>
      <c r="BC193" s="14">
        <f>IF(K193="snížená",#REF!,0)</f>
        <v>0</v>
      </c>
      <c r="BD193" s="14">
        <f>IF(K193="zákl. přenesená",#REF!,0)</f>
        <v>0</v>
      </c>
      <c r="BE193" s="14">
        <f>IF(K193="sníž. přenesená",#REF!,0)</f>
        <v>0</v>
      </c>
      <c r="BF193" s="14">
        <f>IF(K193="nulová",#REF!,0)</f>
        <v>0</v>
      </c>
      <c r="BG193" s="6" t="s">
        <v>14</v>
      </c>
      <c r="BH193" s="14" t="e">
        <f>ROUND(#REF!*H193,2)</f>
        <v>#REF!</v>
      </c>
      <c r="BI193" s="6" t="s">
        <v>185</v>
      </c>
      <c r="BJ193" s="13" t="s">
        <v>5709</v>
      </c>
    </row>
    <row r="194" spans="1:62" s="2" customFormat="1" x14ac:dyDescent="0.2">
      <c r="A194" s="22"/>
      <c r="B194" s="27"/>
      <c r="C194" s="22"/>
      <c r="D194" s="71" t="s">
        <v>5352</v>
      </c>
      <c r="E194" s="22"/>
      <c r="F194" s="72" t="s">
        <v>5710</v>
      </c>
      <c r="G194" s="22"/>
      <c r="H194" s="22"/>
      <c r="I194" s="27"/>
      <c r="J194" s="73"/>
      <c r="K194" s="74"/>
      <c r="L194" s="61"/>
      <c r="M194" s="61"/>
      <c r="N194" s="61"/>
      <c r="O194" s="61"/>
      <c r="P194" s="61"/>
      <c r="Q194" s="75"/>
      <c r="R194" s="22"/>
      <c r="S194" s="22"/>
      <c r="T194" s="7"/>
      <c r="U194" s="7"/>
      <c r="V194" s="7"/>
      <c r="W194" s="7"/>
      <c r="X194" s="7"/>
      <c r="Y194" s="7"/>
      <c r="Z194" s="7"/>
      <c r="AA194" s="7"/>
      <c r="AB194" s="7"/>
      <c r="AQ194" s="6" t="s">
        <v>5352</v>
      </c>
      <c r="AR194" s="6" t="s">
        <v>14</v>
      </c>
    </row>
    <row r="195" spans="1:62" s="4" customFormat="1" ht="25.9" customHeight="1" x14ac:dyDescent="0.2">
      <c r="A195" s="45"/>
      <c r="B195" s="46"/>
      <c r="C195" s="45"/>
      <c r="D195" s="47" t="s">
        <v>12</v>
      </c>
      <c r="E195" s="48" t="s">
        <v>5711</v>
      </c>
      <c r="F195" s="48" t="s">
        <v>5712</v>
      </c>
      <c r="G195" s="45"/>
      <c r="H195" s="45"/>
      <c r="I195" s="46"/>
      <c r="J195" s="49"/>
      <c r="K195" s="50"/>
      <c r="L195" s="50"/>
      <c r="M195" s="51">
        <f>M196+M201+M204</f>
        <v>0</v>
      </c>
      <c r="N195" s="50"/>
      <c r="O195" s="51">
        <f>O196+O201+O204</f>
        <v>0.15434</v>
      </c>
      <c r="P195" s="50"/>
      <c r="Q195" s="52">
        <f>Q196+Q201+Q204</f>
        <v>0</v>
      </c>
      <c r="R195" s="45"/>
      <c r="S195" s="45"/>
      <c r="AO195" s="10" t="s">
        <v>16</v>
      </c>
      <c r="AQ195" s="11" t="s">
        <v>12</v>
      </c>
      <c r="AR195" s="11" t="s">
        <v>13</v>
      </c>
      <c r="AV195" s="10" t="s">
        <v>33</v>
      </c>
      <c r="BH195" s="12" t="e">
        <f>BH196+BH201+BH204</f>
        <v>#REF!</v>
      </c>
    </row>
    <row r="196" spans="1:62" s="4" customFormat="1" ht="22.9" customHeight="1" x14ac:dyDescent="0.2">
      <c r="A196" s="45"/>
      <c r="B196" s="46"/>
      <c r="C196" s="45"/>
      <c r="D196" s="47" t="s">
        <v>12</v>
      </c>
      <c r="E196" s="76" t="s">
        <v>3013</v>
      </c>
      <c r="F196" s="76" t="s">
        <v>5713</v>
      </c>
      <c r="G196" s="45"/>
      <c r="H196" s="45"/>
      <c r="I196" s="46"/>
      <c r="J196" s="49"/>
      <c r="K196" s="50"/>
      <c r="L196" s="50"/>
      <c r="M196" s="51">
        <f>SUM(M197:M200)</f>
        <v>0</v>
      </c>
      <c r="N196" s="50"/>
      <c r="O196" s="51">
        <f>SUM(O197:O200)</f>
        <v>0</v>
      </c>
      <c r="P196" s="50"/>
      <c r="Q196" s="52">
        <f>SUM(Q197:Q200)</f>
        <v>0</v>
      </c>
      <c r="R196" s="45"/>
      <c r="S196" s="45"/>
      <c r="AO196" s="10" t="s">
        <v>16</v>
      </c>
      <c r="AQ196" s="11" t="s">
        <v>12</v>
      </c>
      <c r="AR196" s="11" t="s">
        <v>14</v>
      </c>
      <c r="AV196" s="10" t="s">
        <v>33</v>
      </c>
      <c r="BH196" s="12" t="e">
        <f>SUM(BH197:BH200)</f>
        <v>#REF!</v>
      </c>
    </row>
    <row r="197" spans="1:62" s="2" customFormat="1" ht="16.5" customHeight="1" x14ac:dyDescent="0.2">
      <c r="A197" s="22"/>
      <c r="B197" s="27"/>
      <c r="C197" s="64" t="s">
        <v>410</v>
      </c>
      <c r="D197" s="64" t="s">
        <v>182</v>
      </c>
      <c r="E197" s="65" t="s">
        <v>5714</v>
      </c>
      <c r="F197" s="66" t="s">
        <v>5715</v>
      </c>
      <c r="G197" s="67" t="s">
        <v>55</v>
      </c>
      <c r="H197" s="68">
        <v>6</v>
      </c>
      <c r="I197" s="27"/>
      <c r="J197" s="69" t="s">
        <v>0</v>
      </c>
      <c r="K197" s="70" t="s">
        <v>8</v>
      </c>
      <c r="L197" s="61"/>
      <c r="M197" s="62">
        <f>L197*H197</f>
        <v>0</v>
      </c>
      <c r="N197" s="62">
        <v>0</v>
      </c>
      <c r="O197" s="62">
        <f>N197*H197</f>
        <v>0</v>
      </c>
      <c r="P197" s="62">
        <v>0</v>
      </c>
      <c r="Q197" s="63">
        <f>P197*H197</f>
        <v>0</v>
      </c>
      <c r="R197" s="22"/>
      <c r="S197" s="22"/>
      <c r="T197" s="7"/>
      <c r="U197" s="7"/>
      <c r="V197" s="7"/>
      <c r="W197" s="7"/>
      <c r="X197" s="7"/>
      <c r="Y197" s="7"/>
      <c r="Z197" s="7"/>
      <c r="AA197" s="7"/>
      <c r="AB197" s="7"/>
      <c r="AO197" s="13" t="s">
        <v>39</v>
      </c>
      <c r="AQ197" s="13" t="s">
        <v>182</v>
      </c>
      <c r="AR197" s="13" t="s">
        <v>16</v>
      </c>
      <c r="AV197" s="6" t="s">
        <v>33</v>
      </c>
      <c r="BB197" s="14" t="e">
        <f>IF(K197="základní",#REF!,0)</f>
        <v>#REF!</v>
      </c>
      <c r="BC197" s="14">
        <f>IF(K197="snížená",#REF!,0)</f>
        <v>0</v>
      </c>
      <c r="BD197" s="14">
        <f>IF(K197="zákl. přenesená",#REF!,0)</f>
        <v>0</v>
      </c>
      <c r="BE197" s="14">
        <f>IF(K197="sníž. přenesená",#REF!,0)</f>
        <v>0</v>
      </c>
      <c r="BF197" s="14">
        <f>IF(K197="nulová",#REF!,0)</f>
        <v>0</v>
      </c>
      <c r="BG197" s="6" t="s">
        <v>14</v>
      </c>
      <c r="BH197" s="14" t="e">
        <f>ROUND(#REF!*H197,2)</f>
        <v>#REF!</v>
      </c>
      <c r="BI197" s="6" t="s">
        <v>39</v>
      </c>
      <c r="BJ197" s="13" t="s">
        <v>5716</v>
      </c>
    </row>
    <row r="198" spans="1:62" s="2" customFormat="1" x14ac:dyDescent="0.2">
      <c r="A198" s="22"/>
      <c r="B198" s="27"/>
      <c r="C198" s="22"/>
      <c r="D198" s="71" t="s">
        <v>5352</v>
      </c>
      <c r="E198" s="22"/>
      <c r="F198" s="72" t="s">
        <v>5717</v>
      </c>
      <c r="G198" s="22"/>
      <c r="H198" s="22"/>
      <c r="I198" s="27"/>
      <c r="J198" s="73"/>
      <c r="K198" s="74"/>
      <c r="L198" s="61"/>
      <c r="M198" s="61"/>
      <c r="N198" s="61"/>
      <c r="O198" s="61"/>
      <c r="P198" s="61"/>
      <c r="Q198" s="75"/>
      <c r="R198" s="22"/>
      <c r="S198" s="22"/>
      <c r="T198" s="7"/>
      <c r="U198" s="7"/>
      <c r="V198" s="7"/>
      <c r="W198" s="7"/>
      <c r="X198" s="7"/>
      <c r="Y198" s="7"/>
      <c r="Z198" s="7"/>
      <c r="AA198" s="7"/>
      <c r="AB198" s="7"/>
      <c r="AQ198" s="6" t="s">
        <v>5352</v>
      </c>
      <c r="AR198" s="6" t="s">
        <v>16</v>
      </c>
    </row>
    <row r="199" spans="1:62" s="2" customFormat="1" ht="24.2" customHeight="1" x14ac:dyDescent="0.2">
      <c r="A199" s="22"/>
      <c r="B199" s="27"/>
      <c r="C199" s="64" t="s">
        <v>414</v>
      </c>
      <c r="D199" s="64" t="s">
        <v>182</v>
      </c>
      <c r="E199" s="65" t="s">
        <v>5718</v>
      </c>
      <c r="F199" s="66" t="s">
        <v>5719</v>
      </c>
      <c r="G199" s="67" t="s">
        <v>55</v>
      </c>
      <c r="H199" s="68">
        <v>6</v>
      </c>
      <c r="I199" s="27"/>
      <c r="J199" s="69" t="s">
        <v>0</v>
      </c>
      <c r="K199" s="70" t="s">
        <v>8</v>
      </c>
      <c r="L199" s="61"/>
      <c r="M199" s="62">
        <f>L199*H199</f>
        <v>0</v>
      </c>
      <c r="N199" s="62">
        <v>0</v>
      </c>
      <c r="O199" s="62">
        <f>N199*H199</f>
        <v>0</v>
      </c>
      <c r="P199" s="62">
        <v>0</v>
      </c>
      <c r="Q199" s="63">
        <f>P199*H199</f>
        <v>0</v>
      </c>
      <c r="R199" s="22"/>
      <c r="S199" s="22"/>
      <c r="T199" s="7"/>
      <c r="U199" s="7"/>
      <c r="V199" s="7"/>
      <c r="W199" s="7"/>
      <c r="X199" s="7"/>
      <c r="Y199" s="7"/>
      <c r="Z199" s="7"/>
      <c r="AA199" s="7"/>
      <c r="AB199" s="7"/>
      <c r="AO199" s="13" t="s">
        <v>39</v>
      </c>
      <c r="AQ199" s="13" t="s">
        <v>182</v>
      </c>
      <c r="AR199" s="13" t="s">
        <v>16</v>
      </c>
      <c r="AV199" s="6" t="s">
        <v>33</v>
      </c>
      <c r="BB199" s="14" t="e">
        <f>IF(K199="základní",#REF!,0)</f>
        <v>#REF!</v>
      </c>
      <c r="BC199" s="14">
        <f>IF(K199="snížená",#REF!,0)</f>
        <v>0</v>
      </c>
      <c r="BD199" s="14">
        <f>IF(K199="zákl. přenesená",#REF!,0)</f>
        <v>0</v>
      </c>
      <c r="BE199" s="14">
        <f>IF(K199="sníž. přenesená",#REF!,0)</f>
        <v>0</v>
      </c>
      <c r="BF199" s="14">
        <f>IF(K199="nulová",#REF!,0)</f>
        <v>0</v>
      </c>
      <c r="BG199" s="6" t="s">
        <v>14</v>
      </c>
      <c r="BH199" s="14" t="e">
        <f>ROUND(#REF!*H199,2)</f>
        <v>#REF!</v>
      </c>
      <c r="BI199" s="6" t="s">
        <v>39</v>
      </c>
      <c r="BJ199" s="13" t="s">
        <v>5720</v>
      </c>
    </row>
    <row r="200" spans="1:62" s="2" customFormat="1" x14ac:dyDescent="0.2">
      <c r="A200" s="22"/>
      <c r="B200" s="27"/>
      <c r="C200" s="22"/>
      <c r="D200" s="71" t="s">
        <v>5352</v>
      </c>
      <c r="E200" s="22"/>
      <c r="F200" s="72" t="s">
        <v>5721</v>
      </c>
      <c r="G200" s="22"/>
      <c r="H200" s="22"/>
      <c r="I200" s="27"/>
      <c r="J200" s="73"/>
      <c r="K200" s="74"/>
      <c r="L200" s="61"/>
      <c r="M200" s="61"/>
      <c r="N200" s="61"/>
      <c r="O200" s="61"/>
      <c r="P200" s="61"/>
      <c r="Q200" s="75"/>
      <c r="R200" s="22"/>
      <c r="S200" s="22"/>
      <c r="T200" s="7"/>
      <c r="U200" s="7"/>
      <c r="V200" s="7"/>
      <c r="W200" s="7"/>
      <c r="X200" s="7"/>
      <c r="Y200" s="7"/>
      <c r="Z200" s="7"/>
      <c r="AA200" s="7"/>
      <c r="AB200" s="7"/>
      <c r="AQ200" s="6" t="s">
        <v>5352</v>
      </c>
      <c r="AR200" s="6" t="s">
        <v>16</v>
      </c>
    </row>
    <row r="201" spans="1:62" s="4" customFormat="1" ht="22.9" customHeight="1" x14ac:dyDescent="0.2">
      <c r="A201" s="45"/>
      <c r="B201" s="46"/>
      <c r="C201" s="45"/>
      <c r="D201" s="47" t="s">
        <v>12</v>
      </c>
      <c r="E201" s="76" t="s">
        <v>3114</v>
      </c>
      <c r="F201" s="76" t="s">
        <v>5722</v>
      </c>
      <c r="G201" s="45"/>
      <c r="H201" s="45"/>
      <c r="I201" s="46"/>
      <c r="J201" s="49"/>
      <c r="K201" s="50"/>
      <c r="L201" s="50"/>
      <c r="M201" s="51">
        <f>SUM(M202:M203)</f>
        <v>0</v>
      </c>
      <c r="N201" s="50"/>
      <c r="O201" s="51">
        <f>SUM(O202:O203)</f>
        <v>8.3999999999999993E-4</v>
      </c>
      <c r="P201" s="50"/>
      <c r="Q201" s="52">
        <f>SUM(Q202:Q203)</f>
        <v>0</v>
      </c>
      <c r="R201" s="45"/>
      <c r="S201" s="45"/>
      <c r="AO201" s="10" t="s">
        <v>16</v>
      </c>
      <c r="AQ201" s="11" t="s">
        <v>12</v>
      </c>
      <c r="AR201" s="11" t="s">
        <v>14</v>
      </c>
      <c r="AV201" s="10" t="s">
        <v>33</v>
      </c>
      <c r="BH201" s="12" t="e">
        <f>SUM(BH202:BH203)</f>
        <v>#REF!</v>
      </c>
    </row>
    <row r="202" spans="1:62" s="2" customFormat="1" ht="24.2" customHeight="1" x14ac:dyDescent="0.2">
      <c r="A202" s="22"/>
      <c r="B202" s="27"/>
      <c r="C202" s="64" t="s">
        <v>418</v>
      </c>
      <c r="D202" s="64" t="s">
        <v>182</v>
      </c>
      <c r="E202" s="65" t="s">
        <v>5723</v>
      </c>
      <c r="F202" s="66" t="s">
        <v>5724</v>
      </c>
      <c r="G202" s="67" t="s">
        <v>789</v>
      </c>
      <c r="H202" s="68">
        <v>12</v>
      </c>
      <c r="I202" s="27"/>
      <c r="J202" s="69" t="s">
        <v>0</v>
      </c>
      <c r="K202" s="70" t="s">
        <v>8</v>
      </c>
      <c r="L202" s="61"/>
      <c r="M202" s="62">
        <f>L202*H202</f>
        <v>0</v>
      </c>
      <c r="N202" s="62">
        <v>6.9999999999999994E-5</v>
      </c>
      <c r="O202" s="62">
        <f>N202*H202</f>
        <v>8.3999999999999993E-4</v>
      </c>
      <c r="P202" s="62">
        <v>0</v>
      </c>
      <c r="Q202" s="63">
        <f>P202*H202</f>
        <v>0</v>
      </c>
      <c r="R202" s="22"/>
      <c r="S202" s="22"/>
      <c r="T202" s="7"/>
      <c r="U202" s="7"/>
      <c r="V202" s="7"/>
      <c r="W202" s="7"/>
      <c r="X202" s="7"/>
      <c r="Y202" s="7"/>
      <c r="Z202" s="7"/>
      <c r="AA202" s="7"/>
      <c r="AB202" s="7"/>
      <c r="AO202" s="13" t="s">
        <v>39</v>
      </c>
      <c r="AQ202" s="13" t="s">
        <v>182</v>
      </c>
      <c r="AR202" s="13" t="s">
        <v>16</v>
      </c>
      <c r="AV202" s="6" t="s">
        <v>33</v>
      </c>
      <c r="BB202" s="14" t="e">
        <f>IF(K202="základní",#REF!,0)</f>
        <v>#REF!</v>
      </c>
      <c r="BC202" s="14">
        <f>IF(K202="snížená",#REF!,0)</f>
        <v>0</v>
      </c>
      <c r="BD202" s="14">
        <f>IF(K202="zákl. přenesená",#REF!,0)</f>
        <v>0</v>
      </c>
      <c r="BE202" s="14">
        <f>IF(K202="sníž. přenesená",#REF!,0)</f>
        <v>0</v>
      </c>
      <c r="BF202" s="14">
        <f>IF(K202="nulová",#REF!,0)</f>
        <v>0</v>
      </c>
      <c r="BG202" s="6" t="s">
        <v>14</v>
      </c>
      <c r="BH202" s="14" t="e">
        <f>ROUND(#REF!*H202,2)</f>
        <v>#REF!</v>
      </c>
      <c r="BI202" s="6" t="s">
        <v>39</v>
      </c>
      <c r="BJ202" s="13" t="s">
        <v>5725</v>
      </c>
    </row>
    <row r="203" spans="1:62" s="2" customFormat="1" x14ac:dyDescent="0.2">
      <c r="A203" s="22"/>
      <c r="B203" s="27"/>
      <c r="C203" s="22"/>
      <c r="D203" s="71" t="s">
        <v>5352</v>
      </c>
      <c r="E203" s="22"/>
      <c r="F203" s="72" t="s">
        <v>5726</v>
      </c>
      <c r="G203" s="22"/>
      <c r="H203" s="22"/>
      <c r="I203" s="27"/>
      <c r="J203" s="73"/>
      <c r="K203" s="74"/>
      <c r="L203" s="61"/>
      <c r="M203" s="61"/>
      <c r="N203" s="61"/>
      <c r="O203" s="61"/>
      <c r="P203" s="61"/>
      <c r="Q203" s="75"/>
      <c r="R203" s="22"/>
      <c r="S203" s="22"/>
      <c r="T203" s="7"/>
      <c r="U203" s="7"/>
      <c r="V203" s="7"/>
      <c r="W203" s="7"/>
      <c r="X203" s="7"/>
      <c r="Y203" s="7"/>
      <c r="Z203" s="7"/>
      <c r="AA203" s="7"/>
      <c r="AB203" s="7"/>
      <c r="AQ203" s="6" t="s">
        <v>5352</v>
      </c>
      <c r="AR203" s="6" t="s">
        <v>16</v>
      </c>
    </row>
    <row r="204" spans="1:62" s="4" customFormat="1" ht="22.9" customHeight="1" x14ac:dyDescent="0.2">
      <c r="A204" s="45"/>
      <c r="B204" s="46"/>
      <c r="C204" s="45"/>
      <c r="D204" s="47" t="s">
        <v>12</v>
      </c>
      <c r="E204" s="76" t="s">
        <v>3182</v>
      </c>
      <c r="F204" s="76" t="s">
        <v>5727</v>
      </c>
      <c r="G204" s="45"/>
      <c r="H204" s="45"/>
      <c r="I204" s="46"/>
      <c r="J204" s="49"/>
      <c r="K204" s="50"/>
      <c r="L204" s="50"/>
      <c r="M204" s="51">
        <f>SUM(M205:M210)</f>
        <v>0</v>
      </c>
      <c r="N204" s="50"/>
      <c r="O204" s="51">
        <f>SUM(O205:O210)</f>
        <v>0.1535</v>
      </c>
      <c r="P204" s="50"/>
      <c r="Q204" s="52">
        <f>SUM(Q205:Q210)</f>
        <v>0</v>
      </c>
      <c r="R204" s="45"/>
      <c r="S204" s="45"/>
      <c r="AO204" s="10" t="s">
        <v>16</v>
      </c>
      <c r="AQ204" s="11" t="s">
        <v>12</v>
      </c>
      <c r="AR204" s="11" t="s">
        <v>14</v>
      </c>
      <c r="AV204" s="10" t="s">
        <v>33</v>
      </c>
      <c r="BH204" s="12" t="e">
        <f>SUM(BH205:BH210)</f>
        <v>#REF!</v>
      </c>
    </row>
    <row r="205" spans="1:62" s="2" customFormat="1" ht="44.25" customHeight="1" x14ac:dyDescent="0.2">
      <c r="A205" s="22"/>
      <c r="B205" s="27"/>
      <c r="C205" s="64" t="s">
        <v>867</v>
      </c>
      <c r="D205" s="64" t="s">
        <v>182</v>
      </c>
      <c r="E205" s="65" t="s">
        <v>5728</v>
      </c>
      <c r="F205" s="66" t="s">
        <v>5729</v>
      </c>
      <c r="G205" s="67" t="s">
        <v>197</v>
      </c>
      <c r="H205" s="68">
        <v>700</v>
      </c>
      <c r="I205" s="27"/>
      <c r="J205" s="69" t="s">
        <v>0</v>
      </c>
      <c r="K205" s="70" t="s">
        <v>8</v>
      </c>
      <c r="L205" s="61"/>
      <c r="M205" s="62">
        <f>L205*H205</f>
        <v>0</v>
      </c>
      <c r="N205" s="62">
        <v>1.6000000000000001E-4</v>
      </c>
      <c r="O205" s="62">
        <f>N205*H205</f>
        <v>0.112</v>
      </c>
      <c r="P205" s="62">
        <v>0</v>
      </c>
      <c r="Q205" s="63">
        <f>P205*H205</f>
        <v>0</v>
      </c>
      <c r="R205" s="22"/>
      <c r="S205" s="22"/>
      <c r="T205" s="7"/>
      <c r="U205" s="7"/>
      <c r="V205" s="7"/>
      <c r="W205" s="7"/>
      <c r="X205" s="7"/>
      <c r="Y205" s="7"/>
      <c r="Z205" s="7"/>
      <c r="AA205" s="7"/>
      <c r="AB205" s="7"/>
      <c r="AO205" s="13" t="s">
        <v>39</v>
      </c>
      <c r="AQ205" s="13" t="s">
        <v>182</v>
      </c>
      <c r="AR205" s="13" t="s">
        <v>16</v>
      </c>
      <c r="AV205" s="6" t="s">
        <v>33</v>
      </c>
      <c r="BB205" s="14" t="e">
        <f>IF(K205="základní",#REF!,0)</f>
        <v>#REF!</v>
      </c>
      <c r="BC205" s="14">
        <f>IF(K205="snížená",#REF!,0)</f>
        <v>0</v>
      </c>
      <c r="BD205" s="14">
        <f>IF(K205="zákl. přenesená",#REF!,0)</f>
        <v>0</v>
      </c>
      <c r="BE205" s="14">
        <f>IF(K205="sníž. přenesená",#REF!,0)</f>
        <v>0</v>
      </c>
      <c r="BF205" s="14">
        <f>IF(K205="nulová",#REF!,0)</f>
        <v>0</v>
      </c>
      <c r="BG205" s="6" t="s">
        <v>14</v>
      </c>
      <c r="BH205" s="14" t="e">
        <f>ROUND(#REF!*H205,2)</f>
        <v>#REF!</v>
      </c>
      <c r="BI205" s="6" t="s">
        <v>39</v>
      </c>
      <c r="BJ205" s="13" t="s">
        <v>5730</v>
      </c>
    </row>
    <row r="206" spans="1:62" s="2" customFormat="1" x14ac:dyDescent="0.2">
      <c r="A206" s="22"/>
      <c r="B206" s="27"/>
      <c r="C206" s="22"/>
      <c r="D206" s="71" t="s">
        <v>5352</v>
      </c>
      <c r="E206" s="22"/>
      <c r="F206" s="72" t="s">
        <v>5731</v>
      </c>
      <c r="G206" s="22"/>
      <c r="H206" s="22"/>
      <c r="I206" s="27"/>
      <c r="J206" s="73"/>
      <c r="K206" s="74"/>
      <c r="L206" s="61"/>
      <c r="M206" s="61"/>
      <c r="N206" s="61"/>
      <c r="O206" s="61"/>
      <c r="P206" s="61"/>
      <c r="Q206" s="75"/>
      <c r="R206" s="22"/>
      <c r="S206" s="22"/>
      <c r="T206" s="7"/>
      <c r="U206" s="7"/>
      <c r="V206" s="7"/>
      <c r="W206" s="7"/>
      <c r="X206" s="7"/>
      <c r="Y206" s="7"/>
      <c r="Z206" s="7"/>
      <c r="AA206" s="7"/>
      <c r="AB206" s="7"/>
      <c r="AQ206" s="6" t="s">
        <v>5352</v>
      </c>
      <c r="AR206" s="6" t="s">
        <v>16</v>
      </c>
    </row>
    <row r="207" spans="1:62" s="2" customFormat="1" ht="44.25" customHeight="1" x14ac:dyDescent="0.2">
      <c r="A207" s="22"/>
      <c r="B207" s="27"/>
      <c r="C207" s="64" t="s">
        <v>422</v>
      </c>
      <c r="D207" s="64" t="s">
        <v>182</v>
      </c>
      <c r="E207" s="65" t="s">
        <v>5732</v>
      </c>
      <c r="F207" s="66" t="s">
        <v>5733</v>
      </c>
      <c r="G207" s="67" t="s">
        <v>197</v>
      </c>
      <c r="H207" s="68">
        <v>25</v>
      </c>
      <c r="I207" s="27"/>
      <c r="J207" s="69" t="s">
        <v>0</v>
      </c>
      <c r="K207" s="70" t="s">
        <v>8</v>
      </c>
      <c r="L207" s="61"/>
      <c r="M207" s="62">
        <f>L207*H207</f>
        <v>0</v>
      </c>
      <c r="N207" s="62">
        <v>2.5999999999999998E-4</v>
      </c>
      <c r="O207" s="62">
        <f>N207*H207</f>
        <v>6.4999999999999997E-3</v>
      </c>
      <c r="P207" s="62">
        <v>0</v>
      </c>
      <c r="Q207" s="63">
        <f>P207*H207</f>
        <v>0</v>
      </c>
      <c r="R207" s="22"/>
      <c r="S207" s="22"/>
      <c r="T207" s="7"/>
      <c r="U207" s="7"/>
      <c r="V207" s="7"/>
      <c r="W207" s="7"/>
      <c r="X207" s="7"/>
      <c r="Y207" s="7"/>
      <c r="Z207" s="7"/>
      <c r="AA207" s="7"/>
      <c r="AB207" s="7"/>
      <c r="AO207" s="13" t="s">
        <v>39</v>
      </c>
      <c r="AQ207" s="13" t="s">
        <v>182</v>
      </c>
      <c r="AR207" s="13" t="s">
        <v>16</v>
      </c>
      <c r="AV207" s="6" t="s">
        <v>33</v>
      </c>
      <c r="BB207" s="14" t="e">
        <f>IF(K207="základní",#REF!,0)</f>
        <v>#REF!</v>
      </c>
      <c r="BC207" s="14">
        <f>IF(K207="snížená",#REF!,0)</f>
        <v>0</v>
      </c>
      <c r="BD207" s="14">
        <f>IF(K207="zákl. přenesená",#REF!,0)</f>
        <v>0</v>
      </c>
      <c r="BE207" s="14">
        <f>IF(K207="sníž. přenesená",#REF!,0)</f>
        <v>0</v>
      </c>
      <c r="BF207" s="14">
        <f>IF(K207="nulová",#REF!,0)</f>
        <v>0</v>
      </c>
      <c r="BG207" s="6" t="s">
        <v>14</v>
      </c>
      <c r="BH207" s="14" t="e">
        <f>ROUND(#REF!*H207,2)</f>
        <v>#REF!</v>
      </c>
      <c r="BI207" s="6" t="s">
        <v>39</v>
      </c>
      <c r="BJ207" s="13" t="s">
        <v>5734</v>
      </c>
    </row>
    <row r="208" spans="1:62" s="2" customFormat="1" x14ac:dyDescent="0.2">
      <c r="A208" s="22"/>
      <c r="B208" s="27"/>
      <c r="C208" s="22"/>
      <c r="D208" s="71" t="s">
        <v>5352</v>
      </c>
      <c r="E208" s="22"/>
      <c r="F208" s="72" t="s">
        <v>5735</v>
      </c>
      <c r="G208" s="22"/>
      <c r="H208" s="22"/>
      <c r="I208" s="27"/>
      <c r="J208" s="73"/>
      <c r="K208" s="74"/>
      <c r="L208" s="61"/>
      <c r="M208" s="61"/>
      <c r="N208" s="61"/>
      <c r="O208" s="61"/>
      <c r="P208" s="61"/>
      <c r="Q208" s="75"/>
      <c r="R208" s="22"/>
      <c r="S208" s="22"/>
      <c r="T208" s="7"/>
      <c r="U208" s="7"/>
      <c r="V208" s="7"/>
      <c r="W208" s="7"/>
      <c r="X208" s="7"/>
      <c r="Y208" s="7"/>
      <c r="Z208" s="7"/>
      <c r="AA208" s="7"/>
      <c r="AB208" s="7"/>
      <c r="AQ208" s="6" t="s">
        <v>5352</v>
      </c>
      <c r="AR208" s="6" t="s">
        <v>16</v>
      </c>
    </row>
    <row r="209" spans="1:62" s="2" customFormat="1" ht="24.2" customHeight="1" x14ac:dyDescent="0.2">
      <c r="A209" s="22"/>
      <c r="B209" s="27"/>
      <c r="C209" s="53" t="s">
        <v>426</v>
      </c>
      <c r="D209" s="53" t="s">
        <v>34</v>
      </c>
      <c r="E209" s="54" t="s">
        <v>5736</v>
      </c>
      <c r="F209" s="55" t="s">
        <v>5737</v>
      </c>
      <c r="G209" s="56" t="s">
        <v>192</v>
      </c>
      <c r="H209" s="57">
        <v>25</v>
      </c>
      <c r="I209" s="58"/>
      <c r="J209" s="59" t="s">
        <v>0</v>
      </c>
      <c r="K209" s="60" t="s">
        <v>8</v>
      </c>
      <c r="L209" s="61"/>
      <c r="M209" s="62">
        <f>L209*H209</f>
        <v>0</v>
      </c>
      <c r="N209" s="62">
        <v>1.4E-3</v>
      </c>
      <c r="O209" s="62">
        <f>N209*H209</f>
        <v>3.4999999999999996E-2</v>
      </c>
      <c r="P209" s="62">
        <v>0</v>
      </c>
      <c r="Q209" s="63">
        <f>P209*H209</f>
        <v>0</v>
      </c>
      <c r="R209" s="22"/>
      <c r="S209" s="22"/>
      <c r="T209" s="7"/>
      <c r="U209" s="7"/>
      <c r="V209" s="7"/>
      <c r="W209" s="7"/>
      <c r="X209" s="7"/>
      <c r="Y209" s="7"/>
      <c r="Z209" s="7"/>
      <c r="AA209" s="7"/>
      <c r="AB209" s="7"/>
      <c r="AO209" s="13" t="s">
        <v>38</v>
      </c>
      <c r="AQ209" s="13" t="s">
        <v>34</v>
      </c>
      <c r="AR209" s="13" t="s">
        <v>16</v>
      </c>
      <c r="AV209" s="6" t="s">
        <v>33</v>
      </c>
      <c r="BB209" s="14" t="e">
        <f>IF(K209="základní",#REF!,0)</f>
        <v>#REF!</v>
      </c>
      <c r="BC209" s="14">
        <f>IF(K209="snížená",#REF!,0)</f>
        <v>0</v>
      </c>
      <c r="BD209" s="14">
        <f>IF(K209="zákl. přenesená",#REF!,0)</f>
        <v>0</v>
      </c>
      <c r="BE209" s="14">
        <f>IF(K209="sníž. přenesená",#REF!,0)</f>
        <v>0</v>
      </c>
      <c r="BF209" s="14">
        <f>IF(K209="nulová",#REF!,0)</f>
        <v>0</v>
      </c>
      <c r="BG209" s="6" t="s">
        <v>14</v>
      </c>
      <c r="BH209" s="14" t="e">
        <f>ROUND(#REF!*H209,2)</f>
        <v>#REF!</v>
      </c>
      <c r="BI209" s="6" t="s">
        <v>39</v>
      </c>
      <c r="BJ209" s="13" t="s">
        <v>5738</v>
      </c>
    </row>
    <row r="210" spans="1:62" s="2" customFormat="1" ht="19.5" x14ac:dyDescent="0.2">
      <c r="A210" s="22"/>
      <c r="B210" s="27"/>
      <c r="C210" s="22"/>
      <c r="D210" s="77" t="s">
        <v>187</v>
      </c>
      <c r="E210" s="22"/>
      <c r="F210" s="78" t="s">
        <v>5739</v>
      </c>
      <c r="G210" s="22"/>
      <c r="H210" s="22"/>
      <c r="I210" s="27"/>
      <c r="J210" s="73"/>
      <c r="K210" s="74"/>
      <c r="L210" s="61"/>
      <c r="M210" s="61"/>
      <c r="N210" s="61"/>
      <c r="O210" s="61"/>
      <c r="P210" s="61"/>
      <c r="Q210" s="75"/>
      <c r="R210" s="22"/>
      <c r="S210" s="22"/>
      <c r="T210" s="7"/>
      <c r="U210" s="7"/>
      <c r="V210" s="7"/>
      <c r="W210" s="7"/>
      <c r="X210" s="7"/>
      <c r="Y210" s="7"/>
      <c r="Z210" s="7"/>
      <c r="AA210" s="7"/>
      <c r="AB210" s="7"/>
      <c r="AQ210" s="6" t="s">
        <v>187</v>
      </c>
      <c r="AR210" s="6" t="s">
        <v>16</v>
      </c>
    </row>
    <row r="211" spans="1:62" s="4" customFormat="1" ht="25.9" customHeight="1" x14ac:dyDescent="0.2">
      <c r="A211" s="45"/>
      <c r="B211" s="46"/>
      <c r="C211" s="45"/>
      <c r="D211" s="47" t="s">
        <v>12</v>
      </c>
      <c r="E211" s="48" t="s">
        <v>34</v>
      </c>
      <c r="F211" s="48" t="s">
        <v>5740</v>
      </c>
      <c r="G211" s="45"/>
      <c r="H211" s="45"/>
      <c r="I211" s="46"/>
      <c r="J211" s="49"/>
      <c r="K211" s="50"/>
      <c r="L211" s="50"/>
      <c r="M211" s="51">
        <f>M212+SUM(M213:M252)+M369</f>
        <v>0</v>
      </c>
      <c r="N211" s="50"/>
      <c r="O211" s="51">
        <f>O212+SUM(O213:O252)+O369</f>
        <v>744.67766000000006</v>
      </c>
      <c r="P211" s="50"/>
      <c r="Q211" s="52">
        <f>Q212+SUM(Q213:Q252)+Q369</f>
        <v>113.74615</v>
      </c>
      <c r="R211" s="45"/>
      <c r="S211" s="45"/>
      <c r="AO211" s="10" t="s">
        <v>44</v>
      </c>
      <c r="AQ211" s="11" t="s">
        <v>12</v>
      </c>
      <c r="AR211" s="11" t="s">
        <v>13</v>
      </c>
      <c r="AV211" s="10" t="s">
        <v>33</v>
      </c>
      <c r="BH211" s="12" t="e">
        <f>BH212+SUM(BH213:BH252)+BH369</f>
        <v>#REF!</v>
      </c>
    </row>
    <row r="212" spans="1:62" s="2" customFormat="1" ht="66.75" customHeight="1" x14ac:dyDescent="0.2">
      <c r="A212" s="22"/>
      <c r="B212" s="27"/>
      <c r="C212" s="64" t="s">
        <v>430</v>
      </c>
      <c r="D212" s="64" t="s">
        <v>182</v>
      </c>
      <c r="E212" s="65" t="s">
        <v>5741</v>
      </c>
      <c r="F212" s="66" t="s">
        <v>5742</v>
      </c>
      <c r="G212" s="67" t="s">
        <v>55</v>
      </c>
      <c r="H212" s="68">
        <v>5</v>
      </c>
      <c r="I212" s="27"/>
      <c r="J212" s="69" t="s">
        <v>0</v>
      </c>
      <c r="K212" s="70" t="s">
        <v>8</v>
      </c>
      <c r="L212" s="61"/>
      <c r="M212" s="62">
        <f>L212*H212</f>
        <v>0</v>
      </c>
      <c r="N212" s="62">
        <v>0</v>
      </c>
      <c r="O212" s="62">
        <f>N212*H212</f>
        <v>0</v>
      </c>
      <c r="P212" s="62">
        <v>0</v>
      </c>
      <c r="Q212" s="63">
        <f>P212*H212</f>
        <v>0</v>
      </c>
      <c r="R212" s="22"/>
      <c r="S212" s="22"/>
      <c r="T212" s="7"/>
      <c r="U212" s="7"/>
      <c r="V212" s="7"/>
      <c r="W212" s="7"/>
      <c r="X212" s="7"/>
      <c r="Y212" s="7"/>
      <c r="Z212" s="7"/>
      <c r="AA212" s="7"/>
      <c r="AB212" s="7"/>
      <c r="AO212" s="13" t="s">
        <v>293</v>
      </c>
      <c r="AQ212" s="13" t="s">
        <v>182</v>
      </c>
      <c r="AR212" s="13" t="s">
        <v>14</v>
      </c>
      <c r="AV212" s="6" t="s">
        <v>33</v>
      </c>
      <c r="BB212" s="14" t="e">
        <f>IF(K212="základní",#REF!,0)</f>
        <v>#REF!</v>
      </c>
      <c r="BC212" s="14">
        <f>IF(K212="snížená",#REF!,0)</f>
        <v>0</v>
      </c>
      <c r="BD212" s="14">
        <f>IF(K212="zákl. přenesená",#REF!,0)</f>
        <v>0</v>
      </c>
      <c r="BE212" s="14">
        <f>IF(K212="sníž. přenesená",#REF!,0)</f>
        <v>0</v>
      </c>
      <c r="BF212" s="14">
        <f>IF(K212="nulová",#REF!,0)</f>
        <v>0</v>
      </c>
      <c r="BG212" s="6" t="s">
        <v>14</v>
      </c>
      <c r="BH212" s="14" t="e">
        <f>ROUND(#REF!*H212,2)</f>
        <v>#REF!</v>
      </c>
      <c r="BI212" s="6" t="s">
        <v>293</v>
      </c>
      <c r="BJ212" s="13" t="s">
        <v>5743</v>
      </c>
    </row>
    <row r="213" spans="1:62" s="2" customFormat="1" x14ac:dyDescent="0.2">
      <c r="A213" s="22"/>
      <c r="B213" s="27"/>
      <c r="C213" s="22"/>
      <c r="D213" s="71" t="s">
        <v>5352</v>
      </c>
      <c r="E213" s="22"/>
      <c r="F213" s="72" t="s">
        <v>5744</v>
      </c>
      <c r="G213" s="22"/>
      <c r="H213" s="22"/>
      <c r="I213" s="27"/>
      <c r="J213" s="73"/>
      <c r="K213" s="74"/>
      <c r="L213" s="61"/>
      <c r="M213" s="61"/>
      <c r="N213" s="61"/>
      <c r="O213" s="61"/>
      <c r="P213" s="61"/>
      <c r="Q213" s="75"/>
      <c r="R213" s="22"/>
      <c r="S213" s="22"/>
      <c r="T213" s="7"/>
      <c r="U213" s="7"/>
      <c r="V213" s="7"/>
      <c r="W213" s="7"/>
      <c r="X213" s="7"/>
      <c r="Y213" s="7"/>
      <c r="Z213" s="7"/>
      <c r="AA213" s="7"/>
      <c r="AB213" s="7"/>
      <c r="AQ213" s="6" t="s">
        <v>5352</v>
      </c>
      <c r="AR213" s="6" t="s">
        <v>14</v>
      </c>
    </row>
    <row r="214" spans="1:62" s="2" customFormat="1" ht="44.25" customHeight="1" x14ac:dyDescent="0.2">
      <c r="A214" s="22"/>
      <c r="B214" s="27"/>
      <c r="C214" s="64" t="s">
        <v>434</v>
      </c>
      <c r="D214" s="64" t="s">
        <v>182</v>
      </c>
      <c r="E214" s="65" t="s">
        <v>5745</v>
      </c>
      <c r="F214" s="66" t="s">
        <v>5746</v>
      </c>
      <c r="G214" s="67" t="s">
        <v>55</v>
      </c>
      <c r="H214" s="68">
        <v>5</v>
      </c>
      <c r="I214" s="27"/>
      <c r="J214" s="69" t="s">
        <v>0</v>
      </c>
      <c r="K214" s="70" t="s">
        <v>8</v>
      </c>
      <c r="L214" s="61"/>
      <c r="M214" s="62">
        <f>L214*H214</f>
        <v>0</v>
      </c>
      <c r="N214" s="62">
        <v>0</v>
      </c>
      <c r="O214" s="62">
        <f>N214*H214</f>
        <v>0</v>
      </c>
      <c r="P214" s="62">
        <v>0</v>
      </c>
      <c r="Q214" s="63">
        <f>P214*H214</f>
        <v>0</v>
      </c>
      <c r="R214" s="22"/>
      <c r="S214" s="22"/>
      <c r="T214" s="7"/>
      <c r="U214" s="7"/>
      <c r="V214" s="7"/>
      <c r="W214" s="7"/>
      <c r="X214" s="7"/>
      <c r="Y214" s="7"/>
      <c r="Z214" s="7"/>
      <c r="AA214" s="7"/>
      <c r="AB214" s="7"/>
      <c r="AO214" s="13" t="s">
        <v>293</v>
      </c>
      <c r="AQ214" s="13" t="s">
        <v>182</v>
      </c>
      <c r="AR214" s="13" t="s">
        <v>14</v>
      </c>
      <c r="AV214" s="6" t="s">
        <v>33</v>
      </c>
      <c r="BB214" s="14" t="e">
        <f>IF(K214="základní",#REF!,0)</f>
        <v>#REF!</v>
      </c>
      <c r="BC214" s="14">
        <f>IF(K214="snížená",#REF!,0)</f>
        <v>0</v>
      </c>
      <c r="BD214" s="14">
        <f>IF(K214="zákl. přenesená",#REF!,0)</f>
        <v>0</v>
      </c>
      <c r="BE214" s="14">
        <f>IF(K214="sníž. přenesená",#REF!,0)</f>
        <v>0</v>
      </c>
      <c r="BF214" s="14">
        <f>IF(K214="nulová",#REF!,0)</f>
        <v>0</v>
      </c>
      <c r="BG214" s="6" t="s">
        <v>14</v>
      </c>
      <c r="BH214" s="14" t="e">
        <f>ROUND(#REF!*H214,2)</f>
        <v>#REF!</v>
      </c>
      <c r="BI214" s="6" t="s">
        <v>293</v>
      </c>
      <c r="BJ214" s="13" t="s">
        <v>5747</v>
      </c>
    </row>
    <row r="215" spans="1:62" s="2" customFormat="1" x14ac:dyDescent="0.2">
      <c r="A215" s="22"/>
      <c r="B215" s="27"/>
      <c r="C215" s="22"/>
      <c r="D215" s="71" t="s">
        <v>5352</v>
      </c>
      <c r="E215" s="22"/>
      <c r="F215" s="72" t="s">
        <v>5748</v>
      </c>
      <c r="G215" s="22"/>
      <c r="H215" s="22"/>
      <c r="I215" s="27"/>
      <c r="J215" s="73"/>
      <c r="K215" s="74"/>
      <c r="L215" s="61"/>
      <c r="M215" s="61"/>
      <c r="N215" s="61"/>
      <c r="O215" s="61"/>
      <c r="P215" s="61"/>
      <c r="Q215" s="75"/>
      <c r="R215" s="22"/>
      <c r="S215" s="22"/>
      <c r="T215" s="7"/>
      <c r="U215" s="7"/>
      <c r="V215" s="7"/>
      <c r="W215" s="7"/>
      <c r="X215" s="7"/>
      <c r="Y215" s="7"/>
      <c r="Z215" s="7"/>
      <c r="AA215" s="7"/>
      <c r="AB215" s="7"/>
      <c r="AQ215" s="6" t="s">
        <v>5352</v>
      </c>
      <c r="AR215" s="6" t="s">
        <v>14</v>
      </c>
    </row>
    <row r="216" spans="1:62" s="2" customFormat="1" ht="24.2" customHeight="1" x14ac:dyDescent="0.2">
      <c r="A216" s="22"/>
      <c r="B216" s="27"/>
      <c r="C216" s="53" t="s">
        <v>438</v>
      </c>
      <c r="D216" s="53" t="s">
        <v>34</v>
      </c>
      <c r="E216" s="54" t="s">
        <v>5749</v>
      </c>
      <c r="F216" s="55" t="s">
        <v>5750</v>
      </c>
      <c r="G216" s="56" t="s">
        <v>4246</v>
      </c>
      <c r="H216" s="57">
        <v>5</v>
      </c>
      <c r="I216" s="58"/>
      <c r="J216" s="59" t="s">
        <v>0</v>
      </c>
      <c r="K216" s="60" t="s">
        <v>8</v>
      </c>
      <c r="L216" s="61"/>
      <c r="M216" s="62">
        <f>L216*H216</f>
        <v>0</v>
      </c>
      <c r="N216" s="62">
        <v>0.55900000000000005</v>
      </c>
      <c r="O216" s="62">
        <f>N216*H216</f>
        <v>2.7950000000000004</v>
      </c>
      <c r="P216" s="62">
        <v>0</v>
      </c>
      <c r="Q216" s="63">
        <f>P216*H216</f>
        <v>0</v>
      </c>
      <c r="R216" s="22"/>
      <c r="S216" s="22"/>
      <c r="T216" s="7"/>
      <c r="U216" s="7"/>
      <c r="V216" s="7"/>
      <c r="W216" s="7"/>
      <c r="X216" s="7"/>
      <c r="Y216" s="7"/>
      <c r="Z216" s="7"/>
      <c r="AA216" s="7"/>
      <c r="AB216" s="7"/>
      <c r="AO216" s="13" t="s">
        <v>1063</v>
      </c>
      <c r="AQ216" s="13" t="s">
        <v>34</v>
      </c>
      <c r="AR216" s="13" t="s">
        <v>14</v>
      </c>
      <c r="AV216" s="6" t="s">
        <v>33</v>
      </c>
      <c r="BB216" s="14" t="e">
        <f>IF(K216="základní",#REF!,0)</f>
        <v>#REF!</v>
      </c>
      <c r="BC216" s="14">
        <f>IF(K216="snížená",#REF!,0)</f>
        <v>0</v>
      </c>
      <c r="BD216" s="14">
        <f>IF(K216="zákl. přenesená",#REF!,0)</f>
        <v>0</v>
      </c>
      <c r="BE216" s="14">
        <f>IF(K216="sníž. přenesená",#REF!,0)</f>
        <v>0</v>
      </c>
      <c r="BF216" s="14">
        <f>IF(K216="nulová",#REF!,0)</f>
        <v>0</v>
      </c>
      <c r="BG216" s="6" t="s">
        <v>14</v>
      </c>
      <c r="BH216" s="14" t="e">
        <f>ROUND(#REF!*H216,2)</f>
        <v>#REF!</v>
      </c>
      <c r="BI216" s="6" t="s">
        <v>293</v>
      </c>
      <c r="BJ216" s="13" t="s">
        <v>5751</v>
      </c>
    </row>
    <row r="217" spans="1:62" s="2" customFormat="1" ht="55.5" customHeight="1" x14ac:dyDescent="0.2">
      <c r="A217" s="22"/>
      <c r="B217" s="27"/>
      <c r="C217" s="64" t="s">
        <v>442</v>
      </c>
      <c r="D217" s="64" t="s">
        <v>182</v>
      </c>
      <c r="E217" s="65" t="s">
        <v>5752</v>
      </c>
      <c r="F217" s="66" t="s">
        <v>5753</v>
      </c>
      <c r="G217" s="67" t="s">
        <v>197</v>
      </c>
      <c r="H217" s="68">
        <v>5</v>
      </c>
      <c r="I217" s="27"/>
      <c r="J217" s="69" t="s">
        <v>0</v>
      </c>
      <c r="K217" s="70" t="s">
        <v>8</v>
      </c>
      <c r="L217" s="61"/>
      <c r="M217" s="62">
        <f>L217*H217</f>
        <v>0</v>
      </c>
      <c r="N217" s="62">
        <v>0</v>
      </c>
      <c r="O217" s="62">
        <f>N217*H217</f>
        <v>0</v>
      </c>
      <c r="P217" s="62">
        <v>0</v>
      </c>
      <c r="Q217" s="63">
        <f>P217*H217</f>
        <v>0</v>
      </c>
      <c r="R217" s="22"/>
      <c r="S217" s="22"/>
      <c r="T217" s="7"/>
      <c r="U217" s="7"/>
      <c r="V217" s="7"/>
      <c r="W217" s="7"/>
      <c r="X217" s="7"/>
      <c r="Y217" s="7"/>
      <c r="Z217" s="7"/>
      <c r="AA217" s="7"/>
      <c r="AB217" s="7"/>
      <c r="AO217" s="13" t="s">
        <v>293</v>
      </c>
      <c r="AQ217" s="13" t="s">
        <v>182</v>
      </c>
      <c r="AR217" s="13" t="s">
        <v>14</v>
      </c>
      <c r="AV217" s="6" t="s">
        <v>33</v>
      </c>
      <c r="BB217" s="14" t="e">
        <f>IF(K217="základní",#REF!,0)</f>
        <v>#REF!</v>
      </c>
      <c r="BC217" s="14">
        <f>IF(K217="snížená",#REF!,0)</f>
        <v>0</v>
      </c>
      <c r="BD217" s="14">
        <f>IF(K217="zákl. přenesená",#REF!,0)</f>
        <v>0</v>
      </c>
      <c r="BE217" s="14">
        <f>IF(K217="sníž. přenesená",#REF!,0)</f>
        <v>0</v>
      </c>
      <c r="BF217" s="14">
        <f>IF(K217="nulová",#REF!,0)</f>
        <v>0</v>
      </c>
      <c r="BG217" s="6" t="s">
        <v>14</v>
      </c>
      <c r="BH217" s="14" t="e">
        <f>ROUND(#REF!*H217,2)</f>
        <v>#REF!</v>
      </c>
      <c r="BI217" s="6" t="s">
        <v>293</v>
      </c>
      <c r="BJ217" s="13" t="s">
        <v>5754</v>
      </c>
    </row>
    <row r="218" spans="1:62" s="2" customFormat="1" x14ac:dyDescent="0.2">
      <c r="A218" s="22"/>
      <c r="B218" s="27"/>
      <c r="C218" s="22"/>
      <c r="D218" s="71" t="s">
        <v>5352</v>
      </c>
      <c r="E218" s="22"/>
      <c r="F218" s="72" t="s">
        <v>5755</v>
      </c>
      <c r="G218" s="22"/>
      <c r="H218" s="22"/>
      <c r="I218" s="27"/>
      <c r="J218" s="73"/>
      <c r="K218" s="74"/>
      <c r="L218" s="61"/>
      <c r="M218" s="61"/>
      <c r="N218" s="61"/>
      <c r="O218" s="61"/>
      <c r="P218" s="61"/>
      <c r="Q218" s="75"/>
      <c r="R218" s="22"/>
      <c r="S218" s="22"/>
      <c r="T218" s="7"/>
      <c r="U218" s="7"/>
      <c r="V218" s="7"/>
      <c r="W218" s="7"/>
      <c r="X218" s="7"/>
      <c r="Y218" s="7"/>
      <c r="Z218" s="7"/>
      <c r="AA218" s="7"/>
      <c r="AB218" s="7"/>
      <c r="AQ218" s="6" t="s">
        <v>5352</v>
      </c>
      <c r="AR218" s="6" t="s">
        <v>14</v>
      </c>
    </row>
    <row r="219" spans="1:62" s="2" customFormat="1" ht="55.5" customHeight="1" x14ac:dyDescent="0.2">
      <c r="A219" s="22"/>
      <c r="B219" s="27"/>
      <c r="C219" s="64" t="s">
        <v>446</v>
      </c>
      <c r="D219" s="64" t="s">
        <v>182</v>
      </c>
      <c r="E219" s="65" t="s">
        <v>5756</v>
      </c>
      <c r="F219" s="66" t="s">
        <v>5757</v>
      </c>
      <c r="G219" s="67" t="s">
        <v>197</v>
      </c>
      <c r="H219" s="68">
        <v>10</v>
      </c>
      <c r="I219" s="27"/>
      <c r="J219" s="69" t="s">
        <v>0</v>
      </c>
      <c r="K219" s="70" t="s">
        <v>8</v>
      </c>
      <c r="L219" s="61"/>
      <c r="M219" s="62">
        <f>L219*H219</f>
        <v>0</v>
      </c>
      <c r="N219" s="62">
        <v>0</v>
      </c>
      <c r="O219" s="62">
        <f>N219*H219</f>
        <v>0</v>
      </c>
      <c r="P219" s="62">
        <v>0.48</v>
      </c>
      <c r="Q219" s="63">
        <f>P219*H219</f>
        <v>4.8</v>
      </c>
      <c r="R219" s="22"/>
      <c r="S219" s="22"/>
      <c r="T219" s="7"/>
      <c r="U219" s="7"/>
      <c r="V219" s="7"/>
      <c r="W219" s="7"/>
      <c r="X219" s="7"/>
      <c r="Y219" s="7"/>
      <c r="Z219" s="7"/>
      <c r="AA219" s="7"/>
      <c r="AB219" s="7"/>
      <c r="AO219" s="13" t="s">
        <v>293</v>
      </c>
      <c r="AQ219" s="13" t="s">
        <v>182</v>
      </c>
      <c r="AR219" s="13" t="s">
        <v>14</v>
      </c>
      <c r="AV219" s="6" t="s">
        <v>33</v>
      </c>
      <c r="BB219" s="14" t="e">
        <f>IF(K219="základní",#REF!,0)</f>
        <v>#REF!</v>
      </c>
      <c r="BC219" s="14">
        <f>IF(K219="snížená",#REF!,0)</f>
        <v>0</v>
      </c>
      <c r="BD219" s="14">
        <f>IF(K219="zákl. přenesená",#REF!,0)</f>
        <v>0</v>
      </c>
      <c r="BE219" s="14">
        <f>IF(K219="sníž. přenesená",#REF!,0)</f>
        <v>0</v>
      </c>
      <c r="BF219" s="14">
        <f>IF(K219="nulová",#REF!,0)</f>
        <v>0</v>
      </c>
      <c r="BG219" s="6" t="s">
        <v>14</v>
      </c>
      <c r="BH219" s="14" t="e">
        <f>ROUND(#REF!*H219,2)</f>
        <v>#REF!</v>
      </c>
      <c r="BI219" s="6" t="s">
        <v>293</v>
      </c>
      <c r="BJ219" s="13" t="s">
        <v>5758</v>
      </c>
    </row>
    <row r="220" spans="1:62" s="2" customFormat="1" x14ac:dyDescent="0.2">
      <c r="A220" s="22"/>
      <c r="B220" s="27"/>
      <c r="C220" s="22"/>
      <c r="D220" s="71" t="s">
        <v>5352</v>
      </c>
      <c r="E220" s="22"/>
      <c r="F220" s="72" t="s">
        <v>5759</v>
      </c>
      <c r="G220" s="22"/>
      <c r="H220" s="22"/>
      <c r="I220" s="27"/>
      <c r="J220" s="73"/>
      <c r="K220" s="74"/>
      <c r="L220" s="61"/>
      <c r="M220" s="61"/>
      <c r="N220" s="61"/>
      <c r="O220" s="61"/>
      <c r="P220" s="61"/>
      <c r="Q220" s="75"/>
      <c r="R220" s="22"/>
      <c r="S220" s="22"/>
      <c r="T220" s="7"/>
      <c r="U220" s="7"/>
      <c r="V220" s="7"/>
      <c r="W220" s="7"/>
      <c r="X220" s="7"/>
      <c r="Y220" s="7"/>
      <c r="Z220" s="7"/>
      <c r="AA220" s="7"/>
      <c r="AB220" s="7"/>
      <c r="AQ220" s="6" t="s">
        <v>5352</v>
      </c>
      <c r="AR220" s="6" t="s">
        <v>14</v>
      </c>
    </row>
    <row r="221" spans="1:62" s="2" customFormat="1" ht="55.5" customHeight="1" x14ac:dyDescent="0.2">
      <c r="A221" s="22"/>
      <c r="B221" s="27"/>
      <c r="C221" s="64" t="s">
        <v>450</v>
      </c>
      <c r="D221" s="64" t="s">
        <v>182</v>
      </c>
      <c r="E221" s="65" t="s">
        <v>5760</v>
      </c>
      <c r="F221" s="66" t="s">
        <v>5761</v>
      </c>
      <c r="G221" s="67" t="s">
        <v>197</v>
      </c>
      <c r="H221" s="68">
        <v>10</v>
      </c>
      <c r="I221" s="27"/>
      <c r="J221" s="69" t="s">
        <v>0</v>
      </c>
      <c r="K221" s="70" t="s">
        <v>8</v>
      </c>
      <c r="L221" s="61"/>
      <c r="M221" s="62">
        <f>L221*H221</f>
        <v>0</v>
      </c>
      <c r="N221" s="62">
        <v>0</v>
      </c>
      <c r="O221" s="62">
        <f>N221*H221</f>
        <v>0</v>
      </c>
      <c r="P221" s="62">
        <v>0.59499999999999997</v>
      </c>
      <c r="Q221" s="63">
        <f>P221*H221</f>
        <v>5.9499999999999993</v>
      </c>
      <c r="R221" s="22"/>
      <c r="S221" s="22"/>
      <c r="T221" s="7"/>
      <c r="U221" s="7"/>
      <c r="V221" s="7"/>
      <c r="W221" s="7"/>
      <c r="X221" s="7"/>
      <c r="Y221" s="7"/>
      <c r="Z221" s="7"/>
      <c r="AA221" s="7"/>
      <c r="AB221" s="7"/>
      <c r="AO221" s="13" t="s">
        <v>293</v>
      </c>
      <c r="AQ221" s="13" t="s">
        <v>182</v>
      </c>
      <c r="AR221" s="13" t="s">
        <v>14</v>
      </c>
      <c r="AV221" s="6" t="s">
        <v>33</v>
      </c>
      <c r="BB221" s="14" t="e">
        <f>IF(K221="základní",#REF!,0)</f>
        <v>#REF!</v>
      </c>
      <c r="BC221" s="14">
        <f>IF(K221="snížená",#REF!,0)</f>
        <v>0</v>
      </c>
      <c r="BD221" s="14">
        <f>IF(K221="zákl. přenesená",#REF!,0)</f>
        <v>0</v>
      </c>
      <c r="BE221" s="14">
        <f>IF(K221="sníž. přenesená",#REF!,0)</f>
        <v>0</v>
      </c>
      <c r="BF221" s="14">
        <f>IF(K221="nulová",#REF!,0)</f>
        <v>0</v>
      </c>
      <c r="BG221" s="6" t="s">
        <v>14</v>
      </c>
      <c r="BH221" s="14" t="e">
        <f>ROUND(#REF!*H221,2)</f>
        <v>#REF!</v>
      </c>
      <c r="BI221" s="6" t="s">
        <v>293</v>
      </c>
      <c r="BJ221" s="13" t="s">
        <v>5762</v>
      </c>
    </row>
    <row r="222" spans="1:62" s="2" customFormat="1" x14ac:dyDescent="0.2">
      <c r="A222" s="22"/>
      <c r="B222" s="27"/>
      <c r="C222" s="22"/>
      <c r="D222" s="71" t="s">
        <v>5352</v>
      </c>
      <c r="E222" s="22"/>
      <c r="F222" s="72" t="s">
        <v>5763</v>
      </c>
      <c r="G222" s="22"/>
      <c r="H222" s="22"/>
      <c r="I222" s="27"/>
      <c r="J222" s="73"/>
      <c r="K222" s="74"/>
      <c r="L222" s="61"/>
      <c r="M222" s="61"/>
      <c r="N222" s="61"/>
      <c r="O222" s="61"/>
      <c r="P222" s="61"/>
      <c r="Q222" s="75"/>
      <c r="R222" s="22"/>
      <c r="S222" s="22"/>
      <c r="T222" s="7"/>
      <c r="U222" s="7"/>
      <c r="V222" s="7"/>
      <c r="W222" s="7"/>
      <c r="X222" s="7"/>
      <c r="Y222" s="7"/>
      <c r="Z222" s="7"/>
      <c r="AA222" s="7"/>
      <c r="AB222" s="7"/>
      <c r="AQ222" s="6" t="s">
        <v>5352</v>
      </c>
      <c r="AR222" s="6" t="s">
        <v>14</v>
      </c>
    </row>
    <row r="223" spans="1:62" s="2" customFormat="1" ht="16.5" customHeight="1" x14ac:dyDescent="0.2">
      <c r="A223" s="22"/>
      <c r="B223" s="27"/>
      <c r="C223" s="53" t="s">
        <v>454</v>
      </c>
      <c r="D223" s="53" t="s">
        <v>34</v>
      </c>
      <c r="E223" s="54" t="s">
        <v>5764</v>
      </c>
      <c r="F223" s="55" t="s">
        <v>5765</v>
      </c>
      <c r="G223" s="56" t="s">
        <v>4246</v>
      </c>
      <c r="H223" s="57">
        <v>4.5</v>
      </c>
      <c r="I223" s="58"/>
      <c r="J223" s="59" t="s">
        <v>0</v>
      </c>
      <c r="K223" s="60" t="s">
        <v>8</v>
      </c>
      <c r="L223" s="61"/>
      <c r="M223" s="62">
        <f>L223*H223</f>
        <v>0</v>
      </c>
      <c r="N223" s="62">
        <v>2.234</v>
      </c>
      <c r="O223" s="62">
        <f>N223*H223</f>
        <v>10.053000000000001</v>
      </c>
      <c r="P223" s="62">
        <v>0</v>
      </c>
      <c r="Q223" s="63">
        <f>P223*H223</f>
        <v>0</v>
      </c>
      <c r="R223" s="22"/>
      <c r="S223" s="22"/>
      <c r="T223" s="7"/>
      <c r="U223" s="7"/>
      <c r="V223" s="7"/>
      <c r="W223" s="7"/>
      <c r="X223" s="7"/>
      <c r="Y223" s="7"/>
      <c r="Z223" s="7"/>
      <c r="AA223" s="7"/>
      <c r="AB223" s="7"/>
      <c r="AO223" s="13" t="s">
        <v>1063</v>
      </c>
      <c r="AQ223" s="13" t="s">
        <v>34</v>
      </c>
      <c r="AR223" s="13" t="s">
        <v>14</v>
      </c>
      <c r="AV223" s="6" t="s">
        <v>33</v>
      </c>
      <c r="BB223" s="14" t="e">
        <f>IF(K223="základní",#REF!,0)</f>
        <v>#REF!</v>
      </c>
      <c r="BC223" s="14">
        <f>IF(K223="snížená",#REF!,0)</f>
        <v>0</v>
      </c>
      <c r="BD223" s="14">
        <f>IF(K223="zákl. přenesená",#REF!,0)</f>
        <v>0</v>
      </c>
      <c r="BE223" s="14">
        <f>IF(K223="sníž. přenesená",#REF!,0)</f>
        <v>0</v>
      </c>
      <c r="BF223" s="14">
        <f>IF(K223="nulová",#REF!,0)</f>
        <v>0</v>
      </c>
      <c r="BG223" s="6" t="s">
        <v>14</v>
      </c>
      <c r="BH223" s="14" t="e">
        <f>ROUND(#REF!*H223,2)</f>
        <v>#REF!</v>
      </c>
      <c r="BI223" s="6" t="s">
        <v>293</v>
      </c>
      <c r="BJ223" s="13" t="s">
        <v>5766</v>
      </c>
    </row>
    <row r="224" spans="1:62" s="2" customFormat="1" ht="44.25" customHeight="1" x14ac:dyDescent="0.2">
      <c r="A224" s="22"/>
      <c r="B224" s="27"/>
      <c r="C224" s="64" t="s">
        <v>458</v>
      </c>
      <c r="D224" s="64" t="s">
        <v>182</v>
      </c>
      <c r="E224" s="65" t="s">
        <v>5767</v>
      </c>
      <c r="F224" s="66" t="s">
        <v>5768</v>
      </c>
      <c r="G224" s="67" t="s">
        <v>4246</v>
      </c>
      <c r="H224" s="68">
        <v>15</v>
      </c>
      <c r="I224" s="27"/>
      <c r="J224" s="69" t="s">
        <v>0</v>
      </c>
      <c r="K224" s="70" t="s">
        <v>8</v>
      </c>
      <c r="L224" s="61"/>
      <c r="M224" s="62">
        <f>L224*H224</f>
        <v>0</v>
      </c>
      <c r="N224" s="62">
        <v>2.3010199999999998</v>
      </c>
      <c r="O224" s="62">
        <f>N224*H224</f>
        <v>34.515299999999996</v>
      </c>
      <c r="P224" s="62">
        <v>0</v>
      </c>
      <c r="Q224" s="63">
        <f>P224*H224</f>
        <v>0</v>
      </c>
      <c r="R224" s="22"/>
      <c r="S224" s="22"/>
      <c r="T224" s="7"/>
      <c r="U224" s="7"/>
      <c r="V224" s="7"/>
      <c r="W224" s="7"/>
      <c r="X224" s="7"/>
      <c r="Y224" s="7"/>
      <c r="Z224" s="7"/>
      <c r="AA224" s="7"/>
      <c r="AB224" s="7"/>
      <c r="AO224" s="13" t="s">
        <v>293</v>
      </c>
      <c r="AQ224" s="13" t="s">
        <v>182</v>
      </c>
      <c r="AR224" s="13" t="s">
        <v>14</v>
      </c>
      <c r="AV224" s="6" t="s">
        <v>33</v>
      </c>
      <c r="BB224" s="14" t="e">
        <f>IF(K224="základní",#REF!,0)</f>
        <v>#REF!</v>
      </c>
      <c r="BC224" s="14">
        <f>IF(K224="snížená",#REF!,0)</f>
        <v>0</v>
      </c>
      <c r="BD224" s="14">
        <f>IF(K224="zákl. přenesená",#REF!,0)</f>
        <v>0</v>
      </c>
      <c r="BE224" s="14">
        <f>IF(K224="sníž. přenesená",#REF!,0)</f>
        <v>0</v>
      </c>
      <c r="BF224" s="14">
        <f>IF(K224="nulová",#REF!,0)</f>
        <v>0</v>
      </c>
      <c r="BG224" s="6" t="s">
        <v>14</v>
      </c>
      <c r="BH224" s="14" t="e">
        <f>ROUND(#REF!*H224,2)</f>
        <v>#REF!</v>
      </c>
      <c r="BI224" s="6" t="s">
        <v>293</v>
      </c>
      <c r="BJ224" s="13" t="s">
        <v>5769</v>
      </c>
    </row>
    <row r="225" spans="1:62" s="2" customFormat="1" x14ac:dyDescent="0.2">
      <c r="A225" s="22"/>
      <c r="B225" s="27"/>
      <c r="C225" s="22"/>
      <c r="D225" s="71" t="s">
        <v>5352</v>
      </c>
      <c r="E225" s="22"/>
      <c r="F225" s="72" t="s">
        <v>5770</v>
      </c>
      <c r="G225" s="22"/>
      <c r="H225" s="22"/>
      <c r="I225" s="27"/>
      <c r="J225" s="73"/>
      <c r="K225" s="74"/>
      <c r="L225" s="61"/>
      <c r="M225" s="61"/>
      <c r="N225" s="61"/>
      <c r="O225" s="61"/>
      <c r="P225" s="61"/>
      <c r="Q225" s="75"/>
      <c r="R225" s="22"/>
      <c r="S225" s="22"/>
      <c r="T225" s="7"/>
      <c r="U225" s="7"/>
      <c r="V225" s="7"/>
      <c r="W225" s="7"/>
      <c r="X225" s="7"/>
      <c r="Y225" s="7"/>
      <c r="Z225" s="7"/>
      <c r="AA225" s="7"/>
      <c r="AB225" s="7"/>
      <c r="AQ225" s="6" t="s">
        <v>5352</v>
      </c>
      <c r="AR225" s="6" t="s">
        <v>14</v>
      </c>
    </row>
    <row r="226" spans="1:62" s="2" customFormat="1" ht="16.5" customHeight="1" x14ac:dyDescent="0.2">
      <c r="A226" s="22"/>
      <c r="B226" s="27"/>
      <c r="C226" s="53" t="s">
        <v>462</v>
      </c>
      <c r="D226" s="53" t="s">
        <v>34</v>
      </c>
      <c r="E226" s="54" t="s">
        <v>5771</v>
      </c>
      <c r="F226" s="55" t="s">
        <v>5772</v>
      </c>
      <c r="G226" s="56" t="s">
        <v>4246</v>
      </c>
      <c r="H226" s="57">
        <v>15</v>
      </c>
      <c r="I226" s="58"/>
      <c r="J226" s="59" t="s">
        <v>0</v>
      </c>
      <c r="K226" s="60" t="s">
        <v>8</v>
      </c>
      <c r="L226" s="61"/>
      <c r="M226" s="62">
        <f>L226*H226</f>
        <v>0</v>
      </c>
      <c r="N226" s="62">
        <v>2.234</v>
      </c>
      <c r="O226" s="62">
        <f>N226*H226</f>
        <v>33.51</v>
      </c>
      <c r="P226" s="62">
        <v>0</v>
      </c>
      <c r="Q226" s="63">
        <f>P226*H226</f>
        <v>0</v>
      </c>
      <c r="R226" s="22"/>
      <c r="S226" s="22"/>
      <c r="T226" s="7"/>
      <c r="U226" s="7"/>
      <c r="V226" s="7"/>
      <c r="W226" s="7"/>
      <c r="X226" s="7"/>
      <c r="Y226" s="7"/>
      <c r="Z226" s="7"/>
      <c r="AA226" s="7"/>
      <c r="AB226" s="7"/>
      <c r="AO226" s="13" t="s">
        <v>1063</v>
      </c>
      <c r="AQ226" s="13" t="s">
        <v>34</v>
      </c>
      <c r="AR226" s="13" t="s">
        <v>14</v>
      </c>
      <c r="AV226" s="6" t="s">
        <v>33</v>
      </c>
      <c r="BB226" s="14" t="e">
        <f>IF(K226="základní",#REF!,0)</f>
        <v>#REF!</v>
      </c>
      <c r="BC226" s="14">
        <f>IF(K226="snížená",#REF!,0)</f>
        <v>0</v>
      </c>
      <c r="BD226" s="14">
        <f>IF(K226="zákl. přenesená",#REF!,0)</f>
        <v>0</v>
      </c>
      <c r="BE226" s="14">
        <f>IF(K226="sníž. přenesená",#REF!,0)</f>
        <v>0</v>
      </c>
      <c r="BF226" s="14">
        <f>IF(K226="nulová",#REF!,0)</f>
        <v>0</v>
      </c>
      <c r="BG226" s="6" t="s">
        <v>14</v>
      </c>
      <c r="BH226" s="14" t="e">
        <f>ROUND(#REF!*H226,2)</f>
        <v>#REF!</v>
      </c>
      <c r="BI226" s="6" t="s">
        <v>293</v>
      </c>
      <c r="BJ226" s="13" t="s">
        <v>5773</v>
      </c>
    </row>
    <row r="227" spans="1:62" s="2" customFormat="1" ht="44.25" customHeight="1" x14ac:dyDescent="0.2">
      <c r="A227" s="22"/>
      <c r="B227" s="27"/>
      <c r="C227" s="64" t="s">
        <v>466</v>
      </c>
      <c r="D227" s="64" t="s">
        <v>182</v>
      </c>
      <c r="E227" s="65" t="s">
        <v>5774</v>
      </c>
      <c r="F227" s="66" t="s">
        <v>5775</v>
      </c>
      <c r="G227" s="67" t="s">
        <v>4246</v>
      </c>
      <c r="H227" s="68">
        <v>15</v>
      </c>
      <c r="I227" s="27"/>
      <c r="J227" s="69" t="s">
        <v>0</v>
      </c>
      <c r="K227" s="70" t="s">
        <v>8</v>
      </c>
      <c r="L227" s="61"/>
      <c r="M227" s="62">
        <f>L227*H227</f>
        <v>0</v>
      </c>
      <c r="N227" s="62">
        <v>2.5018699999999998</v>
      </c>
      <c r="O227" s="62">
        <f>N227*H227</f>
        <v>37.52805</v>
      </c>
      <c r="P227" s="62">
        <v>0</v>
      </c>
      <c r="Q227" s="63">
        <f>P227*H227</f>
        <v>0</v>
      </c>
      <c r="R227" s="22"/>
      <c r="S227" s="22"/>
      <c r="T227" s="7"/>
      <c r="U227" s="7"/>
      <c r="V227" s="7"/>
      <c r="W227" s="7"/>
      <c r="X227" s="7"/>
      <c r="Y227" s="7"/>
      <c r="Z227" s="7"/>
      <c r="AA227" s="7"/>
      <c r="AB227" s="7"/>
      <c r="AO227" s="13" t="s">
        <v>293</v>
      </c>
      <c r="AQ227" s="13" t="s">
        <v>182</v>
      </c>
      <c r="AR227" s="13" t="s">
        <v>14</v>
      </c>
      <c r="AV227" s="6" t="s">
        <v>33</v>
      </c>
      <c r="BB227" s="14" t="e">
        <f>IF(K227="základní",#REF!,0)</f>
        <v>#REF!</v>
      </c>
      <c r="BC227" s="14">
        <f>IF(K227="snížená",#REF!,0)</f>
        <v>0</v>
      </c>
      <c r="BD227" s="14">
        <f>IF(K227="zákl. přenesená",#REF!,0)</f>
        <v>0</v>
      </c>
      <c r="BE227" s="14">
        <f>IF(K227="sníž. přenesená",#REF!,0)</f>
        <v>0</v>
      </c>
      <c r="BF227" s="14">
        <f>IF(K227="nulová",#REF!,0)</f>
        <v>0</v>
      </c>
      <c r="BG227" s="6" t="s">
        <v>14</v>
      </c>
      <c r="BH227" s="14" t="e">
        <f>ROUND(#REF!*H227,2)</f>
        <v>#REF!</v>
      </c>
      <c r="BI227" s="6" t="s">
        <v>293</v>
      </c>
      <c r="BJ227" s="13" t="s">
        <v>5776</v>
      </c>
    </row>
    <row r="228" spans="1:62" s="2" customFormat="1" x14ac:dyDescent="0.2">
      <c r="A228" s="22"/>
      <c r="B228" s="27"/>
      <c r="C228" s="22"/>
      <c r="D228" s="71" t="s">
        <v>5352</v>
      </c>
      <c r="E228" s="22"/>
      <c r="F228" s="72" t="s">
        <v>5777</v>
      </c>
      <c r="G228" s="22"/>
      <c r="H228" s="22"/>
      <c r="I228" s="27"/>
      <c r="J228" s="73"/>
      <c r="K228" s="74"/>
      <c r="L228" s="61"/>
      <c r="M228" s="61"/>
      <c r="N228" s="61"/>
      <c r="O228" s="61"/>
      <c r="P228" s="61"/>
      <c r="Q228" s="75"/>
      <c r="R228" s="22"/>
      <c r="S228" s="22"/>
      <c r="T228" s="7"/>
      <c r="U228" s="7"/>
      <c r="V228" s="7"/>
      <c r="W228" s="7"/>
      <c r="X228" s="7"/>
      <c r="Y228" s="7"/>
      <c r="Z228" s="7"/>
      <c r="AA228" s="7"/>
      <c r="AB228" s="7"/>
      <c r="AQ228" s="6" t="s">
        <v>5352</v>
      </c>
      <c r="AR228" s="6" t="s">
        <v>14</v>
      </c>
    </row>
    <row r="229" spans="1:62" s="2" customFormat="1" ht="16.5" customHeight="1" x14ac:dyDescent="0.2">
      <c r="A229" s="22"/>
      <c r="B229" s="27"/>
      <c r="C229" s="53" t="s">
        <v>470</v>
      </c>
      <c r="D229" s="53" t="s">
        <v>34</v>
      </c>
      <c r="E229" s="54" t="s">
        <v>5778</v>
      </c>
      <c r="F229" s="55" t="s">
        <v>5779</v>
      </c>
      <c r="G229" s="56" t="s">
        <v>37</v>
      </c>
      <c r="H229" s="57">
        <v>10</v>
      </c>
      <c r="I229" s="58"/>
      <c r="J229" s="59" t="s">
        <v>0</v>
      </c>
      <c r="K229" s="60" t="s">
        <v>8</v>
      </c>
      <c r="L229" s="61"/>
      <c r="M229" s="62">
        <f>L229*H229</f>
        <v>0</v>
      </c>
      <c r="N229" s="62">
        <v>8.9200000000000008E-3</v>
      </c>
      <c r="O229" s="62">
        <f>N229*H229</f>
        <v>8.9200000000000002E-2</v>
      </c>
      <c r="P229" s="62">
        <v>0</v>
      </c>
      <c r="Q229" s="63">
        <f>P229*H229</f>
        <v>0</v>
      </c>
      <c r="R229" s="22"/>
      <c r="S229" s="22"/>
      <c r="T229" s="7"/>
      <c r="U229" s="7"/>
      <c r="V229" s="7"/>
      <c r="W229" s="7"/>
      <c r="X229" s="7"/>
      <c r="Y229" s="7"/>
      <c r="Z229" s="7"/>
      <c r="AA229" s="7"/>
      <c r="AB229" s="7"/>
      <c r="AO229" s="13" t="s">
        <v>1063</v>
      </c>
      <c r="AQ229" s="13" t="s">
        <v>34</v>
      </c>
      <c r="AR229" s="13" t="s">
        <v>14</v>
      </c>
      <c r="AV229" s="6" t="s">
        <v>33</v>
      </c>
      <c r="BB229" s="14" t="e">
        <f>IF(K229="základní",#REF!,0)</f>
        <v>#REF!</v>
      </c>
      <c r="BC229" s="14">
        <f>IF(K229="snížená",#REF!,0)</f>
        <v>0</v>
      </c>
      <c r="BD229" s="14">
        <f>IF(K229="zákl. přenesená",#REF!,0)</f>
        <v>0</v>
      </c>
      <c r="BE229" s="14">
        <f>IF(K229="sníž. přenesená",#REF!,0)</f>
        <v>0</v>
      </c>
      <c r="BF229" s="14">
        <f>IF(K229="nulová",#REF!,0)</f>
        <v>0</v>
      </c>
      <c r="BG229" s="6" t="s">
        <v>14</v>
      </c>
      <c r="BH229" s="14" t="e">
        <f>ROUND(#REF!*H229,2)</f>
        <v>#REF!</v>
      </c>
      <c r="BI229" s="6" t="s">
        <v>293</v>
      </c>
      <c r="BJ229" s="13" t="s">
        <v>5780</v>
      </c>
    </row>
    <row r="230" spans="1:62" s="2" customFormat="1" ht="16.5" customHeight="1" x14ac:dyDescent="0.2">
      <c r="A230" s="22"/>
      <c r="B230" s="27"/>
      <c r="C230" s="64" t="s">
        <v>474</v>
      </c>
      <c r="D230" s="64" t="s">
        <v>182</v>
      </c>
      <c r="E230" s="65" t="s">
        <v>5781</v>
      </c>
      <c r="F230" s="66" t="s">
        <v>5782</v>
      </c>
      <c r="G230" s="67" t="s">
        <v>4246</v>
      </c>
      <c r="H230" s="68">
        <v>25</v>
      </c>
      <c r="I230" s="27"/>
      <c r="J230" s="69" t="s">
        <v>0</v>
      </c>
      <c r="K230" s="70" t="s">
        <v>8</v>
      </c>
      <c r="L230" s="61"/>
      <c r="M230" s="62">
        <f>L230*H230</f>
        <v>0</v>
      </c>
      <c r="N230" s="62">
        <v>0</v>
      </c>
      <c r="O230" s="62">
        <f>N230*H230</f>
        <v>0</v>
      </c>
      <c r="P230" s="62">
        <v>2.2000000000000002</v>
      </c>
      <c r="Q230" s="63">
        <f>P230*H230</f>
        <v>55.000000000000007</v>
      </c>
      <c r="R230" s="22"/>
      <c r="S230" s="22"/>
      <c r="T230" s="7"/>
      <c r="U230" s="7"/>
      <c r="V230" s="7"/>
      <c r="W230" s="7"/>
      <c r="X230" s="7"/>
      <c r="Y230" s="7"/>
      <c r="Z230" s="7"/>
      <c r="AA230" s="7"/>
      <c r="AB230" s="7"/>
      <c r="AO230" s="13" t="s">
        <v>293</v>
      </c>
      <c r="AQ230" s="13" t="s">
        <v>182</v>
      </c>
      <c r="AR230" s="13" t="s">
        <v>14</v>
      </c>
      <c r="AV230" s="6" t="s">
        <v>33</v>
      </c>
      <c r="BB230" s="14" t="e">
        <f>IF(K230="základní",#REF!,0)</f>
        <v>#REF!</v>
      </c>
      <c r="BC230" s="14">
        <f>IF(K230="snížená",#REF!,0)</f>
        <v>0</v>
      </c>
      <c r="BD230" s="14">
        <f>IF(K230="zákl. přenesená",#REF!,0)</f>
        <v>0</v>
      </c>
      <c r="BE230" s="14">
        <f>IF(K230="sníž. přenesená",#REF!,0)</f>
        <v>0</v>
      </c>
      <c r="BF230" s="14">
        <f>IF(K230="nulová",#REF!,0)</f>
        <v>0</v>
      </c>
      <c r="BG230" s="6" t="s">
        <v>14</v>
      </c>
      <c r="BH230" s="14" t="e">
        <f>ROUND(#REF!*H230,2)</f>
        <v>#REF!</v>
      </c>
      <c r="BI230" s="6" t="s">
        <v>293</v>
      </c>
      <c r="BJ230" s="13" t="s">
        <v>5783</v>
      </c>
    </row>
    <row r="231" spans="1:62" s="2" customFormat="1" x14ac:dyDescent="0.2">
      <c r="A231" s="22"/>
      <c r="B231" s="27"/>
      <c r="C231" s="22"/>
      <c r="D231" s="71" t="s">
        <v>5352</v>
      </c>
      <c r="E231" s="22"/>
      <c r="F231" s="72" t="s">
        <v>5784</v>
      </c>
      <c r="G231" s="22"/>
      <c r="H231" s="22"/>
      <c r="I231" s="27"/>
      <c r="J231" s="73"/>
      <c r="K231" s="74"/>
      <c r="L231" s="61"/>
      <c r="M231" s="61"/>
      <c r="N231" s="61"/>
      <c r="O231" s="61"/>
      <c r="P231" s="61"/>
      <c r="Q231" s="75"/>
      <c r="R231" s="22"/>
      <c r="S231" s="22"/>
      <c r="T231" s="7"/>
      <c r="U231" s="7"/>
      <c r="V231" s="7"/>
      <c r="W231" s="7"/>
      <c r="X231" s="7"/>
      <c r="Y231" s="7"/>
      <c r="Z231" s="7"/>
      <c r="AA231" s="7"/>
      <c r="AB231" s="7"/>
      <c r="AQ231" s="6" t="s">
        <v>5352</v>
      </c>
      <c r="AR231" s="6" t="s">
        <v>14</v>
      </c>
    </row>
    <row r="232" spans="1:62" s="2" customFormat="1" ht="66.75" customHeight="1" x14ac:dyDescent="0.2">
      <c r="A232" s="22"/>
      <c r="B232" s="27"/>
      <c r="C232" s="64" t="s">
        <v>478</v>
      </c>
      <c r="D232" s="64" t="s">
        <v>182</v>
      </c>
      <c r="E232" s="65" t="s">
        <v>5785</v>
      </c>
      <c r="F232" s="66" t="s">
        <v>5786</v>
      </c>
      <c r="G232" s="67" t="s">
        <v>37</v>
      </c>
      <c r="H232" s="68">
        <v>90</v>
      </c>
      <c r="I232" s="27"/>
      <c r="J232" s="69" t="s">
        <v>0</v>
      </c>
      <c r="K232" s="70" t="s">
        <v>8</v>
      </c>
      <c r="L232" s="61"/>
      <c r="M232" s="62">
        <f>L232*H232</f>
        <v>0</v>
      </c>
      <c r="N232" s="62">
        <v>0</v>
      </c>
      <c r="O232" s="62">
        <f>N232*H232</f>
        <v>0</v>
      </c>
      <c r="P232" s="62">
        <v>0</v>
      </c>
      <c r="Q232" s="63">
        <f>P232*H232</f>
        <v>0</v>
      </c>
      <c r="R232" s="22"/>
      <c r="S232" s="22"/>
      <c r="T232" s="7"/>
      <c r="U232" s="7"/>
      <c r="V232" s="7"/>
      <c r="W232" s="7"/>
      <c r="X232" s="7"/>
      <c r="Y232" s="7"/>
      <c r="Z232" s="7"/>
      <c r="AA232" s="7"/>
      <c r="AB232" s="7"/>
      <c r="AO232" s="13" t="s">
        <v>293</v>
      </c>
      <c r="AQ232" s="13" t="s">
        <v>182</v>
      </c>
      <c r="AR232" s="13" t="s">
        <v>14</v>
      </c>
      <c r="AV232" s="6" t="s">
        <v>33</v>
      </c>
      <c r="BB232" s="14" t="e">
        <f>IF(K232="základní",#REF!,0)</f>
        <v>#REF!</v>
      </c>
      <c r="BC232" s="14">
        <f>IF(K232="snížená",#REF!,0)</f>
        <v>0</v>
      </c>
      <c r="BD232" s="14">
        <f>IF(K232="zákl. přenesená",#REF!,0)</f>
        <v>0</v>
      </c>
      <c r="BE232" s="14">
        <f>IF(K232="sníž. přenesená",#REF!,0)</f>
        <v>0</v>
      </c>
      <c r="BF232" s="14">
        <f>IF(K232="nulová",#REF!,0)</f>
        <v>0</v>
      </c>
      <c r="BG232" s="6" t="s">
        <v>14</v>
      </c>
      <c r="BH232" s="14" t="e">
        <f>ROUND(#REF!*H232,2)</f>
        <v>#REF!</v>
      </c>
      <c r="BI232" s="6" t="s">
        <v>293</v>
      </c>
      <c r="BJ232" s="13" t="s">
        <v>5787</v>
      </c>
    </row>
    <row r="233" spans="1:62" s="2" customFormat="1" x14ac:dyDescent="0.2">
      <c r="A233" s="22"/>
      <c r="B233" s="27"/>
      <c r="C233" s="22"/>
      <c r="D233" s="71" t="s">
        <v>5352</v>
      </c>
      <c r="E233" s="22"/>
      <c r="F233" s="72" t="s">
        <v>5788</v>
      </c>
      <c r="G233" s="22"/>
      <c r="H233" s="22"/>
      <c r="I233" s="27"/>
      <c r="J233" s="73"/>
      <c r="K233" s="74"/>
      <c r="L233" s="61"/>
      <c r="M233" s="61"/>
      <c r="N233" s="61"/>
      <c r="O233" s="61"/>
      <c r="P233" s="61"/>
      <c r="Q233" s="75"/>
      <c r="R233" s="22"/>
      <c r="S233" s="22"/>
      <c r="T233" s="7"/>
      <c r="U233" s="7"/>
      <c r="V233" s="7"/>
      <c r="W233" s="7"/>
      <c r="X233" s="7"/>
      <c r="Y233" s="7"/>
      <c r="Z233" s="7"/>
      <c r="AA233" s="7"/>
      <c r="AB233" s="7"/>
      <c r="AQ233" s="6" t="s">
        <v>5352</v>
      </c>
      <c r="AR233" s="6" t="s">
        <v>14</v>
      </c>
    </row>
    <row r="234" spans="1:62" s="2" customFormat="1" ht="33" customHeight="1" x14ac:dyDescent="0.2">
      <c r="A234" s="22"/>
      <c r="B234" s="27"/>
      <c r="C234" s="64" t="s">
        <v>482</v>
      </c>
      <c r="D234" s="64" t="s">
        <v>182</v>
      </c>
      <c r="E234" s="65" t="s">
        <v>5789</v>
      </c>
      <c r="F234" s="66" t="s">
        <v>5790</v>
      </c>
      <c r="G234" s="67" t="s">
        <v>37</v>
      </c>
      <c r="H234" s="68">
        <v>660</v>
      </c>
      <c r="I234" s="27"/>
      <c r="J234" s="69" t="s">
        <v>0</v>
      </c>
      <c r="K234" s="70" t="s">
        <v>8</v>
      </c>
      <c r="L234" s="61"/>
      <c r="M234" s="62">
        <f>L234*H234</f>
        <v>0</v>
      </c>
      <c r="N234" s="62">
        <v>9.0000000000000006E-5</v>
      </c>
      <c r="O234" s="62">
        <f>N234*H234</f>
        <v>5.9400000000000001E-2</v>
      </c>
      <c r="P234" s="62">
        <v>0</v>
      </c>
      <c r="Q234" s="63">
        <f>P234*H234</f>
        <v>0</v>
      </c>
      <c r="R234" s="22"/>
      <c r="S234" s="22"/>
      <c r="T234" s="7"/>
      <c r="U234" s="7"/>
      <c r="V234" s="7"/>
      <c r="W234" s="7"/>
      <c r="X234" s="7"/>
      <c r="Y234" s="7"/>
      <c r="Z234" s="7"/>
      <c r="AA234" s="7"/>
      <c r="AB234" s="7"/>
      <c r="AO234" s="13" t="s">
        <v>293</v>
      </c>
      <c r="AQ234" s="13" t="s">
        <v>182</v>
      </c>
      <c r="AR234" s="13" t="s">
        <v>14</v>
      </c>
      <c r="AV234" s="6" t="s">
        <v>33</v>
      </c>
      <c r="BB234" s="14" t="e">
        <f>IF(K234="základní",#REF!,0)</f>
        <v>#REF!</v>
      </c>
      <c r="BC234" s="14">
        <f>IF(K234="snížená",#REF!,0)</f>
        <v>0</v>
      </c>
      <c r="BD234" s="14">
        <f>IF(K234="zákl. přenesená",#REF!,0)</f>
        <v>0</v>
      </c>
      <c r="BE234" s="14">
        <f>IF(K234="sníž. přenesená",#REF!,0)</f>
        <v>0</v>
      </c>
      <c r="BF234" s="14">
        <f>IF(K234="nulová",#REF!,0)</f>
        <v>0</v>
      </c>
      <c r="BG234" s="6" t="s">
        <v>14</v>
      </c>
      <c r="BH234" s="14" t="e">
        <f>ROUND(#REF!*H234,2)</f>
        <v>#REF!</v>
      </c>
      <c r="BI234" s="6" t="s">
        <v>293</v>
      </c>
      <c r="BJ234" s="13" t="s">
        <v>5791</v>
      </c>
    </row>
    <row r="235" spans="1:62" s="2" customFormat="1" x14ac:dyDescent="0.2">
      <c r="A235" s="22"/>
      <c r="B235" s="27"/>
      <c r="C235" s="22"/>
      <c r="D235" s="71" t="s">
        <v>5352</v>
      </c>
      <c r="E235" s="22"/>
      <c r="F235" s="72" t="s">
        <v>5792</v>
      </c>
      <c r="G235" s="22"/>
      <c r="H235" s="22"/>
      <c r="I235" s="27"/>
      <c r="J235" s="73"/>
      <c r="K235" s="74"/>
      <c r="L235" s="61"/>
      <c r="M235" s="61"/>
      <c r="N235" s="61"/>
      <c r="O235" s="61"/>
      <c r="P235" s="61"/>
      <c r="Q235" s="75"/>
      <c r="R235" s="22"/>
      <c r="S235" s="22"/>
      <c r="T235" s="7"/>
      <c r="U235" s="7"/>
      <c r="V235" s="7"/>
      <c r="W235" s="7"/>
      <c r="X235" s="7"/>
      <c r="Y235" s="7"/>
      <c r="Z235" s="7"/>
      <c r="AA235" s="7"/>
      <c r="AB235" s="7"/>
      <c r="AQ235" s="6" t="s">
        <v>5352</v>
      </c>
      <c r="AR235" s="6" t="s">
        <v>14</v>
      </c>
    </row>
    <row r="236" spans="1:62" s="2" customFormat="1" ht="49.15" customHeight="1" x14ac:dyDescent="0.2">
      <c r="A236" s="22"/>
      <c r="B236" s="27"/>
      <c r="C236" s="64" t="s">
        <v>486</v>
      </c>
      <c r="D236" s="64" t="s">
        <v>182</v>
      </c>
      <c r="E236" s="65" t="s">
        <v>5793</v>
      </c>
      <c r="F236" s="66" t="s">
        <v>5794</v>
      </c>
      <c r="G236" s="67" t="s">
        <v>37</v>
      </c>
      <c r="H236" s="68">
        <v>25</v>
      </c>
      <c r="I236" s="27"/>
      <c r="J236" s="69" t="s">
        <v>0</v>
      </c>
      <c r="K236" s="70" t="s">
        <v>8</v>
      </c>
      <c r="L236" s="61"/>
      <c r="M236" s="62">
        <f>L236*H236</f>
        <v>0</v>
      </c>
      <c r="N236" s="62">
        <v>0.22563</v>
      </c>
      <c r="O236" s="62">
        <f>N236*H236</f>
        <v>5.6407499999999997</v>
      </c>
      <c r="P236" s="62">
        <v>0</v>
      </c>
      <c r="Q236" s="63">
        <f>P236*H236</f>
        <v>0</v>
      </c>
      <c r="R236" s="22"/>
      <c r="S236" s="22"/>
      <c r="T236" s="7"/>
      <c r="U236" s="7"/>
      <c r="V236" s="7"/>
      <c r="W236" s="7"/>
      <c r="X236" s="7"/>
      <c r="Y236" s="7"/>
      <c r="Z236" s="7"/>
      <c r="AA236" s="7"/>
      <c r="AB236" s="7"/>
      <c r="AO236" s="13" t="s">
        <v>293</v>
      </c>
      <c r="AQ236" s="13" t="s">
        <v>182</v>
      </c>
      <c r="AR236" s="13" t="s">
        <v>14</v>
      </c>
      <c r="AV236" s="6" t="s">
        <v>33</v>
      </c>
      <c r="BB236" s="14" t="e">
        <f>IF(K236="základní",#REF!,0)</f>
        <v>#REF!</v>
      </c>
      <c r="BC236" s="14">
        <f>IF(K236="snížená",#REF!,0)</f>
        <v>0</v>
      </c>
      <c r="BD236" s="14">
        <f>IF(K236="zákl. přenesená",#REF!,0)</f>
        <v>0</v>
      </c>
      <c r="BE236" s="14">
        <f>IF(K236="sníž. přenesená",#REF!,0)</f>
        <v>0</v>
      </c>
      <c r="BF236" s="14">
        <f>IF(K236="nulová",#REF!,0)</f>
        <v>0</v>
      </c>
      <c r="BG236" s="6" t="s">
        <v>14</v>
      </c>
      <c r="BH236" s="14" t="e">
        <f>ROUND(#REF!*H236,2)</f>
        <v>#REF!</v>
      </c>
      <c r="BI236" s="6" t="s">
        <v>293</v>
      </c>
      <c r="BJ236" s="13" t="s">
        <v>5795</v>
      </c>
    </row>
    <row r="237" spans="1:62" s="2" customFormat="1" x14ac:dyDescent="0.2">
      <c r="A237" s="22"/>
      <c r="B237" s="27"/>
      <c r="C237" s="22"/>
      <c r="D237" s="71" t="s">
        <v>5352</v>
      </c>
      <c r="E237" s="22"/>
      <c r="F237" s="72" t="s">
        <v>5796</v>
      </c>
      <c r="G237" s="22"/>
      <c r="H237" s="22"/>
      <c r="I237" s="27"/>
      <c r="J237" s="73"/>
      <c r="K237" s="74"/>
      <c r="L237" s="61"/>
      <c r="M237" s="61"/>
      <c r="N237" s="61"/>
      <c r="O237" s="61"/>
      <c r="P237" s="61"/>
      <c r="Q237" s="75"/>
      <c r="R237" s="22"/>
      <c r="S237" s="22"/>
      <c r="T237" s="7"/>
      <c r="U237" s="7"/>
      <c r="V237" s="7"/>
      <c r="W237" s="7"/>
      <c r="X237" s="7"/>
      <c r="Y237" s="7"/>
      <c r="Z237" s="7"/>
      <c r="AA237" s="7"/>
      <c r="AB237" s="7"/>
      <c r="AQ237" s="6" t="s">
        <v>5352</v>
      </c>
      <c r="AR237" s="6" t="s">
        <v>14</v>
      </c>
    </row>
    <row r="238" spans="1:62" s="2" customFormat="1" ht="24.2" customHeight="1" x14ac:dyDescent="0.2">
      <c r="A238" s="22"/>
      <c r="B238" s="27"/>
      <c r="C238" s="53" t="s">
        <v>490</v>
      </c>
      <c r="D238" s="53" t="s">
        <v>34</v>
      </c>
      <c r="E238" s="54" t="s">
        <v>5797</v>
      </c>
      <c r="F238" s="55" t="s">
        <v>5798</v>
      </c>
      <c r="G238" s="56" t="s">
        <v>37</v>
      </c>
      <c r="H238" s="57">
        <v>25</v>
      </c>
      <c r="I238" s="58"/>
      <c r="J238" s="59" t="s">
        <v>0</v>
      </c>
      <c r="K238" s="60" t="s">
        <v>8</v>
      </c>
      <c r="L238" s="61"/>
      <c r="M238" s="62">
        <f>L238*H238</f>
        <v>0</v>
      </c>
      <c r="N238" s="62">
        <v>2.5999999999999998E-4</v>
      </c>
      <c r="O238" s="62">
        <f>N238*H238</f>
        <v>6.4999999999999997E-3</v>
      </c>
      <c r="P238" s="62">
        <v>0</v>
      </c>
      <c r="Q238" s="63">
        <f>P238*H238</f>
        <v>0</v>
      </c>
      <c r="R238" s="22"/>
      <c r="S238" s="22"/>
      <c r="T238" s="7"/>
      <c r="U238" s="7"/>
      <c r="V238" s="7"/>
      <c r="W238" s="7"/>
      <c r="X238" s="7"/>
      <c r="Y238" s="7"/>
      <c r="Z238" s="7"/>
      <c r="AA238" s="7"/>
      <c r="AB238" s="7"/>
      <c r="AO238" s="13" t="s">
        <v>1063</v>
      </c>
      <c r="AQ238" s="13" t="s">
        <v>34</v>
      </c>
      <c r="AR238" s="13" t="s">
        <v>14</v>
      </c>
      <c r="AV238" s="6" t="s">
        <v>33</v>
      </c>
      <c r="BB238" s="14" t="e">
        <f>IF(K238="základní",#REF!,0)</f>
        <v>#REF!</v>
      </c>
      <c r="BC238" s="14">
        <f>IF(K238="snížená",#REF!,0)</f>
        <v>0</v>
      </c>
      <c r="BD238" s="14">
        <f>IF(K238="zákl. přenesená",#REF!,0)</f>
        <v>0</v>
      </c>
      <c r="BE238" s="14">
        <f>IF(K238="sníž. přenesená",#REF!,0)</f>
        <v>0</v>
      </c>
      <c r="BF238" s="14">
        <f>IF(K238="nulová",#REF!,0)</f>
        <v>0</v>
      </c>
      <c r="BG238" s="6" t="s">
        <v>14</v>
      </c>
      <c r="BH238" s="14" t="e">
        <f>ROUND(#REF!*H238,2)</f>
        <v>#REF!</v>
      </c>
      <c r="BI238" s="6" t="s">
        <v>293</v>
      </c>
      <c r="BJ238" s="13" t="s">
        <v>5799</v>
      </c>
    </row>
    <row r="239" spans="1:62" s="2" customFormat="1" ht="24.2" customHeight="1" x14ac:dyDescent="0.2">
      <c r="A239" s="22"/>
      <c r="B239" s="27"/>
      <c r="C239" s="64" t="s">
        <v>494</v>
      </c>
      <c r="D239" s="64" t="s">
        <v>182</v>
      </c>
      <c r="E239" s="65" t="s">
        <v>5800</v>
      </c>
      <c r="F239" s="66" t="s">
        <v>5801</v>
      </c>
      <c r="G239" s="67" t="s">
        <v>3095</v>
      </c>
      <c r="H239" s="68">
        <v>60</v>
      </c>
      <c r="I239" s="27"/>
      <c r="J239" s="69" t="s">
        <v>0</v>
      </c>
      <c r="K239" s="70" t="s">
        <v>8</v>
      </c>
      <c r="L239" s="61"/>
      <c r="M239" s="62">
        <f>L239*H239</f>
        <v>0</v>
      </c>
      <c r="N239" s="62">
        <v>0</v>
      </c>
      <c r="O239" s="62">
        <f>N239*H239</f>
        <v>0</v>
      </c>
      <c r="P239" s="62">
        <v>0</v>
      </c>
      <c r="Q239" s="63">
        <f>P239*H239</f>
        <v>0</v>
      </c>
      <c r="R239" s="22"/>
      <c r="S239" s="22"/>
      <c r="T239" s="7"/>
      <c r="U239" s="7"/>
      <c r="V239" s="7"/>
      <c r="W239" s="7"/>
      <c r="X239" s="7"/>
      <c r="Y239" s="7"/>
      <c r="Z239" s="7"/>
      <c r="AA239" s="7"/>
      <c r="AB239" s="7"/>
      <c r="AO239" s="13" t="s">
        <v>293</v>
      </c>
      <c r="AQ239" s="13" t="s">
        <v>182</v>
      </c>
      <c r="AR239" s="13" t="s">
        <v>14</v>
      </c>
      <c r="AV239" s="6" t="s">
        <v>33</v>
      </c>
      <c r="BB239" s="14" t="e">
        <f>IF(K239="základní",#REF!,0)</f>
        <v>#REF!</v>
      </c>
      <c r="BC239" s="14">
        <f>IF(K239="snížená",#REF!,0)</f>
        <v>0</v>
      </c>
      <c r="BD239" s="14">
        <f>IF(K239="zákl. přenesená",#REF!,0)</f>
        <v>0</v>
      </c>
      <c r="BE239" s="14">
        <f>IF(K239="sníž. přenesená",#REF!,0)</f>
        <v>0</v>
      </c>
      <c r="BF239" s="14">
        <f>IF(K239="nulová",#REF!,0)</f>
        <v>0</v>
      </c>
      <c r="BG239" s="6" t="s">
        <v>14</v>
      </c>
      <c r="BH239" s="14" t="e">
        <f>ROUND(#REF!*H239,2)</f>
        <v>#REF!</v>
      </c>
      <c r="BI239" s="6" t="s">
        <v>293</v>
      </c>
      <c r="BJ239" s="13" t="s">
        <v>5802</v>
      </c>
    </row>
    <row r="240" spans="1:62" s="2" customFormat="1" x14ac:dyDescent="0.2">
      <c r="A240" s="22"/>
      <c r="B240" s="27"/>
      <c r="C240" s="22"/>
      <c r="D240" s="71" t="s">
        <v>5352</v>
      </c>
      <c r="E240" s="22"/>
      <c r="F240" s="72" t="s">
        <v>5803</v>
      </c>
      <c r="G240" s="22"/>
      <c r="H240" s="22"/>
      <c r="I240" s="27"/>
      <c r="J240" s="73"/>
      <c r="K240" s="74"/>
      <c r="L240" s="61"/>
      <c r="M240" s="61"/>
      <c r="N240" s="61"/>
      <c r="O240" s="61"/>
      <c r="P240" s="61"/>
      <c r="Q240" s="75"/>
      <c r="R240" s="22"/>
      <c r="S240" s="22"/>
      <c r="T240" s="7"/>
      <c r="U240" s="7"/>
      <c r="V240" s="7"/>
      <c r="W240" s="7"/>
      <c r="X240" s="7"/>
      <c r="Y240" s="7"/>
      <c r="Z240" s="7"/>
      <c r="AA240" s="7"/>
      <c r="AB240" s="7"/>
      <c r="AQ240" s="6" t="s">
        <v>5352</v>
      </c>
      <c r="AR240" s="6" t="s">
        <v>14</v>
      </c>
    </row>
    <row r="241" spans="1:62" s="2" customFormat="1" ht="37.9" customHeight="1" x14ac:dyDescent="0.2">
      <c r="A241" s="22"/>
      <c r="B241" s="27"/>
      <c r="C241" s="64" t="s">
        <v>498</v>
      </c>
      <c r="D241" s="64" t="s">
        <v>182</v>
      </c>
      <c r="E241" s="65" t="s">
        <v>5804</v>
      </c>
      <c r="F241" s="66" t="s">
        <v>5805</v>
      </c>
      <c r="G241" s="67" t="s">
        <v>3095</v>
      </c>
      <c r="H241" s="68">
        <v>1020</v>
      </c>
      <c r="I241" s="27"/>
      <c r="J241" s="69" t="s">
        <v>0</v>
      </c>
      <c r="K241" s="70" t="s">
        <v>8</v>
      </c>
      <c r="L241" s="61"/>
      <c r="M241" s="62">
        <f>L241*H241</f>
        <v>0</v>
      </c>
      <c r="N241" s="62">
        <v>0</v>
      </c>
      <c r="O241" s="62">
        <f>N241*H241</f>
        <v>0</v>
      </c>
      <c r="P241" s="62">
        <v>0</v>
      </c>
      <c r="Q241" s="63">
        <f>P241*H241</f>
        <v>0</v>
      </c>
      <c r="R241" s="22"/>
      <c r="S241" s="22"/>
      <c r="T241" s="7"/>
      <c r="U241" s="7"/>
      <c r="V241" s="7"/>
      <c r="W241" s="7"/>
      <c r="X241" s="7"/>
      <c r="Y241" s="7"/>
      <c r="Z241" s="7"/>
      <c r="AA241" s="7"/>
      <c r="AB241" s="7"/>
      <c r="AO241" s="13" t="s">
        <v>293</v>
      </c>
      <c r="AQ241" s="13" t="s">
        <v>182</v>
      </c>
      <c r="AR241" s="13" t="s">
        <v>14</v>
      </c>
      <c r="AV241" s="6" t="s">
        <v>33</v>
      </c>
      <c r="BB241" s="14" t="e">
        <f>IF(K241="základní",#REF!,0)</f>
        <v>#REF!</v>
      </c>
      <c r="BC241" s="14">
        <f>IF(K241="snížená",#REF!,0)</f>
        <v>0</v>
      </c>
      <c r="BD241" s="14">
        <f>IF(K241="zákl. přenesená",#REF!,0)</f>
        <v>0</v>
      </c>
      <c r="BE241" s="14">
        <f>IF(K241="sníž. přenesená",#REF!,0)</f>
        <v>0</v>
      </c>
      <c r="BF241" s="14">
        <f>IF(K241="nulová",#REF!,0)</f>
        <v>0</v>
      </c>
      <c r="BG241" s="6" t="s">
        <v>14</v>
      </c>
      <c r="BH241" s="14" t="e">
        <f>ROUND(#REF!*H241,2)</f>
        <v>#REF!</v>
      </c>
      <c r="BI241" s="6" t="s">
        <v>293</v>
      </c>
      <c r="BJ241" s="13" t="s">
        <v>5806</v>
      </c>
    </row>
    <row r="242" spans="1:62" s="2" customFormat="1" x14ac:dyDescent="0.2">
      <c r="A242" s="22"/>
      <c r="B242" s="27"/>
      <c r="C242" s="22"/>
      <c r="D242" s="71" t="s">
        <v>5352</v>
      </c>
      <c r="E242" s="22"/>
      <c r="F242" s="72" t="s">
        <v>5807</v>
      </c>
      <c r="G242" s="22"/>
      <c r="H242" s="22"/>
      <c r="I242" s="27"/>
      <c r="J242" s="73"/>
      <c r="K242" s="74"/>
      <c r="L242" s="61"/>
      <c r="M242" s="61"/>
      <c r="N242" s="61"/>
      <c r="O242" s="61"/>
      <c r="P242" s="61"/>
      <c r="Q242" s="75"/>
      <c r="R242" s="22"/>
      <c r="S242" s="22"/>
      <c r="T242" s="7"/>
      <c r="U242" s="7"/>
      <c r="V242" s="7"/>
      <c r="W242" s="7"/>
      <c r="X242" s="7"/>
      <c r="Y242" s="7"/>
      <c r="Z242" s="7"/>
      <c r="AA242" s="7"/>
      <c r="AB242" s="7"/>
      <c r="AQ242" s="6" t="s">
        <v>5352</v>
      </c>
      <c r="AR242" s="6" t="s">
        <v>14</v>
      </c>
    </row>
    <row r="243" spans="1:62" s="2" customFormat="1" ht="49.15" customHeight="1" x14ac:dyDescent="0.2">
      <c r="A243" s="22"/>
      <c r="B243" s="27"/>
      <c r="C243" s="64" t="s">
        <v>502</v>
      </c>
      <c r="D243" s="64" t="s">
        <v>182</v>
      </c>
      <c r="E243" s="65" t="s">
        <v>5808</v>
      </c>
      <c r="F243" s="66" t="s">
        <v>5809</v>
      </c>
      <c r="G243" s="67" t="s">
        <v>197</v>
      </c>
      <c r="H243" s="68">
        <v>10</v>
      </c>
      <c r="I243" s="27"/>
      <c r="J243" s="69" t="s">
        <v>0</v>
      </c>
      <c r="K243" s="70" t="s">
        <v>8</v>
      </c>
      <c r="L243" s="61"/>
      <c r="M243" s="62">
        <f>L243*H243</f>
        <v>0</v>
      </c>
      <c r="N243" s="62">
        <v>0</v>
      </c>
      <c r="O243" s="62">
        <f>N243*H243</f>
        <v>0</v>
      </c>
      <c r="P243" s="62">
        <v>0</v>
      </c>
      <c r="Q243" s="63">
        <f>P243*H243</f>
        <v>0</v>
      </c>
      <c r="R243" s="22"/>
      <c r="S243" s="22"/>
      <c r="T243" s="7"/>
      <c r="U243" s="7"/>
      <c r="V243" s="7"/>
      <c r="W243" s="7"/>
      <c r="X243" s="7"/>
      <c r="Y243" s="7"/>
      <c r="Z243" s="7"/>
      <c r="AA243" s="7"/>
      <c r="AB243" s="7"/>
      <c r="AO243" s="13" t="s">
        <v>293</v>
      </c>
      <c r="AQ243" s="13" t="s">
        <v>182</v>
      </c>
      <c r="AR243" s="13" t="s">
        <v>14</v>
      </c>
      <c r="AV243" s="6" t="s">
        <v>33</v>
      </c>
      <c r="BB243" s="14" t="e">
        <f>IF(K243="základní",#REF!,0)</f>
        <v>#REF!</v>
      </c>
      <c r="BC243" s="14">
        <f>IF(K243="snížená",#REF!,0)</f>
        <v>0</v>
      </c>
      <c r="BD243" s="14">
        <f>IF(K243="zákl. přenesená",#REF!,0)</f>
        <v>0</v>
      </c>
      <c r="BE243" s="14">
        <f>IF(K243="sníž. přenesená",#REF!,0)</f>
        <v>0</v>
      </c>
      <c r="BF243" s="14">
        <f>IF(K243="nulová",#REF!,0)</f>
        <v>0</v>
      </c>
      <c r="BG243" s="6" t="s">
        <v>14</v>
      </c>
      <c r="BH243" s="14" t="e">
        <f>ROUND(#REF!*H243,2)</f>
        <v>#REF!</v>
      </c>
      <c r="BI243" s="6" t="s">
        <v>293</v>
      </c>
      <c r="BJ243" s="13" t="s">
        <v>5810</v>
      </c>
    </row>
    <row r="244" spans="1:62" s="2" customFormat="1" x14ac:dyDescent="0.2">
      <c r="A244" s="22"/>
      <c r="B244" s="27"/>
      <c r="C244" s="22"/>
      <c r="D244" s="71" t="s">
        <v>5352</v>
      </c>
      <c r="E244" s="22"/>
      <c r="F244" s="72" t="s">
        <v>5811</v>
      </c>
      <c r="G244" s="22"/>
      <c r="H244" s="22"/>
      <c r="I244" s="27"/>
      <c r="J244" s="73"/>
      <c r="K244" s="74"/>
      <c r="L244" s="61"/>
      <c r="M244" s="61"/>
      <c r="N244" s="61"/>
      <c r="O244" s="61"/>
      <c r="P244" s="61"/>
      <c r="Q244" s="75"/>
      <c r="R244" s="22"/>
      <c r="S244" s="22"/>
      <c r="T244" s="7"/>
      <c r="U244" s="7"/>
      <c r="V244" s="7"/>
      <c r="W244" s="7"/>
      <c r="X244" s="7"/>
      <c r="Y244" s="7"/>
      <c r="Z244" s="7"/>
      <c r="AA244" s="7"/>
      <c r="AB244" s="7"/>
      <c r="AQ244" s="6" t="s">
        <v>5352</v>
      </c>
      <c r="AR244" s="6" t="s">
        <v>14</v>
      </c>
    </row>
    <row r="245" spans="1:62" s="2" customFormat="1" ht="55.5" customHeight="1" x14ac:dyDescent="0.2">
      <c r="A245" s="22"/>
      <c r="B245" s="27"/>
      <c r="C245" s="64" t="s">
        <v>506</v>
      </c>
      <c r="D245" s="64" t="s">
        <v>182</v>
      </c>
      <c r="E245" s="65" t="s">
        <v>5812</v>
      </c>
      <c r="F245" s="66" t="s">
        <v>5813</v>
      </c>
      <c r="G245" s="67" t="s">
        <v>197</v>
      </c>
      <c r="H245" s="68">
        <v>10</v>
      </c>
      <c r="I245" s="27"/>
      <c r="J245" s="69" t="s">
        <v>0</v>
      </c>
      <c r="K245" s="70" t="s">
        <v>8</v>
      </c>
      <c r="L245" s="61"/>
      <c r="M245" s="62">
        <f>L245*H245</f>
        <v>0</v>
      </c>
      <c r="N245" s="62">
        <v>0.16700000000000001</v>
      </c>
      <c r="O245" s="62">
        <f>N245*H245</f>
        <v>1.6700000000000002</v>
      </c>
      <c r="P245" s="62">
        <v>0</v>
      </c>
      <c r="Q245" s="63">
        <f>P245*H245</f>
        <v>0</v>
      </c>
      <c r="R245" s="22"/>
      <c r="S245" s="22"/>
      <c r="T245" s="7"/>
      <c r="U245" s="7"/>
      <c r="V245" s="7"/>
      <c r="W245" s="7"/>
      <c r="X245" s="7"/>
      <c r="Y245" s="7"/>
      <c r="Z245" s="7"/>
      <c r="AA245" s="7"/>
      <c r="AB245" s="7"/>
      <c r="AO245" s="13" t="s">
        <v>293</v>
      </c>
      <c r="AQ245" s="13" t="s">
        <v>182</v>
      </c>
      <c r="AR245" s="13" t="s">
        <v>14</v>
      </c>
      <c r="AV245" s="6" t="s">
        <v>33</v>
      </c>
      <c r="BB245" s="14" t="e">
        <f>IF(K245="základní",#REF!,0)</f>
        <v>#REF!</v>
      </c>
      <c r="BC245" s="14">
        <f>IF(K245="snížená",#REF!,0)</f>
        <v>0</v>
      </c>
      <c r="BD245" s="14">
        <f>IF(K245="zákl. přenesená",#REF!,0)</f>
        <v>0</v>
      </c>
      <c r="BE245" s="14">
        <f>IF(K245="sníž. přenesená",#REF!,0)</f>
        <v>0</v>
      </c>
      <c r="BF245" s="14">
        <f>IF(K245="nulová",#REF!,0)</f>
        <v>0</v>
      </c>
      <c r="BG245" s="6" t="s">
        <v>14</v>
      </c>
      <c r="BH245" s="14" t="e">
        <f>ROUND(#REF!*H245,2)</f>
        <v>#REF!</v>
      </c>
      <c r="BI245" s="6" t="s">
        <v>293</v>
      </c>
      <c r="BJ245" s="13" t="s">
        <v>5814</v>
      </c>
    </row>
    <row r="246" spans="1:62" s="2" customFormat="1" x14ac:dyDescent="0.2">
      <c r="A246" s="22"/>
      <c r="B246" s="27"/>
      <c r="C246" s="22"/>
      <c r="D246" s="71" t="s">
        <v>5352</v>
      </c>
      <c r="E246" s="22"/>
      <c r="F246" s="72" t="s">
        <v>5815</v>
      </c>
      <c r="G246" s="22"/>
      <c r="H246" s="22"/>
      <c r="I246" s="27"/>
      <c r="J246" s="73"/>
      <c r="K246" s="74"/>
      <c r="L246" s="61"/>
      <c r="M246" s="61"/>
      <c r="N246" s="61"/>
      <c r="O246" s="61"/>
      <c r="P246" s="61"/>
      <c r="Q246" s="75"/>
      <c r="R246" s="22"/>
      <c r="S246" s="22"/>
      <c r="T246" s="7"/>
      <c r="U246" s="7"/>
      <c r="V246" s="7"/>
      <c r="W246" s="7"/>
      <c r="X246" s="7"/>
      <c r="Y246" s="7"/>
      <c r="Z246" s="7"/>
      <c r="AA246" s="7"/>
      <c r="AB246" s="7"/>
      <c r="AQ246" s="6" t="s">
        <v>5352</v>
      </c>
      <c r="AR246" s="6" t="s">
        <v>14</v>
      </c>
    </row>
    <row r="247" spans="1:62" s="2" customFormat="1" ht="37.9" customHeight="1" x14ac:dyDescent="0.2">
      <c r="A247" s="22"/>
      <c r="B247" s="27"/>
      <c r="C247" s="64" t="s">
        <v>510</v>
      </c>
      <c r="D247" s="64" t="s">
        <v>182</v>
      </c>
      <c r="E247" s="65" t="s">
        <v>5816</v>
      </c>
      <c r="F247" s="66" t="s">
        <v>5817</v>
      </c>
      <c r="G247" s="67" t="s">
        <v>37</v>
      </c>
      <c r="H247" s="68">
        <v>10</v>
      </c>
      <c r="I247" s="27"/>
      <c r="J247" s="69" t="s">
        <v>0</v>
      </c>
      <c r="K247" s="70" t="s">
        <v>8</v>
      </c>
      <c r="L247" s="61"/>
      <c r="M247" s="62">
        <f>L247*H247</f>
        <v>0</v>
      </c>
      <c r="N247" s="62">
        <v>0</v>
      </c>
      <c r="O247" s="62">
        <f>N247*H247</f>
        <v>0</v>
      </c>
      <c r="P247" s="62">
        <v>1.0999999999999999E-2</v>
      </c>
      <c r="Q247" s="63">
        <f>P247*H247</f>
        <v>0.10999999999999999</v>
      </c>
      <c r="R247" s="22"/>
      <c r="S247" s="22"/>
      <c r="T247" s="7"/>
      <c r="U247" s="7"/>
      <c r="V247" s="7"/>
      <c r="W247" s="7"/>
      <c r="X247" s="7"/>
      <c r="Y247" s="7"/>
      <c r="Z247" s="7"/>
      <c r="AA247" s="7"/>
      <c r="AB247" s="7"/>
      <c r="AO247" s="13" t="s">
        <v>293</v>
      </c>
      <c r="AQ247" s="13" t="s">
        <v>182</v>
      </c>
      <c r="AR247" s="13" t="s">
        <v>14</v>
      </c>
      <c r="AV247" s="6" t="s">
        <v>33</v>
      </c>
      <c r="BB247" s="14" t="e">
        <f>IF(K247="základní",#REF!,0)</f>
        <v>#REF!</v>
      </c>
      <c r="BC247" s="14">
        <f>IF(K247="snížená",#REF!,0)</f>
        <v>0</v>
      </c>
      <c r="BD247" s="14">
        <f>IF(K247="zákl. přenesená",#REF!,0)</f>
        <v>0</v>
      </c>
      <c r="BE247" s="14">
        <f>IF(K247="sníž. přenesená",#REF!,0)</f>
        <v>0</v>
      </c>
      <c r="BF247" s="14">
        <f>IF(K247="nulová",#REF!,0)</f>
        <v>0</v>
      </c>
      <c r="BG247" s="6" t="s">
        <v>14</v>
      </c>
      <c r="BH247" s="14" t="e">
        <f>ROUND(#REF!*H247,2)</f>
        <v>#REF!</v>
      </c>
      <c r="BI247" s="6" t="s">
        <v>293</v>
      </c>
      <c r="BJ247" s="13" t="s">
        <v>5818</v>
      </c>
    </row>
    <row r="248" spans="1:62" s="2" customFormat="1" x14ac:dyDescent="0.2">
      <c r="A248" s="22"/>
      <c r="B248" s="27"/>
      <c r="C248" s="22"/>
      <c r="D248" s="71" t="s">
        <v>5352</v>
      </c>
      <c r="E248" s="22"/>
      <c r="F248" s="72" t="s">
        <v>5819</v>
      </c>
      <c r="G248" s="22"/>
      <c r="H248" s="22"/>
      <c r="I248" s="27"/>
      <c r="J248" s="73"/>
      <c r="K248" s="74"/>
      <c r="L248" s="61"/>
      <c r="M248" s="61"/>
      <c r="N248" s="61"/>
      <c r="O248" s="61"/>
      <c r="P248" s="61"/>
      <c r="Q248" s="75"/>
      <c r="R248" s="22"/>
      <c r="S248" s="22"/>
      <c r="T248" s="7"/>
      <c r="U248" s="7"/>
      <c r="V248" s="7"/>
      <c r="W248" s="7"/>
      <c r="X248" s="7"/>
      <c r="Y248" s="7"/>
      <c r="Z248" s="7"/>
      <c r="AA248" s="7"/>
      <c r="AB248" s="7"/>
      <c r="AQ248" s="6" t="s">
        <v>5352</v>
      </c>
      <c r="AR248" s="6" t="s">
        <v>14</v>
      </c>
    </row>
    <row r="249" spans="1:62" s="2" customFormat="1" ht="33" customHeight="1" x14ac:dyDescent="0.2">
      <c r="A249" s="22"/>
      <c r="B249" s="27"/>
      <c r="C249" s="64" t="s">
        <v>514</v>
      </c>
      <c r="D249" s="64" t="s">
        <v>182</v>
      </c>
      <c r="E249" s="65" t="s">
        <v>5820</v>
      </c>
      <c r="F249" s="66" t="s">
        <v>5821</v>
      </c>
      <c r="G249" s="67" t="s">
        <v>37</v>
      </c>
      <c r="H249" s="68">
        <v>10</v>
      </c>
      <c r="I249" s="27"/>
      <c r="J249" s="69" t="s">
        <v>0</v>
      </c>
      <c r="K249" s="70" t="s">
        <v>8</v>
      </c>
      <c r="L249" s="61"/>
      <c r="M249" s="62">
        <f>L249*H249</f>
        <v>0</v>
      </c>
      <c r="N249" s="62">
        <v>1.1900000000000001E-3</v>
      </c>
      <c r="O249" s="62">
        <f>N249*H249</f>
        <v>1.1900000000000001E-2</v>
      </c>
      <c r="P249" s="62">
        <v>0</v>
      </c>
      <c r="Q249" s="63">
        <f>P249*H249</f>
        <v>0</v>
      </c>
      <c r="R249" s="22"/>
      <c r="S249" s="22"/>
      <c r="T249" s="7"/>
      <c r="U249" s="7"/>
      <c r="V249" s="7"/>
      <c r="W249" s="7"/>
      <c r="X249" s="7"/>
      <c r="Y249" s="7"/>
      <c r="Z249" s="7"/>
      <c r="AA249" s="7"/>
      <c r="AB249" s="7"/>
      <c r="AO249" s="13" t="s">
        <v>293</v>
      </c>
      <c r="AQ249" s="13" t="s">
        <v>182</v>
      </c>
      <c r="AR249" s="13" t="s">
        <v>14</v>
      </c>
      <c r="AV249" s="6" t="s">
        <v>33</v>
      </c>
      <c r="BB249" s="14" t="e">
        <f>IF(K249="základní",#REF!,0)</f>
        <v>#REF!</v>
      </c>
      <c r="BC249" s="14">
        <f>IF(K249="snížená",#REF!,0)</f>
        <v>0</v>
      </c>
      <c r="BD249" s="14">
        <f>IF(K249="zákl. přenesená",#REF!,0)</f>
        <v>0</v>
      </c>
      <c r="BE249" s="14">
        <f>IF(K249="sníž. přenesená",#REF!,0)</f>
        <v>0</v>
      </c>
      <c r="BF249" s="14">
        <f>IF(K249="nulová",#REF!,0)</f>
        <v>0</v>
      </c>
      <c r="BG249" s="6" t="s">
        <v>14</v>
      </c>
      <c r="BH249" s="14" t="e">
        <f>ROUND(#REF!*H249,2)</f>
        <v>#REF!</v>
      </c>
      <c r="BI249" s="6" t="s">
        <v>293</v>
      </c>
      <c r="BJ249" s="13" t="s">
        <v>5822</v>
      </c>
    </row>
    <row r="250" spans="1:62" s="2" customFormat="1" x14ac:dyDescent="0.2">
      <c r="A250" s="22"/>
      <c r="B250" s="27"/>
      <c r="C250" s="22"/>
      <c r="D250" s="71" t="s">
        <v>5352</v>
      </c>
      <c r="E250" s="22"/>
      <c r="F250" s="72" t="s">
        <v>5823</v>
      </c>
      <c r="G250" s="22"/>
      <c r="H250" s="22"/>
      <c r="I250" s="27"/>
      <c r="J250" s="73"/>
      <c r="K250" s="74"/>
      <c r="L250" s="61"/>
      <c r="M250" s="61"/>
      <c r="N250" s="61"/>
      <c r="O250" s="61"/>
      <c r="P250" s="61"/>
      <c r="Q250" s="75"/>
      <c r="R250" s="22"/>
      <c r="S250" s="22"/>
      <c r="T250" s="7"/>
      <c r="U250" s="7"/>
      <c r="V250" s="7"/>
      <c r="W250" s="7"/>
      <c r="X250" s="7"/>
      <c r="Y250" s="7"/>
      <c r="Z250" s="7"/>
      <c r="AA250" s="7"/>
      <c r="AB250" s="7"/>
      <c r="AQ250" s="6" t="s">
        <v>5352</v>
      </c>
      <c r="AR250" s="6" t="s">
        <v>14</v>
      </c>
    </row>
    <row r="251" spans="1:62" s="4" customFormat="1" ht="22.9" customHeight="1" x14ac:dyDescent="0.2">
      <c r="A251" s="45"/>
      <c r="B251" s="46"/>
      <c r="C251" s="45"/>
      <c r="D251" s="47" t="s">
        <v>12</v>
      </c>
      <c r="E251" s="76" t="s">
        <v>5824</v>
      </c>
      <c r="F251" s="76" t="s">
        <v>5825</v>
      </c>
      <c r="G251" s="45"/>
      <c r="H251" s="45"/>
      <c r="I251" s="46"/>
      <c r="J251" s="49"/>
      <c r="K251" s="50"/>
      <c r="L251" s="50"/>
      <c r="M251" s="51">
        <v>0</v>
      </c>
      <c r="N251" s="50"/>
      <c r="O251" s="51">
        <v>0</v>
      </c>
      <c r="P251" s="50"/>
      <c r="Q251" s="52">
        <v>0</v>
      </c>
      <c r="R251" s="45"/>
      <c r="S251" s="45"/>
      <c r="AO251" s="10" t="s">
        <v>44</v>
      </c>
      <c r="AQ251" s="11" t="s">
        <v>12</v>
      </c>
      <c r="AR251" s="11" t="s">
        <v>14</v>
      </c>
      <c r="AV251" s="10" t="s">
        <v>33</v>
      </c>
      <c r="BH251" s="12">
        <v>0</v>
      </c>
    </row>
    <row r="252" spans="1:62" s="4" customFormat="1" ht="22.9" customHeight="1" x14ac:dyDescent="0.2">
      <c r="A252" s="45"/>
      <c r="B252" s="46"/>
      <c r="C252" s="45"/>
      <c r="D252" s="47" t="s">
        <v>12</v>
      </c>
      <c r="E252" s="76" t="s">
        <v>5826</v>
      </c>
      <c r="F252" s="76" t="s">
        <v>5827</v>
      </c>
      <c r="G252" s="45"/>
      <c r="H252" s="45"/>
      <c r="I252" s="46"/>
      <c r="J252" s="49"/>
      <c r="K252" s="50"/>
      <c r="L252" s="50"/>
      <c r="M252" s="51">
        <f>SUM(M253:M368)</f>
        <v>0</v>
      </c>
      <c r="N252" s="50"/>
      <c r="O252" s="51">
        <f>SUM(O253:O368)</f>
        <v>618.7585600000001</v>
      </c>
      <c r="P252" s="50"/>
      <c r="Q252" s="52">
        <f>SUM(Q253:Q368)</f>
        <v>47.886150000000001</v>
      </c>
      <c r="R252" s="45"/>
      <c r="S252" s="45"/>
      <c r="AO252" s="10" t="s">
        <v>44</v>
      </c>
      <c r="AQ252" s="11" t="s">
        <v>12</v>
      </c>
      <c r="AR252" s="11" t="s">
        <v>14</v>
      </c>
      <c r="AV252" s="10" t="s">
        <v>33</v>
      </c>
      <c r="BH252" s="12" t="e">
        <f>SUM(BH253:BH368)</f>
        <v>#REF!</v>
      </c>
    </row>
    <row r="253" spans="1:62" s="2" customFormat="1" ht="44.25" customHeight="1" x14ac:dyDescent="0.2">
      <c r="A253" s="22"/>
      <c r="B253" s="27"/>
      <c r="C253" s="64" t="s">
        <v>518</v>
      </c>
      <c r="D253" s="64" t="s">
        <v>182</v>
      </c>
      <c r="E253" s="65" t="s">
        <v>5828</v>
      </c>
      <c r="F253" s="66" t="s">
        <v>5829</v>
      </c>
      <c r="G253" s="67" t="s">
        <v>4246</v>
      </c>
      <c r="H253" s="68">
        <v>50</v>
      </c>
      <c r="I253" s="27"/>
      <c r="J253" s="69" t="s">
        <v>0</v>
      </c>
      <c r="K253" s="70" t="s">
        <v>8</v>
      </c>
      <c r="L253" s="61"/>
      <c r="M253" s="62">
        <f>L253*H253</f>
        <v>0</v>
      </c>
      <c r="N253" s="62">
        <v>0</v>
      </c>
      <c r="O253" s="62">
        <f>N253*H253</f>
        <v>0</v>
      </c>
      <c r="P253" s="62">
        <v>0</v>
      </c>
      <c r="Q253" s="63">
        <f>P253*H253</f>
        <v>0</v>
      </c>
      <c r="R253" s="22"/>
      <c r="S253" s="22"/>
      <c r="T253" s="7"/>
      <c r="U253" s="7"/>
      <c r="V253" s="7"/>
      <c r="W253" s="7"/>
      <c r="X253" s="7"/>
      <c r="Y253" s="7"/>
      <c r="Z253" s="7"/>
      <c r="AA253" s="7"/>
      <c r="AB253" s="7"/>
      <c r="AO253" s="13" t="s">
        <v>293</v>
      </c>
      <c r="AQ253" s="13" t="s">
        <v>182</v>
      </c>
      <c r="AR253" s="13" t="s">
        <v>16</v>
      </c>
      <c r="AV253" s="6" t="s">
        <v>33</v>
      </c>
      <c r="BB253" s="14" t="e">
        <f>IF(K253="základní",#REF!,0)</f>
        <v>#REF!</v>
      </c>
      <c r="BC253" s="14">
        <f>IF(K253="snížená",#REF!,0)</f>
        <v>0</v>
      </c>
      <c r="BD253" s="14">
        <f>IF(K253="zákl. přenesená",#REF!,0)</f>
        <v>0</v>
      </c>
      <c r="BE253" s="14">
        <f>IF(K253="sníž. přenesená",#REF!,0)</f>
        <v>0</v>
      </c>
      <c r="BF253" s="14">
        <f>IF(K253="nulová",#REF!,0)</f>
        <v>0</v>
      </c>
      <c r="BG253" s="6" t="s">
        <v>14</v>
      </c>
      <c r="BH253" s="14" t="e">
        <f>ROUND(#REF!*H253,2)</f>
        <v>#REF!</v>
      </c>
      <c r="BI253" s="6" t="s">
        <v>293</v>
      </c>
      <c r="BJ253" s="13" t="s">
        <v>5830</v>
      </c>
    </row>
    <row r="254" spans="1:62" s="2" customFormat="1" x14ac:dyDescent="0.2">
      <c r="A254" s="22"/>
      <c r="B254" s="27"/>
      <c r="C254" s="22"/>
      <c r="D254" s="71" t="s">
        <v>5352</v>
      </c>
      <c r="E254" s="22"/>
      <c r="F254" s="72" t="s">
        <v>5831</v>
      </c>
      <c r="G254" s="22"/>
      <c r="H254" s="22"/>
      <c r="I254" s="27"/>
      <c r="J254" s="73"/>
      <c r="K254" s="74"/>
      <c r="L254" s="61"/>
      <c r="M254" s="61"/>
      <c r="N254" s="61"/>
      <c r="O254" s="61"/>
      <c r="P254" s="61"/>
      <c r="Q254" s="75"/>
      <c r="R254" s="22"/>
      <c r="S254" s="22"/>
      <c r="T254" s="7"/>
      <c r="U254" s="7"/>
      <c r="V254" s="7"/>
      <c r="W254" s="7"/>
      <c r="X254" s="7"/>
      <c r="Y254" s="7"/>
      <c r="Z254" s="7"/>
      <c r="AA254" s="7"/>
      <c r="AB254" s="7"/>
      <c r="AQ254" s="6" t="s">
        <v>5352</v>
      </c>
      <c r="AR254" s="6" t="s">
        <v>16</v>
      </c>
    </row>
    <row r="255" spans="1:62" s="2" customFormat="1" ht="24.2" customHeight="1" x14ac:dyDescent="0.2">
      <c r="A255" s="22"/>
      <c r="B255" s="27"/>
      <c r="C255" s="64" t="s">
        <v>522</v>
      </c>
      <c r="D255" s="64" t="s">
        <v>182</v>
      </c>
      <c r="E255" s="65" t="s">
        <v>5832</v>
      </c>
      <c r="F255" s="66" t="s">
        <v>5833</v>
      </c>
      <c r="G255" s="67" t="s">
        <v>1515</v>
      </c>
      <c r="H255" s="68">
        <v>0.75</v>
      </c>
      <c r="I255" s="27"/>
      <c r="J255" s="69" t="s">
        <v>0</v>
      </c>
      <c r="K255" s="70" t="s">
        <v>8</v>
      </c>
      <c r="L255" s="61"/>
      <c r="M255" s="62">
        <f>L255*H255</f>
        <v>0</v>
      </c>
      <c r="N255" s="62">
        <v>8.8000000000000005E-3</v>
      </c>
      <c r="O255" s="62">
        <f>N255*H255</f>
        <v>6.6E-3</v>
      </c>
      <c r="P255" s="62">
        <v>0</v>
      </c>
      <c r="Q255" s="63">
        <f>P255*H255</f>
        <v>0</v>
      </c>
      <c r="R255" s="22"/>
      <c r="S255" s="22"/>
      <c r="T255" s="7"/>
      <c r="U255" s="7"/>
      <c r="V255" s="7"/>
      <c r="W255" s="7"/>
      <c r="X255" s="7"/>
      <c r="Y255" s="7"/>
      <c r="Z255" s="7"/>
      <c r="AA255" s="7"/>
      <c r="AB255" s="7"/>
      <c r="AO255" s="13" t="s">
        <v>293</v>
      </c>
      <c r="AQ255" s="13" t="s">
        <v>182</v>
      </c>
      <c r="AR255" s="13" t="s">
        <v>16</v>
      </c>
      <c r="AV255" s="6" t="s">
        <v>33</v>
      </c>
      <c r="BB255" s="14" t="e">
        <f>IF(K255="základní",#REF!,0)</f>
        <v>#REF!</v>
      </c>
      <c r="BC255" s="14">
        <f>IF(K255="snížená",#REF!,0)</f>
        <v>0</v>
      </c>
      <c r="BD255" s="14">
        <f>IF(K255="zákl. přenesená",#REF!,0)</f>
        <v>0</v>
      </c>
      <c r="BE255" s="14">
        <f>IF(K255="sníž. přenesená",#REF!,0)</f>
        <v>0</v>
      </c>
      <c r="BF255" s="14">
        <f>IF(K255="nulová",#REF!,0)</f>
        <v>0</v>
      </c>
      <c r="BG255" s="6" t="s">
        <v>14</v>
      </c>
      <c r="BH255" s="14" t="e">
        <f>ROUND(#REF!*H255,2)</f>
        <v>#REF!</v>
      </c>
      <c r="BI255" s="6" t="s">
        <v>293</v>
      </c>
      <c r="BJ255" s="13" t="s">
        <v>5834</v>
      </c>
    </row>
    <row r="256" spans="1:62" s="2" customFormat="1" x14ac:dyDescent="0.2">
      <c r="A256" s="22"/>
      <c r="B256" s="27"/>
      <c r="C256" s="22"/>
      <c r="D256" s="71" t="s">
        <v>5352</v>
      </c>
      <c r="E256" s="22"/>
      <c r="F256" s="72" t="s">
        <v>5835</v>
      </c>
      <c r="G256" s="22"/>
      <c r="H256" s="22"/>
      <c r="I256" s="27"/>
      <c r="J256" s="73"/>
      <c r="K256" s="74"/>
      <c r="L256" s="61"/>
      <c r="M256" s="61"/>
      <c r="N256" s="61"/>
      <c r="O256" s="61"/>
      <c r="P256" s="61"/>
      <c r="Q256" s="75"/>
      <c r="R256" s="22"/>
      <c r="S256" s="22"/>
      <c r="T256" s="7"/>
      <c r="U256" s="7"/>
      <c r="V256" s="7"/>
      <c r="W256" s="7"/>
      <c r="X256" s="7"/>
      <c r="Y256" s="7"/>
      <c r="Z256" s="7"/>
      <c r="AA256" s="7"/>
      <c r="AB256" s="7"/>
      <c r="AQ256" s="6" t="s">
        <v>5352</v>
      </c>
      <c r="AR256" s="6" t="s">
        <v>16</v>
      </c>
    </row>
    <row r="257" spans="1:62" s="2" customFormat="1" ht="21.75" customHeight="1" x14ac:dyDescent="0.2">
      <c r="A257" s="22"/>
      <c r="B257" s="27"/>
      <c r="C257" s="64" t="s">
        <v>526</v>
      </c>
      <c r="D257" s="64" t="s">
        <v>182</v>
      </c>
      <c r="E257" s="65" t="s">
        <v>5836</v>
      </c>
      <c r="F257" s="66" t="s">
        <v>5837</v>
      </c>
      <c r="G257" s="67" t="s">
        <v>1515</v>
      </c>
      <c r="H257" s="68">
        <v>5</v>
      </c>
      <c r="I257" s="27"/>
      <c r="J257" s="69" t="s">
        <v>0</v>
      </c>
      <c r="K257" s="70" t="s">
        <v>8</v>
      </c>
      <c r="L257" s="61"/>
      <c r="M257" s="62">
        <f>L257*H257</f>
        <v>0</v>
      </c>
      <c r="N257" s="62">
        <v>9.9000000000000008E-3</v>
      </c>
      <c r="O257" s="62">
        <f>N257*H257</f>
        <v>4.9500000000000002E-2</v>
      </c>
      <c r="P257" s="62">
        <v>0</v>
      </c>
      <c r="Q257" s="63">
        <f>P257*H257</f>
        <v>0</v>
      </c>
      <c r="R257" s="22"/>
      <c r="S257" s="22"/>
      <c r="T257" s="7"/>
      <c r="U257" s="7"/>
      <c r="V257" s="7"/>
      <c r="W257" s="7"/>
      <c r="X257" s="7"/>
      <c r="Y257" s="7"/>
      <c r="Z257" s="7"/>
      <c r="AA257" s="7"/>
      <c r="AB257" s="7"/>
      <c r="AO257" s="13" t="s">
        <v>293</v>
      </c>
      <c r="AQ257" s="13" t="s">
        <v>182</v>
      </c>
      <c r="AR257" s="13" t="s">
        <v>16</v>
      </c>
      <c r="AV257" s="6" t="s">
        <v>33</v>
      </c>
      <c r="BB257" s="14" t="e">
        <f>IF(K257="základní",#REF!,0)</f>
        <v>#REF!</v>
      </c>
      <c r="BC257" s="14">
        <f>IF(K257="snížená",#REF!,0)</f>
        <v>0</v>
      </c>
      <c r="BD257" s="14">
        <f>IF(K257="zákl. přenesená",#REF!,0)</f>
        <v>0</v>
      </c>
      <c r="BE257" s="14">
        <f>IF(K257="sníž. přenesená",#REF!,0)</f>
        <v>0</v>
      </c>
      <c r="BF257" s="14">
        <f>IF(K257="nulová",#REF!,0)</f>
        <v>0</v>
      </c>
      <c r="BG257" s="6" t="s">
        <v>14</v>
      </c>
      <c r="BH257" s="14" t="e">
        <f>ROUND(#REF!*H257,2)</f>
        <v>#REF!</v>
      </c>
      <c r="BI257" s="6" t="s">
        <v>293</v>
      </c>
      <c r="BJ257" s="13" t="s">
        <v>5838</v>
      </c>
    </row>
    <row r="258" spans="1:62" s="2" customFormat="1" x14ac:dyDescent="0.2">
      <c r="A258" s="22"/>
      <c r="B258" s="27"/>
      <c r="C258" s="22"/>
      <c r="D258" s="71" t="s">
        <v>5352</v>
      </c>
      <c r="E258" s="22"/>
      <c r="F258" s="72" t="s">
        <v>5839</v>
      </c>
      <c r="G258" s="22"/>
      <c r="H258" s="22"/>
      <c r="I258" s="27"/>
      <c r="J258" s="73"/>
      <c r="K258" s="74"/>
      <c r="L258" s="61"/>
      <c r="M258" s="61"/>
      <c r="N258" s="61"/>
      <c r="O258" s="61"/>
      <c r="P258" s="61"/>
      <c r="Q258" s="75"/>
      <c r="R258" s="22"/>
      <c r="S258" s="22"/>
      <c r="T258" s="7"/>
      <c r="U258" s="7"/>
      <c r="V258" s="7"/>
      <c r="W258" s="7"/>
      <c r="X258" s="7"/>
      <c r="Y258" s="7"/>
      <c r="Z258" s="7"/>
      <c r="AA258" s="7"/>
      <c r="AB258" s="7"/>
      <c r="AQ258" s="6" t="s">
        <v>5352</v>
      </c>
      <c r="AR258" s="6" t="s">
        <v>16</v>
      </c>
    </row>
    <row r="259" spans="1:62" s="2" customFormat="1" ht="44.25" customHeight="1" x14ac:dyDescent="0.2">
      <c r="A259" s="22"/>
      <c r="B259" s="27"/>
      <c r="C259" s="64" t="s">
        <v>530</v>
      </c>
      <c r="D259" s="64" t="s">
        <v>182</v>
      </c>
      <c r="E259" s="65" t="s">
        <v>5840</v>
      </c>
      <c r="F259" s="66" t="s">
        <v>5841</v>
      </c>
      <c r="G259" s="67" t="s">
        <v>197</v>
      </c>
      <c r="H259" s="68">
        <v>125</v>
      </c>
      <c r="I259" s="27"/>
      <c r="J259" s="69" t="s">
        <v>0</v>
      </c>
      <c r="K259" s="70" t="s">
        <v>8</v>
      </c>
      <c r="L259" s="61"/>
      <c r="M259" s="62">
        <f>L259*H259</f>
        <v>0</v>
      </c>
      <c r="N259" s="62">
        <v>0</v>
      </c>
      <c r="O259" s="62">
        <f>N259*H259</f>
        <v>0</v>
      </c>
      <c r="P259" s="62">
        <v>0</v>
      </c>
      <c r="Q259" s="63">
        <f>P259*H259</f>
        <v>0</v>
      </c>
      <c r="R259" s="22"/>
      <c r="S259" s="22"/>
      <c r="T259" s="7"/>
      <c r="U259" s="7"/>
      <c r="V259" s="7"/>
      <c r="W259" s="7"/>
      <c r="X259" s="7"/>
      <c r="Y259" s="7"/>
      <c r="Z259" s="7"/>
      <c r="AA259" s="7"/>
      <c r="AB259" s="7"/>
      <c r="AO259" s="13" t="s">
        <v>293</v>
      </c>
      <c r="AQ259" s="13" t="s">
        <v>182</v>
      </c>
      <c r="AR259" s="13" t="s">
        <v>16</v>
      </c>
      <c r="AV259" s="6" t="s">
        <v>33</v>
      </c>
      <c r="BB259" s="14" t="e">
        <f>IF(K259="základní",#REF!,0)</f>
        <v>#REF!</v>
      </c>
      <c r="BC259" s="14">
        <f>IF(K259="snížená",#REF!,0)</f>
        <v>0</v>
      </c>
      <c r="BD259" s="14">
        <f>IF(K259="zákl. přenesená",#REF!,0)</f>
        <v>0</v>
      </c>
      <c r="BE259" s="14">
        <f>IF(K259="sníž. přenesená",#REF!,0)</f>
        <v>0</v>
      </c>
      <c r="BF259" s="14">
        <f>IF(K259="nulová",#REF!,0)</f>
        <v>0</v>
      </c>
      <c r="BG259" s="6" t="s">
        <v>14</v>
      </c>
      <c r="BH259" s="14" t="e">
        <f>ROUND(#REF!*H259,2)</f>
        <v>#REF!</v>
      </c>
      <c r="BI259" s="6" t="s">
        <v>293</v>
      </c>
      <c r="BJ259" s="13" t="s">
        <v>5842</v>
      </c>
    </row>
    <row r="260" spans="1:62" s="2" customFormat="1" x14ac:dyDescent="0.2">
      <c r="A260" s="22"/>
      <c r="B260" s="27"/>
      <c r="C260" s="22"/>
      <c r="D260" s="71" t="s">
        <v>5352</v>
      </c>
      <c r="E260" s="22"/>
      <c r="F260" s="72" t="s">
        <v>5843</v>
      </c>
      <c r="G260" s="22"/>
      <c r="H260" s="22"/>
      <c r="I260" s="27"/>
      <c r="J260" s="73"/>
      <c r="K260" s="74"/>
      <c r="L260" s="61"/>
      <c r="M260" s="61"/>
      <c r="N260" s="61"/>
      <c r="O260" s="61"/>
      <c r="P260" s="61"/>
      <c r="Q260" s="75"/>
      <c r="R260" s="22"/>
      <c r="S260" s="22"/>
      <c r="T260" s="7"/>
      <c r="U260" s="7"/>
      <c r="V260" s="7"/>
      <c r="W260" s="7"/>
      <c r="X260" s="7"/>
      <c r="Y260" s="7"/>
      <c r="Z260" s="7"/>
      <c r="AA260" s="7"/>
      <c r="AB260" s="7"/>
      <c r="AQ260" s="6" t="s">
        <v>5352</v>
      </c>
      <c r="AR260" s="6" t="s">
        <v>16</v>
      </c>
    </row>
    <row r="261" spans="1:62" s="2" customFormat="1" ht="55.5" customHeight="1" x14ac:dyDescent="0.2">
      <c r="A261" s="22"/>
      <c r="B261" s="27"/>
      <c r="C261" s="64" t="s">
        <v>534</v>
      </c>
      <c r="D261" s="64" t="s">
        <v>182</v>
      </c>
      <c r="E261" s="65" t="s">
        <v>5844</v>
      </c>
      <c r="F261" s="66" t="s">
        <v>5845</v>
      </c>
      <c r="G261" s="67" t="s">
        <v>197</v>
      </c>
      <c r="H261" s="68">
        <v>50</v>
      </c>
      <c r="I261" s="27"/>
      <c r="J261" s="69" t="s">
        <v>0</v>
      </c>
      <c r="K261" s="70" t="s">
        <v>8</v>
      </c>
      <c r="L261" s="61"/>
      <c r="M261" s="62">
        <f>L261*H261</f>
        <v>0</v>
      </c>
      <c r="N261" s="62">
        <v>0</v>
      </c>
      <c r="O261" s="62">
        <f>N261*H261</f>
        <v>0</v>
      </c>
      <c r="P261" s="62">
        <v>0.29499999999999998</v>
      </c>
      <c r="Q261" s="63">
        <f>P261*H261</f>
        <v>14.75</v>
      </c>
      <c r="R261" s="22"/>
      <c r="S261" s="22"/>
      <c r="T261" s="7"/>
      <c r="U261" s="7"/>
      <c r="V261" s="7"/>
      <c r="W261" s="7"/>
      <c r="X261" s="7"/>
      <c r="Y261" s="7"/>
      <c r="Z261" s="7"/>
      <c r="AA261" s="7"/>
      <c r="AB261" s="7"/>
      <c r="AO261" s="13" t="s">
        <v>293</v>
      </c>
      <c r="AQ261" s="13" t="s">
        <v>182</v>
      </c>
      <c r="AR261" s="13" t="s">
        <v>16</v>
      </c>
      <c r="AV261" s="6" t="s">
        <v>33</v>
      </c>
      <c r="BB261" s="14" t="e">
        <f>IF(K261="základní",#REF!,0)</f>
        <v>#REF!</v>
      </c>
      <c r="BC261" s="14">
        <f>IF(K261="snížená",#REF!,0)</f>
        <v>0</v>
      </c>
      <c r="BD261" s="14">
        <f>IF(K261="zákl. přenesená",#REF!,0)</f>
        <v>0</v>
      </c>
      <c r="BE261" s="14">
        <f>IF(K261="sníž. přenesená",#REF!,0)</f>
        <v>0</v>
      </c>
      <c r="BF261" s="14">
        <f>IF(K261="nulová",#REF!,0)</f>
        <v>0</v>
      </c>
      <c r="BG261" s="6" t="s">
        <v>14</v>
      </c>
      <c r="BH261" s="14" t="e">
        <f>ROUND(#REF!*H261,2)</f>
        <v>#REF!</v>
      </c>
      <c r="BI261" s="6" t="s">
        <v>293</v>
      </c>
      <c r="BJ261" s="13" t="s">
        <v>5846</v>
      </c>
    </row>
    <row r="262" spans="1:62" s="2" customFormat="1" x14ac:dyDescent="0.2">
      <c r="A262" s="22"/>
      <c r="B262" s="27"/>
      <c r="C262" s="22"/>
      <c r="D262" s="71" t="s">
        <v>5352</v>
      </c>
      <c r="E262" s="22"/>
      <c r="F262" s="72" t="s">
        <v>5847</v>
      </c>
      <c r="G262" s="22"/>
      <c r="H262" s="22"/>
      <c r="I262" s="27"/>
      <c r="J262" s="73"/>
      <c r="K262" s="74"/>
      <c r="L262" s="61"/>
      <c r="M262" s="61"/>
      <c r="N262" s="61"/>
      <c r="O262" s="61"/>
      <c r="P262" s="61"/>
      <c r="Q262" s="75"/>
      <c r="R262" s="22"/>
      <c r="S262" s="22"/>
      <c r="T262" s="7"/>
      <c r="U262" s="7"/>
      <c r="V262" s="7"/>
      <c r="W262" s="7"/>
      <c r="X262" s="7"/>
      <c r="Y262" s="7"/>
      <c r="Z262" s="7"/>
      <c r="AA262" s="7"/>
      <c r="AB262" s="7"/>
      <c r="AQ262" s="6" t="s">
        <v>5352</v>
      </c>
      <c r="AR262" s="6" t="s">
        <v>16</v>
      </c>
    </row>
    <row r="263" spans="1:62" s="2" customFormat="1" ht="24.2" customHeight="1" x14ac:dyDescent="0.2">
      <c r="A263" s="22"/>
      <c r="B263" s="27"/>
      <c r="C263" s="64" t="s">
        <v>538</v>
      </c>
      <c r="D263" s="64" t="s">
        <v>182</v>
      </c>
      <c r="E263" s="65" t="s">
        <v>5848</v>
      </c>
      <c r="F263" s="66" t="s">
        <v>5849</v>
      </c>
      <c r="G263" s="67" t="s">
        <v>37</v>
      </c>
      <c r="H263" s="68">
        <v>200</v>
      </c>
      <c r="I263" s="27"/>
      <c r="J263" s="69" t="s">
        <v>0</v>
      </c>
      <c r="K263" s="70" t="s">
        <v>8</v>
      </c>
      <c r="L263" s="61"/>
      <c r="M263" s="62">
        <f>L263*H263</f>
        <v>0</v>
      </c>
      <c r="N263" s="62">
        <v>2.0000000000000002E-5</v>
      </c>
      <c r="O263" s="62">
        <f>N263*H263</f>
        <v>4.0000000000000001E-3</v>
      </c>
      <c r="P263" s="62">
        <v>0</v>
      </c>
      <c r="Q263" s="63">
        <f>P263*H263</f>
        <v>0</v>
      </c>
      <c r="R263" s="22"/>
      <c r="S263" s="22"/>
      <c r="T263" s="7"/>
      <c r="U263" s="7"/>
      <c r="V263" s="7"/>
      <c r="W263" s="7"/>
      <c r="X263" s="7"/>
      <c r="Y263" s="7"/>
      <c r="Z263" s="7"/>
      <c r="AA263" s="7"/>
      <c r="AB263" s="7"/>
      <c r="AO263" s="13" t="s">
        <v>293</v>
      </c>
      <c r="AQ263" s="13" t="s">
        <v>182</v>
      </c>
      <c r="AR263" s="13" t="s">
        <v>16</v>
      </c>
      <c r="AV263" s="6" t="s">
        <v>33</v>
      </c>
      <c r="BB263" s="14" t="e">
        <f>IF(K263="základní",#REF!,0)</f>
        <v>#REF!</v>
      </c>
      <c r="BC263" s="14">
        <f>IF(K263="snížená",#REF!,0)</f>
        <v>0</v>
      </c>
      <c r="BD263" s="14">
        <f>IF(K263="zákl. přenesená",#REF!,0)</f>
        <v>0</v>
      </c>
      <c r="BE263" s="14">
        <f>IF(K263="sníž. přenesená",#REF!,0)</f>
        <v>0</v>
      </c>
      <c r="BF263" s="14">
        <f>IF(K263="nulová",#REF!,0)</f>
        <v>0</v>
      </c>
      <c r="BG263" s="6" t="s">
        <v>14</v>
      </c>
      <c r="BH263" s="14" t="e">
        <f>ROUND(#REF!*H263,2)</f>
        <v>#REF!</v>
      </c>
      <c r="BI263" s="6" t="s">
        <v>293</v>
      </c>
      <c r="BJ263" s="13" t="s">
        <v>5850</v>
      </c>
    </row>
    <row r="264" spans="1:62" s="2" customFormat="1" x14ac:dyDescent="0.2">
      <c r="A264" s="22"/>
      <c r="B264" s="27"/>
      <c r="C264" s="22"/>
      <c r="D264" s="71" t="s">
        <v>5352</v>
      </c>
      <c r="E264" s="22"/>
      <c r="F264" s="72" t="s">
        <v>5851</v>
      </c>
      <c r="G264" s="22"/>
      <c r="H264" s="22"/>
      <c r="I264" s="27"/>
      <c r="J264" s="73"/>
      <c r="K264" s="74"/>
      <c r="L264" s="61"/>
      <c r="M264" s="61"/>
      <c r="N264" s="61"/>
      <c r="O264" s="61"/>
      <c r="P264" s="61"/>
      <c r="Q264" s="75"/>
      <c r="R264" s="22"/>
      <c r="S264" s="22"/>
      <c r="T264" s="7"/>
      <c r="U264" s="7"/>
      <c r="V264" s="7"/>
      <c r="W264" s="7"/>
      <c r="X264" s="7"/>
      <c r="Y264" s="7"/>
      <c r="Z264" s="7"/>
      <c r="AA264" s="7"/>
      <c r="AB264" s="7"/>
      <c r="AQ264" s="6" t="s">
        <v>5352</v>
      </c>
      <c r="AR264" s="6" t="s">
        <v>16</v>
      </c>
    </row>
    <row r="265" spans="1:62" s="2" customFormat="1" ht="16.5" customHeight="1" x14ac:dyDescent="0.2">
      <c r="A265" s="22"/>
      <c r="B265" s="27"/>
      <c r="C265" s="53" t="s">
        <v>542</v>
      </c>
      <c r="D265" s="53" t="s">
        <v>34</v>
      </c>
      <c r="E265" s="54" t="s">
        <v>5852</v>
      </c>
      <c r="F265" s="55" t="s">
        <v>5853</v>
      </c>
      <c r="G265" s="56" t="s">
        <v>37</v>
      </c>
      <c r="H265" s="57">
        <v>400</v>
      </c>
      <c r="I265" s="58"/>
      <c r="J265" s="59" t="s">
        <v>0</v>
      </c>
      <c r="K265" s="60" t="s">
        <v>8</v>
      </c>
      <c r="L265" s="61"/>
      <c r="M265" s="62">
        <f>L265*H265</f>
        <v>0</v>
      </c>
      <c r="N265" s="62">
        <v>1.0000000000000001E-5</v>
      </c>
      <c r="O265" s="62">
        <f>N265*H265</f>
        <v>4.0000000000000001E-3</v>
      </c>
      <c r="P265" s="62">
        <v>0</v>
      </c>
      <c r="Q265" s="63">
        <f>P265*H265</f>
        <v>0</v>
      </c>
      <c r="R265" s="22"/>
      <c r="S265" s="22"/>
      <c r="T265" s="7"/>
      <c r="U265" s="7"/>
      <c r="V265" s="7"/>
      <c r="W265" s="7"/>
      <c r="X265" s="7"/>
      <c r="Y265" s="7"/>
      <c r="Z265" s="7"/>
      <c r="AA265" s="7"/>
      <c r="AB265" s="7"/>
      <c r="AO265" s="13" t="s">
        <v>206</v>
      </c>
      <c r="AQ265" s="13" t="s">
        <v>34</v>
      </c>
      <c r="AR265" s="13" t="s">
        <v>16</v>
      </c>
      <c r="AV265" s="6" t="s">
        <v>33</v>
      </c>
      <c r="BB265" s="14" t="e">
        <f>IF(K265="základní",#REF!,0)</f>
        <v>#REF!</v>
      </c>
      <c r="BC265" s="14">
        <f>IF(K265="snížená",#REF!,0)</f>
        <v>0</v>
      </c>
      <c r="BD265" s="14">
        <f>IF(K265="zákl. přenesená",#REF!,0)</f>
        <v>0</v>
      </c>
      <c r="BE265" s="14">
        <f>IF(K265="sníž. přenesená",#REF!,0)</f>
        <v>0</v>
      </c>
      <c r="BF265" s="14">
        <f>IF(K265="nulová",#REF!,0)</f>
        <v>0</v>
      </c>
      <c r="BG265" s="6" t="s">
        <v>14</v>
      </c>
      <c r="BH265" s="14" t="e">
        <f>ROUND(#REF!*H265,2)</f>
        <v>#REF!</v>
      </c>
      <c r="BI265" s="6" t="s">
        <v>206</v>
      </c>
      <c r="BJ265" s="13" t="s">
        <v>5854</v>
      </c>
    </row>
    <row r="266" spans="1:62" s="2" customFormat="1" ht="55.5" customHeight="1" x14ac:dyDescent="0.2">
      <c r="A266" s="22"/>
      <c r="B266" s="27"/>
      <c r="C266" s="64" t="s">
        <v>546</v>
      </c>
      <c r="D266" s="64" t="s">
        <v>182</v>
      </c>
      <c r="E266" s="65" t="s">
        <v>5855</v>
      </c>
      <c r="F266" s="66" t="s">
        <v>5856</v>
      </c>
      <c r="G266" s="67" t="s">
        <v>4246</v>
      </c>
      <c r="H266" s="68">
        <v>15</v>
      </c>
      <c r="I266" s="27"/>
      <c r="J266" s="69" t="s">
        <v>0</v>
      </c>
      <c r="K266" s="70" t="s">
        <v>8</v>
      </c>
      <c r="L266" s="61"/>
      <c r="M266" s="62">
        <f>L266*H266</f>
        <v>0</v>
      </c>
      <c r="N266" s="62">
        <v>0</v>
      </c>
      <c r="O266" s="62">
        <f>N266*H266</f>
        <v>0</v>
      </c>
      <c r="P266" s="62">
        <v>0</v>
      </c>
      <c r="Q266" s="63">
        <f>P266*H266</f>
        <v>0</v>
      </c>
      <c r="R266" s="22"/>
      <c r="S266" s="22"/>
      <c r="T266" s="7"/>
      <c r="U266" s="7"/>
      <c r="V266" s="7"/>
      <c r="W266" s="7"/>
      <c r="X266" s="7"/>
      <c r="Y266" s="7"/>
      <c r="Z266" s="7"/>
      <c r="AA266" s="7"/>
      <c r="AB266" s="7"/>
      <c r="AO266" s="13" t="s">
        <v>293</v>
      </c>
      <c r="AQ266" s="13" t="s">
        <v>182</v>
      </c>
      <c r="AR266" s="13" t="s">
        <v>16</v>
      </c>
      <c r="AV266" s="6" t="s">
        <v>33</v>
      </c>
      <c r="BB266" s="14" t="e">
        <f>IF(K266="základní",#REF!,0)</f>
        <v>#REF!</v>
      </c>
      <c r="BC266" s="14">
        <f>IF(K266="snížená",#REF!,0)</f>
        <v>0</v>
      </c>
      <c r="BD266" s="14">
        <f>IF(K266="zákl. přenesená",#REF!,0)</f>
        <v>0</v>
      </c>
      <c r="BE266" s="14">
        <f>IF(K266="sníž. přenesená",#REF!,0)</f>
        <v>0</v>
      </c>
      <c r="BF266" s="14">
        <f>IF(K266="nulová",#REF!,0)</f>
        <v>0</v>
      </c>
      <c r="BG266" s="6" t="s">
        <v>14</v>
      </c>
      <c r="BH266" s="14" t="e">
        <f>ROUND(#REF!*H266,2)</f>
        <v>#REF!</v>
      </c>
      <c r="BI266" s="6" t="s">
        <v>293</v>
      </c>
      <c r="BJ266" s="13" t="s">
        <v>5857</v>
      </c>
    </row>
    <row r="267" spans="1:62" s="2" customFormat="1" x14ac:dyDescent="0.2">
      <c r="A267" s="22"/>
      <c r="B267" s="27"/>
      <c r="C267" s="22"/>
      <c r="D267" s="71" t="s">
        <v>5352</v>
      </c>
      <c r="E267" s="22"/>
      <c r="F267" s="72" t="s">
        <v>5858</v>
      </c>
      <c r="G267" s="22"/>
      <c r="H267" s="22"/>
      <c r="I267" s="27"/>
      <c r="J267" s="73"/>
      <c r="K267" s="74"/>
      <c r="L267" s="61"/>
      <c r="M267" s="61"/>
      <c r="N267" s="61"/>
      <c r="O267" s="61"/>
      <c r="P267" s="61"/>
      <c r="Q267" s="75"/>
      <c r="R267" s="22"/>
      <c r="S267" s="22"/>
      <c r="T267" s="7"/>
      <c r="U267" s="7"/>
      <c r="V267" s="7"/>
      <c r="W267" s="7"/>
      <c r="X267" s="7"/>
      <c r="Y267" s="7"/>
      <c r="Z267" s="7"/>
      <c r="AA267" s="7"/>
      <c r="AB267" s="7"/>
      <c r="AQ267" s="6" t="s">
        <v>5352</v>
      </c>
      <c r="AR267" s="6" t="s">
        <v>16</v>
      </c>
    </row>
    <row r="268" spans="1:62" s="2" customFormat="1" ht="55.5" customHeight="1" x14ac:dyDescent="0.2">
      <c r="A268" s="22"/>
      <c r="B268" s="27"/>
      <c r="C268" s="64" t="s">
        <v>206</v>
      </c>
      <c r="D268" s="64" t="s">
        <v>182</v>
      </c>
      <c r="E268" s="65" t="s">
        <v>5859</v>
      </c>
      <c r="F268" s="66" t="s">
        <v>5860</v>
      </c>
      <c r="G268" s="67" t="s">
        <v>4246</v>
      </c>
      <c r="H268" s="68">
        <v>7.5</v>
      </c>
      <c r="I268" s="27"/>
      <c r="J268" s="69" t="s">
        <v>0</v>
      </c>
      <c r="K268" s="70" t="s">
        <v>8</v>
      </c>
      <c r="L268" s="61"/>
      <c r="M268" s="62">
        <f>L268*H268</f>
        <v>0</v>
      </c>
      <c r="N268" s="62">
        <v>0</v>
      </c>
      <c r="O268" s="62">
        <f>N268*H268</f>
        <v>0</v>
      </c>
      <c r="P268" s="62">
        <v>0</v>
      </c>
      <c r="Q268" s="63">
        <f>P268*H268</f>
        <v>0</v>
      </c>
      <c r="R268" s="22"/>
      <c r="S268" s="22"/>
      <c r="T268" s="7"/>
      <c r="U268" s="7"/>
      <c r="V268" s="7"/>
      <c r="W268" s="7"/>
      <c r="X268" s="7"/>
      <c r="Y268" s="7"/>
      <c r="Z268" s="7"/>
      <c r="AA268" s="7"/>
      <c r="AB268" s="7"/>
      <c r="AO268" s="13" t="s">
        <v>293</v>
      </c>
      <c r="AQ268" s="13" t="s">
        <v>182</v>
      </c>
      <c r="AR268" s="13" t="s">
        <v>16</v>
      </c>
      <c r="AV268" s="6" t="s">
        <v>33</v>
      </c>
      <c r="BB268" s="14" t="e">
        <f>IF(K268="základní",#REF!,0)</f>
        <v>#REF!</v>
      </c>
      <c r="BC268" s="14">
        <f>IF(K268="snížená",#REF!,0)</f>
        <v>0</v>
      </c>
      <c r="BD268" s="14">
        <f>IF(K268="zákl. přenesená",#REF!,0)</f>
        <v>0</v>
      </c>
      <c r="BE268" s="14">
        <f>IF(K268="sníž. přenesená",#REF!,0)</f>
        <v>0</v>
      </c>
      <c r="BF268" s="14">
        <f>IF(K268="nulová",#REF!,0)</f>
        <v>0</v>
      </c>
      <c r="BG268" s="6" t="s">
        <v>14</v>
      </c>
      <c r="BH268" s="14" t="e">
        <f>ROUND(#REF!*H268,2)</f>
        <v>#REF!</v>
      </c>
      <c r="BI268" s="6" t="s">
        <v>293</v>
      </c>
      <c r="BJ268" s="13" t="s">
        <v>5861</v>
      </c>
    </row>
    <row r="269" spans="1:62" s="2" customFormat="1" x14ac:dyDescent="0.2">
      <c r="A269" s="22"/>
      <c r="B269" s="27"/>
      <c r="C269" s="22"/>
      <c r="D269" s="71" t="s">
        <v>5352</v>
      </c>
      <c r="E269" s="22"/>
      <c r="F269" s="72" t="s">
        <v>5862</v>
      </c>
      <c r="G269" s="22"/>
      <c r="H269" s="22"/>
      <c r="I269" s="27"/>
      <c r="J269" s="73"/>
      <c r="K269" s="74"/>
      <c r="L269" s="61"/>
      <c r="M269" s="61"/>
      <c r="N269" s="61"/>
      <c r="O269" s="61"/>
      <c r="P269" s="61"/>
      <c r="Q269" s="75"/>
      <c r="R269" s="22"/>
      <c r="S269" s="22"/>
      <c r="T269" s="7"/>
      <c r="U269" s="7"/>
      <c r="V269" s="7"/>
      <c r="W269" s="7"/>
      <c r="X269" s="7"/>
      <c r="Y269" s="7"/>
      <c r="Z269" s="7"/>
      <c r="AA269" s="7"/>
      <c r="AB269" s="7"/>
      <c r="AQ269" s="6" t="s">
        <v>5352</v>
      </c>
      <c r="AR269" s="6" t="s">
        <v>16</v>
      </c>
    </row>
    <row r="270" spans="1:62" s="2" customFormat="1" ht="24.2" customHeight="1" x14ac:dyDescent="0.2">
      <c r="A270" s="22"/>
      <c r="B270" s="27"/>
      <c r="C270" s="64" t="s">
        <v>553</v>
      </c>
      <c r="D270" s="64" t="s">
        <v>182</v>
      </c>
      <c r="E270" s="65" t="s">
        <v>5863</v>
      </c>
      <c r="F270" s="66" t="s">
        <v>5864</v>
      </c>
      <c r="G270" s="67" t="s">
        <v>4246</v>
      </c>
      <c r="H270" s="68">
        <v>25</v>
      </c>
      <c r="I270" s="27"/>
      <c r="J270" s="69" t="s">
        <v>0</v>
      </c>
      <c r="K270" s="70" t="s">
        <v>8</v>
      </c>
      <c r="L270" s="61"/>
      <c r="M270" s="62">
        <f>L270*H270</f>
        <v>0</v>
      </c>
      <c r="N270" s="62">
        <v>2.3010199999999998</v>
      </c>
      <c r="O270" s="62">
        <f>N270*H270</f>
        <v>57.525499999999994</v>
      </c>
      <c r="P270" s="62">
        <v>0</v>
      </c>
      <c r="Q270" s="63">
        <f>P270*H270</f>
        <v>0</v>
      </c>
      <c r="R270" s="22"/>
      <c r="S270" s="22"/>
      <c r="T270" s="7"/>
      <c r="U270" s="7"/>
      <c r="V270" s="7"/>
      <c r="W270" s="7"/>
      <c r="X270" s="7"/>
      <c r="Y270" s="7"/>
      <c r="Z270" s="7"/>
      <c r="AA270" s="7"/>
      <c r="AB270" s="7"/>
      <c r="AO270" s="13" t="s">
        <v>293</v>
      </c>
      <c r="AQ270" s="13" t="s">
        <v>182</v>
      </c>
      <c r="AR270" s="13" t="s">
        <v>16</v>
      </c>
      <c r="AV270" s="6" t="s">
        <v>33</v>
      </c>
      <c r="BB270" s="14" t="e">
        <f>IF(K270="základní",#REF!,0)</f>
        <v>#REF!</v>
      </c>
      <c r="BC270" s="14">
        <f>IF(K270="snížená",#REF!,0)</f>
        <v>0</v>
      </c>
      <c r="BD270" s="14">
        <f>IF(K270="zákl. přenesená",#REF!,0)</f>
        <v>0</v>
      </c>
      <c r="BE270" s="14">
        <f>IF(K270="sníž. přenesená",#REF!,0)</f>
        <v>0</v>
      </c>
      <c r="BF270" s="14">
        <f>IF(K270="nulová",#REF!,0)</f>
        <v>0</v>
      </c>
      <c r="BG270" s="6" t="s">
        <v>14</v>
      </c>
      <c r="BH270" s="14" t="e">
        <f>ROUND(#REF!*H270,2)</f>
        <v>#REF!</v>
      </c>
      <c r="BI270" s="6" t="s">
        <v>293</v>
      </c>
      <c r="BJ270" s="13" t="s">
        <v>5865</v>
      </c>
    </row>
    <row r="271" spans="1:62" s="2" customFormat="1" x14ac:dyDescent="0.2">
      <c r="A271" s="22"/>
      <c r="B271" s="27"/>
      <c r="C271" s="22"/>
      <c r="D271" s="71" t="s">
        <v>5352</v>
      </c>
      <c r="E271" s="22"/>
      <c r="F271" s="72" t="s">
        <v>5866</v>
      </c>
      <c r="G271" s="22"/>
      <c r="H271" s="22"/>
      <c r="I271" s="27"/>
      <c r="J271" s="73"/>
      <c r="K271" s="74"/>
      <c r="L271" s="61"/>
      <c r="M271" s="61"/>
      <c r="N271" s="61"/>
      <c r="O271" s="61"/>
      <c r="P271" s="61"/>
      <c r="Q271" s="75"/>
      <c r="R271" s="22"/>
      <c r="S271" s="22"/>
      <c r="T271" s="7"/>
      <c r="U271" s="7"/>
      <c r="V271" s="7"/>
      <c r="W271" s="7"/>
      <c r="X271" s="7"/>
      <c r="Y271" s="7"/>
      <c r="Z271" s="7"/>
      <c r="AA271" s="7"/>
      <c r="AB271" s="7"/>
      <c r="AQ271" s="6" t="s">
        <v>5352</v>
      </c>
      <c r="AR271" s="6" t="s">
        <v>16</v>
      </c>
    </row>
    <row r="272" spans="1:62" s="2" customFormat="1" ht="24.2" customHeight="1" x14ac:dyDescent="0.2">
      <c r="A272" s="22"/>
      <c r="B272" s="27"/>
      <c r="C272" s="64" t="s">
        <v>557</v>
      </c>
      <c r="D272" s="64" t="s">
        <v>182</v>
      </c>
      <c r="E272" s="65" t="s">
        <v>5867</v>
      </c>
      <c r="F272" s="66" t="s">
        <v>5868</v>
      </c>
      <c r="G272" s="67" t="s">
        <v>197</v>
      </c>
      <c r="H272" s="68">
        <v>10</v>
      </c>
      <c r="I272" s="27"/>
      <c r="J272" s="69" t="s">
        <v>0</v>
      </c>
      <c r="K272" s="70" t="s">
        <v>8</v>
      </c>
      <c r="L272" s="61"/>
      <c r="M272" s="62">
        <f>L272*H272</f>
        <v>0</v>
      </c>
      <c r="N272" s="62">
        <v>1.16E-3</v>
      </c>
      <c r="O272" s="62">
        <f>N272*H272</f>
        <v>1.1599999999999999E-2</v>
      </c>
      <c r="P272" s="62">
        <v>0</v>
      </c>
      <c r="Q272" s="63">
        <f>P272*H272</f>
        <v>0</v>
      </c>
      <c r="R272" s="22"/>
      <c r="S272" s="22"/>
      <c r="T272" s="7"/>
      <c r="U272" s="7"/>
      <c r="V272" s="7"/>
      <c r="W272" s="7"/>
      <c r="X272" s="7"/>
      <c r="Y272" s="7"/>
      <c r="Z272" s="7"/>
      <c r="AA272" s="7"/>
      <c r="AB272" s="7"/>
      <c r="AO272" s="13" t="s">
        <v>293</v>
      </c>
      <c r="AQ272" s="13" t="s">
        <v>182</v>
      </c>
      <c r="AR272" s="13" t="s">
        <v>16</v>
      </c>
      <c r="AV272" s="6" t="s">
        <v>33</v>
      </c>
      <c r="BB272" s="14" t="e">
        <f>IF(K272="základní",#REF!,0)</f>
        <v>#REF!</v>
      </c>
      <c r="BC272" s="14">
        <f>IF(K272="snížená",#REF!,0)</f>
        <v>0</v>
      </c>
      <c r="BD272" s="14">
        <f>IF(K272="zákl. přenesená",#REF!,0)</f>
        <v>0</v>
      </c>
      <c r="BE272" s="14">
        <f>IF(K272="sníž. přenesená",#REF!,0)</f>
        <v>0</v>
      </c>
      <c r="BF272" s="14">
        <f>IF(K272="nulová",#REF!,0)</f>
        <v>0</v>
      </c>
      <c r="BG272" s="6" t="s">
        <v>14</v>
      </c>
      <c r="BH272" s="14" t="e">
        <f>ROUND(#REF!*H272,2)</f>
        <v>#REF!</v>
      </c>
      <c r="BI272" s="6" t="s">
        <v>293</v>
      </c>
      <c r="BJ272" s="13" t="s">
        <v>5869</v>
      </c>
    </row>
    <row r="273" spans="1:62" s="2" customFormat="1" x14ac:dyDescent="0.2">
      <c r="A273" s="22"/>
      <c r="B273" s="27"/>
      <c r="C273" s="22"/>
      <c r="D273" s="71" t="s">
        <v>5352</v>
      </c>
      <c r="E273" s="22"/>
      <c r="F273" s="72" t="s">
        <v>5870</v>
      </c>
      <c r="G273" s="22"/>
      <c r="H273" s="22"/>
      <c r="I273" s="27"/>
      <c r="J273" s="73"/>
      <c r="K273" s="74"/>
      <c r="L273" s="61"/>
      <c r="M273" s="61"/>
      <c r="N273" s="61"/>
      <c r="O273" s="61"/>
      <c r="P273" s="61"/>
      <c r="Q273" s="75"/>
      <c r="R273" s="22"/>
      <c r="S273" s="22"/>
      <c r="T273" s="7"/>
      <c r="U273" s="7"/>
      <c r="V273" s="7"/>
      <c r="W273" s="7"/>
      <c r="X273" s="7"/>
      <c r="Y273" s="7"/>
      <c r="Z273" s="7"/>
      <c r="AA273" s="7"/>
      <c r="AB273" s="7"/>
      <c r="AQ273" s="6" t="s">
        <v>5352</v>
      </c>
      <c r="AR273" s="6" t="s">
        <v>16</v>
      </c>
    </row>
    <row r="274" spans="1:62" s="2" customFormat="1" ht="49.15" customHeight="1" x14ac:dyDescent="0.2">
      <c r="A274" s="22"/>
      <c r="B274" s="27"/>
      <c r="C274" s="64" t="s">
        <v>561</v>
      </c>
      <c r="D274" s="64" t="s">
        <v>182</v>
      </c>
      <c r="E274" s="65" t="s">
        <v>5871</v>
      </c>
      <c r="F274" s="66" t="s">
        <v>5872</v>
      </c>
      <c r="G274" s="67" t="s">
        <v>4246</v>
      </c>
      <c r="H274" s="68">
        <v>7.5</v>
      </c>
      <c r="I274" s="27"/>
      <c r="J274" s="69" t="s">
        <v>0</v>
      </c>
      <c r="K274" s="70" t="s">
        <v>8</v>
      </c>
      <c r="L274" s="61"/>
      <c r="M274" s="62">
        <f>L274*H274</f>
        <v>0</v>
      </c>
      <c r="N274" s="62">
        <v>0</v>
      </c>
      <c r="O274" s="62">
        <f>N274*H274</f>
        <v>0</v>
      </c>
      <c r="P274" s="62">
        <v>0</v>
      </c>
      <c r="Q274" s="63">
        <f>P274*H274</f>
        <v>0</v>
      </c>
      <c r="R274" s="22"/>
      <c r="S274" s="22"/>
      <c r="T274" s="7"/>
      <c r="U274" s="7"/>
      <c r="V274" s="7"/>
      <c r="W274" s="7"/>
      <c r="X274" s="7"/>
      <c r="Y274" s="7"/>
      <c r="Z274" s="7"/>
      <c r="AA274" s="7"/>
      <c r="AB274" s="7"/>
      <c r="AO274" s="13" t="s">
        <v>293</v>
      </c>
      <c r="AQ274" s="13" t="s">
        <v>182</v>
      </c>
      <c r="AR274" s="13" t="s">
        <v>16</v>
      </c>
      <c r="AV274" s="6" t="s">
        <v>33</v>
      </c>
      <c r="BB274" s="14" t="e">
        <f>IF(K274="základní",#REF!,0)</f>
        <v>#REF!</v>
      </c>
      <c r="BC274" s="14">
        <f>IF(K274="snížená",#REF!,0)</f>
        <v>0</v>
      </c>
      <c r="BD274" s="14">
        <f>IF(K274="zákl. přenesená",#REF!,0)</f>
        <v>0</v>
      </c>
      <c r="BE274" s="14">
        <f>IF(K274="sníž. přenesená",#REF!,0)</f>
        <v>0</v>
      </c>
      <c r="BF274" s="14">
        <f>IF(K274="nulová",#REF!,0)</f>
        <v>0</v>
      </c>
      <c r="BG274" s="6" t="s">
        <v>14</v>
      </c>
      <c r="BH274" s="14" t="e">
        <f>ROUND(#REF!*H274,2)</f>
        <v>#REF!</v>
      </c>
      <c r="BI274" s="6" t="s">
        <v>293</v>
      </c>
      <c r="BJ274" s="13" t="s">
        <v>5873</v>
      </c>
    </row>
    <row r="275" spans="1:62" s="2" customFormat="1" x14ac:dyDescent="0.2">
      <c r="A275" s="22"/>
      <c r="B275" s="27"/>
      <c r="C275" s="22"/>
      <c r="D275" s="71" t="s">
        <v>5352</v>
      </c>
      <c r="E275" s="22"/>
      <c r="F275" s="72" t="s">
        <v>5874</v>
      </c>
      <c r="G275" s="22"/>
      <c r="H275" s="22"/>
      <c r="I275" s="27"/>
      <c r="J275" s="73"/>
      <c r="K275" s="74"/>
      <c r="L275" s="61"/>
      <c r="M275" s="61"/>
      <c r="N275" s="61"/>
      <c r="O275" s="61"/>
      <c r="P275" s="61"/>
      <c r="Q275" s="75"/>
      <c r="R275" s="22"/>
      <c r="S275" s="22"/>
      <c r="T275" s="7"/>
      <c r="U275" s="7"/>
      <c r="V275" s="7"/>
      <c r="W275" s="7"/>
      <c r="X275" s="7"/>
      <c r="Y275" s="7"/>
      <c r="Z275" s="7"/>
      <c r="AA275" s="7"/>
      <c r="AB275" s="7"/>
      <c r="AQ275" s="6" t="s">
        <v>5352</v>
      </c>
      <c r="AR275" s="6" t="s">
        <v>16</v>
      </c>
    </row>
    <row r="276" spans="1:62" s="2" customFormat="1" ht="55.5" customHeight="1" x14ac:dyDescent="0.2">
      <c r="A276" s="22"/>
      <c r="B276" s="27"/>
      <c r="C276" s="64" t="s">
        <v>565</v>
      </c>
      <c r="D276" s="64" t="s">
        <v>182</v>
      </c>
      <c r="E276" s="65" t="s">
        <v>5875</v>
      </c>
      <c r="F276" s="66" t="s">
        <v>5856</v>
      </c>
      <c r="G276" s="67" t="s">
        <v>4246</v>
      </c>
      <c r="H276" s="68">
        <v>70</v>
      </c>
      <c r="I276" s="27"/>
      <c r="J276" s="69" t="s">
        <v>0</v>
      </c>
      <c r="K276" s="70" t="s">
        <v>8</v>
      </c>
      <c r="L276" s="61"/>
      <c r="M276" s="62">
        <f>L276*H276</f>
        <v>0</v>
      </c>
      <c r="N276" s="62">
        <v>0</v>
      </c>
      <c r="O276" s="62">
        <f>N276*H276</f>
        <v>0</v>
      </c>
      <c r="P276" s="62">
        <v>0</v>
      </c>
      <c r="Q276" s="63">
        <f>P276*H276</f>
        <v>0</v>
      </c>
      <c r="R276" s="22"/>
      <c r="S276" s="22"/>
      <c r="T276" s="7"/>
      <c r="U276" s="7"/>
      <c r="V276" s="7"/>
      <c r="W276" s="7"/>
      <c r="X276" s="7"/>
      <c r="Y276" s="7"/>
      <c r="Z276" s="7"/>
      <c r="AA276" s="7"/>
      <c r="AB276" s="7"/>
      <c r="AO276" s="13" t="s">
        <v>293</v>
      </c>
      <c r="AQ276" s="13" t="s">
        <v>182</v>
      </c>
      <c r="AR276" s="13" t="s">
        <v>16</v>
      </c>
      <c r="AV276" s="6" t="s">
        <v>33</v>
      </c>
      <c r="BB276" s="14" t="e">
        <f>IF(K276="základní",#REF!,0)</f>
        <v>#REF!</v>
      </c>
      <c r="BC276" s="14">
        <f>IF(K276="snížená",#REF!,0)</f>
        <v>0</v>
      </c>
      <c r="BD276" s="14">
        <f>IF(K276="zákl. přenesená",#REF!,0)</f>
        <v>0</v>
      </c>
      <c r="BE276" s="14">
        <f>IF(K276="sníž. přenesená",#REF!,0)</f>
        <v>0</v>
      </c>
      <c r="BF276" s="14">
        <f>IF(K276="nulová",#REF!,0)</f>
        <v>0</v>
      </c>
      <c r="BG276" s="6" t="s">
        <v>14</v>
      </c>
      <c r="BH276" s="14" t="e">
        <f>ROUND(#REF!*H276,2)</f>
        <v>#REF!</v>
      </c>
      <c r="BI276" s="6" t="s">
        <v>293</v>
      </c>
      <c r="BJ276" s="13" t="s">
        <v>5876</v>
      </c>
    </row>
    <row r="277" spans="1:62" s="2" customFormat="1" x14ac:dyDescent="0.2">
      <c r="A277" s="22"/>
      <c r="B277" s="27"/>
      <c r="C277" s="22"/>
      <c r="D277" s="71" t="s">
        <v>5352</v>
      </c>
      <c r="E277" s="22"/>
      <c r="F277" s="72" t="s">
        <v>5877</v>
      </c>
      <c r="G277" s="22"/>
      <c r="H277" s="22"/>
      <c r="I277" s="27"/>
      <c r="J277" s="73"/>
      <c r="K277" s="74"/>
      <c r="L277" s="61"/>
      <c r="M277" s="61"/>
      <c r="N277" s="61"/>
      <c r="O277" s="61"/>
      <c r="P277" s="61"/>
      <c r="Q277" s="75"/>
      <c r="R277" s="22"/>
      <c r="S277" s="22"/>
      <c r="T277" s="7"/>
      <c r="U277" s="7"/>
      <c r="V277" s="7"/>
      <c r="W277" s="7"/>
      <c r="X277" s="7"/>
      <c r="Y277" s="7"/>
      <c r="Z277" s="7"/>
      <c r="AA277" s="7"/>
      <c r="AB277" s="7"/>
      <c r="AQ277" s="6" t="s">
        <v>5352</v>
      </c>
      <c r="AR277" s="6" t="s">
        <v>16</v>
      </c>
    </row>
    <row r="278" spans="1:62" s="2" customFormat="1" ht="55.5" customHeight="1" x14ac:dyDescent="0.2">
      <c r="A278" s="22"/>
      <c r="B278" s="27"/>
      <c r="C278" s="64" t="s">
        <v>569</v>
      </c>
      <c r="D278" s="64" t="s">
        <v>182</v>
      </c>
      <c r="E278" s="65" t="s">
        <v>5878</v>
      </c>
      <c r="F278" s="66" t="s">
        <v>5860</v>
      </c>
      <c r="G278" s="67" t="s">
        <v>4246</v>
      </c>
      <c r="H278" s="68">
        <v>25</v>
      </c>
      <c r="I278" s="27"/>
      <c r="J278" s="69" t="s">
        <v>0</v>
      </c>
      <c r="K278" s="70" t="s">
        <v>8</v>
      </c>
      <c r="L278" s="61"/>
      <c r="M278" s="62">
        <f>L278*H278</f>
        <v>0</v>
      </c>
      <c r="N278" s="62">
        <v>0</v>
      </c>
      <c r="O278" s="62">
        <f>N278*H278</f>
        <v>0</v>
      </c>
      <c r="P278" s="62">
        <v>0</v>
      </c>
      <c r="Q278" s="63">
        <f>P278*H278</f>
        <v>0</v>
      </c>
      <c r="R278" s="22"/>
      <c r="S278" s="22"/>
      <c r="T278" s="7"/>
      <c r="U278" s="7"/>
      <c r="V278" s="7"/>
      <c r="W278" s="7"/>
      <c r="X278" s="7"/>
      <c r="Y278" s="7"/>
      <c r="Z278" s="7"/>
      <c r="AA278" s="7"/>
      <c r="AB278" s="7"/>
      <c r="AO278" s="13" t="s">
        <v>293</v>
      </c>
      <c r="AQ278" s="13" t="s">
        <v>182</v>
      </c>
      <c r="AR278" s="13" t="s">
        <v>16</v>
      </c>
      <c r="AV278" s="6" t="s">
        <v>33</v>
      </c>
      <c r="BB278" s="14" t="e">
        <f>IF(K278="základní",#REF!,0)</f>
        <v>#REF!</v>
      </c>
      <c r="BC278" s="14">
        <f>IF(K278="snížená",#REF!,0)</f>
        <v>0</v>
      </c>
      <c r="BD278" s="14">
        <f>IF(K278="zákl. přenesená",#REF!,0)</f>
        <v>0</v>
      </c>
      <c r="BE278" s="14">
        <f>IF(K278="sníž. přenesená",#REF!,0)</f>
        <v>0</v>
      </c>
      <c r="BF278" s="14">
        <f>IF(K278="nulová",#REF!,0)</f>
        <v>0</v>
      </c>
      <c r="BG278" s="6" t="s">
        <v>14</v>
      </c>
      <c r="BH278" s="14" t="e">
        <f>ROUND(#REF!*H278,2)</f>
        <v>#REF!</v>
      </c>
      <c r="BI278" s="6" t="s">
        <v>293</v>
      </c>
      <c r="BJ278" s="13" t="s">
        <v>5879</v>
      </c>
    </row>
    <row r="279" spans="1:62" s="2" customFormat="1" x14ac:dyDescent="0.2">
      <c r="A279" s="22"/>
      <c r="B279" s="27"/>
      <c r="C279" s="22"/>
      <c r="D279" s="71" t="s">
        <v>5352</v>
      </c>
      <c r="E279" s="22"/>
      <c r="F279" s="72" t="s">
        <v>5880</v>
      </c>
      <c r="G279" s="22"/>
      <c r="H279" s="22"/>
      <c r="I279" s="27"/>
      <c r="J279" s="73"/>
      <c r="K279" s="74"/>
      <c r="L279" s="61"/>
      <c r="M279" s="61"/>
      <c r="N279" s="61"/>
      <c r="O279" s="61"/>
      <c r="P279" s="61"/>
      <c r="Q279" s="75"/>
      <c r="R279" s="22"/>
      <c r="S279" s="22"/>
      <c r="T279" s="7"/>
      <c r="U279" s="7"/>
      <c r="V279" s="7"/>
      <c r="W279" s="7"/>
      <c r="X279" s="7"/>
      <c r="Y279" s="7"/>
      <c r="Z279" s="7"/>
      <c r="AA279" s="7"/>
      <c r="AB279" s="7"/>
      <c r="AQ279" s="6" t="s">
        <v>5352</v>
      </c>
      <c r="AR279" s="6" t="s">
        <v>16</v>
      </c>
    </row>
    <row r="280" spans="1:62" s="2" customFormat="1" ht="55.5" customHeight="1" x14ac:dyDescent="0.2">
      <c r="A280" s="22"/>
      <c r="B280" s="27"/>
      <c r="C280" s="64" t="s">
        <v>573</v>
      </c>
      <c r="D280" s="64" t="s">
        <v>182</v>
      </c>
      <c r="E280" s="65" t="s">
        <v>5881</v>
      </c>
      <c r="F280" s="66" t="s">
        <v>5882</v>
      </c>
      <c r="G280" s="67" t="s">
        <v>4246</v>
      </c>
      <c r="H280" s="68">
        <v>5</v>
      </c>
      <c r="I280" s="27"/>
      <c r="J280" s="69" t="s">
        <v>0</v>
      </c>
      <c r="K280" s="70" t="s">
        <v>8</v>
      </c>
      <c r="L280" s="61"/>
      <c r="M280" s="62">
        <f>L280*H280</f>
        <v>0</v>
      </c>
      <c r="N280" s="62">
        <v>0</v>
      </c>
      <c r="O280" s="62">
        <f>N280*H280</f>
        <v>0</v>
      </c>
      <c r="P280" s="62">
        <v>0</v>
      </c>
      <c r="Q280" s="63">
        <f>P280*H280</f>
        <v>0</v>
      </c>
      <c r="R280" s="22"/>
      <c r="S280" s="22"/>
      <c r="T280" s="7"/>
      <c r="U280" s="7"/>
      <c r="V280" s="7"/>
      <c r="W280" s="7"/>
      <c r="X280" s="7"/>
      <c r="Y280" s="7"/>
      <c r="Z280" s="7"/>
      <c r="AA280" s="7"/>
      <c r="AB280" s="7"/>
      <c r="AO280" s="13" t="s">
        <v>293</v>
      </c>
      <c r="AQ280" s="13" t="s">
        <v>182</v>
      </c>
      <c r="AR280" s="13" t="s">
        <v>16</v>
      </c>
      <c r="AV280" s="6" t="s">
        <v>33</v>
      </c>
      <c r="BB280" s="14" t="e">
        <f>IF(K280="základní",#REF!,0)</f>
        <v>#REF!</v>
      </c>
      <c r="BC280" s="14">
        <f>IF(K280="snížená",#REF!,0)</f>
        <v>0</v>
      </c>
      <c r="BD280" s="14">
        <f>IF(K280="zákl. přenesená",#REF!,0)</f>
        <v>0</v>
      </c>
      <c r="BE280" s="14">
        <f>IF(K280="sníž. přenesená",#REF!,0)</f>
        <v>0</v>
      </c>
      <c r="BF280" s="14">
        <f>IF(K280="nulová",#REF!,0)</f>
        <v>0</v>
      </c>
      <c r="BG280" s="6" t="s">
        <v>14</v>
      </c>
      <c r="BH280" s="14" t="e">
        <f>ROUND(#REF!*H280,2)</f>
        <v>#REF!</v>
      </c>
      <c r="BI280" s="6" t="s">
        <v>293</v>
      </c>
      <c r="BJ280" s="13" t="s">
        <v>5883</v>
      </c>
    </row>
    <row r="281" spans="1:62" s="2" customFormat="1" x14ac:dyDescent="0.2">
      <c r="A281" s="22"/>
      <c r="B281" s="27"/>
      <c r="C281" s="22"/>
      <c r="D281" s="71" t="s">
        <v>5352</v>
      </c>
      <c r="E281" s="22"/>
      <c r="F281" s="72" t="s">
        <v>5884</v>
      </c>
      <c r="G281" s="22"/>
      <c r="H281" s="22"/>
      <c r="I281" s="27"/>
      <c r="J281" s="73"/>
      <c r="K281" s="74"/>
      <c r="L281" s="61"/>
      <c r="M281" s="61"/>
      <c r="N281" s="61"/>
      <c r="O281" s="61"/>
      <c r="P281" s="61"/>
      <c r="Q281" s="75"/>
      <c r="R281" s="22"/>
      <c r="S281" s="22"/>
      <c r="T281" s="7"/>
      <c r="U281" s="7"/>
      <c r="V281" s="7"/>
      <c r="W281" s="7"/>
      <c r="X281" s="7"/>
      <c r="Y281" s="7"/>
      <c r="Z281" s="7"/>
      <c r="AA281" s="7"/>
      <c r="AB281" s="7"/>
      <c r="AQ281" s="6" t="s">
        <v>5352</v>
      </c>
      <c r="AR281" s="6" t="s">
        <v>16</v>
      </c>
    </row>
    <row r="282" spans="1:62" s="2" customFormat="1" ht="66.75" customHeight="1" x14ac:dyDescent="0.2">
      <c r="A282" s="22"/>
      <c r="B282" s="27"/>
      <c r="C282" s="64" t="s">
        <v>577</v>
      </c>
      <c r="D282" s="64" t="s">
        <v>182</v>
      </c>
      <c r="E282" s="65" t="s">
        <v>5885</v>
      </c>
      <c r="F282" s="66" t="s">
        <v>5886</v>
      </c>
      <c r="G282" s="67" t="s">
        <v>37</v>
      </c>
      <c r="H282" s="68">
        <v>130</v>
      </c>
      <c r="I282" s="27"/>
      <c r="J282" s="69" t="s">
        <v>0</v>
      </c>
      <c r="K282" s="70" t="s">
        <v>8</v>
      </c>
      <c r="L282" s="61"/>
      <c r="M282" s="62">
        <f>L282*H282</f>
        <v>0</v>
      </c>
      <c r="N282" s="62">
        <v>0</v>
      </c>
      <c r="O282" s="62">
        <f>N282*H282</f>
        <v>0</v>
      </c>
      <c r="P282" s="62">
        <v>0</v>
      </c>
      <c r="Q282" s="63">
        <f>P282*H282</f>
        <v>0</v>
      </c>
      <c r="R282" s="22"/>
      <c r="S282" s="22"/>
      <c r="T282" s="7"/>
      <c r="U282" s="7"/>
      <c r="V282" s="7"/>
      <c r="W282" s="7"/>
      <c r="X282" s="7"/>
      <c r="Y282" s="7"/>
      <c r="Z282" s="7"/>
      <c r="AA282" s="7"/>
      <c r="AB282" s="7"/>
      <c r="AO282" s="13" t="s">
        <v>293</v>
      </c>
      <c r="AQ282" s="13" t="s">
        <v>182</v>
      </c>
      <c r="AR282" s="13" t="s">
        <v>16</v>
      </c>
      <c r="AV282" s="6" t="s">
        <v>33</v>
      </c>
      <c r="BB282" s="14" t="e">
        <f>IF(K282="základní",#REF!,0)</f>
        <v>#REF!</v>
      </c>
      <c r="BC282" s="14">
        <f>IF(K282="snížená",#REF!,0)</f>
        <v>0</v>
      </c>
      <c r="BD282" s="14">
        <f>IF(K282="zákl. přenesená",#REF!,0)</f>
        <v>0</v>
      </c>
      <c r="BE282" s="14">
        <f>IF(K282="sníž. přenesená",#REF!,0)</f>
        <v>0</v>
      </c>
      <c r="BF282" s="14">
        <f>IF(K282="nulová",#REF!,0)</f>
        <v>0</v>
      </c>
      <c r="BG282" s="6" t="s">
        <v>14</v>
      </c>
      <c r="BH282" s="14" t="e">
        <f>ROUND(#REF!*H282,2)</f>
        <v>#REF!</v>
      </c>
      <c r="BI282" s="6" t="s">
        <v>293</v>
      </c>
      <c r="BJ282" s="13" t="s">
        <v>5887</v>
      </c>
    </row>
    <row r="283" spans="1:62" s="2" customFormat="1" x14ac:dyDescent="0.2">
      <c r="A283" s="22"/>
      <c r="B283" s="27"/>
      <c r="C283" s="22"/>
      <c r="D283" s="71" t="s">
        <v>5352</v>
      </c>
      <c r="E283" s="22"/>
      <c r="F283" s="72" t="s">
        <v>5888</v>
      </c>
      <c r="G283" s="22"/>
      <c r="H283" s="22"/>
      <c r="I283" s="27"/>
      <c r="J283" s="73"/>
      <c r="K283" s="74"/>
      <c r="L283" s="61"/>
      <c r="M283" s="61"/>
      <c r="N283" s="61"/>
      <c r="O283" s="61"/>
      <c r="P283" s="61"/>
      <c r="Q283" s="75"/>
      <c r="R283" s="22"/>
      <c r="S283" s="22"/>
      <c r="T283" s="7"/>
      <c r="U283" s="7"/>
      <c r="V283" s="7"/>
      <c r="W283" s="7"/>
      <c r="X283" s="7"/>
      <c r="Y283" s="7"/>
      <c r="Z283" s="7"/>
      <c r="AA283" s="7"/>
      <c r="AB283" s="7"/>
      <c r="AQ283" s="6" t="s">
        <v>5352</v>
      </c>
      <c r="AR283" s="6" t="s">
        <v>16</v>
      </c>
    </row>
    <row r="284" spans="1:62" s="2" customFormat="1" ht="66.75" customHeight="1" x14ac:dyDescent="0.2">
      <c r="A284" s="22"/>
      <c r="B284" s="27"/>
      <c r="C284" s="64" t="s">
        <v>581</v>
      </c>
      <c r="D284" s="64" t="s">
        <v>182</v>
      </c>
      <c r="E284" s="65" t="s">
        <v>5889</v>
      </c>
      <c r="F284" s="66" t="s">
        <v>5890</v>
      </c>
      <c r="G284" s="67" t="s">
        <v>37</v>
      </c>
      <c r="H284" s="68">
        <v>120</v>
      </c>
      <c r="I284" s="27"/>
      <c r="J284" s="69" t="s">
        <v>0</v>
      </c>
      <c r="K284" s="70" t="s">
        <v>8</v>
      </c>
      <c r="L284" s="61"/>
      <c r="M284" s="62">
        <f>L284*H284</f>
        <v>0</v>
      </c>
      <c r="N284" s="62">
        <v>0</v>
      </c>
      <c r="O284" s="62">
        <f>N284*H284</f>
        <v>0</v>
      </c>
      <c r="P284" s="62">
        <v>0</v>
      </c>
      <c r="Q284" s="63">
        <f>P284*H284</f>
        <v>0</v>
      </c>
      <c r="R284" s="22"/>
      <c r="S284" s="22"/>
      <c r="T284" s="7"/>
      <c r="U284" s="7"/>
      <c r="V284" s="7"/>
      <c r="W284" s="7"/>
      <c r="X284" s="7"/>
      <c r="Y284" s="7"/>
      <c r="Z284" s="7"/>
      <c r="AA284" s="7"/>
      <c r="AB284" s="7"/>
      <c r="AO284" s="13" t="s">
        <v>293</v>
      </c>
      <c r="AQ284" s="13" t="s">
        <v>182</v>
      </c>
      <c r="AR284" s="13" t="s">
        <v>16</v>
      </c>
      <c r="AV284" s="6" t="s">
        <v>33</v>
      </c>
      <c r="BB284" s="14" t="e">
        <f>IF(K284="základní",#REF!,0)</f>
        <v>#REF!</v>
      </c>
      <c r="BC284" s="14">
        <f>IF(K284="snížená",#REF!,0)</f>
        <v>0</v>
      </c>
      <c r="BD284" s="14">
        <f>IF(K284="zákl. přenesená",#REF!,0)</f>
        <v>0</v>
      </c>
      <c r="BE284" s="14">
        <f>IF(K284="sníž. přenesená",#REF!,0)</f>
        <v>0</v>
      </c>
      <c r="BF284" s="14">
        <f>IF(K284="nulová",#REF!,0)</f>
        <v>0</v>
      </c>
      <c r="BG284" s="6" t="s">
        <v>14</v>
      </c>
      <c r="BH284" s="14" t="e">
        <f>ROUND(#REF!*H284,2)</f>
        <v>#REF!</v>
      </c>
      <c r="BI284" s="6" t="s">
        <v>293</v>
      </c>
      <c r="BJ284" s="13" t="s">
        <v>5891</v>
      </c>
    </row>
    <row r="285" spans="1:62" s="2" customFormat="1" x14ac:dyDescent="0.2">
      <c r="A285" s="22"/>
      <c r="B285" s="27"/>
      <c r="C285" s="22"/>
      <c r="D285" s="71" t="s">
        <v>5352</v>
      </c>
      <c r="E285" s="22"/>
      <c r="F285" s="72" t="s">
        <v>5892</v>
      </c>
      <c r="G285" s="22"/>
      <c r="H285" s="22"/>
      <c r="I285" s="27"/>
      <c r="J285" s="73"/>
      <c r="K285" s="74"/>
      <c r="L285" s="61"/>
      <c r="M285" s="61"/>
      <c r="N285" s="61"/>
      <c r="O285" s="61"/>
      <c r="P285" s="61"/>
      <c r="Q285" s="75"/>
      <c r="R285" s="22"/>
      <c r="S285" s="22"/>
      <c r="T285" s="7"/>
      <c r="U285" s="7"/>
      <c r="V285" s="7"/>
      <c r="W285" s="7"/>
      <c r="X285" s="7"/>
      <c r="Y285" s="7"/>
      <c r="Z285" s="7"/>
      <c r="AA285" s="7"/>
      <c r="AB285" s="7"/>
      <c r="AQ285" s="6" t="s">
        <v>5352</v>
      </c>
      <c r="AR285" s="6" t="s">
        <v>16</v>
      </c>
    </row>
    <row r="286" spans="1:62" s="2" customFormat="1" ht="66.75" customHeight="1" x14ac:dyDescent="0.2">
      <c r="A286" s="22"/>
      <c r="B286" s="27"/>
      <c r="C286" s="64" t="s">
        <v>585</v>
      </c>
      <c r="D286" s="64" t="s">
        <v>182</v>
      </c>
      <c r="E286" s="65" t="s">
        <v>5893</v>
      </c>
      <c r="F286" s="66" t="s">
        <v>5894</v>
      </c>
      <c r="G286" s="67" t="s">
        <v>37</v>
      </c>
      <c r="H286" s="68">
        <v>55</v>
      </c>
      <c r="I286" s="27"/>
      <c r="J286" s="69" t="s">
        <v>0</v>
      </c>
      <c r="K286" s="70" t="s">
        <v>8</v>
      </c>
      <c r="L286" s="61"/>
      <c r="M286" s="62">
        <f>L286*H286</f>
        <v>0</v>
      </c>
      <c r="N286" s="62">
        <v>0</v>
      </c>
      <c r="O286" s="62">
        <f>N286*H286</f>
        <v>0</v>
      </c>
      <c r="P286" s="62">
        <v>0</v>
      </c>
      <c r="Q286" s="63">
        <f>P286*H286</f>
        <v>0</v>
      </c>
      <c r="R286" s="22"/>
      <c r="S286" s="22"/>
      <c r="T286" s="7"/>
      <c r="U286" s="7"/>
      <c r="V286" s="7"/>
      <c r="W286" s="7"/>
      <c r="X286" s="7"/>
      <c r="Y286" s="7"/>
      <c r="Z286" s="7"/>
      <c r="AA286" s="7"/>
      <c r="AB286" s="7"/>
      <c r="AO286" s="13" t="s">
        <v>293</v>
      </c>
      <c r="AQ286" s="13" t="s">
        <v>182</v>
      </c>
      <c r="AR286" s="13" t="s">
        <v>16</v>
      </c>
      <c r="AV286" s="6" t="s">
        <v>33</v>
      </c>
      <c r="BB286" s="14" t="e">
        <f>IF(K286="základní",#REF!,0)</f>
        <v>#REF!</v>
      </c>
      <c r="BC286" s="14">
        <f>IF(K286="snížená",#REF!,0)</f>
        <v>0</v>
      </c>
      <c r="BD286" s="14">
        <f>IF(K286="zákl. přenesená",#REF!,0)</f>
        <v>0</v>
      </c>
      <c r="BE286" s="14">
        <f>IF(K286="sníž. přenesená",#REF!,0)</f>
        <v>0</v>
      </c>
      <c r="BF286" s="14">
        <f>IF(K286="nulová",#REF!,0)</f>
        <v>0</v>
      </c>
      <c r="BG286" s="6" t="s">
        <v>14</v>
      </c>
      <c r="BH286" s="14" t="e">
        <f>ROUND(#REF!*H286,2)</f>
        <v>#REF!</v>
      </c>
      <c r="BI286" s="6" t="s">
        <v>293</v>
      </c>
      <c r="BJ286" s="13" t="s">
        <v>5895</v>
      </c>
    </row>
    <row r="287" spans="1:62" s="2" customFormat="1" x14ac:dyDescent="0.2">
      <c r="A287" s="22"/>
      <c r="B287" s="27"/>
      <c r="C287" s="22"/>
      <c r="D287" s="71" t="s">
        <v>5352</v>
      </c>
      <c r="E287" s="22"/>
      <c r="F287" s="72" t="s">
        <v>5896</v>
      </c>
      <c r="G287" s="22"/>
      <c r="H287" s="22"/>
      <c r="I287" s="27"/>
      <c r="J287" s="73"/>
      <c r="K287" s="74"/>
      <c r="L287" s="61"/>
      <c r="M287" s="61"/>
      <c r="N287" s="61"/>
      <c r="O287" s="61"/>
      <c r="P287" s="61"/>
      <c r="Q287" s="75"/>
      <c r="R287" s="22"/>
      <c r="S287" s="22"/>
      <c r="T287" s="7"/>
      <c r="U287" s="7"/>
      <c r="V287" s="7"/>
      <c r="W287" s="7"/>
      <c r="X287" s="7"/>
      <c r="Y287" s="7"/>
      <c r="Z287" s="7"/>
      <c r="AA287" s="7"/>
      <c r="AB287" s="7"/>
      <c r="AQ287" s="6" t="s">
        <v>5352</v>
      </c>
      <c r="AR287" s="6" t="s">
        <v>16</v>
      </c>
    </row>
    <row r="288" spans="1:62" s="2" customFormat="1" ht="66.75" customHeight="1" x14ac:dyDescent="0.2">
      <c r="A288" s="22"/>
      <c r="B288" s="27"/>
      <c r="C288" s="64" t="s">
        <v>589</v>
      </c>
      <c r="D288" s="64" t="s">
        <v>182</v>
      </c>
      <c r="E288" s="65" t="s">
        <v>5897</v>
      </c>
      <c r="F288" s="66" t="s">
        <v>5898</v>
      </c>
      <c r="G288" s="67" t="s">
        <v>37</v>
      </c>
      <c r="H288" s="68">
        <v>100</v>
      </c>
      <c r="I288" s="27"/>
      <c r="J288" s="69" t="s">
        <v>0</v>
      </c>
      <c r="K288" s="70" t="s">
        <v>8</v>
      </c>
      <c r="L288" s="61"/>
      <c r="M288" s="62">
        <f>L288*H288</f>
        <v>0</v>
      </c>
      <c r="N288" s="62">
        <v>0</v>
      </c>
      <c r="O288" s="62">
        <f>N288*H288</f>
        <v>0</v>
      </c>
      <c r="P288" s="62">
        <v>0</v>
      </c>
      <c r="Q288" s="63">
        <f>P288*H288</f>
        <v>0</v>
      </c>
      <c r="R288" s="22"/>
      <c r="S288" s="22"/>
      <c r="T288" s="7"/>
      <c r="U288" s="7"/>
      <c r="V288" s="7"/>
      <c r="W288" s="7"/>
      <c r="X288" s="7"/>
      <c r="Y288" s="7"/>
      <c r="Z288" s="7"/>
      <c r="AA288" s="7"/>
      <c r="AB288" s="7"/>
      <c r="AO288" s="13" t="s">
        <v>293</v>
      </c>
      <c r="AQ288" s="13" t="s">
        <v>182</v>
      </c>
      <c r="AR288" s="13" t="s">
        <v>16</v>
      </c>
      <c r="AV288" s="6" t="s">
        <v>33</v>
      </c>
      <c r="BB288" s="14" t="e">
        <f>IF(K288="základní",#REF!,0)</f>
        <v>#REF!</v>
      </c>
      <c r="BC288" s="14">
        <f>IF(K288="snížená",#REF!,0)</f>
        <v>0</v>
      </c>
      <c r="BD288" s="14">
        <f>IF(K288="zákl. přenesená",#REF!,0)</f>
        <v>0</v>
      </c>
      <c r="BE288" s="14">
        <f>IF(K288="sníž. přenesená",#REF!,0)</f>
        <v>0</v>
      </c>
      <c r="BF288" s="14">
        <f>IF(K288="nulová",#REF!,0)</f>
        <v>0</v>
      </c>
      <c r="BG288" s="6" t="s">
        <v>14</v>
      </c>
      <c r="BH288" s="14" t="e">
        <f>ROUND(#REF!*H288,2)</f>
        <v>#REF!</v>
      </c>
      <c r="BI288" s="6" t="s">
        <v>293</v>
      </c>
      <c r="BJ288" s="13" t="s">
        <v>5899</v>
      </c>
    </row>
    <row r="289" spans="1:62" s="2" customFormat="1" x14ac:dyDescent="0.2">
      <c r="A289" s="22"/>
      <c r="B289" s="27"/>
      <c r="C289" s="22"/>
      <c r="D289" s="71" t="s">
        <v>5352</v>
      </c>
      <c r="E289" s="22"/>
      <c r="F289" s="72" t="s">
        <v>5900</v>
      </c>
      <c r="G289" s="22"/>
      <c r="H289" s="22"/>
      <c r="I289" s="27"/>
      <c r="J289" s="73"/>
      <c r="K289" s="74"/>
      <c r="L289" s="61"/>
      <c r="M289" s="61"/>
      <c r="N289" s="61"/>
      <c r="O289" s="61"/>
      <c r="P289" s="61"/>
      <c r="Q289" s="75"/>
      <c r="R289" s="22"/>
      <c r="S289" s="22"/>
      <c r="T289" s="7"/>
      <c r="U289" s="7"/>
      <c r="V289" s="7"/>
      <c r="W289" s="7"/>
      <c r="X289" s="7"/>
      <c r="Y289" s="7"/>
      <c r="Z289" s="7"/>
      <c r="AA289" s="7"/>
      <c r="AB289" s="7"/>
      <c r="AQ289" s="6" t="s">
        <v>5352</v>
      </c>
      <c r="AR289" s="6" t="s">
        <v>16</v>
      </c>
    </row>
    <row r="290" spans="1:62" s="2" customFormat="1" ht="66.75" customHeight="1" x14ac:dyDescent="0.2">
      <c r="A290" s="22"/>
      <c r="B290" s="27"/>
      <c r="C290" s="64" t="s">
        <v>593</v>
      </c>
      <c r="D290" s="64" t="s">
        <v>182</v>
      </c>
      <c r="E290" s="65" t="s">
        <v>5901</v>
      </c>
      <c r="F290" s="66" t="s">
        <v>5902</v>
      </c>
      <c r="G290" s="67" t="s">
        <v>37</v>
      </c>
      <c r="H290" s="68">
        <v>20</v>
      </c>
      <c r="I290" s="27"/>
      <c r="J290" s="69" t="s">
        <v>0</v>
      </c>
      <c r="K290" s="70" t="s">
        <v>8</v>
      </c>
      <c r="L290" s="61"/>
      <c r="M290" s="62">
        <f>L290*H290</f>
        <v>0</v>
      </c>
      <c r="N290" s="62">
        <v>0</v>
      </c>
      <c r="O290" s="62">
        <f>N290*H290</f>
        <v>0</v>
      </c>
      <c r="P290" s="62">
        <v>0</v>
      </c>
      <c r="Q290" s="63">
        <f>P290*H290</f>
        <v>0</v>
      </c>
      <c r="R290" s="22"/>
      <c r="S290" s="22"/>
      <c r="T290" s="7"/>
      <c r="U290" s="7"/>
      <c r="V290" s="7"/>
      <c r="W290" s="7"/>
      <c r="X290" s="7"/>
      <c r="Y290" s="7"/>
      <c r="Z290" s="7"/>
      <c r="AA290" s="7"/>
      <c r="AB290" s="7"/>
      <c r="AO290" s="13" t="s">
        <v>293</v>
      </c>
      <c r="AQ290" s="13" t="s">
        <v>182</v>
      </c>
      <c r="AR290" s="13" t="s">
        <v>16</v>
      </c>
      <c r="AV290" s="6" t="s">
        <v>33</v>
      </c>
      <c r="BB290" s="14" t="e">
        <f>IF(K290="základní",#REF!,0)</f>
        <v>#REF!</v>
      </c>
      <c r="BC290" s="14">
        <f>IF(K290="snížená",#REF!,0)</f>
        <v>0</v>
      </c>
      <c r="BD290" s="14">
        <f>IF(K290="zákl. přenesená",#REF!,0)</f>
        <v>0</v>
      </c>
      <c r="BE290" s="14">
        <f>IF(K290="sníž. přenesená",#REF!,0)</f>
        <v>0</v>
      </c>
      <c r="BF290" s="14">
        <f>IF(K290="nulová",#REF!,0)</f>
        <v>0</v>
      </c>
      <c r="BG290" s="6" t="s">
        <v>14</v>
      </c>
      <c r="BH290" s="14" t="e">
        <f>ROUND(#REF!*H290,2)</f>
        <v>#REF!</v>
      </c>
      <c r="BI290" s="6" t="s">
        <v>293</v>
      </c>
      <c r="BJ290" s="13" t="s">
        <v>5903</v>
      </c>
    </row>
    <row r="291" spans="1:62" s="2" customFormat="1" x14ac:dyDescent="0.2">
      <c r="A291" s="22"/>
      <c r="B291" s="27"/>
      <c r="C291" s="22"/>
      <c r="D291" s="71" t="s">
        <v>5352</v>
      </c>
      <c r="E291" s="22"/>
      <c r="F291" s="72" t="s">
        <v>5904</v>
      </c>
      <c r="G291" s="22"/>
      <c r="H291" s="22"/>
      <c r="I291" s="27"/>
      <c r="J291" s="73"/>
      <c r="K291" s="74"/>
      <c r="L291" s="61"/>
      <c r="M291" s="61"/>
      <c r="N291" s="61"/>
      <c r="O291" s="61"/>
      <c r="P291" s="61"/>
      <c r="Q291" s="75"/>
      <c r="R291" s="22"/>
      <c r="S291" s="22"/>
      <c r="T291" s="7"/>
      <c r="U291" s="7"/>
      <c r="V291" s="7"/>
      <c r="W291" s="7"/>
      <c r="X291" s="7"/>
      <c r="Y291" s="7"/>
      <c r="Z291" s="7"/>
      <c r="AA291" s="7"/>
      <c r="AB291" s="7"/>
      <c r="AQ291" s="6" t="s">
        <v>5352</v>
      </c>
      <c r="AR291" s="6" t="s">
        <v>16</v>
      </c>
    </row>
    <row r="292" spans="1:62" s="2" customFormat="1" ht="66.75" customHeight="1" x14ac:dyDescent="0.2">
      <c r="A292" s="22"/>
      <c r="B292" s="27"/>
      <c r="C292" s="64" t="s">
        <v>597</v>
      </c>
      <c r="D292" s="64" t="s">
        <v>182</v>
      </c>
      <c r="E292" s="65" t="s">
        <v>5905</v>
      </c>
      <c r="F292" s="66" t="s">
        <v>5906</v>
      </c>
      <c r="G292" s="67" t="s">
        <v>37</v>
      </c>
      <c r="H292" s="68">
        <v>110</v>
      </c>
      <c r="I292" s="27"/>
      <c r="J292" s="69" t="s">
        <v>0</v>
      </c>
      <c r="K292" s="70" t="s">
        <v>8</v>
      </c>
      <c r="L292" s="61"/>
      <c r="M292" s="62">
        <f>L292*H292</f>
        <v>0</v>
      </c>
      <c r="N292" s="62">
        <v>0</v>
      </c>
      <c r="O292" s="62">
        <f>N292*H292</f>
        <v>0</v>
      </c>
      <c r="P292" s="62">
        <v>0</v>
      </c>
      <c r="Q292" s="63">
        <f>P292*H292</f>
        <v>0</v>
      </c>
      <c r="R292" s="22"/>
      <c r="S292" s="22"/>
      <c r="T292" s="7"/>
      <c r="U292" s="7"/>
      <c r="V292" s="7"/>
      <c r="W292" s="7"/>
      <c r="X292" s="7"/>
      <c r="Y292" s="7"/>
      <c r="Z292" s="7"/>
      <c r="AA292" s="7"/>
      <c r="AB292" s="7"/>
      <c r="AO292" s="13" t="s">
        <v>293</v>
      </c>
      <c r="AQ292" s="13" t="s">
        <v>182</v>
      </c>
      <c r="AR292" s="13" t="s">
        <v>16</v>
      </c>
      <c r="AV292" s="6" t="s">
        <v>33</v>
      </c>
      <c r="BB292" s="14" t="e">
        <f>IF(K292="základní",#REF!,0)</f>
        <v>#REF!</v>
      </c>
      <c r="BC292" s="14">
        <f>IF(K292="snížená",#REF!,0)</f>
        <v>0</v>
      </c>
      <c r="BD292" s="14">
        <f>IF(K292="zákl. přenesená",#REF!,0)</f>
        <v>0</v>
      </c>
      <c r="BE292" s="14">
        <f>IF(K292="sníž. přenesená",#REF!,0)</f>
        <v>0</v>
      </c>
      <c r="BF292" s="14">
        <f>IF(K292="nulová",#REF!,0)</f>
        <v>0</v>
      </c>
      <c r="BG292" s="6" t="s">
        <v>14</v>
      </c>
      <c r="BH292" s="14" t="e">
        <f>ROUND(#REF!*H292,2)</f>
        <v>#REF!</v>
      </c>
      <c r="BI292" s="6" t="s">
        <v>293</v>
      </c>
      <c r="BJ292" s="13" t="s">
        <v>5907</v>
      </c>
    </row>
    <row r="293" spans="1:62" s="2" customFormat="1" x14ac:dyDescent="0.2">
      <c r="A293" s="22"/>
      <c r="B293" s="27"/>
      <c r="C293" s="22"/>
      <c r="D293" s="71" t="s">
        <v>5352</v>
      </c>
      <c r="E293" s="22"/>
      <c r="F293" s="72" t="s">
        <v>5908</v>
      </c>
      <c r="G293" s="22"/>
      <c r="H293" s="22"/>
      <c r="I293" s="27"/>
      <c r="J293" s="73"/>
      <c r="K293" s="74"/>
      <c r="L293" s="61"/>
      <c r="M293" s="61"/>
      <c r="N293" s="61"/>
      <c r="O293" s="61"/>
      <c r="P293" s="61"/>
      <c r="Q293" s="75"/>
      <c r="R293" s="22"/>
      <c r="S293" s="22"/>
      <c r="T293" s="7"/>
      <c r="U293" s="7"/>
      <c r="V293" s="7"/>
      <c r="W293" s="7"/>
      <c r="X293" s="7"/>
      <c r="Y293" s="7"/>
      <c r="Z293" s="7"/>
      <c r="AA293" s="7"/>
      <c r="AB293" s="7"/>
      <c r="AQ293" s="6" t="s">
        <v>5352</v>
      </c>
      <c r="AR293" s="6" t="s">
        <v>16</v>
      </c>
    </row>
    <row r="294" spans="1:62" s="2" customFormat="1" ht="66.75" customHeight="1" x14ac:dyDescent="0.2">
      <c r="A294" s="22"/>
      <c r="B294" s="27"/>
      <c r="C294" s="64" t="s">
        <v>601</v>
      </c>
      <c r="D294" s="64" t="s">
        <v>182</v>
      </c>
      <c r="E294" s="65" t="s">
        <v>5909</v>
      </c>
      <c r="F294" s="66" t="s">
        <v>5890</v>
      </c>
      <c r="G294" s="67" t="s">
        <v>37</v>
      </c>
      <c r="H294" s="68">
        <v>156</v>
      </c>
      <c r="I294" s="27"/>
      <c r="J294" s="69" t="s">
        <v>0</v>
      </c>
      <c r="K294" s="70" t="s">
        <v>8</v>
      </c>
      <c r="L294" s="61"/>
      <c r="M294" s="62">
        <f>L294*H294</f>
        <v>0</v>
      </c>
      <c r="N294" s="62">
        <v>0</v>
      </c>
      <c r="O294" s="62">
        <f>N294*H294</f>
        <v>0</v>
      </c>
      <c r="P294" s="62">
        <v>0</v>
      </c>
      <c r="Q294" s="63">
        <f>P294*H294</f>
        <v>0</v>
      </c>
      <c r="R294" s="22"/>
      <c r="S294" s="22"/>
      <c r="T294" s="7"/>
      <c r="U294" s="7"/>
      <c r="V294" s="7"/>
      <c r="W294" s="7"/>
      <c r="X294" s="7"/>
      <c r="Y294" s="7"/>
      <c r="Z294" s="7"/>
      <c r="AA294" s="7"/>
      <c r="AB294" s="7"/>
      <c r="AO294" s="13" t="s">
        <v>293</v>
      </c>
      <c r="AQ294" s="13" t="s">
        <v>182</v>
      </c>
      <c r="AR294" s="13" t="s">
        <v>16</v>
      </c>
      <c r="AV294" s="6" t="s">
        <v>33</v>
      </c>
      <c r="BB294" s="14" t="e">
        <f>IF(K294="základní",#REF!,0)</f>
        <v>#REF!</v>
      </c>
      <c r="BC294" s="14">
        <f>IF(K294="snížená",#REF!,0)</f>
        <v>0</v>
      </c>
      <c r="BD294" s="14">
        <f>IF(K294="zákl. přenesená",#REF!,0)</f>
        <v>0</v>
      </c>
      <c r="BE294" s="14">
        <f>IF(K294="sníž. přenesená",#REF!,0)</f>
        <v>0</v>
      </c>
      <c r="BF294" s="14">
        <f>IF(K294="nulová",#REF!,0)</f>
        <v>0</v>
      </c>
      <c r="BG294" s="6" t="s">
        <v>14</v>
      </c>
      <c r="BH294" s="14" t="e">
        <f>ROUND(#REF!*H294,2)</f>
        <v>#REF!</v>
      </c>
      <c r="BI294" s="6" t="s">
        <v>293</v>
      </c>
      <c r="BJ294" s="13" t="s">
        <v>5910</v>
      </c>
    </row>
    <row r="295" spans="1:62" s="2" customFormat="1" x14ac:dyDescent="0.2">
      <c r="A295" s="22"/>
      <c r="B295" s="27"/>
      <c r="C295" s="22"/>
      <c r="D295" s="71" t="s">
        <v>5352</v>
      </c>
      <c r="E295" s="22"/>
      <c r="F295" s="72" t="s">
        <v>5911</v>
      </c>
      <c r="G295" s="22"/>
      <c r="H295" s="22"/>
      <c r="I295" s="27"/>
      <c r="J295" s="73"/>
      <c r="K295" s="74"/>
      <c r="L295" s="61"/>
      <c r="M295" s="61"/>
      <c r="N295" s="61"/>
      <c r="O295" s="61"/>
      <c r="P295" s="61"/>
      <c r="Q295" s="75"/>
      <c r="R295" s="22"/>
      <c r="S295" s="22"/>
      <c r="T295" s="7"/>
      <c r="U295" s="7"/>
      <c r="V295" s="7"/>
      <c r="W295" s="7"/>
      <c r="X295" s="7"/>
      <c r="Y295" s="7"/>
      <c r="Z295" s="7"/>
      <c r="AA295" s="7"/>
      <c r="AB295" s="7"/>
      <c r="AQ295" s="6" t="s">
        <v>5352</v>
      </c>
      <c r="AR295" s="6" t="s">
        <v>16</v>
      </c>
    </row>
    <row r="296" spans="1:62" s="2" customFormat="1" ht="24.2" customHeight="1" x14ac:dyDescent="0.2">
      <c r="A296" s="22"/>
      <c r="B296" s="27"/>
      <c r="C296" s="64" t="s">
        <v>605</v>
      </c>
      <c r="D296" s="64" t="s">
        <v>182</v>
      </c>
      <c r="E296" s="65" t="s">
        <v>5912</v>
      </c>
      <c r="F296" s="66" t="s">
        <v>5459</v>
      </c>
      <c r="G296" s="67" t="s">
        <v>55</v>
      </c>
      <c r="H296" s="68">
        <v>10</v>
      </c>
      <c r="I296" s="27"/>
      <c r="J296" s="69" t="s">
        <v>0</v>
      </c>
      <c r="K296" s="70" t="s">
        <v>8</v>
      </c>
      <c r="L296" s="61"/>
      <c r="M296" s="62">
        <f>L296*H296</f>
        <v>0</v>
      </c>
      <c r="N296" s="62">
        <v>7.6E-3</v>
      </c>
      <c r="O296" s="62">
        <f>N296*H296</f>
        <v>7.5999999999999998E-2</v>
      </c>
      <c r="P296" s="62">
        <v>0</v>
      </c>
      <c r="Q296" s="63">
        <f>P296*H296</f>
        <v>0</v>
      </c>
      <c r="R296" s="22"/>
      <c r="S296" s="22"/>
      <c r="T296" s="7"/>
      <c r="U296" s="7"/>
      <c r="V296" s="7"/>
      <c r="W296" s="7"/>
      <c r="X296" s="7"/>
      <c r="Y296" s="7"/>
      <c r="Z296" s="7"/>
      <c r="AA296" s="7"/>
      <c r="AB296" s="7"/>
      <c r="AO296" s="13" t="s">
        <v>293</v>
      </c>
      <c r="AQ296" s="13" t="s">
        <v>182</v>
      </c>
      <c r="AR296" s="13" t="s">
        <v>16</v>
      </c>
      <c r="AV296" s="6" t="s">
        <v>33</v>
      </c>
      <c r="BB296" s="14" t="e">
        <f>IF(K296="základní",#REF!,0)</f>
        <v>#REF!</v>
      </c>
      <c r="BC296" s="14">
        <f>IF(K296="snížená",#REF!,0)</f>
        <v>0</v>
      </c>
      <c r="BD296" s="14">
        <f>IF(K296="zákl. přenesená",#REF!,0)</f>
        <v>0</v>
      </c>
      <c r="BE296" s="14">
        <f>IF(K296="sníž. přenesená",#REF!,0)</f>
        <v>0</v>
      </c>
      <c r="BF296" s="14">
        <f>IF(K296="nulová",#REF!,0)</f>
        <v>0</v>
      </c>
      <c r="BG296" s="6" t="s">
        <v>14</v>
      </c>
      <c r="BH296" s="14" t="e">
        <f>ROUND(#REF!*H296,2)</f>
        <v>#REF!</v>
      </c>
      <c r="BI296" s="6" t="s">
        <v>293</v>
      </c>
      <c r="BJ296" s="13" t="s">
        <v>5913</v>
      </c>
    </row>
    <row r="297" spans="1:62" s="2" customFormat="1" x14ac:dyDescent="0.2">
      <c r="A297" s="22"/>
      <c r="B297" s="27"/>
      <c r="C297" s="22"/>
      <c r="D297" s="71" t="s">
        <v>5352</v>
      </c>
      <c r="E297" s="22"/>
      <c r="F297" s="72" t="s">
        <v>5914</v>
      </c>
      <c r="G297" s="22"/>
      <c r="H297" s="22"/>
      <c r="I297" s="27"/>
      <c r="J297" s="73"/>
      <c r="K297" s="74"/>
      <c r="L297" s="61"/>
      <c r="M297" s="61"/>
      <c r="N297" s="61"/>
      <c r="O297" s="61"/>
      <c r="P297" s="61"/>
      <c r="Q297" s="75"/>
      <c r="R297" s="22"/>
      <c r="S297" s="22"/>
      <c r="T297" s="7"/>
      <c r="U297" s="7"/>
      <c r="V297" s="7"/>
      <c r="W297" s="7"/>
      <c r="X297" s="7"/>
      <c r="Y297" s="7"/>
      <c r="Z297" s="7"/>
      <c r="AA297" s="7"/>
      <c r="AB297" s="7"/>
      <c r="AQ297" s="6" t="s">
        <v>5352</v>
      </c>
      <c r="AR297" s="6" t="s">
        <v>16</v>
      </c>
    </row>
    <row r="298" spans="1:62" s="2" customFormat="1" ht="24.2" customHeight="1" x14ac:dyDescent="0.2">
      <c r="A298" s="22"/>
      <c r="B298" s="27"/>
      <c r="C298" s="64" t="s">
        <v>609</v>
      </c>
      <c r="D298" s="64" t="s">
        <v>182</v>
      </c>
      <c r="E298" s="65" t="s">
        <v>5915</v>
      </c>
      <c r="F298" s="66" t="s">
        <v>5463</v>
      </c>
      <c r="G298" s="67" t="s">
        <v>37</v>
      </c>
      <c r="H298" s="68">
        <v>15</v>
      </c>
      <c r="I298" s="27"/>
      <c r="J298" s="69" t="s">
        <v>0</v>
      </c>
      <c r="K298" s="70" t="s">
        <v>8</v>
      </c>
      <c r="L298" s="61"/>
      <c r="M298" s="62">
        <f>L298*H298</f>
        <v>0</v>
      </c>
      <c r="N298" s="62">
        <v>1.9E-3</v>
      </c>
      <c r="O298" s="62">
        <f>N298*H298</f>
        <v>2.8500000000000001E-2</v>
      </c>
      <c r="P298" s="62">
        <v>0</v>
      </c>
      <c r="Q298" s="63">
        <f>P298*H298</f>
        <v>0</v>
      </c>
      <c r="R298" s="22"/>
      <c r="S298" s="22"/>
      <c r="T298" s="7"/>
      <c r="U298" s="7"/>
      <c r="V298" s="7"/>
      <c r="W298" s="7"/>
      <c r="X298" s="7"/>
      <c r="Y298" s="7"/>
      <c r="Z298" s="7"/>
      <c r="AA298" s="7"/>
      <c r="AB298" s="7"/>
      <c r="AO298" s="13" t="s">
        <v>293</v>
      </c>
      <c r="AQ298" s="13" t="s">
        <v>182</v>
      </c>
      <c r="AR298" s="13" t="s">
        <v>16</v>
      </c>
      <c r="AV298" s="6" t="s">
        <v>33</v>
      </c>
      <c r="BB298" s="14" t="e">
        <f>IF(K298="základní",#REF!,0)</f>
        <v>#REF!</v>
      </c>
      <c r="BC298" s="14">
        <f>IF(K298="snížená",#REF!,0)</f>
        <v>0</v>
      </c>
      <c r="BD298" s="14">
        <f>IF(K298="zákl. přenesená",#REF!,0)</f>
        <v>0</v>
      </c>
      <c r="BE298" s="14">
        <f>IF(K298="sníž. přenesená",#REF!,0)</f>
        <v>0</v>
      </c>
      <c r="BF298" s="14">
        <f>IF(K298="nulová",#REF!,0)</f>
        <v>0</v>
      </c>
      <c r="BG298" s="6" t="s">
        <v>14</v>
      </c>
      <c r="BH298" s="14" t="e">
        <f>ROUND(#REF!*H298,2)</f>
        <v>#REF!</v>
      </c>
      <c r="BI298" s="6" t="s">
        <v>293</v>
      </c>
      <c r="BJ298" s="13" t="s">
        <v>5916</v>
      </c>
    </row>
    <row r="299" spans="1:62" s="2" customFormat="1" x14ac:dyDescent="0.2">
      <c r="A299" s="22"/>
      <c r="B299" s="27"/>
      <c r="C299" s="22"/>
      <c r="D299" s="71" t="s">
        <v>5352</v>
      </c>
      <c r="E299" s="22"/>
      <c r="F299" s="72" t="s">
        <v>5917</v>
      </c>
      <c r="G299" s="22"/>
      <c r="H299" s="22"/>
      <c r="I299" s="27"/>
      <c r="J299" s="73"/>
      <c r="K299" s="74"/>
      <c r="L299" s="61"/>
      <c r="M299" s="61"/>
      <c r="N299" s="61"/>
      <c r="O299" s="61"/>
      <c r="P299" s="61"/>
      <c r="Q299" s="75"/>
      <c r="R299" s="22"/>
      <c r="S299" s="22"/>
      <c r="T299" s="7"/>
      <c r="U299" s="7"/>
      <c r="V299" s="7"/>
      <c r="W299" s="7"/>
      <c r="X299" s="7"/>
      <c r="Y299" s="7"/>
      <c r="Z299" s="7"/>
      <c r="AA299" s="7"/>
      <c r="AB299" s="7"/>
      <c r="AQ299" s="6" t="s">
        <v>5352</v>
      </c>
      <c r="AR299" s="6" t="s">
        <v>16</v>
      </c>
    </row>
    <row r="300" spans="1:62" s="2" customFormat="1" ht="55.5" customHeight="1" x14ac:dyDescent="0.2">
      <c r="A300" s="22"/>
      <c r="B300" s="27"/>
      <c r="C300" s="64" t="s">
        <v>613</v>
      </c>
      <c r="D300" s="64" t="s">
        <v>182</v>
      </c>
      <c r="E300" s="65" t="s">
        <v>5918</v>
      </c>
      <c r="F300" s="66" t="s">
        <v>5919</v>
      </c>
      <c r="G300" s="67" t="s">
        <v>55</v>
      </c>
      <c r="H300" s="68">
        <v>5</v>
      </c>
      <c r="I300" s="27"/>
      <c r="J300" s="69" t="s">
        <v>0</v>
      </c>
      <c r="K300" s="70" t="s">
        <v>8</v>
      </c>
      <c r="L300" s="61"/>
      <c r="M300" s="62">
        <f>L300*H300</f>
        <v>0</v>
      </c>
      <c r="N300" s="62">
        <v>2.4570000000000002E-2</v>
      </c>
      <c r="O300" s="62">
        <f>N300*H300</f>
        <v>0.12285000000000001</v>
      </c>
      <c r="P300" s="62">
        <v>0</v>
      </c>
      <c r="Q300" s="63">
        <f>P300*H300</f>
        <v>0</v>
      </c>
      <c r="R300" s="22"/>
      <c r="S300" s="22"/>
      <c r="T300" s="7"/>
      <c r="U300" s="7"/>
      <c r="V300" s="7"/>
      <c r="W300" s="7"/>
      <c r="X300" s="7"/>
      <c r="Y300" s="7"/>
      <c r="Z300" s="7"/>
      <c r="AA300" s="7"/>
      <c r="AB300" s="7"/>
      <c r="AO300" s="13" t="s">
        <v>293</v>
      </c>
      <c r="AQ300" s="13" t="s">
        <v>182</v>
      </c>
      <c r="AR300" s="13" t="s">
        <v>16</v>
      </c>
      <c r="AV300" s="6" t="s">
        <v>33</v>
      </c>
      <c r="BB300" s="14" t="e">
        <f>IF(K300="základní",#REF!,0)</f>
        <v>#REF!</v>
      </c>
      <c r="BC300" s="14">
        <f>IF(K300="snížená",#REF!,0)</f>
        <v>0</v>
      </c>
      <c r="BD300" s="14">
        <f>IF(K300="zákl. přenesená",#REF!,0)</f>
        <v>0</v>
      </c>
      <c r="BE300" s="14">
        <f>IF(K300="sníž. přenesená",#REF!,0)</f>
        <v>0</v>
      </c>
      <c r="BF300" s="14">
        <f>IF(K300="nulová",#REF!,0)</f>
        <v>0</v>
      </c>
      <c r="BG300" s="6" t="s">
        <v>14</v>
      </c>
      <c r="BH300" s="14" t="e">
        <f>ROUND(#REF!*H300,2)</f>
        <v>#REF!</v>
      </c>
      <c r="BI300" s="6" t="s">
        <v>293</v>
      </c>
      <c r="BJ300" s="13" t="s">
        <v>5920</v>
      </c>
    </row>
    <row r="301" spans="1:62" s="2" customFormat="1" x14ac:dyDescent="0.2">
      <c r="A301" s="22"/>
      <c r="B301" s="27"/>
      <c r="C301" s="22"/>
      <c r="D301" s="71" t="s">
        <v>5352</v>
      </c>
      <c r="E301" s="22"/>
      <c r="F301" s="72" t="s">
        <v>5921</v>
      </c>
      <c r="G301" s="22"/>
      <c r="H301" s="22"/>
      <c r="I301" s="27"/>
      <c r="J301" s="73"/>
      <c r="K301" s="74"/>
      <c r="L301" s="61"/>
      <c r="M301" s="61"/>
      <c r="N301" s="61"/>
      <c r="O301" s="61"/>
      <c r="P301" s="61"/>
      <c r="Q301" s="75"/>
      <c r="R301" s="22"/>
      <c r="S301" s="22"/>
      <c r="T301" s="7"/>
      <c r="U301" s="7"/>
      <c r="V301" s="7"/>
      <c r="W301" s="7"/>
      <c r="X301" s="7"/>
      <c r="Y301" s="7"/>
      <c r="Z301" s="7"/>
      <c r="AA301" s="7"/>
      <c r="AB301" s="7"/>
      <c r="AQ301" s="6" t="s">
        <v>5352</v>
      </c>
      <c r="AR301" s="6" t="s">
        <v>16</v>
      </c>
    </row>
    <row r="302" spans="1:62" s="2" customFormat="1" ht="62.65" customHeight="1" x14ac:dyDescent="0.2">
      <c r="A302" s="22"/>
      <c r="B302" s="27"/>
      <c r="C302" s="64" t="s">
        <v>617</v>
      </c>
      <c r="D302" s="64" t="s">
        <v>182</v>
      </c>
      <c r="E302" s="65" t="s">
        <v>5922</v>
      </c>
      <c r="F302" s="66" t="s">
        <v>5923</v>
      </c>
      <c r="G302" s="67" t="s">
        <v>55</v>
      </c>
      <c r="H302" s="68">
        <v>5</v>
      </c>
      <c r="I302" s="27"/>
      <c r="J302" s="69" t="s">
        <v>0</v>
      </c>
      <c r="K302" s="70" t="s">
        <v>8</v>
      </c>
      <c r="L302" s="61"/>
      <c r="M302" s="62">
        <f>L302*H302</f>
        <v>0</v>
      </c>
      <c r="N302" s="62">
        <v>2.6620000000000001E-2</v>
      </c>
      <c r="O302" s="62">
        <f>N302*H302</f>
        <v>0.1331</v>
      </c>
      <c r="P302" s="62">
        <v>0</v>
      </c>
      <c r="Q302" s="63">
        <f>P302*H302</f>
        <v>0</v>
      </c>
      <c r="R302" s="22"/>
      <c r="S302" s="22"/>
      <c r="T302" s="7"/>
      <c r="U302" s="7"/>
      <c r="V302" s="7"/>
      <c r="W302" s="7"/>
      <c r="X302" s="7"/>
      <c r="Y302" s="7"/>
      <c r="Z302" s="7"/>
      <c r="AA302" s="7"/>
      <c r="AB302" s="7"/>
      <c r="AO302" s="13" t="s">
        <v>293</v>
      </c>
      <c r="AQ302" s="13" t="s">
        <v>182</v>
      </c>
      <c r="AR302" s="13" t="s">
        <v>16</v>
      </c>
      <c r="AV302" s="6" t="s">
        <v>33</v>
      </c>
      <c r="BB302" s="14" t="e">
        <f>IF(K302="základní",#REF!,0)</f>
        <v>#REF!</v>
      </c>
      <c r="BC302" s="14">
        <f>IF(K302="snížená",#REF!,0)</f>
        <v>0</v>
      </c>
      <c r="BD302" s="14">
        <f>IF(K302="zákl. přenesená",#REF!,0)</f>
        <v>0</v>
      </c>
      <c r="BE302" s="14">
        <f>IF(K302="sníž. přenesená",#REF!,0)</f>
        <v>0</v>
      </c>
      <c r="BF302" s="14">
        <f>IF(K302="nulová",#REF!,0)</f>
        <v>0</v>
      </c>
      <c r="BG302" s="6" t="s">
        <v>14</v>
      </c>
      <c r="BH302" s="14" t="e">
        <f>ROUND(#REF!*H302,2)</f>
        <v>#REF!</v>
      </c>
      <c r="BI302" s="6" t="s">
        <v>293</v>
      </c>
      <c r="BJ302" s="13" t="s">
        <v>5924</v>
      </c>
    </row>
    <row r="303" spans="1:62" s="2" customFormat="1" x14ac:dyDescent="0.2">
      <c r="A303" s="22"/>
      <c r="B303" s="27"/>
      <c r="C303" s="22"/>
      <c r="D303" s="71" t="s">
        <v>5352</v>
      </c>
      <c r="E303" s="22"/>
      <c r="F303" s="72" t="s">
        <v>5925</v>
      </c>
      <c r="G303" s="22"/>
      <c r="H303" s="22"/>
      <c r="I303" s="27"/>
      <c r="J303" s="73"/>
      <c r="K303" s="74"/>
      <c r="L303" s="61"/>
      <c r="M303" s="61"/>
      <c r="N303" s="61"/>
      <c r="O303" s="61"/>
      <c r="P303" s="61"/>
      <c r="Q303" s="75"/>
      <c r="R303" s="22"/>
      <c r="S303" s="22"/>
      <c r="T303" s="7"/>
      <c r="U303" s="7"/>
      <c r="V303" s="7"/>
      <c r="W303" s="7"/>
      <c r="X303" s="7"/>
      <c r="Y303" s="7"/>
      <c r="Z303" s="7"/>
      <c r="AA303" s="7"/>
      <c r="AB303" s="7"/>
      <c r="AQ303" s="6" t="s">
        <v>5352</v>
      </c>
      <c r="AR303" s="6" t="s">
        <v>16</v>
      </c>
    </row>
    <row r="304" spans="1:62" s="2" customFormat="1" ht="21.75" customHeight="1" x14ac:dyDescent="0.2">
      <c r="A304" s="22"/>
      <c r="B304" s="27"/>
      <c r="C304" s="53" t="s">
        <v>621</v>
      </c>
      <c r="D304" s="53" t="s">
        <v>34</v>
      </c>
      <c r="E304" s="54" t="s">
        <v>5926</v>
      </c>
      <c r="F304" s="55" t="s">
        <v>5927</v>
      </c>
      <c r="G304" s="56" t="s">
        <v>197</v>
      </c>
      <c r="H304" s="57">
        <v>5</v>
      </c>
      <c r="I304" s="58"/>
      <c r="J304" s="59" t="s">
        <v>0</v>
      </c>
      <c r="K304" s="60" t="s">
        <v>8</v>
      </c>
      <c r="L304" s="61"/>
      <c r="M304" s="62">
        <f>L304*H304</f>
        <v>0</v>
      </c>
      <c r="N304" s="62">
        <v>6.4089999999999994E-2</v>
      </c>
      <c r="O304" s="62">
        <f>N304*H304</f>
        <v>0.32044999999999996</v>
      </c>
      <c r="P304" s="62">
        <v>0</v>
      </c>
      <c r="Q304" s="63">
        <f>P304*H304</f>
        <v>0</v>
      </c>
      <c r="R304" s="22"/>
      <c r="S304" s="22"/>
      <c r="T304" s="7"/>
      <c r="U304" s="7"/>
      <c r="V304" s="7"/>
      <c r="W304" s="7"/>
      <c r="X304" s="7"/>
      <c r="Y304" s="7"/>
      <c r="Z304" s="7"/>
      <c r="AA304" s="7"/>
      <c r="AB304" s="7"/>
      <c r="AO304" s="13" t="s">
        <v>1063</v>
      </c>
      <c r="AQ304" s="13" t="s">
        <v>34</v>
      </c>
      <c r="AR304" s="13" t="s">
        <v>16</v>
      </c>
      <c r="AV304" s="6" t="s">
        <v>33</v>
      </c>
      <c r="BB304" s="14" t="e">
        <f>IF(K304="základní",#REF!,0)</f>
        <v>#REF!</v>
      </c>
      <c r="BC304" s="14">
        <f>IF(K304="snížená",#REF!,0)</f>
        <v>0</v>
      </c>
      <c r="BD304" s="14">
        <f>IF(K304="zákl. přenesená",#REF!,0)</f>
        <v>0</v>
      </c>
      <c r="BE304" s="14">
        <f>IF(K304="sníž. přenesená",#REF!,0)</f>
        <v>0</v>
      </c>
      <c r="BF304" s="14">
        <f>IF(K304="nulová",#REF!,0)</f>
        <v>0</v>
      </c>
      <c r="BG304" s="6" t="s">
        <v>14</v>
      </c>
      <c r="BH304" s="14" t="e">
        <f>ROUND(#REF!*H304,2)</f>
        <v>#REF!</v>
      </c>
      <c r="BI304" s="6" t="s">
        <v>293</v>
      </c>
      <c r="BJ304" s="13" t="s">
        <v>5928</v>
      </c>
    </row>
    <row r="305" spans="1:62" s="2" customFormat="1" ht="16.5" customHeight="1" x14ac:dyDescent="0.2">
      <c r="A305" s="22"/>
      <c r="B305" s="27"/>
      <c r="C305" s="53" t="s">
        <v>625</v>
      </c>
      <c r="D305" s="53" t="s">
        <v>34</v>
      </c>
      <c r="E305" s="54" t="s">
        <v>5929</v>
      </c>
      <c r="F305" s="55" t="s">
        <v>5930</v>
      </c>
      <c r="G305" s="56" t="s">
        <v>192</v>
      </c>
      <c r="H305" s="57">
        <v>15</v>
      </c>
      <c r="I305" s="58"/>
      <c r="J305" s="59" t="s">
        <v>0</v>
      </c>
      <c r="K305" s="60" t="s">
        <v>8</v>
      </c>
      <c r="L305" s="61"/>
      <c r="M305" s="62">
        <f>L305*H305</f>
        <v>0</v>
      </c>
      <c r="N305" s="62">
        <v>1.1199999999999999E-3</v>
      </c>
      <c r="O305" s="62">
        <f>N305*H305</f>
        <v>1.6799999999999999E-2</v>
      </c>
      <c r="P305" s="62">
        <v>0</v>
      </c>
      <c r="Q305" s="63">
        <f>P305*H305</f>
        <v>0</v>
      </c>
      <c r="R305" s="22"/>
      <c r="S305" s="22"/>
      <c r="T305" s="7"/>
      <c r="U305" s="7"/>
      <c r="V305" s="7"/>
      <c r="W305" s="7"/>
      <c r="X305" s="7"/>
      <c r="Y305" s="7"/>
      <c r="Z305" s="7"/>
      <c r="AA305" s="7"/>
      <c r="AB305" s="7"/>
      <c r="AO305" s="13" t="s">
        <v>1063</v>
      </c>
      <c r="AQ305" s="13" t="s">
        <v>34</v>
      </c>
      <c r="AR305" s="13" t="s">
        <v>16</v>
      </c>
      <c r="AV305" s="6" t="s">
        <v>33</v>
      </c>
      <c r="BB305" s="14" t="e">
        <f>IF(K305="základní",#REF!,0)</f>
        <v>#REF!</v>
      </c>
      <c r="BC305" s="14">
        <f>IF(K305="snížená",#REF!,0)</f>
        <v>0</v>
      </c>
      <c r="BD305" s="14">
        <f>IF(K305="zákl. přenesená",#REF!,0)</f>
        <v>0</v>
      </c>
      <c r="BE305" s="14">
        <f>IF(K305="sníž. přenesená",#REF!,0)</f>
        <v>0</v>
      </c>
      <c r="BF305" s="14">
        <f>IF(K305="nulová",#REF!,0)</f>
        <v>0</v>
      </c>
      <c r="BG305" s="6" t="s">
        <v>14</v>
      </c>
      <c r="BH305" s="14" t="e">
        <f>ROUND(#REF!*H305,2)</f>
        <v>#REF!</v>
      </c>
      <c r="BI305" s="6" t="s">
        <v>293</v>
      </c>
      <c r="BJ305" s="13" t="s">
        <v>5931</v>
      </c>
    </row>
    <row r="306" spans="1:62" s="2" customFormat="1" ht="55.5" customHeight="1" x14ac:dyDescent="0.2">
      <c r="A306" s="22"/>
      <c r="B306" s="27"/>
      <c r="C306" s="64" t="s">
        <v>629</v>
      </c>
      <c r="D306" s="64" t="s">
        <v>182</v>
      </c>
      <c r="E306" s="65" t="s">
        <v>5932</v>
      </c>
      <c r="F306" s="66" t="s">
        <v>5933</v>
      </c>
      <c r="G306" s="67" t="s">
        <v>4246</v>
      </c>
      <c r="H306" s="68">
        <v>15</v>
      </c>
      <c r="I306" s="27"/>
      <c r="J306" s="69" t="s">
        <v>0</v>
      </c>
      <c r="K306" s="70" t="s">
        <v>8</v>
      </c>
      <c r="L306" s="61"/>
      <c r="M306" s="62">
        <f>L306*H306</f>
        <v>0</v>
      </c>
      <c r="N306" s="62">
        <v>0</v>
      </c>
      <c r="O306" s="62">
        <f>N306*H306</f>
        <v>0</v>
      </c>
      <c r="P306" s="62">
        <v>0</v>
      </c>
      <c r="Q306" s="63">
        <f>P306*H306</f>
        <v>0</v>
      </c>
      <c r="R306" s="22"/>
      <c r="S306" s="22"/>
      <c r="T306" s="7"/>
      <c r="U306" s="7"/>
      <c r="V306" s="7"/>
      <c r="W306" s="7"/>
      <c r="X306" s="7"/>
      <c r="Y306" s="7"/>
      <c r="Z306" s="7"/>
      <c r="AA306" s="7"/>
      <c r="AB306" s="7"/>
      <c r="AO306" s="13" t="s">
        <v>293</v>
      </c>
      <c r="AQ306" s="13" t="s">
        <v>182</v>
      </c>
      <c r="AR306" s="13" t="s">
        <v>16</v>
      </c>
      <c r="AV306" s="6" t="s">
        <v>33</v>
      </c>
      <c r="BB306" s="14" t="e">
        <f>IF(K306="základní",#REF!,0)</f>
        <v>#REF!</v>
      </c>
      <c r="BC306" s="14">
        <f>IF(K306="snížená",#REF!,0)</f>
        <v>0</v>
      </c>
      <c r="BD306" s="14">
        <f>IF(K306="zákl. přenesená",#REF!,0)</f>
        <v>0</v>
      </c>
      <c r="BE306" s="14">
        <f>IF(K306="sníž. přenesená",#REF!,0)</f>
        <v>0</v>
      </c>
      <c r="BF306" s="14">
        <f>IF(K306="nulová",#REF!,0)</f>
        <v>0</v>
      </c>
      <c r="BG306" s="6" t="s">
        <v>14</v>
      </c>
      <c r="BH306" s="14" t="e">
        <f>ROUND(#REF!*H306,2)</f>
        <v>#REF!</v>
      </c>
      <c r="BI306" s="6" t="s">
        <v>293</v>
      </c>
      <c r="BJ306" s="13" t="s">
        <v>5934</v>
      </c>
    </row>
    <row r="307" spans="1:62" s="2" customFormat="1" x14ac:dyDescent="0.2">
      <c r="A307" s="22"/>
      <c r="B307" s="27"/>
      <c r="C307" s="22"/>
      <c r="D307" s="71" t="s">
        <v>5352</v>
      </c>
      <c r="E307" s="22"/>
      <c r="F307" s="72" t="s">
        <v>5935</v>
      </c>
      <c r="G307" s="22"/>
      <c r="H307" s="22"/>
      <c r="I307" s="27"/>
      <c r="J307" s="73"/>
      <c r="K307" s="74"/>
      <c r="L307" s="61"/>
      <c r="M307" s="61"/>
      <c r="N307" s="61"/>
      <c r="O307" s="61"/>
      <c r="P307" s="61"/>
      <c r="Q307" s="75"/>
      <c r="R307" s="22"/>
      <c r="S307" s="22"/>
      <c r="T307" s="7"/>
      <c r="U307" s="7"/>
      <c r="V307" s="7"/>
      <c r="W307" s="7"/>
      <c r="X307" s="7"/>
      <c r="Y307" s="7"/>
      <c r="Z307" s="7"/>
      <c r="AA307" s="7"/>
      <c r="AB307" s="7"/>
      <c r="AQ307" s="6" t="s">
        <v>5352</v>
      </c>
      <c r="AR307" s="6" t="s">
        <v>16</v>
      </c>
    </row>
    <row r="308" spans="1:62" s="2" customFormat="1" ht="37.9" customHeight="1" x14ac:dyDescent="0.2">
      <c r="A308" s="22"/>
      <c r="B308" s="27"/>
      <c r="C308" s="64" t="s">
        <v>633</v>
      </c>
      <c r="D308" s="64" t="s">
        <v>182</v>
      </c>
      <c r="E308" s="65" t="s">
        <v>5936</v>
      </c>
      <c r="F308" s="66" t="s">
        <v>5937</v>
      </c>
      <c r="G308" s="67" t="s">
        <v>37</v>
      </c>
      <c r="H308" s="68">
        <v>556</v>
      </c>
      <c r="I308" s="27"/>
      <c r="J308" s="69" t="s">
        <v>0</v>
      </c>
      <c r="K308" s="70" t="s">
        <v>8</v>
      </c>
      <c r="L308" s="61"/>
      <c r="M308" s="62">
        <f>L308*H308</f>
        <v>0</v>
      </c>
      <c r="N308" s="62">
        <v>0.26</v>
      </c>
      <c r="O308" s="62">
        <f>N308*H308</f>
        <v>144.56</v>
      </c>
      <c r="P308" s="62">
        <v>0</v>
      </c>
      <c r="Q308" s="63">
        <f>P308*H308</f>
        <v>0</v>
      </c>
      <c r="R308" s="22"/>
      <c r="S308" s="22"/>
      <c r="T308" s="7"/>
      <c r="U308" s="7"/>
      <c r="V308" s="7"/>
      <c r="W308" s="7"/>
      <c r="X308" s="7"/>
      <c r="Y308" s="7"/>
      <c r="Z308" s="7"/>
      <c r="AA308" s="7"/>
      <c r="AB308" s="7"/>
      <c r="AO308" s="13" t="s">
        <v>293</v>
      </c>
      <c r="AQ308" s="13" t="s">
        <v>182</v>
      </c>
      <c r="AR308" s="13" t="s">
        <v>16</v>
      </c>
      <c r="AV308" s="6" t="s">
        <v>33</v>
      </c>
      <c r="BB308" s="14" t="e">
        <f>IF(K308="základní",#REF!,0)</f>
        <v>#REF!</v>
      </c>
      <c r="BC308" s="14">
        <f>IF(K308="snížená",#REF!,0)</f>
        <v>0</v>
      </c>
      <c r="BD308" s="14">
        <f>IF(K308="zákl. přenesená",#REF!,0)</f>
        <v>0</v>
      </c>
      <c r="BE308" s="14">
        <f>IF(K308="sníž. přenesená",#REF!,0)</f>
        <v>0</v>
      </c>
      <c r="BF308" s="14">
        <f>IF(K308="nulová",#REF!,0)</f>
        <v>0</v>
      </c>
      <c r="BG308" s="6" t="s">
        <v>14</v>
      </c>
      <c r="BH308" s="14" t="e">
        <f>ROUND(#REF!*H308,2)</f>
        <v>#REF!</v>
      </c>
      <c r="BI308" s="6" t="s">
        <v>293</v>
      </c>
      <c r="BJ308" s="13" t="s">
        <v>5938</v>
      </c>
    </row>
    <row r="309" spans="1:62" s="2" customFormat="1" x14ac:dyDescent="0.2">
      <c r="A309" s="22"/>
      <c r="B309" s="27"/>
      <c r="C309" s="22"/>
      <c r="D309" s="71" t="s">
        <v>5352</v>
      </c>
      <c r="E309" s="22"/>
      <c r="F309" s="72" t="s">
        <v>5939</v>
      </c>
      <c r="G309" s="22"/>
      <c r="H309" s="22"/>
      <c r="I309" s="27"/>
      <c r="J309" s="73"/>
      <c r="K309" s="74"/>
      <c r="L309" s="61"/>
      <c r="M309" s="61"/>
      <c r="N309" s="61"/>
      <c r="O309" s="61"/>
      <c r="P309" s="61"/>
      <c r="Q309" s="75"/>
      <c r="R309" s="22"/>
      <c r="S309" s="22"/>
      <c r="T309" s="7"/>
      <c r="U309" s="7"/>
      <c r="V309" s="7"/>
      <c r="W309" s="7"/>
      <c r="X309" s="7"/>
      <c r="Y309" s="7"/>
      <c r="Z309" s="7"/>
      <c r="AA309" s="7"/>
      <c r="AB309" s="7"/>
      <c r="AQ309" s="6" t="s">
        <v>5352</v>
      </c>
      <c r="AR309" s="6" t="s">
        <v>16</v>
      </c>
    </row>
    <row r="310" spans="1:62" s="2" customFormat="1" ht="37.9" customHeight="1" x14ac:dyDescent="0.2">
      <c r="A310" s="22"/>
      <c r="B310" s="27"/>
      <c r="C310" s="64" t="s">
        <v>637</v>
      </c>
      <c r="D310" s="64" t="s">
        <v>182</v>
      </c>
      <c r="E310" s="65" t="s">
        <v>5940</v>
      </c>
      <c r="F310" s="66" t="s">
        <v>5941</v>
      </c>
      <c r="G310" s="67" t="s">
        <v>37</v>
      </c>
      <c r="H310" s="68">
        <v>600</v>
      </c>
      <c r="I310" s="27"/>
      <c r="J310" s="69" t="s">
        <v>0</v>
      </c>
      <c r="K310" s="70" t="s">
        <v>8</v>
      </c>
      <c r="L310" s="61"/>
      <c r="M310" s="62">
        <f>L310*H310</f>
        <v>0</v>
      </c>
      <c r="N310" s="62">
        <v>0.20014999999999999</v>
      </c>
      <c r="O310" s="62">
        <f>N310*H310</f>
        <v>120.09</v>
      </c>
      <c r="P310" s="62">
        <v>0</v>
      </c>
      <c r="Q310" s="63">
        <f>P310*H310</f>
        <v>0</v>
      </c>
      <c r="R310" s="22"/>
      <c r="S310" s="22"/>
      <c r="T310" s="7"/>
      <c r="U310" s="7"/>
      <c r="V310" s="7"/>
      <c r="W310" s="7"/>
      <c r="X310" s="7"/>
      <c r="Y310" s="7"/>
      <c r="Z310" s="7"/>
      <c r="AA310" s="7"/>
      <c r="AB310" s="7"/>
      <c r="AO310" s="13" t="s">
        <v>293</v>
      </c>
      <c r="AQ310" s="13" t="s">
        <v>182</v>
      </c>
      <c r="AR310" s="13" t="s">
        <v>16</v>
      </c>
      <c r="AV310" s="6" t="s">
        <v>33</v>
      </c>
      <c r="BB310" s="14" t="e">
        <f>IF(K310="základní",#REF!,0)</f>
        <v>#REF!</v>
      </c>
      <c r="BC310" s="14">
        <f>IF(K310="snížená",#REF!,0)</f>
        <v>0</v>
      </c>
      <c r="BD310" s="14">
        <f>IF(K310="zákl. přenesená",#REF!,0)</f>
        <v>0</v>
      </c>
      <c r="BE310" s="14">
        <f>IF(K310="sníž. přenesená",#REF!,0)</f>
        <v>0</v>
      </c>
      <c r="BF310" s="14">
        <f>IF(K310="nulová",#REF!,0)</f>
        <v>0</v>
      </c>
      <c r="BG310" s="6" t="s">
        <v>14</v>
      </c>
      <c r="BH310" s="14" t="e">
        <f>ROUND(#REF!*H310,2)</f>
        <v>#REF!</v>
      </c>
      <c r="BI310" s="6" t="s">
        <v>293</v>
      </c>
      <c r="BJ310" s="13" t="s">
        <v>5942</v>
      </c>
    </row>
    <row r="311" spans="1:62" s="2" customFormat="1" x14ac:dyDescent="0.2">
      <c r="A311" s="22"/>
      <c r="B311" s="27"/>
      <c r="C311" s="22"/>
      <c r="D311" s="71" t="s">
        <v>5352</v>
      </c>
      <c r="E311" s="22"/>
      <c r="F311" s="72" t="s">
        <v>5943</v>
      </c>
      <c r="G311" s="22"/>
      <c r="H311" s="22"/>
      <c r="I311" s="27"/>
      <c r="J311" s="73"/>
      <c r="K311" s="74"/>
      <c r="L311" s="61"/>
      <c r="M311" s="61"/>
      <c r="N311" s="61"/>
      <c r="O311" s="61"/>
      <c r="P311" s="61"/>
      <c r="Q311" s="75"/>
      <c r="R311" s="22"/>
      <c r="S311" s="22"/>
      <c r="T311" s="7"/>
      <c r="U311" s="7"/>
      <c r="V311" s="7"/>
      <c r="W311" s="7"/>
      <c r="X311" s="7"/>
      <c r="Y311" s="7"/>
      <c r="Z311" s="7"/>
      <c r="AA311" s="7"/>
      <c r="AB311" s="7"/>
      <c r="AQ311" s="6" t="s">
        <v>5352</v>
      </c>
      <c r="AR311" s="6" t="s">
        <v>16</v>
      </c>
    </row>
    <row r="312" spans="1:62" s="2" customFormat="1" ht="55.5" customHeight="1" x14ac:dyDescent="0.2">
      <c r="A312" s="22"/>
      <c r="B312" s="27"/>
      <c r="C312" s="64" t="s">
        <v>641</v>
      </c>
      <c r="D312" s="64" t="s">
        <v>182</v>
      </c>
      <c r="E312" s="65" t="s">
        <v>5944</v>
      </c>
      <c r="F312" s="66" t="s">
        <v>5945</v>
      </c>
      <c r="G312" s="67" t="s">
        <v>37</v>
      </c>
      <c r="H312" s="68">
        <v>650</v>
      </c>
      <c r="I312" s="27"/>
      <c r="J312" s="69" t="s">
        <v>0</v>
      </c>
      <c r="K312" s="70" t="s">
        <v>8</v>
      </c>
      <c r="L312" s="61"/>
      <c r="M312" s="62">
        <f>L312*H312</f>
        <v>0</v>
      </c>
      <c r="N312" s="62">
        <v>0</v>
      </c>
      <c r="O312" s="62">
        <f>N312*H312</f>
        <v>0</v>
      </c>
      <c r="P312" s="62">
        <v>0</v>
      </c>
      <c r="Q312" s="63">
        <f>P312*H312</f>
        <v>0</v>
      </c>
      <c r="R312" s="22"/>
      <c r="S312" s="22"/>
      <c r="T312" s="7"/>
      <c r="U312" s="7"/>
      <c r="V312" s="7"/>
      <c r="W312" s="7"/>
      <c r="X312" s="7"/>
      <c r="Y312" s="7"/>
      <c r="Z312" s="7"/>
      <c r="AA312" s="7"/>
      <c r="AB312" s="7"/>
      <c r="AO312" s="13" t="s">
        <v>293</v>
      </c>
      <c r="AQ312" s="13" t="s">
        <v>182</v>
      </c>
      <c r="AR312" s="13" t="s">
        <v>16</v>
      </c>
      <c r="AV312" s="6" t="s">
        <v>33</v>
      </c>
      <c r="BB312" s="14" t="e">
        <f>IF(K312="základní",#REF!,0)</f>
        <v>#REF!</v>
      </c>
      <c r="BC312" s="14">
        <f>IF(K312="snížená",#REF!,0)</f>
        <v>0</v>
      </c>
      <c r="BD312" s="14">
        <f>IF(K312="zákl. přenesená",#REF!,0)</f>
        <v>0</v>
      </c>
      <c r="BE312" s="14">
        <f>IF(K312="sníž. přenesená",#REF!,0)</f>
        <v>0</v>
      </c>
      <c r="BF312" s="14">
        <f>IF(K312="nulová",#REF!,0)</f>
        <v>0</v>
      </c>
      <c r="BG312" s="6" t="s">
        <v>14</v>
      </c>
      <c r="BH312" s="14" t="e">
        <f>ROUND(#REF!*H312,2)</f>
        <v>#REF!</v>
      </c>
      <c r="BI312" s="6" t="s">
        <v>293</v>
      </c>
      <c r="BJ312" s="13" t="s">
        <v>5946</v>
      </c>
    </row>
    <row r="313" spans="1:62" s="2" customFormat="1" x14ac:dyDescent="0.2">
      <c r="A313" s="22"/>
      <c r="B313" s="27"/>
      <c r="C313" s="22"/>
      <c r="D313" s="71" t="s">
        <v>5352</v>
      </c>
      <c r="E313" s="22"/>
      <c r="F313" s="72" t="s">
        <v>5947</v>
      </c>
      <c r="G313" s="22"/>
      <c r="H313" s="22"/>
      <c r="I313" s="27"/>
      <c r="J313" s="73"/>
      <c r="K313" s="74"/>
      <c r="L313" s="61"/>
      <c r="M313" s="61"/>
      <c r="N313" s="61"/>
      <c r="O313" s="61"/>
      <c r="P313" s="61"/>
      <c r="Q313" s="75"/>
      <c r="R313" s="22"/>
      <c r="S313" s="22"/>
      <c r="T313" s="7"/>
      <c r="U313" s="7"/>
      <c r="V313" s="7"/>
      <c r="W313" s="7"/>
      <c r="X313" s="7"/>
      <c r="Y313" s="7"/>
      <c r="Z313" s="7"/>
      <c r="AA313" s="7"/>
      <c r="AB313" s="7"/>
      <c r="AQ313" s="6" t="s">
        <v>5352</v>
      </c>
      <c r="AR313" s="6" t="s">
        <v>16</v>
      </c>
    </row>
    <row r="314" spans="1:62" s="2" customFormat="1" ht="55.5" customHeight="1" x14ac:dyDescent="0.2">
      <c r="A314" s="22"/>
      <c r="B314" s="27"/>
      <c r="C314" s="64" t="s">
        <v>645</v>
      </c>
      <c r="D314" s="64" t="s">
        <v>182</v>
      </c>
      <c r="E314" s="65" t="s">
        <v>5948</v>
      </c>
      <c r="F314" s="66" t="s">
        <v>5359</v>
      </c>
      <c r="G314" s="67" t="s">
        <v>37</v>
      </c>
      <c r="H314" s="68">
        <v>950</v>
      </c>
      <c r="I314" s="27"/>
      <c r="J314" s="69" t="s">
        <v>0</v>
      </c>
      <c r="K314" s="70" t="s">
        <v>8</v>
      </c>
      <c r="L314" s="61"/>
      <c r="M314" s="62">
        <f>L314*H314</f>
        <v>0</v>
      </c>
      <c r="N314" s="62">
        <v>0</v>
      </c>
      <c r="O314" s="62">
        <f>N314*H314</f>
        <v>0</v>
      </c>
      <c r="P314" s="62">
        <v>0</v>
      </c>
      <c r="Q314" s="63">
        <f>P314*H314</f>
        <v>0</v>
      </c>
      <c r="R314" s="22"/>
      <c r="S314" s="22"/>
      <c r="T314" s="7"/>
      <c r="U314" s="7"/>
      <c r="V314" s="7"/>
      <c r="W314" s="7"/>
      <c r="X314" s="7"/>
      <c r="Y314" s="7"/>
      <c r="Z314" s="7"/>
      <c r="AA314" s="7"/>
      <c r="AB314" s="7"/>
      <c r="AO314" s="13" t="s">
        <v>293</v>
      </c>
      <c r="AQ314" s="13" t="s">
        <v>182</v>
      </c>
      <c r="AR314" s="13" t="s">
        <v>16</v>
      </c>
      <c r="AV314" s="6" t="s">
        <v>33</v>
      </c>
      <c r="BB314" s="14" t="e">
        <f>IF(K314="základní",#REF!,0)</f>
        <v>#REF!</v>
      </c>
      <c r="BC314" s="14">
        <f>IF(K314="snížená",#REF!,0)</f>
        <v>0</v>
      </c>
      <c r="BD314" s="14">
        <f>IF(K314="zákl. přenesená",#REF!,0)</f>
        <v>0</v>
      </c>
      <c r="BE314" s="14">
        <f>IF(K314="sníž. přenesená",#REF!,0)</f>
        <v>0</v>
      </c>
      <c r="BF314" s="14">
        <f>IF(K314="nulová",#REF!,0)</f>
        <v>0</v>
      </c>
      <c r="BG314" s="6" t="s">
        <v>14</v>
      </c>
      <c r="BH314" s="14" t="e">
        <f>ROUND(#REF!*H314,2)</f>
        <v>#REF!</v>
      </c>
      <c r="BI314" s="6" t="s">
        <v>293</v>
      </c>
      <c r="BJ314" s="13" t="s">
        <v>5949</v>
      </c>
    </row>
    <row r="315" spans="1:62" s="2" customFormat="1" x14ac:dyDescent="0.2">
      <c r="A315" s="22"/>
      <c r="B315" s="27"/>
      <c r="C315" s="22"/>
      <c r="D315" s="71" t="s">
        <v>5352</v>
      </c>
      <c r="E315" s="22"/>
      <c r="F315" s="72" t="s">
        <v>5950</v>
      </c>
      <c r="G315" s="22"/>
      <c r="H315" s="22"/>
      <c r="I315" s="27"/>
      <c r="J315" s="73"/>
      <c r="K315" s="74"/>
      <c r="L315" s="61"/>
      <c r="M315" s="61"/>
      <c r="N315" s="61"/>
      <c r="O315" s="61"/>
      <c r="P315" s="61"/>
      <c r="Q315" s="75"/>
      <c r="R315" s="22"/>
      <c r="S315" s="22"/>
      <c r="T315" s="7"/>
      <c r="U315" s="7"/>
      <c r="V315" s="7"/>
      <c r="W315" s="7"/>
      <c r="X315" s="7"/>
      <c r="Y315" s="7"/>
      <c r="Z315" s="7"/>
      <c r="AA315" s="7"/>
      <c r="AB315" s="7"/>
      <c r="AQ315" s="6" t="s">
        <v>5352</v>
      </c>
      <c r="AR315" s="6" t="s">
        <v>16</v>
      </c>
    </row>
    <row r="316" spans="1:62" s="2" customFormat="1" ht="55.5" customHeight="1" x14ac:dyDescent="0.2">
      <c r="A316" s="22"/>
      <c r="B316" s="27"/>
      <c r="C316" s="64" t="s">
        <v>649</v>
      </c>
      <c r="D316" s="64" t="s">
        <v>182</v>
      </c>
      <c r="E316" s="65" t="s">
        <v>5951</v>
      </c>
      <c r="F316" s="66" t="s">
        <v>5952</v>
      </c>
      <c r="G316" s="67" t="s">
        <v>37</v>
      </c>
      <c r="H316" s="68">
        <v>650</v>
      </c>
      <c r="I316" s="27"/>
      <c r="J316" s="69" t="s">
        <v>0</v>
      </c>
      <c r="K316" s="70" t="s">
        <v>8</v>
      </c>
      <c r="L316" s="61"/>
      <c r="M316" s="62">
        <f>L316*H316</f>
        <v>0</v>
      </c>
      <c r="N316" s="62">
        <v>0</v>
      </c>
      <c r="O316" s="62">
        <f>N316*H316</f>
        <v>0</v>
      </c>
      <c r="P316" s="62">
        <v>0</v>
      </c>
      <c r="Q316" s="63">
        <f>P316*H316</f>
        <v>0</v>
      </c>
      <c r="R316" s="22"/>
      <c r="S316" s="22"/>
      <c r="T316" s="7"/>
      <c r="U316" s="7"/>
      <c r="V316" s="7"/>
      <c r="W316" s="7"/>
      <c r="X316" s="7"/>
      <c r="Y316" s="7"/>
      <c r="Z316" s="7"/>
      <c r="AA316" s="7"/>
      <c r="AB316" s="7"/>
      <c r="AO316" s="13" t="s">
        <v>293</v>
      </c>
      <c r="AQ316" s="13" t="s">
        <v>182</v>
      </c>
      <c r="AR316" s="13" t="s">
        <v>16</v>
      </c>
      <c r="AV316" s="6" t="s">
        <v>33</v>
      </c>
      <c r="BB316" s="14" t="e">
        <f>IF(K316="základní",#REF!,0)</f>
        <v>#REF!</v>
      </c>
      <c r="BC316" s="14">
        <f>IF(K316="snížená",#REF!,0)</f>
        <v>0</v>
      </c>
      <c r="BD316" s="14">
        <f>IF(K316="zákl. přenesená",#REF!,0)</f>
        <v>0</v>
      </c>
      <c r="BE316" s="14">
        <f>IF(K316="sníž. přenesená",#REF!,0)</f>
        <v>0</v>
      </c>
      <c r="BF316" s="14">
        <f>IF(K316="nulová",#REF!,0)</f>
        <v>0</v>
      </c>
      <c r="BG316" s="6" t="s">
        <v>14</v>
      </c>
      <c r="BH316" s="14" t="e">
        <f>ROUND(#REF!*H316,2)</f>
        <v>#REF!</v>
      </c>
      <c r="BI316" s="6" t="s">
        <v>293</v>
      </c>
      <c r="BJ316" s="13" t="s">
        <v>5953</v>
      </c>
    </row>
    <row r="317" spans="1:62" s="2" customFormat="1" x14ac:dyDescent="0.2">
      <c r="A317" s="22"/>
      <c r="B317" s="27"/>
      <c r="C317" s="22"/>
      <c r="D317" s="71" t="s">
        <v>5352</v>
      </c>
      <c r="E317" s="22"/>
      <c r="F317" s="72" t="s">
        <v>5954</v>
      </c>
      <c r="G317" s="22"/>
      <c r="H317" s="22"/>
      <c r="I317" s="27"/>
      <c r="J317" s="73"/>
      <c r="K317" s="74"/>
      <c r="L317" s="61"/>
      <c r="M317" s="61"/>
      <c r="N317" s="61"/>
      <c r="O317" s="61"/>
      <c r="P317" s="61"/>
      <c r="Q317" s="75"/>
      <c r="R317" s="22"/>
      <c r="S317" s="22"/>
      <c r="T317" s="7"/>
      <c r="U317" s="7"/>
      <c r="V317" s="7"/>
      <c r="W317" s="7"/>
      <c r="X317" s="7"/>
      <c r="Y317" s="7"/>
      <c r="Z317" s="7"/>
      <c r="AA317" s="7"/>
      <c r="AB317" s="7"/>
      <c r="AQ317" s="6" t="s">
        <v>5352</v>
      </c>
      <c r="AR317" s="6" t="s">
        <v>16</v>
      </c>
    </row>
    <row r="318" spans="1:62" s="2" customFormat="1" ht="49.15" customHeight="1" x14ac:dyDescent="0.2">
      <c r="A318" s="22"/>
      <c r="B318" s="27"/>
      <c r="C318" s="64" t="s">
        <v>653</v>
      </c>
      <c r="D318" s="64" t="s">
        <v>182</v>
      </c>
      <c r="E318" s="65" t="s">
        <v>5955</v>
      </c>
      <c r="F318" s="66" t="s">
        <v>5956</v>
      </c>
      <c r="G318" s="67" t="s">
        <v>37</v>
      </c>
      <c r="H318" s="68">
        <v>10</v>
      </c>
      <c r="I318" s="27"/>
      <c r="J318" s="69" t="s">
        <v>0</v>
      </c>
      <c r="K318" s="70" t="s">
        <v>8</v>
      </c>
      <c r="L318" s="61"/>
      <c r="M318" s="62">
        <f>L318*H318</f>
        <v>0</v>
      </c>
      <c r="N318" s="62">
        <v>0.216</v>
      </c>
      <c r="O318" s="62">
        <f>N318*H318</f>
        <v>2.16</v>
      </c>
      <c r="P318" s="62">
        <v>0</v>
      </c>
      <c r="Q318" s="63">
        <f>P318*H318</f>
        <v>0</v>
      </c>
      <c r="R318" s="22"/>
      <c r="S318" s="22"/>
      <c r="T318" s="7"/>
      <c r="U318" s="7"/>
      <c r="V318" s="7"/>
      <c r="W318" s="7"/>
      <c r="X318" s="7"/>
      <c r="Y318" s="7"/>
      <c r="Z318" s="7"/>
      <c r="AA318" s="7"/>
      <c r="AB318" s="7"/>
      <c r="AO318" s="13" t="s">
        <v>293</v>
      </c>
      <c r="AQ318" s="13" t="s">
        <v>182</v>
      </c>
      <c r="AR318" s="13" t="s">
        <v>16</v>
      </c>
      <c r="AV318" s="6" t="s">
        <v>33</v>
      </c>
      <c r="BB318" s="14" t="e">
        <f>IF(K318="základní",#REF!,0)</f>
        <v>#REF!</v>
      </c>
      <c r="BC318" s="14">
        <f>IF(K318="snížená",#REF!,0)</f>
        <v>0</v>
      </c>
      <c r="BD318" s="14">
        <f>IF(K318="zákl. přenesená",#REF!,0)</f>
        <v>0</v>
      </c>
      <c r="BE318" s="14">
        <f>IF(K318="sníž. přenesená",#REF!,0)</f>
        <v>0</v>
      </c>
      <c r="BF318" s="14">
        <f>IF(K318="nulová",#REF!,0)</f>
        <v>0</v>
      </c>
      <c r="BG318" s="6" t="s">
        <v>14</v>
      </c>
      <c r="BH318" s="14" t="e">
        <f>ROUND(#REF!*H318,2)</f>
        <v>#REF!</v>
      </c>
      <c r="BI318" s="6" t="s">
        <v>293</v>
      </c>
      <c r="BJ318" s="13" t="s">
        <v>5957</v>
      </c>
    </row>
    <row r="319" spans="1:62" s="2" customFormat="1" x14ac:dyDescent="0.2">
      <c r="A319" s="22"/>
      <c r="B319" s="27"/>
      <c r="C319" s="22"/>
      <c r="D319" s="71" t="s">
        <v>5352</v>
      </c>
      <c r="E319" s="22"/>
      <c r="F319" s="72" t="s">
        <v>5958</v>
      </c>
      <c r="G319" s="22"/>
      <c r="H319" s="22"/>
      <c r="I319" s="27"/>
      <c r="J319" s="73"/>
      <c r="K319" s="74"/>
      <c r="L319" s="61"/>
      <c r="M319" s="61"/>
      <c r="N319" s="61"/>
      <c r="O319" s="61"/>
      <c r="P319" s="61"/>
      <c r="Q319" s="75"/>
      <c r="R319" s="22"/>
      <c r="S319" s="22"/>
      <c r="T319" s="7"/>
      <c r="U319" s="7"/>
      <c r="V319" s="7"/>
      <c r="W319" s="7"/>
      <c r="X319" s="7"/>
      <c r="Y319" s="7"/>
      <c r="Z319" s="7"/>
      <c r="AA319" s="7"/>
      <c r="AB319" s="7"/>
      <c r="AQ319" s="6" t="s">
        <v>5352</v>
      </c>
      <c r="AR319" s="6" t="s">
        <v>16</v>
      </c>
    </row>
    <row r="320" spans="1:62" s="2" customFormat="1" ht="16.5" customHeight="1" x14ac:dyDescent="0.2">
      <c r="A320" s="22"/>
      <c r="B320" s="27"/>
      <c r="C320" s="53" t="s">
        <v>657</v>
      </c>
      <c r="D320" s="53" t="s">
        <v>34</v>
      </c>
      <c r="E320" s="54" t="s">
        <v>5959</v>
      </c>
      <c r="F320" s="55" t="s">
        <v>5960</v>
      </c>
      <c r="G320" s="56" t="s">
        <v>37</v>
      </c>
      <c r="H320" s="57">
        <v>10</v>
      </c>
      <c r="I320" s="58"/>
      <c r="J320" s="59" t="s">
        <v>0</v>
      </c>
      <c r="K320" s="60" t="s">
        <v>8</v>
      </c>
      <c r="L320" s="61"/>
      <c r="M320" s="62">
        <f>L320*H320</f>
        <v>0</v>
      </c>
      <c r="N320" s="62">
        <v>0.33500000000000002</v>
      </c>
      <c r="O320" s="62">
        <f>N320*H320</f>
        <v>3.35</v>
      </c>
      <c r="P320" s="62">
        <v>0</v>
      </c>
      <c r="Q320" s="63">
        <f>P320*H320</f>
        <v>0</v>
      </c>
      <c r="R320" s="22"/>
      <c r="S320" s="22"/>
      <c r="T320" s="7"/>
      <c r="U320" s="7"/>
      <c r="V320" s="7"/>
      <c r="W320" s="7"/>
      <c r="X320" s="7"/>
      <c r="Y320" s="7"/>
      <c r="Z320" s="7"/>
      <c r="AA320" s="7"/>
      <c r="AB320" s="7"/>
      <c r="AO320" s="13" t="s">
        <v>206</v>
      </c>
      <c r="AQ320" s="13" t="s">
        <v>34</v>
      </c>
      <c r="AR320" s="13" t="s">
        <v>16</v>
      </c>
      <c r="AV320" s="6" t="s">
        <v>33</v>
      </c>
      <c r="BB320" s="14" t="e">
        <f>IF(K320="základní",#REF!,0)</f>
        <v>#REF!</v>
      </c>
      <c r="BC320" s="14">
        <f>IF(K320="snížená",#REF!,0)</f>
        <v>0</v>
      </c>
      <c r="BD320" s="14">
        <f>IF(K320="zákl. přenesená",#REF!,0)</f>
        <v>0</v>
      </c>
      <c r="BE320" s="14">
        <f>IF(K320="sníž. přenesená",#REF!,0)</f>
        <v>0</v>
      </c>
      <c r="BF320" s="14">
        <f>IF(K320="nulová",#REF!,0)</f>
        <v>0</v>
      </c>
      <c r="BG320" s="6" t="s">
        <v>14</v>
      </c>
      <c r="BH320" s="14" t="e">
        <f>ROUND(#REF!*H320,2)</f>
        <v>#REF!</v>
      </c>
      <c r="BI320" s="6" t="s">
        <v>206</v>
      </c>
      <c r="BJ320" s="13" t="s">
        <v>5961</v>
      </c>
    </row>
    <row r="321" spans="1:62" s="2" customFormat="1" ht="44.25" customHeight="1" x14ac:dyDescent="0.2">
      <c r="A321" s="22"/>
      <c r="B321" s="27"/>
      <c r="C321" s="64" t="s">
        <v>661</v>
      </c>
      <c r="D321" s="64" t="s">
        <v>182</v>
      </c>
      <c r="E321" s="65" t="s">
        <v>5962</v>
      </c>
      <c r="F321" s="66" t="s">
        <v>5963</v>
      </c>
      <c r="G321" s="67" t="s">
        <v>37</v>
      </c>
      <c r="H321" s="68">
        <v>2000</v>
      </c>
      <c r="I321" s="27"/>
      <c r="J321" s="69" t="s">
        <v>0</v>
      </c>
      <c r="K321" s="70" t="s">
        <v>8</v>
      </c>
      <c r="L321" s="61"/>
      <c r="M321" s="62">
        <f>L321*H321</f>
        <v>0</v>
      </c>
      <c r="N321" s="62">
        <v>0</v>
      </c>
      <c r="O321" s="62">
        <f>N321*H321</f>
        <v>0</v>
      </c>
      <c r="P321" s="62">
        <v>0</v>
      </c>
      <c r="Q321" s="63">
        <f>P321*H321</f>
        <v>0</v>
      </c>
      <c r="R321" s="22"/>
      <c r="S321" s="22"/>
      <c r="T321" s="7"/>
      <c r="U321" s="7"/>
      <c r="V321" s="7"/>
      <c r="W321" s="7"/>
      <c r="X321" s="7"/>
      <c r="Y321" s="7"/>
      <c r="Z321" s="7"/>
      <c r="AA321" s="7"/>
      <c r="AB321" s="7"/>
      <c r="AO321" s="13" t="s">
        <v>293</v>
      </c>
      <c r="AQ321" s="13" t="s">
        <v>182</v>
      </c>
      <c r="AR321" s="13" t="s">
        <v>16</v>
      </c>
      <c r="AV321" s="6" t="s">
        <v>33</v>
      </c>
      <c r="BB321" s="14" t="e">
        <f>IF(K321="základní",#REF!,0)</f>
        <v>#REF!</v>
      </c>
      <c r="BC321" s="14">
        <f>IF(K321="snížená",#REF!,0)</f>
        <v>0</v>
      </c>
      <c r="BD321" s="14">
        <f>IF(K321="zákl. přenesená",#REF!,0)</f>
        <v>0</v>
      </c>
      <c r="BE321" s="14">
        <f>IF(K321="sníž. přenesená",#REF!,0)</f>
        <v>0</v>
      </c>
      <c r="BF321" s="14">
        <f>IF(K321="nulová",#REF!,0)</f>
        <v>0</v>
      </c>
      <c r="BG321" s="6" t="s">
        <v>14</v>
      </c>
      <c r="BH321" s="14" t="e">
        <f>ROUND(#REF!*H321,2)</f>
        <v>#REF!</v>
      </c>
      <c r="BI321" s="6" t="s">
        <v>293</v>
      </c>
      <c r="BJ321" s="13" t="s">
        <v>5964</v>
      </c>
    </row>
    <row r="322" spans="1:62" s="2" customFormat="1" x14ac:dyDescent="0.2">
      <c r="A322" s="22"/>
      <c r="B322" s="27"/>
      <c r="C322" s="22"/>
      <c r="D322" s="71" t="s">
        <v>5352</v>
      </c>
      <c r="E322" s="22"/>
      <c r="F322" s="72" t="s">
        <v>5965</v>
      </c>
      <c r="G322" s="22"/>
      <c r="H322" s="22"/>
      <c r="I322" s="27"/>
      <c r="J322" s="73"/>
      <c r="K322" s="74"/>
      <c r="L322" s="61"/>
      <c r="M322" s="61"/>
      <c r="N322" s="61"/>
      <c r="O322" s="61"/>
      <c r="P322" s="61"/>
      <c r="Q322" s="75"/>
      <c r="R322" s="22"/>
      <c r="S322" s="22"/>
      <c r="T322" s="7"/>
      <c r="U322" s="7"/>
      <c r="V322" s="7"/>
      <c r="W322" s="7"/>
      <c r="X322" s="7"/>
      <c r="Y322" s="7"/>
      <c r="Z322" s="7"/>
      <c r="AA322" s="7"/>
      <c r="AB322" s="7"/>
      <c r="AQ322" s="6" t="s">
        <v>5352</v>
      </c>
      <c r="AR322" s="6" t="s">
        <v>16</v>
      </c>
    </row>
    <row r="323" spans="1:62" s="2" customFormat="1" ht="55.5" customHeight="1" x14ac:dyDescent="0.2">
      <c r="A323" s="22"/>
      <c r="B323" s="27"/>
      <c r="C323" s="64" t="s">
        <v>669</v>
      </c>
      <c r="D323" s="64" t="s">
        <v>182</v>
      </c>
      <c r="E323" s="65" t="s">
        <v>5966</v>
      </c>
      <c r="F323" s="66" t="s">
        <v>5952</v>
      </c>
      <c r="G323" s="67" t="s">
        <v>37</v>
      </c>
      <c r="H323" s="68">
        <v>750</v>
      </c>
      <c r="I323" s="27"/>
      <c r="J323" s="69" t="s">
        <v>0</v>
      </c>
      <c r="K323" s="70" t="s">
        <v>8</v>
      </c>
      <c r="L323" s="61"/>
      <c r="M323" s="62">
        <f>L323*H323</f>
        <v>0</v>
      </c>
      <c r="N323" s="62">
        <v>0</v>
      </c>
      <c r="O323" s="62">
        <f>N323*H323</f>
        <v>0</v>
      </c>
      <c r="P323" s="62">
        <v>0</v>
      </c>
      <c r="Q323" s="63">
        <f>P323*H323</f>
        <v>0</v>
      </c>
      <c r="R323" s="22"/>
      <c r="S323" s="22"/>
      <c r="T323" s="7"/>
      <c r="U323" s="7"/>
      <c r="V323" s="7"/>
      <c r="W323" s="7"/>
      <c r="X323" s="7"/>
      <c r="Y323" s="7"/>
      <c r="Z323" s="7"/>
      <c r="AA323" s="7"/>
      <c r="AB323" s="7"/>
      <c r="AO323" s="13" t="s">
        <v>293</v>
      </c>
      <c r="AQ323" s="13" t="s">
        <v>182</v>
      </c>
      <c r="AR323" s="13" t="s">
        <v>16</v>
      </c>
      <c r="AV323" s="6" t="s">
        <v>33</v>
      </c>
      <c r="BB323" s="14" t="e">
        <f>IF(K323="základní",#REF!,0)</f>
        <v>#REF!</v>
      </c>
      <c r="BC323" s="14">
        <f>IF(K323="snížená",#REF!,0)</f>
        <v>0</v>
      </c>
      <c r="BD323" s="14">
        <f>IF(K323="zákl. přenesená",#REF!,0)</f>
        <v>0</v>
      </c>
      <c r="BE323" s="14">
        <f>IF(K323="sníž. přenesená",#REF!,0)</f>
        <v>0</v>
      </c>
      <c r="BF323" s="14">
        <f>IF(K323="nulová",#REF!,0)</f>
        <v>0</v>
      </c>
      <c r="BG323" s="6" t="s">
        <v>14</v>
      </c>
      <c r="BH323" s="14" t="e">
        <f>ROUND(#REF!*H323,2)</f>
        <v>#REF!</v>
      </c>
      <c r="BI323" s="6" t="s">
        <v>293</v>
      </c>
      <c r="BJ323" s="13" t="s">
        <v>5967</v>
      </c>
    </row>
    <row r="324" spans="1:62" s="2" customFormat="1" x14ac:dyDescent="0.2">
      <c r="A324" s="22"/>
      <c r="B324" s="27"/>
      <c r="C324" s="22"/>
      <c r="D324" s="71" t="s">
        <v>5352</v>
      </c>
      <c r="E324" s="22"/>
      <c r="F324" s="72" t="s">
        <v>5968</v>
      </c>
      <c r="G324" s="22"/>
      <c r="H324" s="22"/>
      <c r="I324" s="27"/>
      <c r="J324" s="73"/>
      <c r="K324" s="74"/>
      <c r="L324" s="61"/>
      <c r="M324" s="61"/>
      <c r="N324" s="61"/>
      <c r="O324" s="61"/>
      <c r="P324" s="61"/>
      <c r="Q324" s="75"/>
      <c r="R324" s="22"/>
      <c r="S324" s="22"/>
      <c r="T324" s="7"/>
      <c r="U324" s="7"/>
      <c r="V324" s="7"/>
      <c r="W324" s="7"/>
      <c r="X324" s="7"/>
      <c r="Y324" s="7"/>
      <c r="Z324" s="7"/>
      <c r="AA324" s="7"/>
      <c r="AB324" s="7"/>
      <c r="AQ324" s="6" t="s">
        <v>5352</v>
      </c>
      <c r="AR324" s="6" t="s">
        <v>16</v>
      </c>
    </row>
    <row r="325" spans="1:62" s="2" customFormat="1" ht="55.5" customHeight="1" x14ac:dyDescent="0.2">
      <c r="A325" s="22"/>
      <c r="B325" s="27"/>
      <c r="C325" s="64" t="s">
        <v>673</v>
      </c>
      <c r="D325" s="64" t="s">
        <v>182</v>
      </c>
      <c r="E325" s="65" t="s">
        <v>5969</v>
      </c>
      <c r="F325" s="66" t="s">
        <v>5970</v>
      </c>
      <c r="G325" s="67" t="s">
        <v>37</v>
      </c>
      <c r="H325" s="68">
        <v>55</v>
      </c>
      <c r="I325" s="27"/>
      <c r="J325" s="69" t="s">
        <v>0</v>
      </c>
      <c r="K325" s="70" t="s">
        <v>8</v>
      </c>
      <c r="L325" s="61"/>
      <c r="M325" s="62">
        <f>L325*H325</f>
        <v>0</v>
      </c>
      <c r="N325" s="62">
        <v>0</v>
      </c>
      <c r="O325" s="62">
        <f>N325*H325</f>
        <v>0</v>
      </c>
      <c r="P325" s="62">
        <v>0</v>
      </c>
      <c r="Q325" s="63">
        <f>P325*H325</f>
        <v>0</v>
      </c>
      <c r="R325" s="22"/>
      <c r="S325" s="22"/>
      <c r="T325" s="7"/>
      <c r="U325" s="7"/>
      <c r="V325" s="7"/>
      <c r="W325" s="7"/>
      <c r="X325" s="7"/>
      <c r="Y325" s="7"/>
      <c r="Z325" s="7"/>
      <c r="AA325" s="7"/>
      <c r="AB325" s="7"/>
      <c r="AO325" s="13" t="s">
        <v>293</v>
      </c>
      <c r="AQ325" s="13" t="s">
        <v>182</v>
      </c>
      <c r="AR325" s="13" t="s">
        <v>16</v>
      </c>
      <c r="AV325" s="6" t="s">
        <v>33</v>
      </c>
      <c r="BB325" s="14" t="e">
        <f>IF(K325="základní",#REF!,0)</f>
        <v>#REF!</v>
      </c>
      <c r="BC325" s="14">
        <f>IF(K325="snížená",#REF!,0)</f>
        <v>0</v>
      </c>
      <c r="BD325" s="14">
        <f>IF(K325="zákl. přenesená",#REF!,0)</f>
        <v>0</v>
      </c>
      <c r="BE325" s="14">
        <f>IF(K325="sníž. přenesená",#REF!,0)</f>
        <v>0</v>
      </c>
      <c r="BF325" s="14">
        <f>IF(K325="nulová",#REF!,0)</f>
        <v>0</v>
      </c>
      <c r="BG325" s="6" t="s">
        <v>14</v>
      </c>
      <c r="BH325" s="14" t="e">
        <f>ROUND(#REF!*H325,2)</f>
        <v>#REF!</v>
      </c>
      <c r="BI325" s="6" t="s">
        <v>293</v>
      </c>
      <c r="BJ325" s="13" t="s">
        <v>5971</v>
      </c>
    </row>
    <row r="326" spans="1:62" s="2" customFormat="1" x14ac:dyDescent="0.2">
      <c r="A326" s="22"/>
      <c r="B326" s="27"/>
      <c r="C326" s="22"/>
      <c r="D326" s="71" t="s">
        <v>5352</v>
      </c>
      <c r="E326" s="22"/>
      <c r="F326" s="72" t="s">
        <v>5972</v>
      </c>
      <c r="G326" s="22"/>
      <c r="H326" s="22"/>
      <c r="I326" s="27"/>
      <c r="J326" s="73"/>
      <c r="K326" s="74"/>
      <c r="L326" s="61"/>
      <c r="M326" s="61"/>
      <c r="N326" s="61"/>
      <c r="O326" s="61"/>
      <c r="P326" s="61"/>
      <c r="Q326" s="75"/>
      <c r="R326" s="22"/>
      <c r="S326" s="22"/>
      <c r="T326" s="7"/>
      <c r="U326" s="7"/>
      <c r="V326" s="7"/>
      <c r="W326" s="7"/>
      <c r="X326" s="7"/>
      <c r="Y326" s="7"/>
      <c r="Z326" s="7"/>
      <c r="AA326" s="7"/>
      <c r="AB326" s="7"/>
      <c r="AQ326" s="6" t="s">
        <v>5352</v>
      </c>
      <c r="AR326" s="6" t="s">
        <v>16</v>
      </c>
    </row>
    <row r="327" spans="1:62" s="2" customFormat="1" ht="55.5" customHeight="1" x14ac:dyDescent="0.2">
      <c r="A327" s="22"/>
      <c r="B327" s="27"/>
      <c r="C327" s="64" t="s">
        <v>677</v>
      </c>
      <c r="D327" s="64" t="s">
        <v>182</v>
      </c>
      <c r="E327" s="65" t="s">
        <v>5973</v>
      </c>
      <c r="F327" s="66" t="s">
        <v>5974</v>
      </c>
      <c r="G327" s="67" t="s">
        <v>37</v>
      </c>
      <c r="H327" s="68">
        <v>100</v>
      </c>
      <c r="I327" s="27"/>
      <c r="J327" s="69" t="s">
        <v>0</v>
      </c>
      <c r="K327" s="70" t="s">
        <v>8</v>
      </c>
      <c r="L327" s="61"/>
      <c r="M327" s="62">
        <f>L327*H327</f>
        <v>0</v>
      </c>
      <c r="N327" s="62">
        <v>0</v>
      </c>
      <c r="O327" s="62">
        <f>N327*H327</f>
        <v>0</v>
      </c>
      <c r="P327" s="62">
        <v>0</v>
      </c>
      <c r="Q327" s="63">
        <f>P327*H327</f>
        <v>0</v>
      </c>
      <c r="R327" s="22"/>
      <c r="S327" s="22"/>
      <c r="T327" s="7"/>
      <c r="U327" s="7"/>
      <c r="V327" s="7"/>
      <c r="W327" s="7"/>
      <c r="X327" s="7"/>
      <c r="Y327" s="7"/>
      <c r="Z327" s="7"/>
      <c r="AA327" s="7"/>
      <c r="AB327" s="7"/>
      <c r="AO327" s="13" t="s">
        <v>293</v>
      </c>
      <c r="AQ327" s="13" t="s">
        <v>182</v>
      </c>
      <c r="AR327" s="13" t="s">
        <v>16</v>
      </c>
      <c r="AV327" s="6" t="s">
        <v>33</v>
      </c>
      <c r="BB327" s="14" t="e">
        <f>IF(K327="základní",#REF!,0)</f>
        <v>#REF!</v>
      </c>
      <c r="BC327" s="14">
        <f>IF(K327="snížená",#REF!,0)</f>
        <v>0</v>
      </c>
      <c r="BD327" s="14">
        <f>IF(K327="zákl. přenesená",#REF!,0)</f>
        <v>0</v>
      </c>
      <c r="BE327" s="14">
        <f>IF(K327="sníž. přenesená",#REF!,0)</f>
        <v>0</v>
      </c>
      <c r="BF327" s="14">
        <f>IF(K327="nulová",#REF!,0)</f>
        <v>0</v>
      </c>
      <c r="BG327" s="6" t="s">
        <v>14</v>
      </c>
      <c r="BH327" s="14" t="e">
        <f>ROUND(#REF!*H327,2)</f>
        <v>#REF!</v>
      </c>
      <c r="BI327" s="6" t="s">
        <v>293</v>
      </c>
      <c r="BJ327" s="13" t="s">
        <v>5975</v>
      </c>
    </row>
    <row r="328" spans="1:62" s="2" customFormat="1" x14ac:dyDescent="0.2">
      <c r="A328" s="22"/>
      <c r="B328" s="27"/>
      <c r="C328" s="22"/>
      <c r="D328" s="71" t="s">
        <v>5352</v>
      </c>
      <c r="E328" s="22"/>
      <c r="F328" s="72" t="s">
        <v>5976</v>
      </c>
      <c r="G328" s="22"/>
      <c r="H328" s="22"/>
      <c r="I328" s="27"/>
      <c r="J328" s="73"/>
      <c r="K328" s="74"/>
      <c r="L328" s="61"/>
      <c r="M328" s="61"/>
      <c r="N328" s="61"/>
      <c r="O328" s="61"/>
      <c r="P328" s="61"/>
      <c r="Q328" s="75"/>
      <c r="R328" s="22"/>
      <c r="S328" s="22"/>
      <c r="T328" s="7"/>
      <c r="U328" s="7"/>
      <c r="V328" s="7"/>
      <c r="W328" s="7"/>
      <c r="X328" s="7"/>
      <c r="Y328" s="7"/>
      <c r="Z328" s="7"/>
      <c r="AA328" s="7"/>
      <c r="AB328" s="7"/>
      <c r="AQ328" s="6" t="s">
        <v>5352</v>
      </c>
      <c r="AR328" s="6" t="s">
        <v>16</v>
      </c>
    </row>
    <row r="329" spans="1:62" s="2" customFormat="1" ht="55.5" customHeight="1" x14ac:dyDescent="0.2">
      <c r="A329" s="22"/>
      <c r="B329" s="27"/>
      <c r="C329" s="64" t="s">
        <v>681</v>
      </c>
      <c r="D329" s="64" t="s">
        <v>182</v>
      </c>
      <c r="E329" s="65" t="s">
        <v>5977</v>
      </c>
      <c r="F329" s="66" t="s">
        <v>5978</v>
      </c>
      <c r="G329" s="67" t="s">
        <v>37</v>
      </c>
      <c r="H329" s="68">
        <v>20</v>
      </c>
      <c r="I329" s="27"/>
      <c r="J329" s="69" t="s">
        <v>0</v>
      </c>
      <c r="K329" s="70" t="s">
        <v>8</v>
      </c>
      <c r="L329" s="61"/>
      <c r="M329" s="62">
        <f>L329*H329</f>
        <v>0</v>
      </c>
      <c r="N329" s="62">
        <v>0</v>
      </c>
      <c r="O329" s="62">
        <f>N329*H329</f>
        <v>0</v>
      </c>
      <c r="P329" s="62">
        <v>0</v>
      </c>
      <c r="Q329" s="63">
        <f>P329*H329</f>
        <v>0</v>
      </c>
      <c r="R329" s="22"/>
      <c r="S329" s="22"/>
      <c r="T329" s="7"/>
      <c r="U329" s="7"/>
      <c r="V329" s="7"/>
      <c r="W329" s="7"/>
      <c r="X329" s="7"/>
      <c r="Y329" s="7"/>
      <c r="Z329" s="7"/>
      <c r="AA329" s="7"/>
      <c r="AB329" s="7"/>
      <c r="AO329" s="13" t="s">
        <v>293</v>
      </c>
      <c r="AQ329" s="13" t="s">
        <v>182</v>
      </c>
      <c r="AR329" s="13" t="s">
        <v>16</v>
      </c>
      <c r="AV329" s="6" t="s">
        <v>33</v>
      </c>
      <c r="BB329" s="14" t="e">
        <f>IF(K329="základní",#REF!,0)</f>
        <v>#REF!</v>
      </c>
      <c r="BC329" s="14">
        <f>IF(K329="snížená",#REF!,0)</f>
        <v>0</v>
      </c>
      <c r="BD329" s="14">
        <f>IF(K329="zákl. přenesená",#REF!,0)</f>
        <v>0</v>
      </c>
      <c r="BE329" s="14">
        <f>IF(K329="sníž. přenesená",#REF!,0)</f>
        <v>0</v>
      </c>
      <c r="BF329" s="14">
        <f>IF(K329="nulová",#REF!,0)</f>
        <v>0</v>
      </c>
      <c r="BG329" s="6" t="s">
        <v>14</v>
      </c>
      <c r="BH329" s="14" t="e">
        <f>ROUND(#REF!*H329,2)</f>
        <v>#REF!</v>
      </c>
      <c r="BI329" s="6" t="s">
        <v>293</v>
      </c>
      <c r="BJ329" s="13" t="s">
        <v>5979</v>
      </c>
    </row>
    <row r="330" spans="1:62" s="2" customFormat="1" x14ac:dyDescent="0.2">
      <c r="A330" s="22"/>
      <c r="B330" s="27"/>
      <c r="C330" s="22"/>
      <c r="D330" s="71" t="s">
        <v>5352</v>
      </c>
      <c r="E330" s="22"/>
      <c r="F330" s="72" t="s">
        <v>5980</v>
      </c>
      <c r="G330" s="22"/>
      <c r="H330" s="22"/>
      <c r="I330" s="27"/>
      <c r="J330" s="73"/>
      <c r="K330" s="74"/>
      <c r="L330" s="61"/>
      <c r="M330" s="61"/>
      <c r="N330" s="61"/>
      <c r="O330" s="61"/>
      <c r="P330" s="61"/>
      <c r="Q330" s="75"/>
      <c r="R330" s="22"/>
      <c r="S330" s="22"/>
      <c r="T330" s="7"/>
      <c r="U330" s="7"/>
      <c r="V330" s="7"/>
      <c r="W330" s="7"/>
      <c r="X330" s="7"/>
      <c r="Y330" s="7"/>
      <c r="Z330" s="7"/>
      <c r="AA330" s="7"/>
      <c r="AB330" s="7"/>
      <c r="AQ330" s="6" t="s">
        <v>5352</v>
      </c>
      <c r="AR330" s="6" t="s">
        <v>16</v>
      </c>
    </row>
    <row r="331" spans="1:62" s="2" customFormat="1" ht="24.2" customHeight="1" x14ac:dyDescent="0.2">
      <c r="A331" s="22"/>
      <c r="B331" s="27"/>
      <c r="C331" s="64" t="s">
        <v>685</v>
      </c>
      <c r="D331" s="64" t="s">
        <v>182</v>
      </c>
      <c r="E331" s="65" t="s">
        <v>5981</v>
      </c>
      <c r="F331" s="66" t="s">
        <v>5982</v>
      </c>
      <c r="G331" s="67" t="s">
        <v>197</v>
      </c>
      <c r="H331" s="68">
        <v>125</v>
      </c>
      <c r="I331" s="27"/>
      <c r="J331" s="69" t="s">
        <v>0</v>
      </c>
      <c r="K331" s="70" t="s">
        <v>8</v>
      </c>
      <c r="L331" s="61"/>
      <c r="M331" s="62">
        <f>L331*H331</f>
        <v>0</v>
      </c>
      <c r="N331" s="62">
        <v>0</v>
      </c>
      <c r="O331" s="62">
        <f>N331*H331</f>
        <v>0</v>
      </c>
      <c r="P331" s="62">
        <v>0</v>
      </c>
      <c r="Q331" s="63">
        <f>P331*H331</f>
        <v>0</v>
      </c>
      <c r="R331" s="22"/>
      <c r="S331" s="22"/>
      <c r="T331" s="7"/>
      <c r="U331" s="7"/>
      <c r="V331" s="7"/>
      <c r="W331" s="7"/>
      <c r="X331" s="7"/>
      <c r="Y331" s="7"/>
      <c r="Z331" s="7"/>
      <c r="AA331" s="7"/>
      <c r="AB331" s="7"/>
      <c r="AO331" s="13" t="s">
        <v>293</v>
      </c>
      <c r="AQ331" s="13" t="s">
        <v>182</v>
      </c>
      <c r="AR331" s="13" t="s">
        <v>16</v>
      </c>
      <c r="AV331" s="6" t="s">
        <v>33</v>
      </c>
      <c r="BB331" s="14" t="e">
        <f>IF(K331="základní",#REF!,0)</f>
        <v>#REF!</v>
      </c>
      <c r="BC331" s="14">
        <f>IF(K331="snížená",#REF!,0)</f>
        <v>0</v>
      </c>
      <c r="BD331" s="14">
        <f>IF(K331="zákl. přenesená",#REF!,0)</f>
        <v>0</v>
      </c>
      <c r="BE331" s="14">
        <f>IF(K331="sníž. přenesená",#REF!,0)</f>
        <v>0</v>
      </c>
      <c r="BF331" s="14">
        <f>IF(K331="nulová",#REF!,0)</f>
        <v>0</v>
      </c>
      <c r="BG331" s="6" t="s">
        <v>14</v>
      </c>
      <c r="BH331" s="14" t="e">
        <f>ROUND(#REF!*H331,2)</f>
        <v>#REF!</v>
      </c>
      <c r="BI331" s="6" t="s">
        <v>293</v>
      </c>
      <c r="BJ331" s="13" t="s">
        <v>5983</v>
      </c>
    </row>
    <row r="332" spans="1:62" s="2" customFormat="1" x14ac:dyDescent="0.2">
      <c r="A332" s="22"/>
      <c r="B332" s="27"/>
      <c r="C332" s="22"/>
      <c r="D332" s="71" t="s">
        <v>5352</v>
      </c>
      <c r="E332" s="22"/>
      <c r="F332" s="72" t="s">
        <v>5984</v>
      </c>
      <c r="G332" s="22"/>
      <c r="H332" s="22"/>
      <c r="I332" s="27"/>
      <c r="J332" s="73"/>
      <c r="K332" s="74"/>
      <c r="L332" s="61"/>
      <c r="M332" s="61"/>
      <c r="N332" s="61"/>
      <c r="O332" s="61"/>
      <c r="P332" s="61"/>
      <c r="Q332" s="75"/>
      <c r="R332" s="22"/>
      <c r="S332" s="22"/>
      <c r="T332" s="7"/>
      <c r="U332" s="7"/>
      <c r="V332" s="7"/>
      <c r="W332" s="7"/>
      <c r="X332" s="7"/>
      <c r="Y332" s="7"/>
      <c r="Z332" s="7"/>
      <c r="AA332" s="7"/>
      <c r="AB332" s="7"/>
      <c r="AQ332" s="6" t="s">
        <v>5352</v>
      </c>
      <c r="AR332" s="6" t="s">
        <v>16</v>
      </c>
    </row>
    <row r="333" spans="1:62" s="2" customFormat="1" ht="49.15" customHeight="1" x14ac:dyDescent="0.2">
      <c r="A333" s="22"/>
      <c r="B333" s="27"/>
      <c r="C333" s="64" t="s">
        <v>689</v>
      </c>
      <c r="D333" s="64" t="s">
        <v>182</v>
      </c>
      <c r="E333" s="65" t="s">
        <v>5985</v>
      </c>
      <c r="F333" s="66" t="s">
        <v>5986</v>
      </c>
      <c r="G333" s="67" t="s">
        <v>37</v>
      </c>
      <c r="H333" s="68">
        <v>50</v>
      </c>
      <c r="I333" s="27"/>
      <c r="J333" s="69" t="s">
        <v>0</v>
      </c>
      <c r="K333" s="70" t="s">
        <v>8</v>
      </c>
      <c r="L333" s="61"/>
      <c r="M333" s="62">
        <f>L333*H333</f>
        <v>0</v>
      </c>
      <c r="N333" s="62">
        <v>3.6600000000000001E-3</v>
      </c>
      <c r="O333" s="62">
        <f>N333*H333</f>
        <v>0.183</v>
      </c>
      <c r="P333" s="62">
        <v>0</v>
      </c>
      <c r="Q333" s="63">
        <f>P333*H333</f>
        <v>0</v>
      </c>
      <c r="R333" s="22"/>
      <c r="S333" s="22"/>
      <c r="T333" s="7"/>
      <c r="U333" s="7"/>
      <c r="V333" s="7"/>
      <c r="W333" s="7"/>
      <c r="X333" s="7"/>
      <c r="Y333" s="7"/>
      <c r="Z333" s="7"/>
      <c r="AA333" s="7"/>
      <c r="AB333" s="7"/>
      <c r="AO333" s="13" t="s">
        <v>293</v>
      </c>
      <c r="AQ333" s="13" t="s">
        <v>182</v>
      </c>
      <c r="AR333" s="13" t="s">
        <v>16</v>
      </c>
      <c r="AV333" s="6" t="s">
        <v>33</v>
      </c>
      <c r="BB333" s="14" t="e">
        <f>IF(K333="základní",#REF!,0)</f>
        <v>#REF!</v>
      </c>
      <c r="BC333" s="14">
        <f>IF(K333="snížená",#REF!,0)</f>
        <v>0</v>
      </c>
      <c r="BD333" s="14">
        <f>IF(K333="zákl. přenesená",#REF!,0)</f>
        <v>0</v>
      </c>
      <c r="BE333" s="14">
        <f>IF(K333="sníž. přenesená",#REF!,0)</f>
        <v>0</v>
      </c>
      <c r="BF333" s="14">
        <f>IF(K333="nulová",#REF!,0)</f>
        <v>0</v>
      </c>
      <c r="BG333" s="6" t="s">
        <v>14</v>
      </c>
      <c r="BH333" s="14" t="e">
        <f>ROUND(#REF!*H333,2)</f>
        <v>#REF!</v>
      </c>
      <c r="BI333" s="6" t="s">
        <v>293</v>
      </c>
      <c r="BJ333" s="13" t="s">
        <v>5987</v>
      </c>
    </row>
    <row r="334" spans="1:62" s="2" customFormat="1" x14ac:dyDescent="0.2">
      <c r="A334" s="22"/>
      <c r="B334" s="27"/>
      <c r="C334" s="22"/>
      <c r="D334" s="71" t="s">
        <v>5352</v>
      </c>
      <c r="E334" s="22"/>
      <c r="F334" s="72" t="s">
        <v>5988</v>
      </c>
      <c r="G334" s="22"/>
      <c r="H334" s="22"/>
      <c r="I334" s="27"/>
      <c r="J334" s="73"/>
      <c r="K334" s="74"/>
      <c r="L334" s="61"/>
      <c r="M334" s="61"/>
      <c r="N334" s="61"/>
      <c r="O334" s="61"/>
      <c r="P334" s="61"/>
      <c r="Q334" s="75"/>
      <c r="R334" s="22"/>
      <c r="S334" s="22"/>
      <c r="T334" s="7"/>
      <c r="U334" s="7"/>
      <c r="V334" s="7"/>
      <c r="W334" s="7"/>
      <c r="X334" s="7"/>
      <c r="Y334" s="7"/>
      <c r="Z334" s="7"/>
      <c r="AA334" s="7"/>
      <c r="AB334" s="7"/>
      <c r="AQ334" s="6" t="s">
        <v>5352</v>
      </c>
      <c r="AR334" s="6" t="s">
        <v>16</v>
      </c>
    </row>
    <row r="335" spans="1:62" s="2" customFormat="1" ht="49.15" customHeight="1" x14ac:dyDescent="0.2">
      <c r="A335" s="22"/>
      <c r="B335" s="27"/>
      <c r="C335" s="64" t="s">
        <v>693</v>
      </c>
      <c r="D335" s="64" t="s">
        <v>182</v>
      </c>
      <c r="E335" s="65" t="s">
        <v>5989</v>
      </c>
      <c r="F335" s="66" t="s">
        <v>5990</v>
      </c>
      <c r="G335" s="67" t="s">
        <v>37</v>
      </c>
      <c r="H335" s="68">
        <v>50</v>
      </c>
      <c r="I335" s="27"/>
      <c r="J335" s="69" t="s">
        <v>0</v>
      </c>
      <c r="K335" s="70" t="s">
        <v>8</v>
      </c>
      <c r="L335" s="61"/>
      <c r="M335" s="62">
        <f>L335*H335</f>
        <v>0</v>
      </c>
      <c r="N335" s="62">
        <v>5.3699999999999998E-3</v>
      </c>
      <c r="O335" s="62">
        <f>N335*H335</f>
        <v>0.26849999999999996</v>
      </c>
      <c r="P335" s="62">
        <v>0</v>
      </c>
      <c r="Q335" s="63">
        <f>P335*H335</f>
        <v>0</v>
      </c>
      <c r="R335" s="22"/>
      <c r="S335" s="22"/>
      <c r="T335" s="7"/>
      <c r="U335" s="7"/>
      <c r="V335" s="7"/>
      <c r="W335" s="7"/>
      <c r="X335" s="7"/>
      <c r="Y335" s="7"/>
      <c r="Z335" s="7"/>
      <c r="AA335" s="7"/>
      <c r="AB335" s="7"/>
      <c r="AO335" s="13" t="s">
        <v>293</v>
      </c>
      <c r="AQ335" s="13" t="s">
        <v>182</v>
      </c>
      <c r="AR335" s="13" t="s">
        <v>16</v>
      </c>
      <c r="AV335" s="6" t="s">
        <v>33</v>
      </c>
      <c r="BB335" s="14" t="e">
        <f>IF(K335="základní",#REF!,0)</f>
        <v>#REF!</v>
      </c>
      <c r="BC335" s="14">
        <f>IF(K335="snížená",#REF!,0)</f>
        <v>0</v>
      </c>
      <c r="BD335" s="14">
        <f>IF(K335="zákl. přenesená",#REF!,0)</f>
        <v>0</v>
      </c>
      <c r="BE335" s="14">
        <f>IF(K335="sníž. přenesená",#REF!,0)</f>
        <v>0</v>
      </c>
      <c r="BF335" s="14">
        <f>IF(K335="nulová",#REF!,0)</f>
        <v>0</v>
      </c>
      <c r="BG335" s="6" t="s">
        <v>14</v>
      </c>
      <c r="BH335" s="14" t="e">
        <f>ROUND(#REF!*H335,2)</f>
        <v>#REF!</v>
      </c>
      <c r="BI335" s="6" t="s">
        <v>293</v>
      </c>
      <c r="BJ335" s="13" t="s">
        <v>5991</v>
      </c>
    </row>
    <row r="336" spans="1:62" s="2" customFormat="1" x14ac:dyDescent="0.2">
      <c r="A336" s="22"/>
      <c r="B336" s="27"/>
      <c r="C336" s="22"/>
      <c r="D336" s="71" t="s">
        <v>5352</v>
      </c>
      <c r="E336" s="22"/>
      <c r="F336" s="72" t="s">
        <v>5992</v>
      </c>
      <c r="G336" s="22"/>
      <c r="H336" s="22"/>
      <c r="I336" s="27"/>
      <c r="J336" s="73"/>
      <c r="K336" s="74"/>
      <c r="L336" s="61"/>
      <c r="M336" s="61"/>
      <c r="N336" s="61"/>
      <c r="O336" s="61"/>
      <c r="P336" s="61"/>
      <c r="Q336" s="75"/>
      <c r="R336" s="22"/>
      <c r="S336" s="22"/>
      <c r="T336" s="7"/>
      <c r="U336" s="7"/>
      <c r="V336" s="7"/>
      <c r="W336" s="7"/>
      <c r="X336" s="7"/>
      <c r="Y336" s="7"/>
      <c r="Z336" s="7"/>
      <c r="AA336" s="7"/>
      <c r="AB336" s="7"/>
      <c r="AQ336" s="6" t="s">
        <v>5352</v>
      </c>
      <c r="AR336" s="6" t="s">
        <v>16</v>
      </c>
    </row>
    <row r="337" spans="1:62" s="2" customFormat="1" ht="37.9" customHeight="1" x14ac:dyDescent="0.2">
      <c r="A337" s="22"/>
      <c r="B337" s="27"/>
      <c r="C337" s="64" t="s">
        <v>697</v>
      </c>
      <c r="D337" s="64" t="s">
        <v>182</v>
      </c>
      <c r="E337" s="65" t="s">
        <v>5993</v>
      </c>
      <c r="F337" s="66" t="s">
        <v>5994</v>
      </c>
      <c r="G337" s="67" t="s">
        <v>197</v>
      </c>
      <c r="H337" s="68">
        <v>140</v>
      </c>
      <c r="I337" s="27"/>
      <c r="J337" s="69" t="s">
        <v>0</v>
      </c>
      <c r="K337" s="70" t="s">
        <v>8</v>
      </c>
      <c r="L337" s="61"/>
      <c r="M337" s="62">
        <f>L337*H337</f>
        <v>0</v>
      </c>
      <c r="N337" s="62">
        <v>0.30360999999999999</v>
      </c>
      <c r="O337" s="62">
        <f>N337*H337</f>
        <v>42.505400000000002</v>
      </c>
      <c r="P337" s="62">
        <v>0</v>
      </c>
      <c r="Q337" s="63">
        <f>P337*H337</f>
        <v>0</v>
      </c>
      <c r="R337" s="22"/>
      <c r="S337" s="22"/>
      <c r="T337" s="7"/>
      <c r="U337" s="7"/>
      <c r="V337" s="7"/>
      <c r="W337" s="7"/>
      <c r="X337" s="7"/>
      <c r="Y337" s="7"/>
      <c r="Z337" s="7"/>
      <c r="AA337" s="7"/>
      <c r="AB337" s="7"/>
      <c r="AO337" s="13" t="s">
        <v>293</v>
      </c>
      <c r="AQ337" s="13" t="s">
        <v>182</v>
      </c>
      <c r="AR337" s="13" t="s">
        <v>16</v>
      </c>
      <c r="AV337" s="6" t="s">
        <v>33</v>
      </c>
      <c r="BB337" s="14" t="e">
        <f>IF(K337="základní",#REF!,0)</f>
        <v>#REF!</v>
      </c>
      <c r="BC337" s="14">
        <f>IF(K337="snížená",#REF!,0)</f>
        <v>0</v>
      </c>
      <c r="BD337" s="14">
        <f>IF(K337="zákl. přenesená",#REF!,0)</f>
        <v>0</v>
      </c>
      <c r="BE337" s="14">
        <f>IF(K337="sníž. přenesená",#REF!,0)</f>
        <v>0</v>
      </c>
      <c r="BF337" s="14">
        <f>IF(K337="nulová",#REF!,0)</f>
        <v>0</v>
      </c>
      <c r="BG337" s="6" t="s">
        <v>14</v>
      </c>
      <c r="BH337" s="14" t="e">
        <f>ROUND(#REF!*H337,2)</f>
        <v>#REF!</v>
      </c>
      <c r="BI337" s="6" t="s">
        <v>293</v>
      </c>
      <c r="BJ337" s="13" t="s">
        <v>5995</v>
      </c>
    </row>
    <row r="338" spans="1:62" s="2" customFormat="1" x14ac:dyDescent="0.2">
      <c r="A338" s="22"/>
      <c r="B338" s="27"/>
      <c r="C338" s="22"/>
      <c r="D338" s="71" t="s">
        <v>5352</v>
      </c>
      <c r="E338" s="22"/>
      <c r="F338" s="72" t="s">
        <v>5996</v>
      </c>
      <c r="G338" s="22"/>
      <c r="H338" s="22"/>
      <c r="I338" s="27"/>
      <c r="J338" s="73"/>
      <c r="K338" s="74"/>
      <c r="L338" s="61"/>
      <c r="M338" s="61"/>
      <c r="N338" s="61"/>
      <c r="O338" s="61"/>
      <c r="P338" s="61"/>
      <c r="Q338" s="75"/>
      <c r="R338" s="22"/>
      <c r="S338" s="22"/>
      <c r="T338" s="7"/>
      <c r="U338" s="7"/>
      <c r="V338" s="7"/>
      <c r="W338" s="7"/>
      <c r="X338" s="7"/>
      <c r="Y338" s="7"/>
      <c r="Z338" s="7"/>
      <c r="AA338" s="7"/>
      <c r="AB338" s="7"/>
      <c r="AQ338" s="6" t="s">
        <v>5352</v>
      </c>
      <c r="AR338" s="6" t="s">
        <v>16</v>
      </c>
    </row>
    <row r="339" spans="1:62" s="2" customFormat="1" ht="37.9" customHeight="1" x14ac:dyDescent="0.2">
      <c r="A339" s="22"/>
      <c r="B339" s="27"/>
      <c r="C339" s="64" t="s">
        <v>701</v>
      </c>
      <c r="D339" s="64" t="s">
        <v>182</v>
      </c>
      <c r="E339" s="65" t="s">
        <v>5997</v>
      </c>
      <c r="F339" s="66" t="s">
        <v>5998</v>
      </c>
      <c r="G339" s="67" t="s">
        <v>197</v>
      </c>
      <c r="H339" s="68">
        <v>75</v>
      </c>
      <c r="I339" s="27"/>
      <c r="J339" s="69" t="s">
        <v>0</v>
      </c>
      <c r="K339" s="70" t="s">
        <v>8</v>
      </c>
      <c r="L339" s="61"/>
      <c r="M339" s="62">
        <f>L339*H339</f>
        <v>0</v>
      </c>
      <c r="N339" s="62">
        <v>0.22649</v>
      </c>
      <c r="O339" s="62">
        <f>N339*H339</f>
        <v>16.986750000000001</v>
      </c>
      <c r="P339" s="62">
        <v>0</v>
      </c>
      <c r="Q339" s="63">
        <f>P339*H339</f>
        <v>0</v>
      </c>
      <c r="R339" s="22"/>
      <c r="S339" s="22"/>
      <c r="T339" s="7"/>
      <c r="U339" s="7"/>
      <c r="V339" s="7"/>
      <c r="W339" s="7"/>
      <c r="X339" s="7"/>
      <c r="Y339" s="7"/>
      <c r="Z339" s="7"/>
      <c r="AA339" s="7"/>
      <c r="AB339" s="7"/>
      <c r="AO339" s="13" t="s">
        <v>293</v>
      </c>
      <c r="AQ339" s="13" t="s">
        <v>182</v>
      </c>
      <c r="AR339" s="13" t="s">
        <v>16</v>
      </c>
      <c r="AV339" s="6" t="s">
        <v>33</v>
      </c>
      <c r="BB339" s="14" t="e">
        <f>IF(K339="základní",#REF!,0)</f>
        <v>#REF!</v>
      </c>
      <c r="BC339" s="14">
        <f>IF(K339="snížená",#REF!,0)</f>
        <v>0</v>
      </c>
      <c r="BD339" s="14">
        <f>IF(K339="zákl. přenesená",#REF!,0)</f>
        <v>0</v>
      </c>
      <c r="BE339" s="14">
        <f>IF(K339="sníž. přenesená",#REF!,0)</f>
        <v>0</v>
      </c>
      <c r="BF339" s="14">
        <f>IF(K339="nulová",#REF!,0)</f>
        <v>0</v>
      </c>
      <c r="BG339" s="6" t="s">
        <v>14</v>
      </c>
      <c r="BH339" s="14" t="e">
        <f>ROUND(#REF!*H339,2)</f>
        <v>#REF!</v>
      </c>
      <c r="BI339" s="6" t="s">
        <v>293</v>
      </c>
      <c r="BJ339" s="13" t="s">
        <v>5999</v>
      </c>
    </row>
    <row r="340" spans="1:62" s="2" customFormat="1" x14ac:dyDescent="0.2">
      <c r="A340" s="22"/>
      <c r="B340" s="27"/>
      <c r="C340" s="22"/>
      <c r="D340" s="71" t="s">
        <v>5352</v>
      </c>
      <c r="E340" s="22"/>
      <c r="F340" s="72" t="s">
        <v>6000</v>
      </c>
      <c r="G340" s="22"/>
      <c r="H340" s="22"/>
      <c r="I340" s="27"/>
      <c r="J340" s="73"/>
      <c r="K340" s="74"/>
      <c r="L340" s="61"/>
      <c r="M340" s="61"/>
      <c r="N340" s="61"/>
      <c r="O340" s="61"/>
      <c r="P340" s="61"/>
      <c r="Q340" s="75"/>
      <c r="R340" s="22"/>
      <c r="S340" s="22"/>
      <c r="T340" s="7"/>
      <c r="U340" s="7"/>
      <c r="V340" s="7"/>
      <c r="W340" s="7"/>
      <c r="X340" s="7"/>
      <c r="Y340" s="7"/>
      <c r="Z340" s="7"/>
      <c r="AA340" s="7"/>
      <c r="AB340" s="7"/>
      <c r="AQ340" s="6" t="s">
        <v>5352</v>
      </c>
      <c r="AR340" s="6" t="s">
        <v>16</v>
      </c>
    </row>
    <row r="341" spans="1:62" s="2" customFormat="1" ht="37.9" customHeight="1" x14ac:dyDescent="0.2">
      <c r="A341" s="22"/>
      <c r="B341" s="27"/>
      <c r="C341" s="64" t="s">
        <v>705</v>
      </c>
      <c r="D341" s="64" t="s">
        <v>182</v>
      </c>
      <c r="E341" s="65" t="s">
        <v>6001</v>
      </c>
      <c r="F341" s="66" t="s">
        <v>6002</v>
      </c>
      <c r="G341" s="67" t="s">
        <v>37</v>
      </c>
      <c r="H341" s="68">
        <v>542</v>
      </c>
      <c r="I341" s="27"/>
      <c r="J341" s="69" t="s">
        <v>0</v>
      </c>
      <c r="K341" s="70" t="s">
        <v>8</v>
      </c>
      <c r="L341" s="61"/>
      <c r="M341" s="62">
        <f>L341*H341</f>
        <v>0</v>
      </c>
      <c r="N341" s="62">
        <v>0.14000000000000001</v>
      </c>
      <c r="O341" s="62">
        <f>N341*H341</f>
        <v>75.88000000000001</v>
      </c>
      <c r="P341" s="62">
        <v>0</v>
      </c>
      <c r="Q341" s="63">
        <f>P341*H341</f>
        <v>0</v>
      </c>
      <c r="R341" s="22"/>
      <c r="S341" s="22"/>
      <c r="T341" s="7"/>
      <c r="U341" s="7"/>
      <c r="V341" s="7"/>
      <c r="W341" s="7"/>
      <c r="X341" s="7"/>
      <c r="Y341" s="7"/>
      <c r="Z341" s="7"/>
      <c r="AA341" s="7"/>
      <c r="AB341" s="7"/>
      <c r="AO341" s="13" t="s">
        <v>293</v>
      </c>
      <c r="AQ341" s="13" t="s">
        <v>182</v>
      </c>
      <c r="AR341" s="13" t="s">
        <v>16</v>
      </c>
      <c r="AV341" s="6" t="s">
        <v>33</v>
      </c>
      <c r="BB341" s="14" t="e">
        <f>IF(K341="základní",#REF!,0)</f>
        <v>#REF!</v>
      </c>
      <c r="BC341" s="14">
        <f>IF(K341="snížená",#REF!,0)</f>
        <v>0</v>
      </c>
      <c r="BD341" s="14">
        <f>IF(K341="zákl. přenesená",#REF!,0)</f>
        <v>0</v>
      </c>
      <c r="BE341" s="14">
        <f>IF(K341="sníž. přenesená",#REF!,0)</f>
        <v>0</v>
      </c>
      <c r="BF341" s="14">
        <f>IF(K341="nulová",#REF!,0)</f>
        <v>0</v>
      </c>
      <c r="BG341" s="6" t="s">
        <v>14</v>
      </c>
      <c r="BH341" s="14" t="e">
        <f>ROUND(#REF!*H341,2)</f>
        <v>#REF!</v>
      </c>
      <c r="BI341" s="6" t="s">
        <v>293</v>
      </c>
      <c r="BJ341" s="13" t="s">
        <v>6003</v>
      </c>
    </row>
    <row r="342" spans="1:62" s="2" customFormat="1" x14ac:dyDescent="0.2">
      <c r="A342" s="22"/>
      <c r="B342" s="27"/>
      <c r="C342" s="22"/>
      <c r="D342" s="71" t="s">
        <v>5352</v>
      </c>
      <c r="E342" s="22"/>
      <c r="F342" s="72" t="s">
        <v>6004</v>
      </c>
      <c r="G342" s="22"/>
      <c r="H342" s="22"/>
      <c r="I342" s="27"/>
      <c r="J342" s="73"/>
      <c r="K342" s="74"/>
      <c r="L342" s="61"/>
      <c r="M342" s="61"/>
      <c r="N342" s="61"/>
      <c r="O342" s="61"/>
      <c r="P342" s="61"/>
      <c r="Q342" s="75"/>
      <c r="R342" s="22"/>
      <c r="S342" s="22"/>
      <c r="T342" s="7"/>
      <c r="U342" s="7"/>
      <c r="V342" s="7"/>
      <c r="W342" s="7"/>
      <c r="X342" s="7"/>
      <c r="Y342" s="7"/>
      <c r="Z342" s="7"/>
      <c r="AA342" s="7"/>
      <c r="AB342" s="7"/>
      <c r="AQ342" s="6" t="s">
        <v>5352</v>
      </c>
      <c r="AR342" s="6" t="s">
        <v>16</v>
      </c>
    </row>
    <row r="343" spans="1:62" s="2" customFormat="1" ht="33" customHeight="1" x14ac:dyDescent="0.2">
      <c r="A343" s="22"/>
      <c r="B343" s="27"/>
      <c r="C343" s="64" t="s">
        <v>709</v>
      </c>
      <c r="D343" s="64" t="s">
        <v>182</v>
      </c>
      <c r="E343" s="65" t="s">
        <v>6005</v>
      </c>
      <c r="F343" s="66" t="s">
        <v>6006</v>
      </c>
      <c r="G343" s="67" t="s">
        <v>55</v>
      </c>
      <c r="H343" s="68">
        <v>50</v>
      </c>
      <c r="I343" s="27"/>
      <c r="J343" s="69" t="s">
        <v>0</v>
      </c>
      <c r="K343" s="70" t="s">
        <v>8</v>
      </c>
      <c r="L343" s="61"/>
      <c r="M343" s="62">
        <f>L343*H343</f>
        <v>0</v>
      </c>
      <c r="N343" s="62">
        <v>0</v>
      </c>
      <c r="O343" s="62">
        <f>N343*H343</f>
        <v>0</v>
      </c>
      <c r="P343" s="62">
        <v>2E-3</v>
      </c>
      <c r="Q343" s="63">
        <f>P343*H343</f>
        <v>0.1</v>
      </c>
      <c r="R343" s="22"/>
      <c r="S343" s="22"/>
      <c r="T343" s="7"/>
      <c r="U343" s="7"/>
      <c r="V343" s="7"/>
      <c r="W343" s="7"/>
      <c r="X343" s="7"/>
      <c r="Y343" s="7"/>
      <c r="Z343" s="7"/>
      <c r="AA343" s="7"/>
      <c r="AB343" s="7"/>
      <c r="AO343" s="13" t="s">
        <v>293</v>
      </c>
      <c r="AQ343" s="13" t="s">
        <v>182</v>
      </c>
      <c r="AR343" s="13" t="s">
        <v>16</v>
      </c>
      <c r="AV343" s="6" t="s">
        <v>33</v>
      </c>
      <c r="BB343" s="14" t="e">
        <f>IF(K343="základní",#REF!,0)</f>
        <v>#REF!</v>
      </c>
      <c r="BC343" s="14">
        <f>IF(K343="snížená",#REF!,0)</f>
        <v>0</v>
      </c>
      <c r="BD343" s="14">
        <f>IF(K343="zákl. přenesená",#REF!,0)</f>
        <v>0</v>
      </c>
      <c r="BE343" s="14">
        <f>IF(K343="sníž. přenesená",#REF!,0)</f>
        <v>0</v>
      </c>
      <c r="BF343" s="14">
        <f>IF(K343="nulová",#REF!,0)</f>
        <v>0</v>
      </c>
      <c r="BG343" s="6" t="s">
        <v>14</v>
      </c>
      <c r="BH343" s="14" t="e">
        <f>ROUND(#REF!*H343,2)</f>
        <v>#REF!</v>
      </c>
      <c r="BI343" s="6" t="s">
        <v>293</v>
      </c>
      <c r="BJ343" s="13" t="s">
        <v>6007</v>
      </c>
    </row>
    <row r="344" spans="1:62" s="2" customFormat="1" x14ac:dyDescent="0.2">
      <c r="A344" s="22"/>
      <c r="B344" s="27"/>
      <c r="C344" s="22"/>
      <c r="D344" s="71" t="s">
        <v>5352</v>
      </c>
      <c r="E344" s="22"/>
      <c r="F344" s="72" t="s">
        <v>6008</v>
      </c>
      <c r="G344" s="22"/>
      <c r="H344" s="22"/>
      <c r="I344" s="27"/>
      <c r="J344" s="73"/>
      <c r="K344" s="74"/>
      <c r="L344" s="61"/>
      <c r="M344" s="61"/>
      <c r="N344" s="61"/>
      <c r="O344" s="61"/>
      <c r="P344" s="61"/>
      <c r="Q344" s="75"/>
      <c r="R344" s="22"/>
      <c r="S344" s="22"/>
      <c r="T344" s="7"/>
      <c r="U344" s="7"/>
      <c r="V344" s="7"/>
      <c r="W344" s="7"/>
      <c r="X344" s="7"/>
      <c r="Y344" s="7"/>
      <c r="Z344" s="7"/>
      <c r="AA344" s="7"/>
      <c r="AB344" s="7"/>
      <c r="AQ344" s="6" t="s">
        <v>5352</v>
      </c>
      <c r="AR344" s="6" t="s">
        <v>16</v>
      </c>
    </row>
    <row r="345" spans="1:62" s="2" customFormat="1" ht="49.15" customHeight="1" x14ac:dyDescent="0.2">
      <c r="A345" s="22"/>
      <c r="B345" s="27"/>
      <c r="C345" s="64" t="s">
        <v>713</v>
      </c>
      <c r="D345" s="64" t="s">
        <v>182</v>
      </c>
      <c r="E345" s="65" t="s">
        <v>6009</v>
      </c>
      <c r="F345" s="66" t="s">
        <v>6010</v>
      </c>
      <c r="G345" s="67" t="s">
        <v>55</v>
      </c>
      <c r="H345" s="68">
        <v>5</v>
      </c>
      <c r="I345" s="27"/>
      <c r="J345" s="69" t="s">
        <v>0</v>
      </c>
      <c r="K345" s="70" t="s">
        <v>8</v>
      </c>
      <c r="L345" s="61"/>
      <c r="M345" s="62">
        <f>L345*H345</f>
        <v>0</v>
      </c>
      <c r="N345" s="62">
        <v>0</v>
      </c>
      <c r="O345" s="62">
        <f>N345*H345</f>
        <v>0</v>
      </c>
      <c r="P345" s="62">
        <v>3.0000000000000001E-5</v>
      </c>
      <c r="Q345" s="63">
        <f>P345*H345</f>
        <v>1.5000000000000001E-4</v>
      </c>
      <c r="R345" s="22"/>
      <c r="S345" s="22"/>
      <c r="T345" s="7"/>
      <c r="U345" s="7"/>
      <c r="V345" s="7"/>
      <c r="W345" s="7"/>
      <c r="X345" s="7"/>
      <c r="Y345" s="7"/>
      <c r="Z345" s="7"/>
      <c r="AA345" s="7"/>
      <c r="AB345" s="7"/>
      <c r="AO345" s="13" t="s">
        <v>293</v>
      </c>
      <c r="AQ345" s="13" t="s">
        <v>182</v>
      </c>
      <c r="AR345" s="13" t="s">
        <v>16</v>
      </c>
      <c r="AV345" s="6" t="s">
        <v>33</v>
      </c>
      <c r="BB345" s="14" t="e">
        <f>IF(K345="základní",#REF!,0)</f>
        <v>#REF!</v>
      </c>
      <c r="BC345" s="14">
        <f>IF(K345="snížená",#REF!,0)</f>
        <v>0</v>
      </c>
      <c r="BD345" s="14">
        <f>IF(K345="zákl. přenesená",#REF!,0)</f>
        <v>0</v>
      </c>
      <c r="BE345" s="14">
        <f>IF(K345="sníž. přenesená",#REF!,0)</f>
        <v>0</v>
      </c>
      <c r="BF345" s="14">
        <f>IF(K345="nulová",#REF!,0)</f>
        <v>0</v>
      </c>
      <c r="BG345" s="6" t="s">
        <v>14</v>
      </c>
      <c r="BH345" s="14" t="e">
        <f>ROUND(#REF!*H345,2)</f>
        <v>#REF!</v>
      </c>
      <c r="BI345" s="6" t="s">
        <v>293</v>
      </c>
      <c r="BJ345" s="13" t="s">
        <v>6011</v>
      </c>
    </row>
    <row r="346" spans="1:62" s="2" customFormat="1" x14ac:dyDescent="0.2">
      <c r="A346" s="22"/>
      <c r="B346" s="27"/>
      <c r="C346" s="22"/>
      <c r="D346" s="71" t="s">
        <v>5352</v>
      </c>
      <c r="E346" s="22"/>
      <c r="F346" s="72" t="s">
        <v>6012</v>
      </c>
      <c r="G346" s="22"/>
      <c r="H346" s="22"/>
      <c r="I346" s="27"/>
      <c r="J346" s="73"/>
      <c r="K346" s="74"/>
      <c r="L346" s="61"/>
      <c r="M346" s="61"/>
      <c r="N346" s="61"/>
      <c r="O346" s="61"/>
      <c r="P346" s="61"/>
      <c r="Q346" s="75"/>
      <c r="R346" s="22"/>
      <c r="S346" s="22"/>
      <c r="T346" s="7"/>
      <c r="U346" s="7"/>
      <c r="V346" s="7"/>
      <c r="W346" s="7"/>
      <c r="X346" s="7"/>
      <c r="Y346" s="7"/>
      <c r="Z346" s="7"/>
      <c r="AA346" s="7"/>
      <c r="AB346" s="7"/>
      <c r="AQ346" s="6" t="s">
        <v>5352</v>
      </c>
      <c r="AR346" s="6" t="s">
        <v>16</v>
      </c>
    </row>
    <row r="347" spans="1:62" s="2" customFormat="1" ht="49.15" customHeight="1" x14ac:dyDescent="0.2">
      <c r="A347" s="22"/>
      <c r="B347" s="27"/>
      <c r="C347" s="64" t="s">
        <v>717</v>
      </c>
      <c r="D347" s="64" t="s">
        <v>182</v>
      </c>
      <c r="E347" s="65" t="s">
        <v>6013</v>
      </c>
      <c r="F347" s="66" t="s">
        <v>6014</v>
      </c>
      <c r="G347" s="67" t="s">
        <v>55</v>
      </c>
      <c r="H347" s="68">
        <v>100</v>
      </c>
      <c r="I347" s="27"/>
      <c r="J347" s="69" t="s">
        <v>0</v>
      </c>
      <c r="K347" s="70" t="s">
        <v>8</v>
      </c>
      <c r="L347" s="61"/>
      <c r="M347" s="62">
        <f>L347*H347</f>
        <v>0</v>
      </c>
      <c r="N347" s="62">
        <v>0</v>
      </c>
      <c r="O347" s="62">
        <f>N347*H347</f>
        <v>0</v>
      </c>
      <c r="P347" s="62">
        <v>1E-3</v>
      </c>
      <c r="Q347" s="63">
        <f>P347*H347</f>
        <v>0.1</v>
      </c>
      <c r="R347" s="22"/>
      <c r="S347" s="22"/>
      <c r="T347" s="7"/>
      <c r="U347" s="7"/>
      <c r="V347" s="7"/>
      <c r="W347" s="7"/>
      <c r="X347" s="7"/>
      <c r="Y347" s="7"/>
      <c r="Z347" s="7"/>
      <c r="AA347" s="7"/>
      <c r="AB347" s="7"/>
      <c r="AO347" s="13" t="s">
        <v>293</v>
      </c>
      <c r="AQ347" s="13" t="s">
        <v>182</v>
      </c>
      <c r="AR347" s="13" t="s">
        <v>16</v>
      </c>
      <c r="AV347" s="6" t="s">
        <v>33</v>
      </c>
      <c r="BB347" s="14" t="e">
        <f>IF(K347="základní",#REF!,0)</f>
        <v>#REF!</v>
      </c>
      <c r="BC347" s="14">
        <f>IF(K347="snížená",#REF!,0)</f>
        <v>0</v>
      </c>
      <c r="BD347" s="14">
        <f>IF(K347="zákl. přenesená",#REF!,0)</f>
        <v>0</v>
      </c>
      <c r="BE347" s="14">
        <f>IF(K347="sníž. přenesená",#REF!,0)</f>
        <v>0</v>
      </c>
      <c r="BF347" s="14">
        <f>IF(K347="nulová",#REF!,0)</f>
        <v>0</v>
      </c>
      <c r="BG347" s="6" t="s">
        <v>14</v>
      </c>
      <c r="BH347" s="14" t="e">
        <f>ROUND(#REF!*H347,2)</f>
        <v>#REF!</v>
      </c>
      <c r="BI347" s="6" t="s">
        <v>293</v>
      </c>
      <c r="BJ347" s="13" t="s">
        <v>6015</v>
      </c>
    </row>
    <row r="348" spans="1:62" s="2" customFormat="1" x14ac:dyDescent="0.2">
      <c r="A348" s="22"/>
      <c r="B348" s="27"/>
      <c r="C348" s="22"/>
      <c r="D348" s="71" t="s">
        <v>5352</v>
      </c>
      <c r="E348" s="22"/>
      <c r="F348" s="72" t="s">
        <v>6016</v>
      </c>
      <c r="G348" s="22"/>
      <c r="H348" s="22"/>
      <c r="I348" s="27"/>
      <c r="J348" s="73"/>
      <c r="K348" s="74"/>
      <c r="L348" s="61"/>
      <c r="M348" s="61"/>
      <c r="N348" s="61"/>
      <c r="O348" s="61"/>
      <c r="P348" s="61"/>
      <c r="Q348" s="75"/>
      <c r="R348" s="22"/>
      <c r="S348" s="22"/>
      <c r="T348" s="7"/>
      <c r="U348" s="7"/>
      <c r="V348" s="7"/>
      <c r="W348" s="7"/>
      <c r="X348" s="7"/>
      <c r="Y348" s="7"/>
      <c r="Z348" s="7"/>
      <c r="AA348" s="7"/>
      <c r="AB348" s="7"/>
      <c r="AQ348" s="6" t="s">
        <v>5352</v>
      </c>
      <c r="AR348" s="6" t="s">
        <v>16</v>
      </c>
    </row>
    <row r="349" spans="1:62" s="2" customFormat="1" ht="24.2" customHeight="1" x14ac:dyDescent="0.2">
      <c r="A349" s="22"/>
      <c r="B349" s="27"/>
      <c r="C349" s="64" t="s">
        <v>721</v>
      </c>
      <c r="D349" s="64" t="s">
        <v>182</v>
      </c>
      <c r="E349" s="65" t="s">
        <v>6017</v>
      </c>
      <c r="F349" s="66" t="s">
        <v>6018</v>
      </c>
      <c r="G349" s="67" t="s">
        <v>197</v>
      </c>
      <c r="H349" s="68">
        <v>10</v>
      </c>
      <c r="I349" s="27"/>
      <c r="J349" s="69" t="s">
        <v>0</v>
      </c>
      <c r="K349" s="70" t="s">
        <v>8</v>
      </c>
      <c r="L349" s="61"/>
      <c r="M349" s="62">
        <f>L349*H349</f>
        <v>0</v>
      </c>
      <c r="N349" s="62">
        <v>0</v>
      </c>
      <c r="O349" s="62">
        <f>N349*H349</f>
        <v>0</v>
      </c>
      <c r="P349" s="62">
        <v>0.66</v>
      </c>
      <c r="Q349" s="63">
        <f>P349*H349</f>
        <v>6.6000000000000005</v>
      </c>
      <c r="R349" s="22"/>
      <c r="S349" s="22"/>
      <c r="T349" s="7"/>
      <c r="U349" s="7"/>
      <c r="V349" s="7"/>
      <c r="W349" s="7"/>
      <c r="X349" s="7"/>
      <c r="Y349" s="7"/>
      <c r="Z349" s="7"/>
      <c r="AA349" s="7"/>
      <c r="AB349" s="7"/>
      <c r="AO349" s="13" t="s">
        <v>293</v>
      </c>
      <c r="AQ349" s="13" t="s">
        <v>182</v>
      </c>
      <c r="AR349" s="13" t="s">
        <v>16</v>
      </c>
      <c r="AV349" s="6" t="s">
        <v>33</v>
      </c>
      <c r="BB349" s="14" t="e">
        <f>IF(K349="základní",#REF!,0)</f>
        <v>#REF!</v>
      </c>
      <c r="BC349" s="14">
        <f>IF(K349="snížená",#REF!,0)</f>
        <v>0</v>
      </c>
      <c r="BD349" s="14">
        <f>IF(K349="zákl. přenesená",#REF!,0)</f>
        <v>0</v>
      </c>
      <c r="BE349" s="14">
        <f>IF(K349="sníž. přenesená",#REF!,0)</f>
        <v>0</v>
      </c>
      <c r="BF349" s="14">
        <f>IF(K349="nulová",#REF!,0)</f>
        <v>0</v>
      </c>
      <c r="BG349" s="6" t="s">
        <v>14</v>
      </c>
      <c r="BH349" s="14" t="e">
        <f>ROUND(#REF!*H349,2)</f>
        <v>#REF!</v>
      </c>
      <c r="BI349" s="6" t="s">
        <v>293</v>
      </c>
      <c r="BJ349" s="13" t="s">
        <v>6019</v>
      </c>
    </row>
    <row r="350" spans="1:62" s="2" customFormat="1" x14ac:dyDescent="0.2">
      <c r="A350" s="22"/>
      <c r="B350" s="27"/>
      <c r="C350" s="22"/>
      <c r="D350" s="71" t="s">
        <v>5352</v>
      </c>
      <c r="E350" s="22"/>
      <c r="F350" s="72" t="s">
        <v>6020</v>
      </c>
      <c r="G350" s="22"/>
      <c r="H350" s="22"/>
      <c r="I350" s="27"/>
      <c r="J350" s="73"/>
      <c r="K350" s="74"/>
      <c r="L350" s="61"/>
      <c r="M350" s="61"/>
      <c r="N350" s="61"/>
      <c r="O350" s="61"/>
      <c r="P350" s="61"/>
      <c r="Q350" s="75"/>
      <c r="R350" s="22"/>
      <c r="S350" s="22"/>
      <c r="T350" s="7"/>
      <c r="U350" s="7"/>
      <c r="V350" s="7"/>
      <c r="W350" s="7"/>
      <c r="X350" s="7"/>
      <c r="Y350" s="7"/>
      <c r="Z350" s="7"/>
      <c r="AA350" s="7"/>
      <c r="AB350" s="7"/>
      <c r="AQ350" s="6" t="s">
        <v>5352</v>
      </c>
      <c r="AR350" s="6" t="s">
        <v>16</v>
      </c>
    </row>
    <row r="351" spans="1:62" s="2" customFormat="1" ht="24.2" customHeight="1" x14ac:dyDescent="0.2">
      <c r="A351" s="22"/>
      <c r="B351" s="27"/>
      <c r="C351" s="64" t="s">
        <v>725</v>
      </c>
      <c r="D351" s="64" t="s">
        <v>182</v>
      </c>
      <c r="E351" s="65" t="s">
        <v>6021</v>
      </c>
      <c r="F351" s="66" t="s">
        <v>6022</v>
      </c>
      <c r="G351" s="67" t="s">
        <v>37</v>
      </c>
      <c r="H351" s="68">
        <v>400</v>
      </c>
      <c r="I351" s="27"/>
      <c r="J351" s="69" t="s">
        <v>0</v>
      </c>
      <c r="K351" s="70" t="s">
        <v>8</v>
      </c>
      <c r="L351" s="61"/>
      <c r="M351" s="62">
        <f>L351*H351</f>
        <v>0</v>
      </c>
      <c r="N351" s="62">
        <v>3.5E-4</v>
      </c>
      <c r="O351" s="62">
        <f>N351*H351</f>
        <v>0.13999999999999999</v>
      </c>
      <c r="P351" s="62">
        <v>0</v>
      </c>
      <c r="Q351" s="63">
        <f>P351*H351</f>
        <v>0</v>
      </c>
      <c r="R351" s="22"/>
      <c r="S351" s="22"/>
      <c r="T351" s="7"/>
      <c r="U351" s="7"/>
      <c r="V351" s="7"/>
      <c r="W351" s="7"/>
      <c r="X351" s="7"/>
      <c r="Y351" s="7"/>
      <c r="Z351" s="7"/>
      <c r="AA351" s="7"/>
      <c r="AB351" s="7"/>
      <c r="AO351" s="13" t="s">
        <v>293</v>
      </c>
      <c r="AQ351" s="13" t="s">
        <v>182</v>
      </c>
      <c r="AR351" s="13" t="s">
        <v>16</v>
      </c>
      <c r="AV351" s="6" t="s">
        <v>33</v>
      </c>
      <c r="BB351" s="14" t="e">
        <f>IF(K351="základní",#REF!,0)</f>
        <v>#REF!</v>
      </c>
      <c r="BC351" s="14">
        <f>IF(K351="snížená",#REF!,0)</f>
        <v>0</v>
      </c>
      <c r="BD351" s="14">
        <f>IF(K351="zákl. přenesená",#REF!,0)</f>
        <v>0</v>
      </c>
      <c r="BE351" s="14">
        <f>IF(K351="sníž. přenesená",#REF!,0)</f>
        <v>0</v>
      </c>
      <c r="BF351" s="14">
        <f>IF(K351="nulová",#REF!,0)</f>
        <v>0</v>
      </c>
      <c r="BG351" s="6" t="s">
        <v>14</v>
      </c>
      <c r="BH351" s="14" t="e">
        <f>ROUND(#REF!*H351,2)</f>
        <v>#REF!</v>
      </c>
      <c r="BI351" s="6" t="s">
        <v>293</v>
      </c>
      <c r="BJ351" s="13" t="s">
        <v>6023</v>
      </c>
    </row>
    <row r="352" spans="1:62" s="2" customFormat="1" x14ac:dyDescent="0.2">
      <c r="A352" s="22"/>
      <c r="B352" s="27"/>
      <c r="C352" s="22"/>
      <c r="D352" s="71" t="s">
        <v>5352</v>
      </c>
      <c r="E352" s="22"/>
      <c r="F352" s="72" t="s">
        <v>6024</v>
      </c>
      <c r="G352" s="22"/>
      <c r="H352" s="22"/>
      <c r="I352" s="27"/>
      <c r="J352" s="73"/>
      <c r="K352" s="74"/>
      <c r="L352" s="61"/>
      <c r="M352" s="61"/>
      <c r="N352" s="61"/>
      <c r="O352" s="61"/>
      <c r="P352" s="61"/>
      <c r="Q352" s="75"/>
      <c r="R352" s="22"/>
      <c r="S352" s="22"/>
      <c r="T352" s="7"/>
      <c r="U352" s="7"/>
      <c r="V352" s="7"/>
      <c r="W352" s="7"/>
      <c r="X352" s="7"/>
      <c r="Y352" s="7"/>
      <c r="Z352" s="7"/>
      <c r="AA352" s="7"/>
      <c r="AB352" s="7"/>
      <c r="AQ352" s="6" t="s">
        <v>5352</v>
      </c>
      <c r="AR352" s="6" t="s">
        <v>16</v>
      </c>
    </row>
    <row r="353" spans="1:62" s="2" customFormat="1" ht="16.5" customHeight="1" x14ac:dyDescent="0.2">
      <c r="A353" s="22"/>
      <c r="B353" s="27"/>
      <c r="C353" s="53" t="s">
        <v>729</v>
      </c>
      <c r="D353" s="53" t="s">
        <v>34</v>
      </c>
      <c r="E353" s="54" t="s">
        <v>6025</v>
      </c>
      <c r="F353" s="55" t="s">
        <v>6026</v>
      </c>
      <c r="G353" s="56" t="s">
        <v>3095</v>
      </c>
      <c r="H353" s="57">
        <v>140</v>
      </c>
      <c r="I353" s="58"/>
      <c r="J353" s="59" t="s">
        <v>0</v>
      </c>
      <c r="K353" s="60" t="s">
        <v>8</v>
      </c>
      <c r="L353" s="61"/>
      <c r="M353" s="62">
        <f>L353*H353</f>
        <v>0</v>
      </c>
      <c r="N353" s="62">
        <v>1</v>
      </c>
      <c r="O353" s="62">
        <f>N353*H353</f>
        <v>140</v>
      </c>
      <c r="P353" s="62">
        <v>0</v>
      </c>
      <c r="Q353" s="63">
        <f>P353*H353</f>
        <v>0</v>
      </c>
      <c r="R353" s="22"/>
      <c r="S353" s="22"/>
      <c r="T353" s="7"/>
      <c r="U353" s="7"/>
      <c r="V353" s="7"/>
      <c r="W353" s="7"/>
      <c r="X353" s="7"/>
      <c r="Y353" s="7"/>
      <c r="Z353" s="7"/>
      <c r="AA353" s="7"/>
      <c r="AB353" s="7"/>
      <c r="AO353" s="13" t="s">
        <v>1063</v>
      </c>
      <c r="AQ353" s="13" t="s">
        <v>34</v>
      </c>
      <c r="AR353" s="13" t="s">
        <v>16</v>
      </c>
      <c r="AV353" s="6" t="s">
        <v>33</v>
      </c>
      <c r="BB353" s="14" t="e">
        <f>IF(K353="základní",#REF!,0)</f>
        <v>#REF!</v>
      </c>
      <c r="BC353" s="14">
        <f>IF(K353="snížená",#REF!,0)</f>
        <v>0</v>
      </c>
      <c r="BD353" s="14">
        <f>IF(K353="zákl. přenesená",#REF!,0)</f>
        <v>0</v>
      </c>
      <c r="BE353" s="14">
        <f>IF(K353="sníž. přenesená",#REF!,0)</f>
        <v>0</v>
      </c>
      <c r="BF353" s="14">
        <f>IF(K353="nulová",#REF!,0)</f>
        <v>0</v>
      </c>
      <c r="BG353" s="6" t="s">
        <v>14</v>
      </c>
      <c r="BH353" s="14" t="e">
        <f>ROUND(#REF!*H353,2)</f>
        <v>#REF!</v>
      </c>
      <c r="BI353" s="6" t="s">
        <v>293</v>
      </c>
      <c r="BJ353" s="13" t="s">
        <v>6027</v>
      </c>
    </row>
    <row r="354" spans="1:62" s="2" customFormat="1" ht="21.75" customHeight="1" x14ac:dyDescent="0.2">
      <c r="A354" s="22"/>
      <c r="B354" s="27"/>
      <c r="C354" s="53" t="s">
        <v>733</v>
      </c>
      <c r="D354" s="53" t="s">
        <v>34</v>
      </c>
      <c r="E354" s="54" t="s">
        <v>6028</v>
      </c>
      <c r="F354" s="55" t="s">
        <v>6029</v>
      </c>
      <c r="G354" s="56" t="s">
        <v>37</v>
      </c>
      <c r="H354" s="57">
        <v>250</v>
      </c>
      <c r="I354" s="58"/>
      <c r="J354" s="59" t="s">
        <v>0</v>
      </c>
      <c r="K354" s="60" t="s">
        <v>8</v>
      </c>
      <c r="L354" s="61"/>
      <c r="M354" s="62">
        <f>L354*H354</f>
        <v>0</v>
      </c>
      <c r="N354" s="62">
        <v>2.0999999999999999E-3</v>
      </c>
      <c r="O354" s="62">
        <f>N354*H354</f>
        <v>0.52500000000000002</v>
      </c>
      <c r="P354" s="62">
        <v>0</v>
      </c>
      <c r="Q354" s="63">
        <f>P354*H354</f>
        <v>0</v>
      </c>
      <c r="R354" s="22"/>
      <c r="S354" s="22"/>
      <c r="T354" s="7"/>
      <c r="U354" s="7"/>
      <c r="V354" s="7"/>
      <c r="W354" s="7"/>
      <c r="X354" s="7"/>
      <c r="Y354" s="7"/>
      <c r="Z354" s="7"/>
      <c r="AA354" s="7"/>
      <c r="AB354" s="7"/>
      <c r="AO354" s="13" t="s">
        <v>1063</v>
      </c>
      <c r="AQ354" s="13" t="s">
        <v>34</v>
      </c>
      <c r="AR354" s="13" t="s">
        <v>16</v>
      </c>
      <c r="AV354" s="6" t="s">
        <v>33</v>
      </c>
      <c r="BB354" s="14" t="e">
        <f>IF(K354="základní",#REF!,0)</f>
        <v>#REF!</v>
      </c>
      <c r="BC354" s="14">
        <f>IF(K354="snížená",#REF!,0)</f>
        <v>0</v>
      </c>
      <c r="BD354" s="14">
        <f>IF(K354="zákl. přenesená",#REF!,0)</f>
        <v>0</v>
      </c>
      <c r="BE354" s="14">
        <f>IF(K354="sníž. přenesená",#REF!,0)</f>
        <v>0</v>
      </c>
      <c r="BF354" s="14">
        <f>IF(K354="nulová",#REF!,0)</f>
        <v>0</v>
      </c>
      <c r="BG354" s="6" t="s">
        <v>14</v>
      </c>
      <c r="BH354" s="14" t="e">
        <f>ROUND(#REF!*H354,2)</f>
        <v>#REF!</v>
      </c>
      <c r="BI354" s="6" t="s">
        <v>293</v>
      </c>
      <c r="BJ354" s="13" t="s">
        <v>6030</v>
      </c>
    </row>
    <row r="355" spans="1:62" s="2" customFormat="1" ht="37.9" customHeight="1" x14ac:dyDescent="0.2">
      <c r="A355" s="22"/>
      <c r="B355" s="27"/>
      <c r="C355" s="64" t="s">
        <v>738</v>
      </c>
      <c r="D355" s="64" t="s">
        <v>182</v>
      </c>
      <c r="E355" s="65" t="s">
        <v>6031</v>
      </c>
      <c r="F355" s="66" t="s">
        <v>6032</v>
      </c>
      <c r="G355" s="67" t="s">
        <v>197</v>
      </c>
      <c r="H355" s="68">
        <v>42</v>
      </c>
      <c r="I355" s="27"/>
      <c r="J355" s="69" t="s">
        <v>0</v>
      </c>
      <c r="K355" s="70" t="s">
        <v>8</v>
      </c>
      <c r="L355" s="61"/>
      <c r="M355" s="62">
        <f>L355*H355</f>
        <v>0</v>
      </c>
      <c r="N355" s="62">
        <v>0.2024</v>
      </c>
      <c r="O355" s="62">
        <f>N355*H355</f>
        <v>8.5007999999999999</v>
      </c>
      <c r="P355" s="62">
        <v>0</v>
      </c>
      <c r="Q355" s="63">
        <f>P355*H355</f>
        <v>0</v>
      </c>
      <c r="R355" s="22"/>
      <c r="S355" s="22"/>
      <c r="T355" s="7"/>
      <c r="U355" s="7"/>
      <c r="V355" s="7"/>
      <c r="W355" s="7"/>
      <c r="X355" s="7"/>
      <c r="Y355" s="7"/>
      <c r="Z355" s="7"/>
      <c r="AA355" s="7"/>
      <c r="AB355" s="7"/>
      <c r="AO355" s="13" t="s">
        <v>293</v>
      </c>
      <c r="AQ355" s="13" t="s">
        <v>182</v>
      </c>
      <c r="AR355" s="13" t="s">
        <v>16</v>
      </c>
      <c r="AV355" s="6" t="s">
        <v>33</v>
      </c>
      <c r="BB355" s="14" t="e">
        <f>IF(K355="základní",#REF!,0)</f>
        <v>#REF!</v>
      </c>
      <c r="BC355" s="14">
        <f>IF(K355="snížená",#REF!,0)</f>
        <v>0</v>
      </c>
      <c r="BD355" s="14">
        <f>IF(K355="zákl. přenesená",#REF!,0)</f>
        <v>0</v>
      </c>
      <c r="BE355" s="14">
        <f>IF(K355="sníž. přenesená",#REF!,0)</f>
        <v>0</v>
      </c>
      <c r="BF355" s="14">
        <f>IF(K355="nulová",#REF!,0)</f>
        <v>0</v>
      </c>
      <c r="BG355" s="6" t="s">
        <v>14</v>
      </c>
      <c r="BH355" s="14" t="e">
        <f>ROUND(#REF!*H355,2)</f>
        <v>#REF!</v>
      </c>
      <c r="BI355" s="6" t="s">
        <v>293</v>
      </c>
      <c r="BJ355" s="13" t="s">
        <v>6033</v>
      </c>
    </row>
    <row r="356" spans="1:62" s="2" customFormat="1" x14ac:dyDescent="0.2">
      <c r="A356" s="22"/>
      <c r="B356" s="27"/>
      <c r="C356" s="22"/>
      <c r="D356" s="71" t="s">
        <v>5352</v>
      </c>
      <c r="E356" s="22"/>
      <c r="F356" s="72" t="s">
        <v>6034</v>
      </c>
      <c r="G356" s="22"/>
      <c r="H356" s="22"/>
      <c r="I356" s="27"/>
      <c r="J356" s="73"/>
      <c r="K356" s="74"/>
      <c r="L356" s="61"/>
      <c r="M356" s="61"/>
      <c r="N356" s="61"/>
      <c r="O356" s="61"/>
      <c r="P356" s="61"/>
      <c r="Q356" s="75"/>
      <c r="R356" s="22"/>
      <c r="S356" s="22"/>
      <c r="T356" s="7"/>
      <c r="U356" s="7"/>
      <c r="V356" s="7"/>
      <c r="W356" s="7"/>
      <c r="X356" s="7"/>
      <c r="Y356" s="7"/>
      <c r="Z356" s="7"/>
      <c r="AA356" s="7"/>
      <c r="AB356" s="7"/>
      <c r="AQ356" s="6" t="s">
        <v>5352</v>
      </c>
      <c r="AR356" s="6" t="s">
        <v>16</v>
      </c>
    </row>
    <row r="357" spans="1:62" s="2" customFormat="1" ht="49.15" customHeight="1" x14ac:dyDescent="0.2">
      <c r="A357" s="22"/>
      <c r="B357" s="27"/>
      <c r="C357" s="64" t="s">
        <v>742</v>
      </c>
      <c r="D357" s="64" t="s">
        <v>182</v>
      </c>
      <c r="E357" s="65" t="s">
        <v>6035</v>
      </c>
      <c r="F357" s="66" t="s">
        <v>6036</v>
      </c>
      <c r="G357" s="67" t="s">
        <v>197</v>
      </c>
      <c r="H357" s="68">
        <v>35</v>
      </c>
      <c r="I357" s="27"/>
      <c r="J357" s="69" t="s">
        <v>0</v>
      </c>
      <c r="K357" s="70" t="s">
        <v>8</v>
      </c>
      <c r="L357" s="61"/>
      <c r="M357" s="62">
        <f>L357*H357</f>
        <v>0</v>
      </c>
      <c r="N357" s="62">
        <v>8.4250000000000005E-2</v>
      </c>
      <c r="O357" s="62">
        <f>N357*H357</f>
        <v>2.94875</v>
      </c>
      <c r="P357" s="62">
        <v>0</v>
      </c>
      <c r="Q357" s="63">
        <f>P357*H357</f>
        <v>0</v>
      </c>
      <c r="R357" s="22"/>
      <c r="S357" s="22"/>
      <c r="T357" s="7"/>
      <c r="U357" s="7"/>
      <c r="V357" s="7"/>
      <c r="W357" s="7"/>
      <c r="X357" s="7"/>
      <c r="Y357" s="7"/>
      <c r="Z357" s="7"/>
      <c r="AA357" s="7"/>
      <c r="AB357" s="7"/>
      <c r="AO357" s="13" t="s">
        <v>293</v>
      </c>
      <c r="AQ357" s="13" t="s">
        <v>182</v>
      </c>
      <c r="AR357" s="13" t="s">
        <v>16</v>
      </c>
      <c r="AV357" s="6" t="s">
        <v>33</v>
      </c>
      <c r="BB357" s="14" t="e">
        <f>IF(K357="základní",#REF!,0)</f>
        <v>#REF!</v>
      </c>
      <c r="BC357" s="14">
        <f>IF(K357="snížená",#REF!,0)</f>
        <v>0</v>
      </c>
      <c r="BD357" s="14">
        <f>IF(K357="zákl. přenesená",#REF!,0)</f>
        <v>0</v>
      </c>
      <c r="BE357" s="14">
        <f>IF(K357="sníž. přenesená",#REF!,0)</f>
        <v>0</v>
      </c>
      <c r="BF357" s="14">
        <f>IF(K357="nulová",#REF!,0)</f>
        <v>0</v>
      </c>
      <c r="BG357" s="6" t="s">
        <v>14</v>
      </c>
      <c r="BH357" s="14" t="e">
        <f>ROUND(#REF!*H357,2)</f>
        <v>#REF!</v>
      </c>
      <c r="BI357" s="6" t="s">
        <v>293</v>
      </c>
      <c r="BJ357" s="13" t="s">
        <v>6037</v>
      </c>
    </row>
    <row r="358" spans="1:62" s="2" customFormat="1" x14ac:dyDescent="0.2">
      <c r="A358" s="22"/>
      <c r="B358" s="27"/>
      <c r="C358" s="22"/>
      <c r="D358" s="71" t="s">
        <v>5352</v>
      </c>
      <c r="E358" s="22"/>
      <c r="F358" s="72" t="s">
        <v>6038</v>
      </c>
      <c r="G358" s="22"/>
      <c r="H358" s="22"/>
      <c r="I358" s="27"/>
      <c r="J358" s="73"/>
      <c r="K358" s="74"/>
      <c r="L358" s="61"/>
      <c r="M358" s="61"/>
      <c r="N358" s="61"/>
      <c r="O358" s="61"/>
      <c r="P358" s="61"/>
      <c r="Q358" s="75"/>
      <c r="R358" s="22"/>
      <c r="S358" s="22"/>
      <c r="T358" s="7"/>
      <c r="U358" s="7"/>
      <c r="V358" s="7"/>
      <c r="W358" s="7"/>
      <c r="X358" s="7"/>
      <c r="Y358" s="7"/>
      <c r="Z358" s="7"/>
      <c r="AA358" s="7"/>
      <c r="AB358" s="7"/>
      <c r="AQ358" s="6" t="s">
        <v>5352</v>
      </c>
      <c r="AR358" s="6" t="s">
        <v>16</v>
      </c>
    </row>
    <row r="359" spans="1:62" s="2" customFormat="1" ht="62.65" customHeight="1" x14ac:dyDescent="0.2">
      <c r="A359" s="22"/>
      <c r="B359" s="27"/>
      <c r="C359" s="64" t="s">
        <v>746</v>
      </c>
      <c r="D359" s="64" t="s">
        <v>182</v>
      </c>
      <c r="E359" s="65" t="s">
        <v>6039</v>
      </c>
      <c r="F359" s="66" t="s">
        <v>6040</v>
      </c>
      <c r="G359" s="67" t="s">
        <v>197</v>
      </c>
      <c r="H359" s="68">
        <v>26</v>
      </c>
      <c r="I359" s="27"/>
      <c r="J359" s="69" t="s">
        <v>0</v>
      </c>
      <c r="K359" s="70" t="s">
        <v>8</v>
      </c>
      <c r="L359" s="61"/>
      <c r="M359" s="62">
        <f>L359*H359</f>
        <v>0</v>
      </c>
      <c r="N359" s="62">
        <v>0</v>
      </c>
      <c r="O359" s="62">
        <f>N359*H359</f>
        <v>0</v>
      </c>
      <c r="P359" s="62">
        <v>0</v>
      </c>
      <c r="Q359" s="63">
        <f>P359*H359</f>
        <v>0</v>
      </c>
      <c r="R359" s="22"/>
      <c r="S359" s="22"/>
      <c r="T359" s="7"/>
      <c r="U359" s="7"/>
      <c r="V359" s="7"/>
      <c r="W359" s="7"/>
      <c r="X359" s="7"/>
      <c r="Y359" s="7"/>
      <c r="Z359" s="7"/>
      <c r="AA359" s="7"/>
      <c r="AB359" s="7"/>
      <c r="AO359" s="13" t="s">
        <v>293</v>
      </c>
      <c r="AQ359" s="13" t="s">
        <v>182</v>
      </c>
      <c r="AR359" s="13" t="s">
        <v>16</v>
      </c>
      <c r="AV359" s="6" t="s">
        <v>33</v>
      </c>
      <c r="BB359" s="14" t="e">
        <f>IF(K359="základní",#REF!,0)</f>
        <v>#REF!</v>
      </c>
      <c r="BC359" s="14">
        <f>IF(K359="snížená",#REF!,0)</f>
        <v>0</v>
      </c>
      <c r="BD359" s="14">
        <f>IF(K359="zákl. přenesená",#REF!,0)</f>
        <v>0</v>
      </c>
      <c r="BE359" s="14">
        <f>IF(K359="sníž. přenesená",#REF!,0)</f>
        <v>0</v>
      </c>
      <c r="BF359" s="14">
        <f>IF(K359="nulová",#REF!,0)</f>
        <v>0</v>
      </c>
      <c r="BG359" s="6" t="s">
        <v>14</v>
      </c>
      <c r="BH359" s="14" t="e">
        <f>ROUND(#REF!*H359,2)</f>
        <v>#REF!</v>
      </c>
      <c r="BI359" s="6" t="s">
        <v>293</v>
      </c>
      <c r="BJ359" s="13" t="s">
        <v>6041</v>
      </c>
    </row>
    <row r="360" spans="1:62" s="2" customFormat="1" x14ac:dyDescent="0.2">
      <c r="A360" s="22"/>
      <c r="B360" s="27"/>
      <c r="C360" s="22"/>
      <c r="D360" s="71" t="s">
        <v>5352</v>
      </c>
      <c r="E360" s="22"/>
      <c r="F360" s="72" t="s">
        <v>6042</v>
      </c>
      <c r="G360" s="22"/>
      <c r="H360" s="22"/>
      <c r="I360" s="27"/>
      <c r="J360" s="73"/>
      <c r="K360" s="74"/>
      <c r="L360" s="61"/>
      <c r="M360" s="61"/>
      <c r="N360" s="61"/>
      <c r="O360" s="61"/>
      <c r="P360" s="61"/>
      <c r="Q360" s="75"/>
      <c r="R360" s="22"/>
      <c r="S360" s="22"/>
      <c r="T360" s="7"/>
      <c r="U360" s="7"/>
      <c r="V360" s="7"/>
      <c r="W360" s="7"/>
      <c r="X360" s="7"/>
      <c r="Y360" s="7"/>
      <c r="Z360" s="7"/>
      <c r="AA360" s="7"/>
      <c r="AB360" s="7"/>
      <c r="AQ360" s="6" t="s">
        <v>5352</v>
      </c>
      <c r="AR360" s="6" t="s">
        <v>16</v>
      </c>
    </row>
    <row r="361" spans="1:62" s="2" customFormat="1" ht="62.65" customHeight="1" x14ac:dyDescent="0.2">
      <c r="A361" s="22"/>
      <c r="B361" s="27"/>
      <c r="C361" s="64" t="s">
        <v>750</v>
      </c>
      <c r="D361" s="64" t="s">
        <v>182</v>
      </c>
      <c r="E361" s="65" t="s">
        <v>6043</v>
      </c>
      <c r="F361" s="66" t="s">
        <v>6044</v>
      </c>
      <c r="G361" s="67" t="s">
        <v>197</v>
      </c>
      <c r="H361" s="68">
        <v>28</v>
      </c>
      <c r="I361" s="27"/>
      <c r="J361" s="69" t="s">
        <v>0</v>
      </c>
      <c r="K361" s="70" t="s">
        <v>8</v>
      </c>
      <c r="L361" s="61"/>
      <c r="M361" s="62">
        <f>L361*H361</f>
        <v>0</v>
      </c>
      <c r="N361" s="62">
        <v>8.4250000000000005E-2</v>
      </c>
      <c r="O361" s="62">
        <f>N361*H361</f>
        <v>2.359</v>
      </c>
      <c r="P361" s="62">
        <v>0</v>
      </c>
      <c r="Q361" s="63">
        <f>P361*H361</f>
        <v>0</v>
      </c>
      <c r="R361" s="22"/>
      <c r="S361" s="22"/>
      <c r="T361" s="7"/>
      <c r="U361" s="7"/>
      <c r="V361" s="7"/>
      <c r="W361" s="7"/>
      <c r="X361" s="7"/>
      <c r="Y361" s="7"/>
      <c r="Z361" s="7"/>
      <c r="AA361" s="7"/>
      <c r="AB361" s="7"/>
      <c r="AO361" s="13" t="s">
        <v>293</v>
      </c>
      <c r="AQ361" s="13" t="s">
        <v>182</v>
      </c>
      <c r="AR361" s="13" t="s">
        <v>16</v>
      </c>
      <c r="AV361" s="6" t="s">
        <v>33</v>
      </c>
      <c r="BB361" s="14" t="e">
        <f>IF(K361="základní",#REF!,0)</f>
        <v>#REF!</v>
      </c>
      <c r="BC361" s="14">
        <f>IF(K361="snížená",#REF!,0)</f>
        <v>0</v>
      </c>
      <c r="BD361" s="14">
        <f>IF(K361="zákl. přenesená",#REF!,0)</f>
        <v>0</v>
      </c>
      <c r="BE361" s="14">
        <f>IF(K361="sníž. přenesená",#REF!,0)</f>
        <v>0</v>
      </c>
      <c r="BF361" s="14">
        <f>IF(K361="nulová",#REF!,0)</f>
        <v>0</v>
      </c>
      <c r="BG361" s="6" t="s">
        <v>14</v>
      </c>
      <c r="BH361" s="14" t="e">
        <f>ROUND(#REF!*H361,2)</f>
        <v>#REF!</v>
      </c>
      <c r="BI361" s="6" t="s">
        <v>293</v>
      </c>
      <c r="BJ361" s="13" t="s">
        <v>6045</v>
      </c>
    </row>
    <row r="362" spans="1:62" s="2" customFormat="1" x14ac:dyDescent="0.2">
      <c r="A362" s="22"/>
      <c r="B362" s="27"/>
      <c r="C362" s="22"/>
      <c r="D362" s="71" t="s">
        <v>5352</v>
      </c>
      <c r="E362" s="22"/>
      <c r="F362" s="72" t="s">
        <v>6046</v>
      </c>
      <c r="G362" s="22"/>
      <c r="H362" s="22"/>
      <c r="I362" s="27"/>
      <c r="J362" s="73"/>
      <c r="K362" s="74"/>
      <c r="L362" s="61"/>
      <c r="M362" s="61"/>
      <c r="N362" s="61"/>
      <c r="O362" s="61"/>
      <c r="P362" s="61"/>
      <c r="Q362" s="75"/>
      <c r="R362" s="22"/>
      <c r="S362" s="22"/>
      <c r="T362" s="7"/>
      <c r="U362" s="7"/>
      <c r="V362" s="7"/>
      <c r="W362" s="7"/>
      <c r="X362" s="7"/>
      <c r="Y362" s="7"/>
      <c r="Z362" s="7"/>
      <c r="AA362" s="7"/>
      <c r="AB362" s="7"/>
      <c r="AQ362" s="6" t="s">
        <v>5352</v>
      </c>
      <c r="AR362" s="6" t="s">
        <v>16</v>
      </c>
    </row>
    <row r="363" spans="1:62" s="2" customFormat="1" ht="55.5" customHeight="1" x14ac:dyDescent="0.2">
      <c r="A363" s="22"/>
      <c r="B363" s="27"/>
      <c r="C363" s="64" t="s">
        <v>754</v>
      </c>
      <c r="D363" s="64" t="s">
        <v>182</v>
      </c>
      <c r="E363" s="65" t="s">
        <v>6047</v>
      </c>
      <c r="F363" s="66" t="s">
        <v>6048</v>
      </c>
      <c r="G363" s="67" t="s">
        <v>197</v>
      </c>
      <c r="H363" s="68">
        <v>35</v>
      </c>
      <c r="I363" s="27"/>
      <c r="J363" s="69" t="s">
        <v>0</v>
      </c>
      <c r="K363" s="70" t="s">
        <v>8</v>
      </c>
      <c r="L363" s="61"/>
      <c r="M363" s="62">
        <f>L363*H363</f>
        <v>0</v>
      </c>
      <c r="N363" s="62">
        <v>0</v>
      </c>
      <c r="O363" s="62">
        <f>N363*H363</f>
        <v>0</v>
      </c>
      <c r="P363" s="62">
        <v>0.32</v>
      </c>
      <c r="Q363" s="63">
        <f>P363*H363</f>
        <v>11.200000000000001</v>
      </c>
      <c r="R363" s="22"/>
      <c r="S363" s="22"/>
      <c r="T363" s="7"/>
      <c r="U363" s="7"/>
      <c r="V363" s="7"/>
      <c r="W363" s="7"/>
      <c r="X363" s="7"/>
      <c r="Y363" s="7"/>
      <c r="Z363" s="7"/>
      <c r="AA363" s="7"/>
      <c r="AB363" s="7"/>
      <c r="AO363" s="13" t="s">
        <v>293</v>
      </c>
      <c r="AQ363" s="13" t="s">
        <v>182</v>
      </c>
      <c r="AR363" s="13" t="s">
        <v>16</v>
      </c>
      <c r="AV363" s="6" t="s">
        <v>33</v>
      </c>
      <c r="BB363" s="14" t="e">
        <f>IF(K363="základní",#REF!,0)</f>
        <v>#REF!</v>
      </c>
      <c r="BC363" s="14">
        <f>IF(K363="snížená",#REF!,0)</f>
        <v>0</v>
      </c>
      <c r="BD363" s="14">
        <f>IF(K363="zákl. přenesená",#REF!,0)</f>
        <v>0</v>
      </c>
      <c r="BE363" s="14">
        <f>IF(K363="sníž. přenesená",#REF!,0)</f>
        <v>0</v>
      </c>
      <c r="BF363" s="14">
        <f>IF(K363="nulová",#REF!,0)</f>
        <v>0</v>
      </c>
      <c r="BG363" s="6" t="s">
        <v>14</v>
      </c>
      <c r="BH363" s="14" t="e">
        <f>ROUND(#REF!*H363,2)</f>
        <v>#REF!</v>
      </c>
      <c r="BI363" s="6" t="s">
        <v>293</v>
      </c>
      <c r="BJ363" s="13" t="s">
        <v>6049</v>
      </c>
    </row>
    <row r="364" spans="1:62" s="2" customFormat="1" x14ac:dyDescent="0.2">
      <c r="A364" s="22"/>
      <c r="B364" s="27"/>
      <c r="C364" s="22"/>
      <c r="D364" s="71" t="s">
        <v>5352</v>
      </c>
      <c r="E364" s="22"/>
      <c r="F364" s="72" t="s">
        <v>6050</v>
      </c>
      <c r="G364" s="22"/>
      <c r="H364" s="22"/>
      <c r="I364" s="27"/>
      <c r="J364" s="73"/>
      <c r="K364" s="74"/>
      <c r="L364" s="61"/>
      <c r="M364" s="61"/>
      <c r="N364" s="61"/>
      <c r="O364" s="61"/>
      <c r="P364" s="61"/>
      <c r="Q364" s="75"/>
      <c r="R364" s="22"/>
      <c r="S364" s="22"/>
      <c r="T364" s="7"/>
      <c r="U364" s="7"/>
      <c r="V364" s="7"/>
      <c r="W364" s="7"/>
      <c r="X364" s="7"/>
      <c r="Y364" s="7"/>
      <c r="Z364" s="7"/>
      <c r="AA364" s="7"/>
      <c r="AB364" s="7"/>
      <c r="AQ364" s="6" t="s">
        <v>5352</v>
      </c>
      <c r="AR364" s="6" t="s">
        <v>16</v>
      </c>
    </row>
    <row r="365" spans="1:62" s="2" customFormat="1" ht="55.5" customHeight="1" x14ac:dyDescent="0.2">
      <c r="A365" s="22"/>
      <c r="B365" s="27"/>
      <c r="C365" s="64" t="s">
        <v>758</v>
      </c>
      <c r="D365" s="64" t="s">
        <v>182</v>
      </c>
      <c r="E365" s="65" t="s">
        <v>6051</v>
      </c>
      <c r="F365" s="66" t="s">
        <v>6052</v>
      </c>
      <c r="G365" s="67" t="s">
        <v>197</v>
      </c>
      <c r="H365" s="68">
        <v>43</v>
      </c>
      <c r="I365" s="27"/>
      <c r="J365" s="69" t="s">
        <v>0</v>
      </c>
      <c r="K365" s="70" t="s">
        <v>8</v>
      </c>
      <c r="L365" s="61"/>
      <c r="M365" s="62">
        <f>L365*H365</f>
        <v>0</v>
      </c>
      <c r="N365" s="62">
        <v>0</v>
      </c>
      <c r="O365" s="62">
        <f>N365*H365</f>
        <v>0</v>
      </c>
      <c r="P365" s="62">
        <v>0.35199999999999998</v>
      </c>
      <c r="Q365" s="63">
        <f>P365*H365</f>
        <v>15.135999999999999</v>
      </c>
      <c r="R365" s="22"/>
      <c r="S365" s="22"/>
      <c r="T365" s="7"/>
      <c r="U365" s="7"/>
      <c r="V365" s="7"/>
      <c r="W365" s="7"/>
      <c r="X365" s="7"/>
      <c r="Y365" s="7"/>
      <c r="Z365" s="7"/>
      <c r="AA365" s="7"/>
      <c r="AB365" s="7"/>
      <c r="AO365" s="13" t="s">
        <v>293</v>
      </c>
      <c r="AQ365" s="13" t="s">
        <v>182</v>
      </c>
      <c r="AR365" s="13" t="s">
        <v>16</v>
      </c>
      <c r="AV365" s="6" t="s">
        <v>33</v>
      </c>
      <c r="BB365" s="14" t="e">
        <f>IF(K365="základní",#REF!,0)</f>
        <v>#REF!</v>
      </c>
      <c r="BC365" s="14">
        <f>IF(K365="snížená",#REF!,0)</f>
        <v>0</v>
      </c>
      <c r="BD365" s="14">
        <f>IF(K365="zákl. přenesená",#REF!,0)</f>
        <v>0</v>
      </c>
      <c r="BE365" s="14">
        <f>IF(K365="sníž. přenesená",#REF!,0)</f>
        <v>0</v>
      </c>
      <c r="BF365" s="14">
        <f>IF(K365="nulová",#REF!,0)</f>
        <v>0</v>
      </c>
      <c r="BG365" s="6" t="s">
        <v>14</v>
      </c>
      <c r="BH365" s="14" t="e">
        <f>ROUND(#REF!*H365,2)</f>
        <v>#REF!</v>
      </c>
      <c r="BI365" s="6" t="s">
        <v>293</v>
      </c>
      <c r="BJ365" s="13" t="s">
        <v>6053</v>
      </c>
    </row>
    <row r="366" spans="1:62" s="2" customFormat="1" x14ac:dyDescent="0.2">
      <c r="A366" s="22"/>
      <c r="B366" s="27"/>
      <c r="C366" s="22"/>
      <c r="D366" s="71" t="s">
        <v>5352</v>
      </c>
      <c r="E366" s="22"/>
      <c r="F366" s="72" t="s">
        <v>6054</v>
      </c>
      <c r="G366" s="22"/>
      <c r="H366" s="22"/>
      <c r="I366" s="27"/>
      <c r="J366" s="73"/>
      <c r="K366" s="74"/>
      <c r="L366" s="61"/>
      <c r="M366" s="61"/>
      <c r="N366" s="61"/>
      <c r="O366" s="61"/>
      <c r="P366" s="61"/>
      <c r="Q366" s="75"/>
      <c r="R366" s="22"/>
      <c r="S366" s="22"/>
      <c r="T366" s="7"/>
      <c r="U366" s="7"/>
      <c r="V366" s="7"/>
      <c r="W366" s="7"/>
      <c r="X366" s="7"/>
      <c r="Y366" s="7"/>
      <c r="Z366" s="7"/>
      <c r="AA366" s="7"/>
      <c r="AB366" s="7"/>
      <c r="AQ366" s="6" t="s">
        <v>5352</v>
      </c>
      <c r="AR366" s="6" t="s">
        <v>16</v>
      </c>
    </row>
    <row r="367" spans="1:62" s="2" customFormat="1" ht="24.2" customHeight="1" x14ac:dyDescent="0.2">
      <c r="A367" s="22"/>
      <c r="B367" s="27"/>
      <c r="C367" s="64" t="s">
        <v>762</v>
      </c>
      <c r="D367" s="64" t="s">
        <v>182</v>
      </c>
      <c r="E367" s="65" t="s">
        <v>6055</v>
      </c>
      <c r="F367" s="66" t="s">
        <v>6056</v>
      </c>
      <c r="G367" s="67" t="s">
        <v>37</v>
      </c>
      <c r="H367" s="68">
        <v>82</v>
      </c>
      <c r="I367" s="27"/>
      <c r="J367" s="69" t="s">
        <v>0</v>
      </c>
      <c r="K367" s="70" t="s">
        <v>8</v>
      </c>
      <c r="L367" s="61"/>
      <c r="M367" s="62">
        <f>L367*H367</f>
        <v>0</v>
      </c>
      <c r="N367" s="62">
        <v>3.0000000000000001E-5</v>
      </c>
      <c r="O367" s="62">
        <f>N367*H367</f>
        <v>2.4599999999999999E-3</v>
      </c>
      <c r="P367" s="62">
        <v>0</v>
      </c>
      <c r="Q367" s="63">
        <f>P367*H367</f>
        <v>0</v>
      </c>
      <c r="R367" s="22"/>
      <c r="S367" s="22"/>
      <c r="T367" s="7"/>
      <c r="U367" s="7"/>
      <c r="V367" s="7"/>
      <c r="W367" s="7"/>
      <c r="X367" s="7"/>
      <c r="Y367" s="7"/>
      <c r="Z367" s="7"/>
      <c r="AA367" s="7"/>
      <c r="AB367" s="7"/>
      <c r="AO367" s="13" t="s">
        <v>293</v>
      </c>
      <c r="AQ367" s="13" t="s">
        <v>182</v>
      </c>
      <c r="AR367" s="13" t="s">
        <v>16</v>
      </c>
      <c r="AV367" s="6" t="s">
        <v>33</v>
      </c>
      <c r="BB367" s="14" t="e">
        <f>IF(K367="základní",#REF!,0)</f>
        <v>#REF!</v>
      </c>
      <c r="BC367" s="14">
        <f>IF(K367="snížená",#REF!,0)</f>
        <v>0</v>
      </c>
      <c r="BD367" s="14">
        <f>IF(K367="zákl. přenesená",#REF!,0)</f>
        <v>0</v>
      </c>
      <c r="BE367" s="14">
        <f>IF(K367="sníž. přenesená",#REF!,0)</f>
        <v>0</v>
      </c>
      <c r="BF367" s="14">
        <f>IF(K367="nulová",#REF!,0)</f>
        <v>0</v>
      </c>
      <c r="BG367" s="6" t="s">
        <v>14</v>
      </c>
      <c r="BH367" s="14" t="e">
        <f>ROUND(#REF!*H367,2)</f>
        <v>#REF!</v>
      </c>
      <c r="BI367" s="6" t="s">
        <v>293</v>
      </c>
      <c r="BJ367" s="13" t="s">
        <v>6057</v>
      </c>
    </row>
    <row r="368" spans="1:62" s="2" customFormat="1" x14ac:dyDescent="0.2">
      <c r="A368" s="22"/>
      <c r="B368" s="27"/>
      <c r="C368" s="22"/>
      <c r="D368" s="71" t="s">
        <v>5352</v>
      </c>
      <c r="E368" s="22"/>
      <c r="F368" s="72" t="s">
        <v>6058</v>
      </c>
      <c r="G368" s="22"/>
      <c r="H368" s="22"/>
      <c r="I368" s="27"/>
      <c r="J368" s="73"/>
      <c r="K368" s="74"/>
      <c r="L368" s="61"/>
      <c r="M368" s="61"/>
      <c r="N368" s="61"/>
      <c r="O368" s="61"/>
      <c r="P368" s="61"/>
      <c r="Q368" s="75"/>
      <c r="R368" s="22"/>
      <c r="S368" s="22"/>
      <c r="T368" s="7"/>
      <c r="U368" s="7"/>
      <c r="V368" s="7"/>
      <c r="W368" s="7"/>
      <c r="X368" s="7"/>
      <c r="Y368" s="7"/>
      <c r="Z368" s="7"/>
      <c r="AA368" s="7"/>
      <c r="AB368" s="7"/>
      <c r="AQ368" s="6" t="s">
        <v>5352</v>
      </c>
      <c r="AR368" s="6" t="s">
        <v>16</v>
      </c>
    </row>
    <row r="369" spans="1:62" s="4" customFormat="1" ht="22.9" customHeight="1" x14ac:dyDescent="0.2">
      <c r="A369" s="45"/>
      <c r="B369" s="46"/>
      <c r="C369" s="45"/>
      <c r="D369" s="47" t="s">
        <v>12</v>
      </c>
      <c r="E369" s="76" t="s">
        <v>6059</v>
      </c>
      <c r="F369" s="76" t="s">
        <v>6060</v>
      </c>
      <c r="G369" s="45"/>
      <c r="H369" s="45"/>
      <c r="I369" s="46"/>
      <c r="J369" s="49"/>
      <c r="K369" s="50"/>
      <c r="L369" s="50"/>
      <c r="M369" s="51">
        <f>M370</f>
        <v>0</v>
      </c>
      <c r="N369" s="50"/>
      <c r="O369" s="51">
        <f>O370</f>
        <v>0.04</v>
      </c>
      <c r="P369" s="50"/>
      <c r="Q369" s="52">
        <f>Q370</f>
        <v>0</v>
      </c>
      <c r="R369" s="45"/>
      <c r="S369" s="45"/>
      <c r="AO369" s="10" t="s">
        <v>44</v>
      </c>
      <c r="AQ369" s="11" t="s">
        <v>12</v>
      </c>
      <c r="AR369" s="11" t="s">
        <v>14</v>
      </c>
      <c r="AV369" s="10" t="s">
        <v>33</v>
      </c>
      <c r="BH369" s="12" t="e">
        <f>BH370</f>
        <v>#REF!</v>
      </c>
    </row>
    <row r="370" spans="1:62" s="2" customFormat="1" ht="16.5" customHeight="1" x14ac:dyDescent="0.2">
      <c r="A370" s="22"/>
      <c r="B370" s="27"/>
      <c r="C370" s="53" t="s">
        <v>766</v>
      </c>
      <c r="D370" s="53" t="s">
        <v>34</v>
      </c>
      <c r="E370" s="54" t="s">
        <v>6061</v>
      </c>
      <c r="F370" s="55" t="s">
        <v>6062</v>
      </c>
      <c r="G370" s="56" t="s">
        <v>789</v>
      </c>
      <c r="H370" s="57">
        <v>40</v>
      </c>
      <c r="I370" s="58"/>
      <c r="J370" s="59" t="s">
        <v>0</v>
      </c>
      <c r="K370" s="60" t="s">
        <v>8</v>
      </c>
      <c r="L370" s="61"/>
      <c r="M370" s="62">
        <f>L370*H370</f>
        <v>0</v>
      </c>
      <c r="N370" s="62">
        <v>1E-3</v>
      </c>
      <c r="O370" s="62">
        <f>N370*H370</f>
        <v>0.04</v>
      </c>
      <c r="P370" s="62">
        <v>0</v>
      </c>
      <c r="Q370" s="63">
        <f>P370*H370</f>
        <v>0</v>
      </c>
      <c r="R370" s="22"/>
      <c r="S370" s="22"/>
      <c r="T370" s="7"/>
      <c r="U370" s="7"/>
      <c r="V370" s="7"/>
      <c r="W370" s="7"/>
      <c r="X370" s="7"/>
      <c r="Y370" s="7"/>
      <c r="Z370" s="7"/>
      <c r="AA370" s="7"/>
      <c r="AB370" s="7"/>
      <c r="AO370" s="13" t="s">
        <v>206</v>
      </c>
      <c r="AQ370" s="13" t="s">
        <v>34</v>
      </c>
      <c r="AR370" s="13" t="s">
        <v>16</v>
      </c>
      <c r="AV370" s="6" t="s">
        <v>33</v>
      </c>
      <c r="BB370" s="14" t="e">
        <f>IF(K370="základní",#REF!,0)</f>
        <v>#REF!</v>
      </c>
      <c r="BC370" s="14">
        <f>IF(K370="snížená",#REF!,0)</f>
        <v>0</v>
      </c>
      <c r="BD370" s="14">
        <f>IF(K370="zákl. přenesená",#REF!,0)</f>
        <v>0</v>
      </c>
      <c r="BE370" s="14">
        <f>IF(K370="sníž. přenesená",#REF!,0)</f>
        <v>0</v>
      </c>
      <c r="BF370" s="14">
        <f>IF(K370="nulová",#REF!,0)</f>
        <v>0</v>
      </c>
      <c r="BG370" s="6" t="s">
        <v>14</v>
      </c>
      <c r="BH370" s="14" t="e">
        <f>ROUND(#REF!*H370,2)</f>
        <v>#REF!</v>
      </c>
      <c r="BI370" s="6" t="s">
        <v>206</v>
      </c>
      <c r="BJ370" s="13" t="s">
        <v>6063</v>
      </c>
    </row>
    <row r="371" spans="1:62" s="4" customFormat="1" ht="25.9" customHeight="1" x14ac:dyDescent="0.2">
      <c r="A371" s="45"/>
      <c r="B371" s="46"/>
      <c r="C371" s="45"/>
      <c r="D371" s="47" t="s">
        <v>12</v>
      </c>
      <c r="E371" s="48" t="s">
        <v>6064</v>
      </c>
      <c r="F371" s="48" t="s">
        <v>6065</v>
      </c>
      <c r="G371" s="45"/>
      <c r="H371" s="45"/>
      <c r="I371" s="46"/>
      <c r="J371" s="49"/>
      <c r="K371" s="50"/>
      <c r="L371" s="50"/>
      <c r="M371" s="51">
        <f>SUM(M372:M373)</f>
        <v>0</v>
      </c>
      <c r="N371" s="50"/>
      <c r="O371" s="51">
        <f>SUM(O372:O373)</f>
        <v>0</v>
      </c>
      <c r="P371" s="50"/>
      <c r="Q371" s="52">
        <f>SUM(Q372:Q373)</f>
        <v>0</v>
      </c>
      <c r="R371" s="45"/>
      <c r="S371" s="45"/>
      <c r="AO371" s="10" t="s">
        <v>48</v>
      </c>
      <c r="AQ371" s="11" t="s">
        <v>12</v>
      </c>
      <c r="AR371" s="11" t="s">
        <v>13</v>
      </c>
      <c r="AV371" s="10" t="s">
        <v>33</v>
      </c>
      <c r="BH371" s="12" t="e">
        <f>SUM(BH372:BH373)</f>
        <v>#REF!</v>
      </c>
    </row>
    <row r="372" spans="1:62" s="2" customFormat="1" ht="24.2" customHeight="1" x14ac:dyDescent="0.2">
      <c r="A372" s="22"/>
      <c r="B372" s="27"/>
      <c r="C372" s="64" t="s">
        <v>770</v>
      </c>
      <c r="D372" s="64" t="s">
        <v>182</v>
      </c>
      <c r="E372" s="65" t="s">
        <v>6066</v>
      </c>
      <c r="F372" s="66" t="s">
        <v>6067</v>
      </c>
      <c r="G372" s="67" t="s">
        <v>1808</v>
      </c>
      <c r="H372" s="68">
        <v>16</v>
      </c>
      <c r="I372" s="27"/>
      <c r="J372" s="69" t="s">
        <v>0</v>
      </c>
      <c r="K372" s="70" t="s">
        <v>8</v>
      </c>
      <c r="L372" s="61"/>
      <c r="M372" s="62">
        <f>L372*H372</f>
        <v>0</v>
      </c>
      <c r="N372" s="62">
        <v>0</v>
      </c>
      <c r="O372" s="62">
        <f>N372*H372</f>
        <v>0</v>
      </c>
      <c r="P372" s="62">
        <v>0</v>
      </c>
      <c r="Q372" s="63">
        <f>P372*H372</f>
        <v>0</v>
      </c>
      <c r="R372" s="22"/>
      <c r="S372" s="22"/>
      <c r="T372" s="7"/>
      <c r="U372" s="7"/>
      <c r="V372" s="7"/>
      <c r="W372" s="7"/>
      <c r="X372" s="7"/>
      <c r="Y372" s="7"/>
      <c r="Z372" s="7"/>
      <c r="AA372" s="7"/>
      <c r="AB372" s="7"/>
      <c r="AO372" s="13" t="s">
        <v>185</v>
      </c>
      <c r="AQ372" s="13" t="s">
        <v>182</v>
      </c>
      <c r="AR372" s="13" t="s">
        <v>14</v>
      </c>
      <c r="AV372" s="6" t="s">
        <v>33</v>
      </c>
      <c r="BB372" s="14" t="e">
        <f>IF(K372="základní",#REF!,0)</f>
        <v>#REF!</v>
      </c>
      <c r="BC372" s="14">
        <f>IF(K372="snížená",#REF!,0)</f>
        <v>0</v>
      </c>
      <c r="BD372" s="14">
        <f>IF(K372="zákl. přenesená",#REF!,0)</f>
        <v>0</v>
      </c>
      <c r="BE372" s="14">
        <f>IF(K372="sníž. přenesená",#REF!,0)</f>
        <v>0</v>
      </c>
      <c r="BF372" s="14">
        <f>IF(K372="nulová",#REF!,0)</f>
        <v>0</v>
      </c>
      <c r="BG372" s="6" t="s">
        <v>14</v>
      </c>
      <c r="BH372" s="14" t="e">
        <f>ROUND(#REF!*H372,2)</f>
        <v>#REF!</v>
      </c>
      <c r="BI372" s="6" t="s">
        <v>185</v>
      </c>
      <c r="BJ372" s="13" t="s">
        <v>6068</v>
      </c>
    </row>
    <row r="373" spans="1:62" s="2" customFormat="1" x14ac:dyDescent="0.2">
      <c r="A373" s="22"/>
      <c r="B373" s="27"/>
      <c r="C373" s="22"/>
      <c r="D373" s="71" t="s">
        <v>5352</v>
      </c>
      <c r="E373" s="22"/>
      <c r="F373" s="72" t="s">
        <v>6069</v>
      </c>
      <c r="G373" s="22"/>
      <c r="H373" s="22"/>
      <c r="I373" s="27"/>
      <c r="J373" s="73"/>
      <c r="K373" s="74"/>
      <c r="L373" s="61"/>
      <c r="M373" s="61"/>
      <c r="N373" s="61"/>
      <c r="O373" s="61"/>
      <c r="P373" s="61"/>
      <c r="Q373" s="75"/>
      <c r="R373" s="22"/>
      <c r="S373" s="22"/>
      <c r="T373" s="7"/>
      <c r="U373" s="7"/>
      <c r="V373" s="7"/>
      <c r="W373" s="7"/>
      <c r="X373" s="7"/>
      <c r="Y373" s="7"/>
      <c r="Z373" s="7"/>
      <c r="AA373" s="7"/>
      <c r="AB373" s="7"/>
      <c r="AQ373" s="6" t="s">
        <v>5352</v>
      </c>
      <c r="AR373" s="6" t="s">
        <v>14</v>
      </c>
    </row>
    <row r="374" spans="1:62" s="4" customFormat="1" ht="25.9" customHeight="1" x14ac:dyDescent="0.2">
      <c r="A374" s="45"/>
      <c r="B374" s="46"/>
      <c r="C374" s="45"/>
      <c r="D374" s="47" t="s">
        <v>12</v>
      </c>
      <c r="E374" s="48" t="s">
        <v>4809</v>
      </c>
      <c r="F374" s="48" t="s">
        <v>4806</v>
      </c>
      <c r="G374" s="45"/>
      <c r="H374" s="45"/>
      <c r="I374" s="46"/>
      <c r="J374" s="49"/>
      <c r="K374" s="50"/>
      <c r="L374" s="50"/>
      <c r="M374" s="51">
        <f>SUM(M375:M411)</f>
        <v>0</v>
      </c>
      <c r="N374" s="50"/>
      <c r="O374" s="51">
        <f>SUM(O375:O411)</f>
        <v>1.53</v>
      </c>
      <c r="P374" s="50"/>
      <c r="Q374" s="52">
        <f>SUM(Q375:Q411)</f>
        <v>0</v>
      </c>
      <c r="R374" s="45"/>
      <c r="S374" s="45"/>
      <c r="AO374" s="10" t="s">
        <v>48</v>
      </c>
      <c r="AQ374" s="11" t="s">
        <v>12</v>
      </c>
      <c r="AR374" s="11" t="s">
        <v>13</v>
      </c>
      <c r="AV374" s="10" t="s">
        <v>33</v>
      </c>
      <c r="BH374" s="12" t="e">
        <f>SUM(BH375:BH411)</f>
        <v>#REF!</v>
      </c>
    </row>
    <row r="375" spans="1:62" s="2" customFormat="1" ht="33" customHeight="1" x14ac:dyDescent="0.2">
      <c r="A375" s="22"/>
      <c r="B375" s="27"/>
      <c r="C375" s="53" t="s">
        <v>774</v>
      </c>
      <c r="D375" s="53" t="s">
        <v>34</v>
      </c>
      <c r="E375" s="54" t="s">
        <v>6070</v>
      </c>
      <c r="F375" s="55" t="s">
        <v>6071</v>
      </c>
      <c r="G375" s="56" t="s">
        <v>37</v>
      </c>
      <c r="H375" s="57">
        <v>1400</v>
      </c>
      <c r="I375" s="58"/>
      <c r="J375" s="59" t="s">
        <v>0</v>
      </c>
      <c r="K375" s="60" t="s">
        <v>8</v>
      </c>
      <c r="L375" s="61"/>
      <c r="M375" s="62">
        <f>L375*H375</f>
        <v>0</v>
      </c>
      <c r="N375" s="62">
        <v>6.8999999999999997E-4</v>
      </c>
      <c r="O375" s="62">
        <f>N375*H375</f>
        <v>0.96599999999999997</v>
      </c>
      <c r="P375" s="62">
        <v>0</v>
      </c>
      <c r="Q375" s="63">
        <f>P375*H375</f>
        <v>0</v>
      </c>
      <c r="R375" s="22"/>
      <c r="S375" s="22"/>
      <c r="T375" s="7"/>
      <c r="U375" s="7"/>
      <c r="V375" s="7"/>
      <c r="W375" s="7"/>
      <c r="X375" s="7"/>
      <c r="Y375" s="7"/>
      <c r="Z375" s="7"/>
      <c r="AA375" s="7"/>
      <c r="AB375" s="7"/>
      <c r="AO375" s="13" t="s">
        <v>206</v>
      </c>
      <c r="AQ375" s="13" t="s">
        <v>34</v>
      </c>
      <c r="AR375" s="13" t="s">
        <v>14</v>
      </c>
      <c r="AV375" s="6" t="s">
        <v>33</v>
      </c>
      <c r="BB375" s="14" t="e">
        <f>IF(K375="základní",#REF!,0)</f>
        <v>#REF!</v>
      </c>
      <c r="BC375" s="14">
        <f>IF(K375="snížená",#REF!,0)</f>
        <v>0</v>
      </c>
      <c r="BD375" s="14">
        <f>IF(K375="zákl. přenesená",#REF!,0)</f>
        <v>0</v>
      </c>
      <c r="BE375" s="14">
        <f>IF(K375="sníž. přenesená",#REF!,0)</f>
        <v>0</v>
      </c>
      <c r="BF375" s="14">
        <f>IF(K375="nulová",#REF!,0)</f>
        <v>0</v>
      </c>
      <c r="BG375" s="6" t="s">
        <v>14</v>
      </c>
      <c r="BH375" s="14" t="e">
        <f>ROUND(#REF!*H375,2)</f>
        <v>#REF!</v>
      </c>
      <c r="BI375" s="6" t="s">
        <v>206</v>
      </c>
      <c r="BJ375" s="13" t="s">
        <v>6072</v>
      </c>
    </row>
    <row r="376" spans="1:62" s="2" customFormat="1" ht="16.5" customHeight="1" x14ac:dyDescent="0.2">
      <c r="A376" s="22"/>
      <c r="B376" s="27"/>
      <c r="C376" s="64" t="s">
        <v>778</v>
      </c>
      <c r="D376" s="64" t="s">
        <v>182</v>
      </c>
      <c r="E376" s="65" t="s">
        <v>6073</v>
      </c>
      <c r="F376" s="66" t="s">
        <v>6074</v>
      </c>
      <c r="G376" s="67" t="s">
        <v>37</v>
      </c>
      <c r="H376" s="68">
        <v>800</v>
      </c>
      <c r="I376" s="27"/>
      <c r="J376" s="69" t="s">
        <v>0</v>
      </c>
      <c r="K376" s="70" t="s">
        <v>8</v>
      </c>
      <c r="L376" s="61"/>
      <c r="M376" s="62">
        <f>L376*H376</f>
        <v>0</v>
      </c>
      <c r="N376" s="62">
        <v>0</v>
      </c>
      <c r="O376" s="62">
        <f>N376*H376</f>
        <v>0</v>
      </c>
      <c r="P376" s="62">
        <v>0</v>
      </c>
      <c r="Q376" s="63">
        <f>P376*H376</f>
        <v>0</v>
      </c>
      <c r="R376" s="22"/>
      <c r="S376" s="22"/>
      <c r="T376" s="7"/>
      <c r="U376" s="7"/>
      <c r="V376" s="7"/>
      <c r="W376" s="7"/>
      <c r="X376" s="7"/>
      <c r="Y376" s="7"/>
      <c r="Z376" s="7"/>
      <c r="AA376" s="7"/>
      <c r="AB376" s="7"/>
      <c r="AO376" s="13" t="s">
        <v>14</v>
      </c>
      <c r="AQ376" s="13" t="s">
        <v>182</v>
      </c>
      <c r="AR376" s="13" t="s">
        <v>14</v>
      </c>
      <c r="AV376" s="6" t="s">
        <v>33</v>
      </c>
      <c r="BB376" s="14" t="e">
        <f>IF(K376="základní",#REF!,0)</f>
        <v>#REF!</v>
      </c>
      <c r="BC376" s="14">
        <f>IF(K376="snížená",#REF!,0)</f>
        <v>0</v>
      </c>
      <c r="BD376" s="14">
        <f>IF(K376="zákl. přenesená",#REF!,0)</f>
        <v>0</v>
      </c>
      <c r="BE376" s="14">
        <f>IF(K376="sníž. přenesená",#REF!,0)</f>
        <v>0</v>
      </c>
      <c r="BF376" s="14">
        <f>IF(K376="nulová",#REF!,0)</f>
        <v>0</v>
      </c>
      <c r="BG376" s="6" t="s">
        <v>14</v>
      </c>
      <c r="BH376" s="14" t="e">
        <f>ROUND(#REF!*H376,2)</f>
        <v>#REF!</v>
      </c>
      <c r="BI376" s="6" t="s">
        <v>14</v>
      </c>
      <c r="BJ376" s="13" t="s">
        <v>6075</v>
      </c>
    </row>
    <row r="377" spans="1:62" s="2" customFormat="1" x14ac:dyDescent="0.2">
      <c r="A377" s="22"/>
      <c r="B377" s="27"/>
      <c r="C377" s="22"/>
      <c r="D377" s="71" t="s">
        <v>5352</v>
      </c>
      <c r="E377" s="22"/>
      <c r="F377" s="72" t="s">
        <v>6076</v>
      </c>
      <c r="G377" s="22"/>
      <c r="H377" s="22"/>
      <c r="I377" s="27"/>
      <c r="J377" s="73"/>
      <c r="K377" s="74"/>
      <c r="L377" s="61"/>
      <c r="M377" s="61"/>
      <c r="N377" s="61"/>
      <c r="O377" s="61"/>
      <c r="P377" s="61"/>
      <c r="Q377" s="75"/>
      <c r="R377" s="22"/>
      <c r="S377" s="22"/>
      <c r="T377" s="7"/>
      <c r="U377" s="7"/>
      <c r="V377" s="7"/>
      <c r="W377" s="7"/>
      <c r="X377" s="7"/>
      <c r="Y377" s="7"/>
      <c r="Z377" s="7"/>
      <c r="AA377" s="7"/>
      <c r="AB377" s="7"/>
      <c r="AQ377" s="6" t="s">
        <v>5352</v>
      </c>
      <c r="AR377" s="6" t="s">
        <v>14</v>
      </c>
    </row>
    <row r="378" spans="1:62" s="2" customFormat="1" ht="24.2" customHeight="1" x14ac:dyDescent="0.2">
      <c r="A378" s="22"/>
      <c r="B378" s="27"/>
      <c r="C378" s="64" t="s">
        <v>782</v>
      </c>
      <c r="D378" s="64" t="s">
        <v>182</v>
      </c>
      <c r="E378" s="65" t="s">
        <v>6077</v>
      </c>
      <c r="F378" s="66" t="s">
        <v>6078</v>
      </c>
      <c r="G378" s="67" t="s">
        <v>55</v>
      </c>
      <c r="H378" s="68">
        <v>150</v>
      </c>
      <c r="I378" s="27"/>
      <c r="J378" s="69" t="s">
        <v>0</v>
      </c>
      <c r="K378" s="70" t="s">
        <v>8</v>
      </c>
      <c r="L378" s="61"/>
      <c r="M378" s="62">
        <f>L378*H378</f>
        <v>0</v>
      </c>
      <c r="N378" s="62">
        <v>0</v>
      </c>
      <c r="O378" s="62">
        <f>N378*H378</f>
        <v>0</v>
      </c>
      <c r="P378" s="62">
        <v>0</v>
      </c>
      <c r="Q378" s="63">
        <f>P378*H378</f>
        <v>0</v>
      </c>
      <c r="R378" s="22"/>
      <c r="S378" s="22"/>
      <c r="T378" s="7"/>
      <c r="U378" s="7"/>
      <c r="V378" s="7"/>
      <c r="W378" s="7"/>
      <c r="X378" s="7"/>
      <c r="Y378" s="7"/>
      <c r="Z378" s="7"/>
      <c r="AA378" s="7"/>
      <c r="AB378" s="7"/>
      <c r="AO378" s="13" t="s">
        <v>293</v>
      </c>
      <c r="AQ378" s="13" t="s">
        <v>182</v>
      </c>
      <c r="AR378" s="13" t="s">
        <v>14</v>
      </c>
      <c r="AV378" s="6" t="s">
        <v>33</v>
      </c>
      <c r="BB378" s="14" t="e">
        <f>IF(K378="základní",#REF!,0)</f>
        <v>#REF!</v>
      </c>
      <c r="BC378" s="14">
        <f>IF(K378="snížená",#REF!,0)</f>
        <v>0</v>
      </c>
      <c r="BD378" s="14">
        <f>IF(K378="zákl. přenesená",#REF!,0)</f>
        <v>0</v>
      </c>
      <c r="BE378" s="14">
        <f>IF(K378="sníž. přenesená",#REF!,0)</f>
        <v>0</v>
      </c>
      <c r="BF378" s="14">
        <f>IF(K378="nulová",#REF!,0)</f>
        <v>0</v>
      </c>
      <c r="BG378" s="6" t="s">
        <v>14</v>
      </c>
      <c r="BH378" s="14" t="e">
        <f>ROUND(#REF!*H378,2)</f>
        <v>#REF!</v>
      </c>
      <c r="BI378" s="6" t="s">
        <v>293</v>
      </c>
      <c r="BJ378" s="13" t="s">
        <v>6079</v>
      </c>
    </row>
    <row r="379" spans="1:62" s="2" customFormat="1" x14ac:dyDescent="0.2">
      <c r="A379" s="22"/>
      <c r="B379" s="27"/>
      <c r="C379" s="22"/>
      <c r="D379" s="71" t="s">
        <v>5352</v>
      </c>
      <c r="E379" s="22"/>
      <c r="F379" s="72" t="s">
        <v>6080</v>
      </c>
      <c r="G379" s="22"/>
      <c r="H379" s="22"/>
      <c r="I379" s="27"/>
      <c r="J379" s="73"/>
      <c r="K379" s="74"/>
      <c r="L379" s="61"/>
      <c r="M379" s="61"/>
      <c r="N379" s="61"/>
      <c r="O379" s="61"/>
      <c r="P379" s="61"/>
      <c r="Q379" s="75"/>
      <c r="R379" s="22"/>
      <c r="S379" s="22"/>
      <c r="T379" s="7"/>
      <c r="U379" s="7"/>
      <c r="V379" s="7"/>
      <c r="W379" s="7"/>
      <c r="X379" s="7"/>
      <c r="Y379" s="7"/>
      <c r="Z379" s="7"/>
      <c r="AA379" s="7"/>
      <c r="AB379" s="7"/>
      <c r="AQ379" s="6" t="s">
        <v>5352</v>
      </c>
      <c r="AR379" s="6" t="s">
        <v>14</v>
      </c>
    </row>
    <row r="380" spans="1:62" s="2" customFormat="1" ht="37.9" customHeight="1" x14ac:dyDescent="0.2">
      <c r="A380" s="22"/>
      <c r="B380" s="27"/>
      <c r="C380" s="64" t="s">
        <v>786</v>
      </c>
      <c r="D380" s="64" t="s">
        <v>182</v>
      </c>
      <c r="E380" s="65" t="s">
        <v>6081</v>
      </c>
      <c r="F380" s="66" t="s">
        <v>6082</v>
      </c>
      <c r="G380" s="67" t="s">
        <v>55</v>
      </c>
      <c r="H380" s="68">
        <v>10</v>
      </c>
      <c r="I380" s="27"/>
      <c r="J380" s="69" t="s">
        <v>0</v>
      </c>
      <c r="K380" s="70" t="s">
        <v>8</v>
      </c>
      <c r="L380" s="61"/>
      <c r="M380" s="62">
        <f>L380*H380</f>
        <v>0</v>
      </c>
      <c r="N380" s="62">
        <v>0</v>
      </c>
      <c r="O380" s="62">
        <f>N380*H380</f>
        <v>0</v>
      </c>
      <c r="P380" s="62">
        <v>0</v>
      </c>
      <c r="Q380" s="63">
        <f>P380*H380</f>
        <v>0</v>
      </c>
      <c r="R380" s="22"/>
      <c r="S380" s="22"/>
      <c r="T380" s="7"/>
      <c r="U380" s="7"/>
      <c r="V380" s="7"/>
      <c r="W380" s="7"/>
      <c r="X380" s="7"/>
      <c r="Y380" s="7"/>
      <c r="Z380" s="7"/>
      <c r="AA380" s="7"/>
      <c r="AB380" s="7"/>
      <c r="AO380" s="13" t="s">
        <v>293</v>
      </c>
      <c r="AQ380" s="13" t="s">
        <v>182</v>
      </c>
      <c r="AR380" s="13" t="s">
        <v>14</v>
      </c>
      <c r="AV380" s="6" t="s">
        <v>33</v>
      </c>
      <c r="BB380" s="14" t="e">
        <f>IF(K380="základní",#REF!,0)</f>
        <v>#REF!</v>
      </c>
      <c r="BC380" s="14">
        <f>IF(K380="snížená",#REF!,0)</f>
        <v>0</v>
      </c>
      <c r="BD380" s="14">
        <f>IF(K380="zákl. přenesená",#REF!,0)</f>
        <v>0</v>
      </c>
      <c r="BE380" s="14">
        <f>IF(K380="sníž. přenesená",#REF!,0)</f>
        <v>0</v>
      </c>
      <c r="BF380" s="14">
        <f>IF(K380="nulová",#REF!,0)</f>
        <v>0</v>
      </c>
      <c r="BG380" s="6" t="s">
        <v>14</v>
      </c>
      <c r="BH380" s="14" t="e">
        <f>ROUND(#REF!*H380,2)</f>
        <v>#REF!</v>
      </c>
      <c r="BI380" s="6" t="s">
        <v>293</v>
      </c>
      <c r="BJ380" s="13" t="s">
        <v>6083</v>
      </c>
    </row>
    <row r="381" spans="1:62" s="2" customFormat="1" x14ac:dyDescent="0.2">
      <c r="A381" s="22"/>
      <c r="B381" s="27"/>
      <c r="C381" s="22"/>
      <c r="D381" s="71" t="s">
        <v>5352</v>
      </c>
      <c r="E381" s="22"/>
      <c r="F381" s="72" t="s">
        <v>6084</v>
      </c>
      <c r="G381" s="22"/>
      <c r="H381" s="22"/>
      <c r="I381" s="27"/>
      <c r="J381" s="73"/>
      <c r="K381" s="74"/>
      <c r="L381" s="61"/>
      <c r="M381" s="61"/>
      <c r="N381" s="61"/>
      <c r="O381" s="61"/>
      <c r="P381" s="61"/>
      <c r="Q381" s="75"/>
      <c r="R381" s="22"/>
      <c r="S381" s="22"/>
      <c r="T381" s="7"/>
      <c r="U381" s="7"/>
      <c r="V381" s="7"/>
      <c r="W381" s="7"/>
      <c r="X381" s="7"/>
      <c r="Y381" s="7"/>
      <c r="Z381" s="7"/>
      <c r="AA381" s="7"/>
      <c r="AB381" s="7"/>
      <c r="AQ381" s="6" t="s">
        <v>5352</v>
      </c>
      <c r="AR381" s="6" t="s">
        <v>14</v>
      </c>
    </row>
    <row r="382" spans="1:62" s="2" customFormat="1" ht="24.2" customHeight="1" x14ac:dyDescent="0.2">
      <c r="A382" s="22"/>
      <c r="B382" s="27"/>
      <c r="C382" s="64" t="s">
        <v>791</v>
      </c>
      <c r="D382" s="64" t="s">
        <v>182</v>
      </c>
      <c r="E382" s="65" t="s">
        <v>6085</v>
      </c>
      <c r="F382" s="66" t="s">
        <v>6086</v>
      </c>
      <c r="G382" s="67" t="s">
        <v>55</v>
      </c>
      <c r="H382" s="68">
        <v>40</v>
      </c>
      <c r="I382" s="27"/>
      <c r="J382" s="69" t="s">
        <v>0</v>
      </c>
      <c r="K382" s="70" t="s">
        <v>8</v>
      </c>
      <c r="L382" s="61"/>
      <c r="M382" s="62">
        <f>L382*H382</f>
        <v>0</v>
      </c>
      <c r="N382" s="62">
        <v>0</v>
      </c>
      <c r="O382" s="62">
        <f>N382*H382</f>
        <v>0</v>
      </c>
      <c r="P382" s="62">
        <v>0</v>
      </c>
      <c r="Q382" s="63">
        <f>P382*H382</f>
        <v>0</v>
      </c>
      <c r="R382" s="22"/>
      <c r="S382" s="22"/>
      <c r="T382" s="7"/>
      <c r="U382" s="7"/>
      <c r="V382" s="7"/>
      <c r="W382" s="7"/>
      <c r="X382" s="7"/>
      <c r="Y382" s="7"/>
      <c r="Z382" s="7"/>
      <c r="AA382" s="7"/>
      <c r="AB382" s="7"/>
      <c r="AO382" s="13" t="s">
        <v>293</v>
      </c>
      <c r="AQ382" s="13" t="s">
        <v>182</v>
      </c>
      <c r="AR382" s="13" t="s">
        <v>14</v>
      </c>
      <c r="AV382" s="6" t="s">
        <v>33</v>
      </c>
      <c r="BB382" s="14" t="e">
        <f>IF(K382="základní",#REF!,0)</f>
        <v>#REF!</v>
      </c>
      <c r="BC382" s="14">
        <f>IF(K382="snížená",#REF!,0)</f>
        <v>0</v>
      </c>
      <c r="BD382" s="14">
        <f>IF(K382="zákl. přenesená",#REF!,0)</f>
        <v>0</v>
      </c>
      <c r="BE382" s="14">
        <f>IF(K382="sníž. přenesená",#REF!,0)</f>
        <v>0</v>
      </c>
      <c r="BF382" s="14">
        <f>IF(K382="nulová",#REF!,0)</f>
        <v>0</v>
      </c>
      <c r="BG382" s="6" t="s">
        <v>14</v>
      </c>
      <c r="BH382" s="14" t="e">
        <f>ROUND(#REF!*H382,2)</f>
        <v>#REF!</v>
      </c>
      <c r="BI382" s="6" t="s">
        <v>293</v>
      </c>
      <c r="BJ382" s="13" t="s">
        <v>6087</v>
      </c>
    </row>
    <row r="383" spans="1:62" s="2" customFormat="1" x14ac:dyDescent="0.2">
      <c r="A383" s="22"/>
      <c r="B383" s="27"/>
      <c r="C383" s="22"/>
      <c r="D383" s="71" t="s">
        <v>5352</v>
      </c>
      <c r="E383" s="22"/>
      <c r="F383" s="72" t="s">
        <v>6088</v>
      </c>
      <c r="G383" s="22"/>
      <c r="H383" s="22"/>
      <c r="I383" s="27"/>
      <c r="J383" s="73"/>
      <c r="K383" s="74"/>
      <c r="L383" s="61"/>
      <c r="M383" s="61"/>
      <c r="N383" s="61"/>
      <c r="O383" s="61"/>
      <c r="P383" s="61"/>
      <c r="Q383" s="75"/>
      <c r="R383" s="22"/>
      <c r="S383" s="22"/>
      <c r="T383" s="7"/>
      <c r="U383" s="7"/>
      <c r="V383" s="7"/>
      <c r="W383" s="7"/>
      <c r="X383" s="7"/>
      <c r="Y383" s="7"/>
      <c r="Z383" s="7"/>
      <c r="AA383" s="7"/>
      <c r="AB383" s="7"/>
      <c r="AQ383" s="6" t="s">
        <v>5352</v>
      </c>
      <c r="AR383" s="6" t="s">
        <v>14</v>
      </c>
    </row>
    <row r="384" spans="1:62" s="2" customFormat="1" ht="21.75" customHeight="1" x14ac:dyDescent="0.2">
      <c r="A384" s="22"/>
      <c r="B384" s="27"/>
      <c r="C384" s="64" t="s">
        <v>795</v>
      </c>
      <c r="D384" s="64" t="s">
        <v>182</v>
      </c>
      <c r="E384" s="65" t="s">
        <v>6089</v>
      </c>
      <c r="F384" s="66" t="s">
        <v>6090</v>
      </c>
      <c r="G384" s="67" t="s">
        <v>55</v>
      </c>
      <c r="H384" s="68">
        <v>40</v>
      </c>
      <c r="I384" s="27"/>
      <c r="J384" s="69" t="s">
        <v>0</v>
      </c>
      <c r="K384" s="70" t="s">
        <v>8</v>
      </c>
      <c r="L384" s="61"/>
      <c r="M384" s="62">
        <f>L384*H384</f>
        <v>0</v>
      </c>
      <c r="N384" s="62">
        <v>0</v>
      </c>
      <c r="O384" s="62">
        <f>N384*H384</f>
        <v>0</v>
      </c>
      <c r="P384" s="62">
        <v>0</v>
      </c>
      <c r="Q384" s="63">
        <f>P384*H384</f>
        <v>0</v>
      </c>
      <c r="R384" s="22"/>
      <c r="S384" s="22"/>
      <c r="T384" s="7"/>
      <c r="U384" s="7"/>
      <c r="V384" s="7"/>
      <c r="W384" s="7"/>
      <c r="X384" s="7"/>
      <c r="Y384" s="7"/>
      <c r="Z384" s="7"/>
      <c r="AA384" s="7"/>
      <c r="AB384" s="7"/>
      <c r="AO384" s="13" t="s">
        <v>293</v>
      </c>
      <c r="AQ384" s="13" t="s">
        <v>182</v>
      </c>
      <c r="AR384" s="13" t="s">
        <v>14</v>
      </c>
      <c r="AV384" s="6" t="s">
        <v>33</v>
      </c>
      <c r="BB384" s="14" t="e">
        <f>IF(K384="základní",#REF!,0)</f>
        <v>#REF!</v>
      </c>
      <c r="BC384" s="14">
        <f>IF(K384="snížená",#REF!,0)</f>
        <v>0</v>
      </c>
      <c r="BD384" s="14">
        <f>IF(K384="zákl. přenesená",#REF!,0)</f>
        <v>0</v>
      </c>
      <c r="BE384" s="14">
        <f>IF(K384="sníž. přenesená",#REF!,0)</f>
        <v>0</v>
      </c>
      <c r="BF384" s="14">
        <f>IF(K384="nulová",#REF!,0)</f>
        <v>0</v>
      </c>
      <c r="BG384" s="6" t="s">
        <v>14</v>
      </c>
      <c r="BH384" s="14" t="e">
        <f>ROUND(#REF!*H384,2)</f>
        <v>#REF!</v>
      </c>
      <c r="BI384" s="6" t="s">
        <v>293</v>
      </c>
      <c r="BJ384" s="13" t="s">
        <v>6091</v>
      </c>
    </row>
    <row r="385" spans="1:62" s="2" customFormat="1" x14ac:dyDescent="0.2">
      <c r="A385" s="22"/>
      <c r="B385" s="27"/>
      <c r="C385" s="22"/>
      <c r="D385" s="71" t="s">
        <v>5352</v>
      </c>
      <c r="E385" s="22"/>
      <c r="F385" s="72" t="s">
        <v>6092</v>
      </c>
      <c r="G385" s="22"/>
      <c r="H385" s="22"/>
      <c r="I385" s="27"/>
      <c r="J385" s="73"/>
      <c r="K385" s="74"/>
      <c r="L385" s="61"/>
      <c r="M385" s="61"/>
      <c r="N385" s="61"/>
      <c r="O385" s="61"/>
      <c r="P385" s="61"/>
      <c r="Q385" s="75"/>
      <c r="R385" s="22"/>
      <c r="S385" s="22"/>
      <c r="T385" s="7"/>
      <c r="U385" s="7"/>
      <c r="V385" s="7"/>
      <c r="W385" s="7"/>
      <c r="X385" s="7"/>
      <c r="Y385" s="7"/>
      <c r="Z385" s="7"/>
      <c r="AA385" s="7"/>
      <c r="AB385" s="7"/>
      <c r="AQ385" s="6" t="s">
        <v>5352</v>
      </c>
      <c r="AR385" s="6" t="s">
        <v>14</v>
      </c>
    </row>
    <row r="386" spans="1:62" s="2" customFormat="1" ht="24.2" customHeight="1" x14ac:dyDescent="0.2">
      <c r="A386" s="22"/>
      <c r="B386" s="27"/>
      <c r="C386" s="64" t="s">
        <v>799</v>
      </c>
      <c r="D386" s="64" t="s">
        <v>182</v>
      </c>
      <c r="E386" s="65" t="s">
        <v>6093</v>
      </c>
      <c r="F386" s="66" t="s">
        <v>6094</v>
      </c>
      <c r="G386" s="67" t="s">
        <v>55</v>
      </c>
      <c r="H386" s="68">
        <v>40</v>
      </c>
      <c r="I386" s="27"/>
      <c r="J386" s="69" t="s">
        <v>0</v>
      </c>
      <c r="K386" s="70" t="s">
        <v>8</v>
      </c>
      <c r="L386" s="61"/>
      <c r="M386" s="62">
        <f>L386*H386</f>
        <v>0</v>
      </c>
      <c r="N386" s="62">
        <v>0</v>
      </c>
      <c r="O386" s="62">
        <f>N386*H386</f>
        <v>0</v>
      </c>
      <c r="P386" s="62">
        <v>0</v>
      </c>
      <c r="Q386" s="63">
        <f>P386*H386</f>
        <v>0</v>
      </c>
      <c r="R386" s="22"/>
      <c r="S386" s="22"/>
      <c r="T386" s="7"/>
      <c r="U386" s="7"/>
      <c r="V386" s="7"/>
      <c r="W386" s="7"/>
      <c r="X386" s="7"/>
      <c r="Y386" s="7"/>
      <c r="Z386" s="7"/>
      <c r="AA386" s="7"/>
      <c r="AB386" s="7"/>
      <c r="AO386" s="13" t="s">
        <v>293</v>
      </c>
      <c r="AQ386" s="13" t="s">
        <v>182</v>
      </c>
      <c r="AR386" s="13" t="s">
        <v>14</v>
      </c>
      <c r="AV386" s="6" t="s">
        <v>33</v>
      </c>
      <c r="BB386" s="14" t="e">
        <f>IF(K386="základní",#REF!,0)</f>
        <v>#REF!</v>
      </c>
      <c r="BC386" s="14">
        <f>IF(K386="snížená",#REF!,0)</f>
        <v>0</v>
      </c>
      <c r="BD386" s="14">
        <f>IF(K386="zákl. přenesená",#REF!,0)</f>
        <v>0</v>
      </c>
      <c r="BE386" s="14">
        <f>IF(K386="sníž. přenesená",#REF!,0)</f>
        <v>0</v>
      </c>
      <c r="BF386" s="14">
        <f>IF(K386="nulová",#REF!,0)</f>
        <v>0</v>
      </c>
      <c r="BG386" s="6" t="s">
        <v>14</v>
      </c>
      <c r="BH386" s="14" t="e">
        <f>ROUND(#REF!*H386,2)</f>
        <v>#REF!</v>
      </c>
      <c r="BI386" s="6" t="s">
        <v>293</v>
      </c>
      <c r="BJ386" s="13" t="s">
        <v>6095</v>
      </c>
    </row>
    <row r="387" spans="1:62" s="2" customFormat="1" x14ac:dyDescent="0.2">
      <c r="A387" s="22"/>
      <c r="B387" s="27"/>
      <c r="C387" s="22"/>
      <c r="D387" s="71" t="s">
        <v>5352</v>
      </c>
      <c r="E387" s="22"/>
      <c r="F387" s="72" t="s">
        <v>6096</v>
      </c>
      <c r="G387" s="22"/>
      <c r="H387" s="22"/>
      <c r="I387" s="27"/>
      <c r="J387" s="73"/>
      <c r="K387" s="74"/>
      <c r="L387" s="61"/>
      <c r="M387" s="61"/>
      <c r="N387" s="61"/>
      <c r="O387" s="61"/>
      <c r="P387" s="61"/>
      <c r="Q387" s="75"/>
      <c r="R387" s="22"/>
      <c r="S387" s="22"/>
      <c r="T387" s="7"/>
      <c r="U387" s="7"/>
      <c r="V387" s="7"/>
      <c r="W387" s="7"/>
      <c r="X387" s="7"/>
      <c r="Y387" s="7"/>
      <c r="Z387" s="7"/>
      <c r="AA387" s="7"/>
      <c r="AB387" s="7"/>
      <c r="AQ387" s="6" t="s">
        <v>5352</v>
      </c>
      <c r="AR387" s="6" t="s">
        <v>14</v>
      </c>
    </row>
    <row r="388" spans="1:62" s="2" customFormat="1" ht="24.2" customHeight="1" x14ac:dyDescent="0.2">
      <c r="A388" s="22"/>
      <c r="B388" s="27"/>
      <c r="C388" s="64" t="s">
        <v>803</v>
      </c>
      <c r="D388" s="64" t="s">
        <v>182</v>
      </c>
      <c r="E388" s="65" t="s">
        <v>6097</v>
      </c>
      <c r="F388" s="66" t="s">
        <v>6098</v>
      </c>
      <c r="G388" s="67" t="s">
        <v>55</v>
      </c>
      <c r="H388" s="68">
        <v>20</v>
      </c>
      <c r="I388" s="27"/>
      <c r="J388" s="69" t="s">
        <v>0</v>
      </c>
      <c r="K388" s="70" t="s">
        <v>8</v>
      </c>
      <c r="L388" s="61"/>
      <c r="M388" s="62">
        <f>L388*H388</f>
        <v>0</v>
      </c>
      <c r="N388" s="62">
        <v>0</v>
      </c>
      <c r="O388" s="62">
        <f>N388*H388</f>
        <v>0</v>
      </c>
      <c r="P388" s="62">
        <v>0</v>
      </c>
      <c r="Q388" s="63">
        <f>P388*H388</f>
        <v>0</v>
      </c>
      <c r="R388" s="22"/>
      <c r="S388" s="22"/>
      <c r="T388" s="7"/>
      <c r="U388" s="7"/>
      <c r="V388" s="7"/>
      <c r="W388" s="7"/>
      <c r="X388" s="7"/>
      <c r="Y388" s="7"/>
      <c r="Z388" s="7"/>
      <c r="AA388" s="7"/>
      <c r="AB388" s="7"/>
      <c r="AO388" s="13" t="s">
        <v>293</v>
      </c>
      <c r="AQ388" s="13" t="s">
        <v>182</v>
      </c>
      <c r="AR388" s="13" t="s">
        <v>14</v>
      </c>
      <c r="AV388" s="6" t="s">
        <v>33</v>
      </c>
      <c r="BB388" s="14" t="e">
        <f>IF(K388="základní",#REF!,0)</f>
        <v>#REF!</v>
      </c>
      <c r="BC388" s="14">
        <f>IF(K388="snížená",#REF!,0)</f>
        <v>0</v>
      </c>
      <c r="BD388" s="14">
        <f>IF(K388="zákl. přenesená",#REF!,0)</f>
        <v>0</v>
      </c>
      <c r="BE388" s="14">
        <f>IF(K388="sníž. přenesená",#REF!,0)</f>
        <v>0</v>
      </c>
      <c r="BF388" s="14">
        <f>IF(K388="nulová",#REF!,0)</f>
        <v>0</v>
      </c>
      <c r="BG388" s="6" t="s">
        <v>14</v>
      </c>
      <c r="BH388" s="14" t="e">
        <f>ROUND(#REF!*H388,2)</f>
        <v>#REF!</v>
      </c>
      <c r="BI388" s="6" t="s">
        <v>293</v>
      </c>
      <c r="BJ388" s="13" t="s">
        <v>6099</v>
      </c>
    </row>
    <row r="389" spans="1:62" s="2" customFormat="1" x14ac:dyDescent="0.2">
      <c r="A389" s="22"/>
      <c r="B389" s="27"/>
      <c r="C389" s="22"/>
      <c r="D389" s="71" t="s">
        <v>5352</v>
      </c>
      <c r="E389" s="22"/>
      <c r="F389" s="72" t="s">
        <v>6100</v>
      </c>
      <c r="G389" s="22"/>
      <c r="H389" s="22"/>
      <c r="I389" s="27"/>
      <c r="J389" s="73"/>
      <c r="K389" s="74"/>
      <c r="L389" s="61"/>
      <c r="M389" s="61"/>
      <c r="N389" s="61"/>
      <c r="O389" s="61"/>
      <c r="P389" s="61"/>
      <c r="Q389" s="75"/>
      <c r="R389" s="22"/>
      <c r="S389" s="22"/>
      <c r="T389" s="7"/>
      <c r="U389" s="7"/>
      <c r="V389" s="7"/>
      <c r="W389" s="7"/>
      <c r="X389" s="7"/>
      <c r="Y389" s="7"/>
      <c r="Z389" s="7"/>
      <c r="AA389" s="7"/>
      <c r="AB389" s="7"/>
      <c r="AQ389" s="6" t="s">
        <v>5352</v>
      </c>
      <c r="AR389" s="6" t="s">
        <v>14</v>
      </c>
    </row>
    <row r="390" spans="1:62" s="2" customFormat="1" ht="33" customHeight="1" x14ac:dyDescent="0.2">
      <c r="A390" s="22"/>
      <c r="B390" s="27"/>
      <c r="C390" s="64" t="s">
        <v>807</v>
      </c>
      <c r="D390" s="64" t="s">
        <v>182</v>
      </c>
      <c r="E390" s="65" t="s">
        <v>6101</v>
      </c>
      <c r="F390" s="66" t="s">
        <v>6102</v>
      </c>
      <c r="G390" s="67" t="s">
        <v>55</v>
      </c>
      <c r="H390" s="68">
        <v>55</v>
      </c>
      <c r="I390" s="27"/>
      <c r="J390" s="69" t="s">
        <v>0</v>
      </c>
      <c r="K390" s="70" t="s">
        <v>8</v>
      </c>
      <c r="L390" s="61"/>
      <c r="M390" s="62">
        <f>L390*H390</f>
        <v>0</v>
      </c>
      <c r="N390" s="62">
        <v>0</v>
      </c>
      <c r="O390" s="62">
        <f>N390*H390</f>
        <v>0</v>
      </c>
      <c r="P390" s="62">
        <v>0</v>
      </c>
      <c r="Q390" s="63">
        <f>P390*H390</f>
        <v>0</v>
      </c>
      <c r="R390" s="22"/>
      <c r="S390" s="22"/>
      <c r="T390" s="7"/>
      <c r="U390" s="7"/>
      <c r="V390" s="7"/>
      <c r="W390" s="7"/>
      <c r="X390" s="7"/>
      <c r="Y390" s="7"/>
      <c r="Z390" s="7"/>
      <c r="AA390" s="7"/>
      <c r="AB390" s="7"/>
      <c r="AO390" s="13" t="s">
        <v>293</v>
      </c>
      <c r="AQ390" s="13" t="s">
        <v>182</v>
      </c>
      <c r="AR390" s="13" t="s">
        <v>14</v>
      </c>
      <c r="AV390" s="6" t="s">
        <v>33</v>
      </c>
      <c r="BB390" s="14" t="e">
        <f>IF(K390="základní",#REF!,0)</f>
        <v>#REF!</v>
      </c>
      <c r="BC390" s="14">
        <f>IF(K390="snížená",#REF!,0)</f>
        <v>0</v>
      </c>
      <c r="BD390" s="14">
        <f>IF(K390="zákl. přenesená",#REF!,0)</f>
        <v>0</v>
      </c>
      <c r="BE390" s="14">
        <f>IF(K390="sníž. přenesená",#REF!,0)</f>
        <v>0</v>
      </c>
      <c r="BF390" s="14">
        <f>IF(K390="nulová",#REF!,0)</f>
        <v>0</v>
      </c>
      <c r="BG390" s="6" t="s">
        <v>14</v>
      </c>
      <c r="BH390" s="14" t="e">
        <f>ROUND(#REF!*H390,2)</f>
        <v>#REF!</v>
      </c>
      <c r="BI390" s="6" t="s">
        <v>293</v>
      </c>
      <c r="BJ390" s="13" t="s">
        <v>6103</v>
      </c>
    </row>
    <row r="391" spans="1:62" s="2" customFormat="1" x14ac:dyDescent="0.2">
      <c r="A391" s="22"/>
      <c r="B391" s="27"/>
      <c r="C391" s="22"/>
      <c r="D391" s="71" t="s">
        <v>5352</v>
      </c>
      <c r="E391" s="22"/>
      <c r="F391" s="72" t="s">
        <v>6104</v>
      </c>
      <c r="G391" s="22"/>
      <c r="H391" s="22"/>
      <c r="I391" s="27"/>
      <c r="J391" s="73"/>
      <c r="K391" s="74"/>
      <c r="L391" s="61"/>
      <c r="M391" s="61"/>
      <c r="N391" s="61"/>
      <c r="O391" s="61"/>
      <c r="P391" s="61"/>
      <c r="Q391" s="75"/>
      <c r="R391" s="22"/>
      <c r="S391" s="22"/>
      <c r="T391" s="7"/>
      <c r="U391" s="7"/>
      <c r="V391" s="7"/>
      <c r="W391" s="7"/>
      <c r="X391" s="7"/>
      <c r="Y391" s="7"/>
      <c r="Z391" s="7"/>
      <c r="AA391" s="7"/>
      <c r="AB391" s="7"/>
      <c r="AQ391" s="6" t="s">
        <v>5352</v>
      </c>
      <c r="AR391" s="6" t="s">
        <v>14</v>
      </c>
    </row>
    <row r="392" spans="1:62" s="2" customFormat="1" ht="24.2" customHeight="1" x14ac:dyDescent="0.2">
      <c r="A392" s="22"/>
      <c r="B392" s="27"/>
      <c r="C392" s="64" t="s">
        <v>811</v>
      </c>
      <c r="D392" s="64" t="s">
        <v>182</v>
      </c>
      <c r="E392" s="65" t="s">
        <v>6105</v>
      </c>
      <c r="F392" s="66" t="s">
        <v>6106</v>
      </c>
      <c r="G392" s="67" t="s">
        <v>55</v>
      </c>
      <c r="H392" s="68">
        <v>10</v>
      </c>
      <c r="I392" s="27"/>
      <c r="J392" s="69" t="s">
        <v>0</v>
      </c>
      <c r="K392" s="70" t="s">
        <v>8</v>
      </c>
      <c r="L392" s="61"/>
      <c r="M392" s="62">
        <f>L392*H392</f>
        <v>0</v>
      </c>
      <c r="N392" s="62">
        <v>0</v>
      </c>
      <c r="O392" s="62">
        <f>N392*H392</f>
        <v>0</v>
      </c>
      <c r="P392" s="62">
        <v>0</v>
      </c>
      <c r="Q392" s="63">
        <f>P392*H392</f>
        <v>0</v>
      </c>
      <c r="R392" s="22"/>
      <c r="S392" s="22"/>
      <c r="T392" s="7"/>
      <c r="U392" s="7"/>
      <c r="V392" s="7"/>
      <c r="W392" s="7"/>
      <c r="X392" s="7"/>
      <c r="Y392" s="7"/>
      <c r="Z392" s="7"/>
      <c r="AA392" s="7"/>
      <c r="AB392" s="7"/>
      <c r="AO392" s="13" t="s">
        <v>293</v>
      </c>
      <c r="AQ392" s="13" t="s">
        <v>182</v>
      </c>
      <c r="AR392" s="13" t="s">
        <v>14</v>
      </c>
      <c r="AV392" s="6" t="s">
        <v>33</v>
      </c>
      <c r="BB392" s="14" t="e">
        <f>IF(K392="základní",#REF!,0)</f>
        <v>#REF!</v>
      </c>
      <c r="BC392" s="14">
        <f>IF(K392="snížená",#REF!,0)</f>
        <v>0</v>
      </c>
      <c r="BD392" s="14">
        <f>IF(K392="zákl. přenesená",#REF!,0)</f>
        <v>0</v>
      </c>
      <c r="BE392" s="14">
        <f>IF(K392="sníž. přenesená",#REF!,0)</f>
        <v>0</v>
      </c>
      <c r="BF392" s="14">
        <f>IF(K392="nulová",#REF!,0)</f>
        <v>0</v>
      </c>
      <c r="BG392" s="6" t="s">
        <v>14</v>
      </c>
      <c r="BH392" s="14" t="e">
        <f>ROUND(#REF!*H392,2)</f>
        <v>#REF!</v>
      </c>
      <c r="BI392" s="6" t="s">
        <v>293</v>
      </c>
      <c r="BJ392" s="13" t="s">
        <v>6107</v>
      </c>
    </row>
    <row r="393" spans="1:62" s="2" customFormat="1" x14ac:dyDescent="0.2">
      <c r="A393" s="22"/>
      <c r="B393" s="27"/>
      <c r="C393" s="22"/>
      <c r="D393" s="71" t="s">
        <v>5352</v>
      </c>
      <c r="E393" s="22"/>
      <c r="F393" s="72" t="s">
        <v>6108</v>
      </c>
      <c r="G393" s="22"/>
      <c r="H393" s="22"/>
      <c r="I393" s="27"/>
      <c r="J393" s="73"/>
      <c r="K393" s="74"/>
      <c r="L393" s="61"/>
      <c r="M393" s="61"/>
      <c r="N393" s="61"/>
      <c r="O393" s="61"/>
      <c r="P393" s="61"/>
      <c r="Q393" s="75"/>
      <c r="R393" s="22"/>
      <c r="S393" s="22"/>
      <c r="T393" s="7"/>
      <c r="U393" s="7"/>
      <c r="V393" s="7"/>
      <c r="W393" s="7"/>
      <c r="X393" s="7"/>
      <c r="Y393" s="7"/>
      <c r="Z393" s="7"/>
      <c r="AA393" s="7"/>
      <c r="AB393" s="7"/>
      <c r="AQ393" s="6" t="s">
        <v>5352</v>
      </c>
      <c r="AR393" s="6" t="s">
        <v>14</v>
      </c>
    </row>
    <row r="394" spans="1:62" s="2" customFormat="1" ht="37.9" customHeight="1" x14ac:dyDescent="0.2">
      <c r="A394" s="22"/>
      <c r="B394" s="27"/>
      <c r="C394" s="64" t="s">
        <v>815</v>
      </c>
      <c r="D394" s="64" t="s">
        <v>182</v>
      </c>
      <c r="E394" s="65" t="s">
        <v>6109</v>
      </c>
      <c r="F394" s="66" t="s">
        <v>6110</v>
      </c>
      <c r="G394" s="67" t="s">
        <v>55</v>
      </c>
      <c r="H394" s="68">
        <v>15</v>
      </c>
      <c r="I394" s="27"/>
      <c r="J394" s="69" t="s">
        <v>0</v>
      </c>
      <c r="K394" s="70" t="s">
        <v>8</v>
      </c>
      <c r="L394" s="61"/>
      <c r="M394" s="62">
        <f>L394*H394</f>
        <v>0</v>
      </c>
      <c r="N394" s="62">
        <v>0</v>
      </c>
      <c r="O394" s="62">
        <f>N394*H394</f>
        <v>0</v>
      </c>
      <c r="P394" s="62">
        <v>0</v>
      </c>
      <c r="Q394" s="63">
        <f>P394*H394</f>
        <v>0</v>
      </c>
      <c r="R394" s="22"/>
      <c r="S394" s="22"/>
      <c r="T394" s="7"/>
      <c r="U394" s="7"/>
      <c r="V394" s="7"/>
      <c r="W394" s="7"/>
      <c r="X394" s="7"/>
      <c r="Y394" s="7"/>
      <c r="Z394" s="7"/>
      <c r="AA394" s="7"/>
      <c r="AB394" s="7"/>
      <c r="AO394" s="13" t="s">
        <v>293</v>
      </c>
      <c r="AQ394" s="13" t="s">
        <v>182</v>
      </c>
      <c r="AR394" s="13" t="s">
        <v>14</v>
      </c>
      <c r="AV394" s="6" t="s">
        <v>33</v>
      </c>
      <c r="BB394" s="14" t="e">
        <f>IF(K394="základní",#REF!,0)</f>
        <v>#REF!</v>
      </c>
      <c r="BC394" s="14">
        <f>IF(K394="snížená",#REF!,0)</f>
        <v>0</v>
      </c>
      <c r="BD394" s="14">
        <f>IF(K394="zákl. přenesená",#REF!,0)</f>
        <v>0</v>
      </c>
      <c r="BE394" s="14">
        <f>IF(K394="sníž. přenesená",#REF!,0)</f>
        <v>0</v>
      </c>
      <c r="BF394" s="14">
        <f>IF(K394="nulová",#REF!,0)</f>
        <v>0</v>
      </c>
      <c r="BG394" s="6" t="s">
        <v>14</v>
      </c>
      <c r="BH394" s="14" t="e">
        <f>ROUND(#REF!*H394,2)</f>
        <v>#REF!</v>
      </c>
      <c r="BI394" s="6" t="s">
        <v>293</v>
      </c>
      <c r="BJ394" s="13" t="s">
        <v>6111</v>
      </c>
    </row>
    <row r="395" spans="1:62" s="2" customFormat="1" x14ac:dyDescent="0.2">
      <c r="A395" s="22"/>
      <c r="B395" s="27"/>
      <c r="C395" s="22"/>
      <c r="D395" s="71" t="s">
        <v>5352</v>
      </c>
      <c r="E395" s="22"/>
      <c r="F395" s="72" t="s">
        <v>6112</v>
      </c>
      <c r="G395" s="22"/>
      <c r="H395" s="22"/>
      <c r="I395" s="27"/>
      <c r="J395" s="73"/>
      <c r="K395" s="74"/>
      <c r="L395" s="61"/>
      <c r="M395" s="61"/>
      <c r="N395" s="61"/>
      <c r="O395" s="61"/>
      <c r="P395" s="61"/>
      <c r="Q395" s="75"/>
      <c r="R395" s="22"/>
      <c r="S395" s="22"/>
      <c r="T395" s="7"/>
      <c r="U395" s="7"/>
      <c r="V395" s="7"/>
      <c r="W395" s="7"/>
      <c r="X395" s="7"/>
      <c r="Y395" s="7"/>
      <c r="Z395" s="7"/>
      <c r="AA395" s="7"/>
      <c r="AB395" s="7"/>
      <c r="AQ395" s="6" t="s">
        <v>5352</v>
      </c>
      <c r="AR395" s="6" t="s">
        <v>14</v>
      </c>
    </row>
    <row r="396" spans="1:62" s="2" customFormat="1" ht="37.9" customHeight="1" x14ac:dyDescent="0.2">
      <c r="A396" s="22"/>
      <c r="B396" s="27"/>
      <c r="C396" s="64" t="s">
        <v>819</v>
      </c>
      <c r="D396" s="64" t="s">
        <v>182</v>
      </c>
      <c r="E396" s="65" t="s">
        <v>6113</v>
      </c>
      <c r="F396" s="66" t="s">
        <v>6114</v>
      </c>
      <c r="G396" s="67" t="s">
        <v>55</v>
      </c>
      <c r="H396" s="68">
        <v>250</v>
      </c>
      <c r="I396" s="27"/>
      <c r="J396" s="69" t="s">
        <v>0</v>
      </c>
      <c r="K396" s="70" t="s">
        <v>8</v>
      </c>
      <c r="L396" s="61"/>
      <c r="M396" s="62">
        <f>L396*H396</f>
        <v>0</v>
      </c>
      <c r="N396" s="62">
        <v>0</v>
      </c>
      <c r="O396" s="62">
        <f>N396*H396</f>
        <v>0</v>
      </c>
      <c r="P396" s="62">
        <v>0</v>
      </c>
      <c r="Q396" s="63">
        <f>P396*H396</f>
        <v>0</v>
      </c>
      <c r="R396" s="22"/>
      <c r="S396" s="22"/>
      <c r="T396" s="7"/>
      <c r="U396" s="7"/>
      <c r="V396" s="7"/>
      <c r="W396" s="7"/>
      <c r="X396" s="7"/>
      <c r="Y396" s="7"/>
      <c r="Z396" s="7"/>
      <c r="AA396" s="7"/>
      <c r="AB396" s="7"/>
      <c r="AO396" s="13" t="s">
        <v>293</v>
      </c>
      <c r="AQ396" s="13" t="s">
        <v>182</v>
      </c>
      <c r="AR396" s="13" t="s">
        <v>14</v>
      </c>
      <c r="AV396" s="6" t="s">
        <v>33</v>
      </c>
      <c r="BB396" s="14" t="e">
        <f>IF(K396="základní",#REF!,0)</f>
        <v>#REF!</v>
      </c>
      <c r="BC396" s="14">
        <f>IF(K396="snížená",#REF!,0)</f>
        <v>0</v>
      </c>
      <c r="BD396" s="14">
        <f>IF(K396="zákl. přenesená",#REF!,0)</f>
        <v>0</v>
      </c>
      <c r="BE396" s="14">
        <f>IF(K396="sníž. přenesená",#REF!,0)</f>
        <v>0</v>
      </c>
      <c r="BF396" s="14">
        <f>IF(K396="nulová",#REF!,0)</f>
        <v>0</v>
      </c>
      <c r="BG396" s="6" t="s">
        <v>14</v>
      </c>
      <c r="BH396" s="14" t="e">
        <f>ROUND(#REF!*H396,2)</f>
        <v>#REF!</v>
      </c>
      <c r="BI396" s="6" t="s">
        <v>293</v>
      </c>
      <c r="BJ396" s="13" t="s">
        <v>6115</v>
      </c>
    </row>
    <row r="397" spans="1:62" s="2" customFormat="1" x14ac:dyDescent="0.2">
      <c r="A397" s="22"/>
      <c r="B397" s="27"/>
      <c r="C397" s="22"/>
      <c r="D397" s="71" t="s">
        <v>5352</v>
      </c>
      <c r="E397" s="22"/>
      <c r="F397" s="72" t="s">
        <v>6116</v>
      </c>
      <c r="G397" s="22"/>
      <c r="H397" s="22"/>
      <c r="I397" s="27"/>
      <c r="J397" s="73"/>
      <c r="K397" s="74"/>
      <c r="L397" s="61"/>
      <c r="M397" s="61"/>
      <c r="N397" s="61"/>
      <c r="O397" s="61"/>
      <c r="P397" s="61"/>
      <c r="Q397" s="75"/>
      <c r="R397" s="22"/>
      <c r="S397" s="22"/>
      <c r="T397" s="7"/>
      <c r="U397" s="7"/>
      <c r="V397" s="7"/>
      <c r="W397" s="7"/>
      <c r="X397" s="7"/>
      <c r="Y397" s="7"/>
      <c r="Z397" s="7"/>
      <c r="AA397" s="7"/>
      <c r="AB397" s="7"/>
      <c r="AQ397" s="6" t="s">
        <v>5352</v>
      </c>
      <c r="AR397" s="6" t="s">
        <v>14</v>
      </c>
    </row>
    <row r="398" spans="1:62" s="2" customFormat="1" ht="16.5" customHeight="1" x14ac:dyDescent="0.2">
      <c r="A398" s="22"/>
      <c r="B398" s="27"/>
      <c r="C398" s="53" t="s">
        <v>823</v>
      </c>
      <c r="D398" s="53" t="s">
        <v>34</v>
      </c>
      <c r="E398" s="54" t="s">
        <v>6117</v>
      </c>
      <c r="F398" s="55" t="s">
        <v>6118</v>
      </c>
      <c r="G398" s="56" t="s">
        <v>789</v>
      </c>
      <c r="H398" s="57">
        <v>100</v>
      </c>
      <c r="I398" s="58"/>
      <c r="J398" s="59" t="s">
        <v>0</v>
      </c>
      <c r="K398" s="60" t="s">
        <v>8</v>
      </c>
      <c r="L398" s="61"/>
      <c r="M398" s="62">
        <f>L398*H398</f>
        <v>0</v>
      </c>
      <c r="N398" s="62">
        <v>1E-3</v>
      </c>
      <c r="O398" s="62">
        <f>N398*H398</f>
        <v>0.1</v>
      </c>
      <c r="P398" s="62">
        <v>0</v>
      </c>
      <c r="Q398" s="63">
        <f>P398*H398</f>
        <v>0</v>
      </c>
      <c r="R398" s="22"/>
      <c r="S398" s="22"/>
      <c r="T398" s="7"/>
      <c r="U398" s="7"/>
      <c r="V398" s="7"/>
      <c r="W398" s="7"/>
      <c r="X398" s="7"/>
      <c r="Y398" s="7"/>
      <c r="Z398" s="7"/>
      <c r="AA398" s="7"/>
      <c r="AB398" s="7"/>
      <c r="AO398" s="13" t="s">
        <v>206</v>
      </c>
      <c r="AQ398" s="13" t="s">
        <v>34</v>
      </c>
      <c r="AR398" s="13" t="s">
        <v>14</v>
      </c>
      <c r="AV398" s="6" t="s">
        <v>33</v>
      </c>
      <c r="BB398" s="14" t="e">
        <f>IF(K398="základní",#REF!,0)</f>
        <v>#REF!</v>
      </c>
      <c r="BC398" s="14">
        <f>IF(K398="snížená",#REF!,0)</f>
        <v>0</v>
      </c>
      <c r="BD398" s="14">
        <f>IF(K398="zákl. přenesená",#REF!,0)</f>
        <v>0</v>
      </c>
      <c r="BE398" s="14">
        <f>IF(K398="sníž. přenesená",#REF!,0)</f>
        <v>0</v>
      </c>
      <c r="BF398" s="14">
        <f>IF(K398="nulová",#REF!,0)</f>
        <v>0</v>
      </c>
      <c r="BG398" s="6" t="s">
        <v>14</v>
      </c>
      <c r="BH398" s="14" t="e">
        <f>ROUND(#REF!*H398,2)</f>
        <v>#REF!</v>
      </c>
      <c r="BI398" s="6" t="s">
        <v>206</v>
      </c>
      <c r="BJ398" s="13" t="s">
        <v>6119</v>
      </c>
    </row>
    <row r="399" spans="1:62" s="2" customFormat="1" ht="49.15" customHeight="1" x14ac:dyDescent="0.2">
      <c r="A399" s="22"/>
      <c r="B399" s="27"/>
      <c r="C399" s="64" t="s">
        <v>827</v>
      </c>
      <c r="D399" s="64" t="s">
        <v>182</v>
      </c>
      <c r="E399" s="65" t="s">
        <v>6120</v>
      </c>
      <c r="F399" s="66" t="s">
        <v>6121</v>
      </c>
      <c r="G399" s="67" t="s">
        <v>37</v>
      </c>
      <c r="H399" s="68">
        <v>351</v>
      </c>
      <c r="I399" s="27"/>
      <c r="J399" s="69" t="s">
        <v>0</v>
      </c>
      <c r="K399" s="70" t="s">
        <v>8</v>
      </c>
      <c r="L399" s="61"/>
      <c r="M399" s="62">
        <f>L399*H399</f>
        <v>0</v>
      </c>
      <c r="N399" s="62">
        <v>0</v>
      </c>
      <c r="O399" s="62">
        <f>N399*H399</f>
        <v>0</v>
      </c>
      <c r="P399" s="62">
        <v>0</v>
      </c>
      <c r="Q399" s="63">
        <f>P399*H399</f>
        <v>0</v>
      </c>
      <c r="R399" s="22"/>
      <c r="S399" s="22"/>
      <c r="T399" s="7"/>
      <c r="U399" s="7"/>
      <c r="V399" s="7"/>
      <c r="W399" s="7"/>
      <c r="X399" s="7"/>
      <c r="Y399" s="7"/>
      <c r="Z399" s="7"/>
      <c r="AA399" s="7"/>
      <c r="AB399" s="7"/>
      <c r="AO399" s="13" t="s">
        <v>39</v>
      </c>
      <c r="AQ399" s="13" t="s">
        <v>182</v>
      </c>
      <c r="AR399" s="13" t="s">
        <v>14</v>
      </c>
      <c r="AV399" s="6" t="s">
        <v>33</v>
      </c>
      <c r="BB399" s="14" t="e">
        <f>IF(K399="základní",#REF!,0)</f>
        <v>#REF!</v>
      </c>
      <c r="BC399" s="14">
        <f>IF(K399="snížená",#REF!,0)</f>
        <v>0</v>
      </c>
      <c r="BD399" s="14">
        <f>IF(K399="zákl. přenesená",#REF!,0)</f>
        <v>0</v>
      </c>
      <c r="BE399" s="14">
        <f>IF(K399="sníž. přenesená",#REF!,0)</f>
        <v>0</v>
      </c>
      <c r="BF399" s="14">
        <f>IF(K399="nulová",#REF!,0)</f>
        <v>0</v>
      </c>
      <c r="BG399" s="6" t="s">
        <v>14</v>
      </c>
      <c r="BH399" s="14" t="e">
        <f>ROUND(#REF!*H399,2)</f>
        <v>#REF!</v>
      </c>
      <c r="BI399" s="6" t="s">
        <v>39</v>
      </c>
      <c r="BJ399" s="13" t="s">
        <v>6122</v>
      </c>
    </row>
    <row r="400" spans="1:62" s="2" customFormat="1" x14ac:dyDescent="0.2">
      <c r="A400" s="22"/>
      <c r="B400" s="27"/>
      <c r="C400" s="22"/>
      <c r="D400" s="71" t="s">
        <v>5352</v>
      </c>
      <c r="E400" s="22"/>
      <c r="F400" s="72" t="s">
        <v>6123</v>
      </c>
      <c r="G400" s="22"/>
      <c r="H400" s="22"/>
      <c r="I400" s="27"/>
      <c r="J400" s="73"/>
      <c r="K400" s="74"/>
      <c r="L400" s="61"/>
      <c r="M400" s="61"/>
      <c r="N400" s="61"/>
      <c r="O400" s="61"/>
      <c r="P400" s="61"/>
      <c r="Q400" s="75"/>
      <c r="R400" s="22"/>
      <c r="S400" s="22"/>
      <c r="T400" s="7"/>
      <c r="U400" s="7"/>
      <c r="V400" s="7"/>
      <c r="W400" s="7"/>
      <c r="X400" s="7"/>
      <c r="Y400" s="7"/>
      <c r="Z400" s="7"/>
      <c r="AA400" s="7"/>
      <c r="AB400" s="7"/>
      <c r="AQ400" s="6" t="s">
        <v>5352</v>
      </c>
      <c r="AR400" s="6" t="s">
        <v>14</v>
      </c>
    </row>
    <row r="401" spans="1:62" s="2" customFormat="1" ht="49.15" customHeight="1" x14ac:dyDescent="0.2">
      <c r="A401" s="22"/>
      <c r="B401" s="27"/>
      <c r="C401" s="64" t="s">
        <v>831</v>
      </c>
      <c r="D401" s="64" t="s">
        <v>182</v>
      </c>
      <c r="E401" s="65" t="s">
        <v>6124</v>
      </c>
      <c r="F401" s="66" t="s">
        <v>6125</v>
      </c>
      <c r="G401" s="67" t="s">
        <v>37</v>
      </c>
      <c r="H401" s="68">
        <v>162</v>
      </c>
      <c r="I401" s="27"/>
      <c r="J401" s="69" t="s">
        <v>0</v>
      </c>
      <c r="K401" s="70" t="s">
        <v>8</v>
      </c>
      <c r="L401" s="61"/>
      <c r="M401" s="62">
        <f>L401*H401</f>
        <v>0</v>
      </c>
      <c r="N401" s="62">
        <v>0</v>
      </c>
      <c r="O401" s="62">
        <f>N401*H401</f>
        <v>0</v>
      </c>
      <c r="P401" s="62">
        <v>0</v>
      </c>
      <c r="Q401" s="63">
        <f>P401*H401</f>
        <v>0</v>
      </c>
      <c r="R401" s="22"/>
      <c r="S401" s="22"/>
      <c r="T401" s="7"/>
      <c r="U401" s="7"/>
      <c r="V401" s="7"/>
      <c r="W401" s="7"/>
      <c r="X401" s="7"/>
      <c r="Y401" s="7"/>
      <c r="Z401" s="7"/>
      <c r="AA401" s="7"/>
      <c r="AB401" s="7"/>
      <c r="AO401" s="13" t="s">
        <v>39</v>
      </c>
      <c r="AQ401" s="13" t="s">
        <v>182</v>
      </c>
      <c r="AR401" s="13" t="s">
        <v>14</v>
      </c>
      <c r="AV401" s="6" t="s">
        <v>33</v>
      </c>
      <c r="BB401" s="14" t="e">
        <f>IF(K401="základní",#REF!,0)</f>
        <v>#REF!</v>
      </c>
      <c r="BC401" s="14">
        <f>IF(K401="snížená",#REF!,0)</f>
        <v>0</v>
      </c>
      <c r="BD401" s="14">
        <f>IF(K401="zákl. přenesená",#REF!,0)</f>
        <v>0</v>
      </c>
      <c r="BE401" s="14">
        <f>IF(K401="sníž. přenesená",#REF!,0)</f>
        <v>0</v>
      </c>
      <c r="BF401" s="14">
        <f>IF(K401="nulová",#REF!,0)</f>
        <v>0</v>
      </c>
      <c r="BG401" s="6" t="s">
        <v>14</v>
      </c>
      <c r="BH401" s="14" t="e">
        <f>ROUND(#REF!*H401,2)</f>
        <v>#REF!</v>
      </c>
      <c r="BI401" s="6" t="s">
        <v>39</v>
      </c>
      <c r="BJ401" s="13" t="s">
        <v>6126</v>
      </c>
    </row>
    <row r="402" spans="1:62" s="2" customFormat="1" x14ac:dyDescent="0.2">
      <c r="A402" s="22"/>
      <c r="B402" s="27"/>
      <c r="C402" s="22"/>
      <c r="D402" s="71" t="s">
        <v>5352</v>
      </c>
      <c r="E402" s="22"/>
      <c r="F402" s="72" t="s">
        <v>6127</v>
      </c>
      <c r="G402" s="22"/>
      <c r="H402" s="22"/>
      <c r="I402" s="27"/>
      <c r="J402" s="73"/>
      <c r="K402" s="74"/>
      <c r="L402" s="61"/>
      <c r="M402" s="61"/>
      <c r="N402" s="61"/>
      <c r="O402" s="61"/>
      <c r="P402" s="61"/>
      <c r="Q402" s="75"/>
      <c r="R402" s="22"/>
      <c r="S402" s="22"/>
      <c r="T402" s="7"/>
      <c r="U402" s="7"/>
      <c r="V402" s="7"/>
      <c r="W402" s="7"/>
      <c r="X402" s="7"/>
      <c r="Y402" s="7"/>
      <c r="Z402" s="7"/>
      <c r="AA402" s="7"/>
      <c r="AB402" s="7"/>
      <c r="AQ402" s="6" t="s">
        <v>5352</v>
      </c>
      <c r="AR402" s="6" t="s">
        <v>14</v>
      </c>
    </row>
    <row r="403" spans="1:62" s="2" customFormat="1" ht="21.75" customHeight="1" x14ac:dyDescent="0.2">
      <c r="A403" s="22"/>
      <c r="B403" s="27"/>
      <c r="C403" s="64" t="s">
        <v>835</v>
      </c>
      <c r="D403" s="64" t="s">
        <v>182</v>
      </c>
      <c r="E403" s="65" t="s">
        <v>6128</v>
      </c>
      <c r="F403" s="66" t="s">
        <v>6129</v>
      </c>
      <c r="G403" s="67" t="s">
        <v>55</v>
      </c>
      <c r="H403" s="68">
        <v>10</v>
      </c>
      <c r="I403" s="27"/>
      <c r="J403" s="69" t="s">
        <v>0</v>
      </c>
      <c r="K403" s="70" t="s">
        <v>8</v>
      </c>
      <c r="L403" s="61"/>
      <c r="M403" s="62">
        <f>L403*H403</f>
        <v>0</v>
      </c>
      <c r="N403" s="62">
        <v>0</v>
      </c>
      <c r="O403" s="62">
        <f>N403*H403</f>
        <v>0</v>
      </c>
      <c r="P403" s="62">
        <v>0</v>
      </c>
      <c r="Q403" s="63">
        <f>P403*H403</f>
        <v>0</v>
      </c>
      <c r="R403" s="22"/>
      <c r="S403" s="22"/>
      <c r="T403" s="7"/>
      <c r="U403" s="7"/>
      <c r="V403" s="7"/>
      <c r="W403" s="7"/>
      <c r="X403" s="7"/>
      <c r="Y403" s="7"/>
      <c r="Z403" s="7"/>
      <c r="AA403" s="7"/>
      <c r="AB403" s="7"/>
      <c r="AO403" s="13" t="s">
        <v>39</v>
      </c>
      <c r="AQ403" s="13" t="s">
        <v>182</v>
      </c>
      <c r="AR403" s="13" t="s">
        <v>14</v>
      </c>
      <c r="AV403" s="6" t="s">
        <v>33</v>
      </c>
      <c r="BB403" s="14" t="e">
        <f>IF(K403="základní",#REF!,0)</f>
        <v>#REF!</v>
      </c>
      <c r="BC403" s="14">
        <f>IF(K403="snížená",#REF!,0)</f>
        <v>0</v>
      </c>
      <c r="BD403" s="14">
        <f>IF(K403="zákl. přenesená",#REF!,0)</f>
        <v>0</v>
      </c>
      <c r="BE403" s="14">
        <f>IF(K403="sníž. přenesená",#REF!,0)</f>
        <v>0</v>
      </c>
      <c r="BF403" s="14">
        <f>IF(K403="nulová",#REF!,0)</f>
        <v>0</v>
      </c>
      <c r="BG403" s="6" t="s">
        <v>14</v>
      </c>
      <c r="BH403" s="14" t="e">
        <f>ROUND(#REF!*H403,2)</f>
        <v>#REF!</v>
      </c>
      <c r="BI403" s="6" t="s">
        <v>39</v>
      </c>
      <c r="BJ403" s="13" t="s">
        <v>6130</v>
      </c>
    </row>
    <row r="404" spans="1:62" s="2" customFormat="1" x14ac:dyDescent="0.2">
      <c r="A404" s="22"/>
      <c r="B404" s="27"/>
      <c r="C404" s="22"/>
      <c r="D404" s="71" t="s">
        <v>5352</v>
      </c>
      <c r="E404" s="22"/>
      <c r="F404" s="72" t="s">
        <v>6131</v>
      </c>
      <c r="G404" s="22"/>
      <c r="H404" s="22"/>
      <c r="I404" s="27"/>
      <c r="J404" s="73"/>
      <c r="K404" s="74"/>
      <c r="L404" s="61"/>
      <c r="M404" s="61"/>
      <c r="N404" s="61"/>
      <c r="O404" s="61"/>
      <c r="P404" s="61"/>
      <c r="Q404" s="75"/>
      <c r="R404" s="22"/>
      <c r="S404" s="22"/>
      <c r="T404" s="7"/>
      <c r="U404" s="7"/>
      <c r="V404" s="7"/>
      <c r="W404" s="7"/>
      <c r="X404" s="7"/>
      <c r="Y404" s="7"/>
      <c r="Z404" s="7"/>
      <c r="AA404" s="7"/>
      <c r="AB404" s="7"/>
      <c r="AQ404" s="6" t="s">
        <v>5352</v>
      </c>
      <c r="AR404" s="6" t="s">
        <v>14</v>
      </c>
    </row>
    <row r="405" spans="1:62" s="2" customFormat="1" ht="24.2" customHeight="1" x14ac:dyDescent="0.2">
      <c r="A405" s="22"/>
      <c r="B405" s="27"/>
      <c r="C405" s="64" t="s">
        <v>839</v>
      </c>
      <c r="D405" s="64" t="s">
        <v>182</v>
      </c>
      <c r="E405" s="65" t="s">
        <v>6132</v>
      </c>
      <c r="F405" s="66" t="s">
        <v>6133</v>
      </c>
      <c r="G405" s="67" t="s">
        <v>55</v>
      </c>
      <c r="H405" s="68">
        <v>10</v>
      </c>
      <c r="I405" s="27"/>
      <c r="J405" s="69" t="s">
        <v>0</v>
      </c>
      <c r="K405" s="70" t="s">
        <v>8</v>
      </c>
      <c r="L405" s="61"/>
      <c r="M405" s="62">
        <f>L405*H405</f>
        <v>0</v>
      </c>
      <c r="N405" s="62">
        <v>0</v>
      </c>
      <c r="O405" s="62">
        <f>N405*H405</f>
        <v>0</v>
      </c>
      <c r="P405" s="62">
        <v>0</v>
      </c>
      <c r="Q405" s="63">
        <f>P405*H405</f>
        <v>0</v>
      </c>
      <c r="R405" s="22"/>
      <c r="S405" s="22"/>
      <c r="T405" s="7"/>
      <c r="U405" s="7"/>
      <c r="V405" s="7"/>
      <c r="W405" s="7"/>
      <c r="X405" s="7"/>
      <c r="Y405" s="7"/>
      <c r="Z405" s="7"/>
      <c r="AA405" s="7"/>
      <c r="AB405" s="7"/>
      <c r="AO405" s="13" t="s">
        <v>39</v>
      </c>
      <c r="AQ405" s="13" t="s">
        <v>182</v>
      </c>
      <c r="AR405" s="13" t="s">
        <v>14</v>
      </c>
      <c r="AV405" s="6" t="s">
        <v>33</v>
      </c>
      <c r="BB405" s="14" t="e">
        <f>IF(K405="základní",#REF!,0)</f>
        <v>#REF!</v>
      </c>
      <c r="BC405" s="14">
        <f>IF(K405="snížená",#REF!,0)</f>
        <v>0</v>
      </c>
      <c r="BD405" s="14">
        <f>IF(K405="zákl. přenesená",#REF!,0)</f>
        <v>0</v>
      </c>
      <c r="BE405" s="14">
        <f>IF(K405="sníž. přenesená",#REF!,0)</f>
        <v>0</v>
      </c>
      <c r="BF405" s="14">
        <f>IF(K405="nulová",#REF!,0)</f>
        <v>0</v>
      </c>
      <c r="BG405" s="6" t="s">
        <v>14</v>
      </c>
      <c r="BH405" s="14" t="e">
        <f>ROUND(#REF!*H405,2)</f>
        <v>#REF!</v>
      </c>
      <c r="BI405" s="6" t="s">
        <v>39</v>
      </c>
      <c r="BJ405" s="13" t="s">
        <v>6134</v>
      </c>
    </row>
    <row r="406" spans="1:62" s="2" customFormat="1" x14ac:dyDescent="0.2">
      <c r="A406" s="22"/>
      <c r="B406" s="27"/>
      <c r="C406" s="22"/>
      <c r="D406" s="71" t="s">
        <v>5352</v>
      </c>
      <c r="E406" s="22"/>
      <c r="F406" s="72" t="s">
        <v>6135</v>
      </c>
      <c r="G406" s="22"/>
      <c r="H406" s="22"/>
      <c r="I406" s="27"/>
      <c r="J406" s="73"/>
      <c r="K406" s="74"/>
      <c r="L406" s="61"/>
      <c r="M406" s="61"/>
      <c r="N406" s="61"/>
      <c r="O406" s="61"/>
      <c r="P406" s="61"/>
      <c r="Q406" s="75"/>
      <c r="R406" s="22"/>
      <c r="S406" s="22"/>
      <c r="T406" s="7"/>
      <c r="U406" s="7"/>
      <c r="V406" s="7"/>
      <c r="W406" s="7"/>
      <c r="X406" s="7"/>
      <c r="Y406" s="7"/>
      <c r="Z406" s="7"/>
      <c r="AA406" s="7"/>
      <c r="AB406" s="7"/>
      <c r="AQ406" s="6" t="s">
        <v>5352</v>
      </c>
      <c r="AR406" s="6" t="s">
        <v>14</v>
      </c>
    </row>
    <row r="407" spans="1:62" s="2" customFormat="1" ht="37.9" customHeight="1" x14ac:dyDescent="0.2">
      <c r="A407" s="22"/>
      <c r="B407" s="27"/>
      <c r="C407" s="64" t="s">
        <v>843</v>
      </c>
      <c r="D407" s="64" t="s">
        <v>182</v>
      </c>
      <c r="E407" s="65" t="s">
        <v>6136</v>
      </c>
      <c r="F407" s="66" t="s">
        <v>6137</v>
      </c>
      <c r="G407" s="67" t="s">
        <v>55</v>
      </c>
      <c r="H407" s="68">
        <v>100</v>
      </c>
      <c r="I407" s="27"/>
      <c r="J407" s="69" t="s">
        <v>0</v>
      </c>
      <c r="K407" s="70" t="s">
        <v>8</v>
      </c>
      <c r="L407" s="61"/>
      <c r="M407" s="62">
        <f>L407*H407</f>
        <v>0</v>
      </c>
      <c r="N407" s="62">
        <v>0</v>
      </c>
      <c r="O407" s="62">
        <f>N407*H407</f>
        <v>0</v>
      </c>
      <c r="P407" s="62">
        <v>0</v>
      </c>
      <c r="Q407" s="63">
        <f>P407*H407</f>
        <v>0</v>
      </c>
      <c r="R407" s="22"/>
      <c r="S407" s="22"/>
      <c r="T407" s="7"/>
      <c r="U407" s="7"/>
      <c r="V407" s="7"/>
      <c r="W407" s="7"/>
      <c r="X407" s="7"/>
      <c r="Y407" s="7"/>
      <c r="Z407" s="7"/>
      <c r="AA407" s="7"/>
      <c r="AB407" s="7"/>
      <c r="AO407" s="13" t="s">
        <v>39</v>
      </c>
      <c r="AQ407" s="13" t="s">
        <v>182</v>
      </c>
      <c r="AR407" s="13" t="s">
        <v>14</v>
      </c>
      <c r="AV407" s="6" t="s">
        <v>33</v>
      </c>
      <c r="BB407" s="14" t="e">
        <f>IF(K407="základní",#REF!,0)</f>
        <v>#REF!</v>
      </c>
      <c r="BC407" s="14">
        <f>IF(K407="snížená",#REF!,0)</f>
        <v>0</v>
      </c>
      <c r="BD407" s="14">
        <f>IF(K407="zákl. přenesená",#REF!,0)</f>
        <v>0</v>
      </c>
      <c r="BE407" s="14">
        <f>IF(K407="sníž. přenesená",#REF!,0)</f>
        <v>0</v>
      </c>
      <c r="BF407" s="14">
        <f>IF(K407="nulová",#REF!,0)</f>
        <v>0</v>
      </c>
      <c r="BG407" s="6" t="s">
        <v>14</v>
      </c>
      <c r="BH407" s="14" t="e">
        <f>ROUND(#REF!*H407,2)</f>
        <v>#REF!</v>
      </c>
      <c r="BI407" s="6" t="s">
        <v>39</v>
      </c>
      <c r="BJ407" s="13" t="s">
        <v>6138</v>
      </c>
    </row>
    <row r="408" spans="1:62" s="2" customFormat="1" x14ac:dyDescent="0.2">
      <c r="A408" s="22"/>
      <c r="B408" s="27"/>
      <c r="C408" s="22"/>
      <c r="D408" s="71" t="s">
        <v>5352</v>
      </c>
      <c r="E408" s="22"/>
      <c r="F408" s="72" t="s">
        <v>6139</v>
      </c>
      <c r="G408" s="22"/>
      <c r="H408" s="22"/>
      <c r="I408" s="27"/>
      <c r="J408" s="73"/>
      <c r="K408" s="74"/>
      <c r="L408" s="61"/>
      <c r="M408" s="61"/>
      <c r="N408" s="61"/>
      <c r="O408" s="61"/>
      <c r="P408" s="61"/>
      <c r="Q408" s="75"/>
      <c r="R408" s="22"/>
      <c r="S408" s="22"/>
      <c r="T408" s="7"/>
      <c r="U408" s="7"/>
      <c r="V408" s="7"/>
      <c r="W408" s="7"/>
      <c r="X408" s="7"/>
      <c r="Y408" s="7"/>
      <c r="Z408" s="7"/>
      <c r="AA408" s="7"/>
      <c r="AB408" s="7"/>
      <c r="AQ408" s="6" t="s">
        <v>5352</v>
      </c>
      <c r="AR408" s="6" t="s">
        <v>14</v>
      </c>
    </row>
    <row r="409" spans="1:62" s="2" customFormat="1" ht="16.5" customHeight="1" x14ac:dyDescent="0.2">
      <c r="A409" s="22"/>
      <c r="B409" s="27"/>
      <c r="C409" s="53" t="s">
        <v>847</v>
      </c>
      <c r="D409" s="53" t="s">
        <v>34</v>
      </c>
      <c r="E409" s="54" t="s">
        <v>6140</v>
      </c>
      <c r="F409" s="55" t="s">
        <v>6141</v>
      </c>
      <c r="G409" s="56" t="s">
        <v>37</v>
      </c>
      <c r="H409" s="57">
        <v>100</v>
      </c>
      <c r="I409" s="58"/>
      <c r="J409" s="59" t="s">
        <v>0</v>
      </c>
      <c r="K409" s="60" t="s">
        <v>8</v>
      </c>
      <c r="L409" s="61"/>
      <c r="M409" s="62">
        <f>L409*H409</f>
        <v>0</v>
      </c>
      <c r="N409" s="62">
        <v>1.4E-3</v>
      </c>
      <c r="O409" s="62">
        <f>N409*H409</f>
        <v>0.13999999999999999</v>
      </c>
      <c r="P409" s="62">
        <v>0</v>
      </c>
      <c r="Q409" s="63">
        <f>P409*H409</f>
        <v>0</v>
      </c>
      <c r="R409" s="22"/>
      <c r="S409" s="22"/>
      <c r="T409" s="7"/>
      <c r="U409" s="7"/>
      <c r="V409" s="7"/>
      <c r="W409" s="7"/>
      <c r="X409" s="7"/>
      <c r="Y409" s="7"/>
      <c r="Z409" s="7"/>
      <c r="AA409" s="7"/>
      <c r="AB409" s="7"/>
      <c r="AO409" s="13" t="s">
        <v>206</v>
      </c>
      <c r="AQ409" s="13" t="s">
        <v>34</v>
      </c>
      <c r="AR409" s="13" t="s">
        <v>14</v>
      </c>
      <c r="AV409" s="6" t="s">
        <v>33</v>
      </c>
      <c r="BB409" s="14" t="e">
        <f>IF(K409="základní",#REF!,0)</f>
        <v>#REF!</v>
      </c>
      <c r="BC409" s="14">
        <f>IF(K409="snížená",#REF!,0)</f>
        <v>0</v>
      </c>
      <c r="BD409" s="14">
        <f>IF(K409="zákl. přenesená",#REF!,0)</f>
        <v>0</v>
      </c>
      <c r="BE409" s="14">
        <f>IF(K409="sníž. přenesená",#REF!,0)</f>
        <v>0</v>
      </c>
      <c r="BF409" s="14">
        <f>IF(K409="nulová",#REF!,0)</f>
        <v>0</v>
      </c>
      <c r="BG409" s="6" t="s">
        <v>14</v>
      </c>
      <c r="BH409" s="14" t="e">
        <f>ROUND(#REF!*H409,2)</f>
        <v>#REF!</v>
      </c>
      <c r="BI409" s="6" t="s">
        <v>206</v>
      </c>
      <c r="BJ409" s="13" t="s">
        <v>6142</v>
      </c>
    </row>
    <row r="410" spans="1:62" s="2" customFormat="1" ht="33" customHeight="1" x14ac:dyDescent="0.2">
      <c r="A410" s="22"/>
      <c r="B410" s="27"/>
      <c r="C410" s="64" t="s">
        <v>851</v>
      </c>
      <c r="D410" s="64" t="s">
        <v>182</v>
      </c>
      <c r="E410" s="65" t="s">
        <v>6143</v>
      </c>
      <c r="F410" s="66" t="s">
        <v>6144</v>
      </c>
      <c r="G410" s="67" t="s">
        <v>37</v>
      </c>
      <c r="H410" s="68">
        <v>2700</v>
      </c>
      <c r="I410" s="27"/>
      <c r="J410" s="69" t="s">
        <v>0</v>
      </c>
      <c r="K410" s="70" t="s">
        <v>8</v>
      </c>
      <c r="L410" s="61"/>
      <c r="M410" s="62">
        <f>L410*H410</f>
        <v>0</v>
      </c>
      <c r="N410" s="62">
        <v>1.2E-4</v>
      </c>
      <c r="O410" s="62">
        <f>N410*H410</f>
        <v>0.32400000000000001</v>
      </c>
      <c r="P410" s="62">
        <v>0</v>
      </c>
      <c r="Q410" s="63">
        <f>P410*H410</f>
        <v>0</v>
      </c>
      <c r="R410" s="22"/>
      <c r="S410" s="22"/>
      <c r="T410" s="7"/>
      <c r="U410" s="7"/>
      <c r="V410" s="7"/>
      <c r="W410" s="7"/>
      <c r="X410" s="7"/>
      <c r="Y410" s="7"/>
      <c r="Z410" s="7"/>
      <c r="AA410" s="7"/>
      <c r="AB410" s="7"/>
      <c r="AO410" s="13" t="s">
        <v>293</v>
      </c>
      <c r="AQ410" s="13" t="s">
        <v>182</v>
      </c>
      <c r="AR410" s="13" t="s">
        <v>14</v>
      </c>
      <c r="AV410" s="6" t="s">
        <v>33</v>
      </c>
      <c r="BB410" s="14" t="e">
        <f>IF(K410="základní",#REF!,0)</f>
        <v>#REF!</v>
      </c>
      <c r="BC410" s="14">
        <f>IF(K410="snížená",#REF!,0)</f>
        <v>0</v>
      </c>
      <c r="BD410" s="14">
        <f>IF(K410="zákl. přenesená",#REF!,0)</f>
        <v>0</v>
      </c>
      <c r="BE410" s="14">
        <f>IF(K410="sníž. přenesená",#REF!,0)</f>
        <v>0</v>
      </c>
      <c r="BF410" s="14">
        <f>IF(K410="nulová",#REF!,0)</f>
        <v>0</v>
      </c>
      <c r="BG410" s="6" t="s">
        <v>14</v>
      </c>
      <c r="BH410" s="14" t="e">
        <f>ROUND(#REF!*H410,2)</f>
        <v>#REF!</v>
      </c>
      <c r="BI410" s="6" t="s">
        <v>293</v>
      </c>
      <c r="BJ410" s="13" t="s">
        <v>6145</v>
      </c>
    </row>
    <row r="411" spans="1:62" s="2" customFormat="1" x14ac:dyDescent="0.2">
      <c r="A411" s="22"/>
      <c r="B411" s="27"/>
      <c r="C411" s="22"/>
      <c r="D411" s="71" t="s">
        <v>5352</v>
      </c>
      <c r="E411" s="22"/>
      <c r="F411" s="72" t="s">
        <v>6146</v>
      </c>
      <c r="G411" s="22"/>
      <c r="H411" s="22"/>
      <c r="I411" s="27"/>
      <c r="J411" s="79"/>
      <c r="K411" s="80"/>
      <c r="L411" s="81"/>
      <c r="M411" s="81"/>
      <c r="N411" s="81"/>
      <c r="O411" s="81"/>
      <c r="P411" s="81"/>
      <c r="Q411" s="82"/>
      <c r="R411" s="22"/>
      <c r="S411" s="22"/>
      <c r="T411" s="7"/>
      <c r="U411" s="7"/>
      <c r="V411" s="7"/>
      <c r="W411" s="7"/>
      <c r="X411" s="7"/>
      <c r="Y411" s="7"/>
      <c r="Z411" s="7"/>
      <c r="AA411" s="7"/>
      <c r="AB411" s="7"/>
      <c r="AQ411" s="6" t="s">
        <v>5352</v>
      </c>
      <c r="AR411" s="6" t="s">
        <v>14</v>
      </c>
    </row>
    <row r="412" spans="1:62" s="2" customFormat="1" ht="6.95" customHeight="1" x14ac:dyDescent="0.2">
      <c r="A412" s="22"/>
      <c r="B412" s="83"/>
      <c r="C412" s="84"/>
      <c r="D412" s="84"/>
      <c r="E412" s="84"/>
      <c r="F412" s="84"/>
      <c r="G412" s="84"/>
      <c r="H412" s="84"/>
      <c r="I412" s="27"/>
      <c r="J412" s="22"/>
      <c r="K412" s="26"/>
      <c r="L412" s="22"/>
      <c r="M412" s="22"/>
      <c r="N412" s="22"/>
      <c r="O412" s="22"/>
      <c r="P412" s="22"/>
      <c r="Q412" s="22"/>
      <c r="R412" s="22"/>
      <c r="S412" s="22"/>
      <c r="T412" s="7"/>
      <c r="U412" s="7"/>
      <c r="V412" s="7"/>
      <c r="W412" s="7"/>
      <c r="X412" s="7"/>
      <c r="Y412" s="7"/>
      <c r="Z412" s="7"/>
      <c r="AA412" s="7"/>
      <c r="AB412" s="7"/>
    </row>
    <row r="413" spans="1:62" x14ac:dyDescent="0.2">
      <c r="A413" s="19"/>
      <c r="B413" s="19"/>
      <c r="C413" s="19"/>
      <c r="D413" s="19"/>
      <c r="E413" s="19"/>
      <c r="F413" s="19"/>
      <c r="G413" s="19"/>
      <c r="H413" s="19"/>
      <c r="I413" s="19"/>
      <c r="J413" s="19"/>
      <c r="K413" s="19"/>
      <c r="L413" s="19"/>
      <c r="M413" s="19"/>
      <c r="N413" s="19"/>
      <c r="O413" s="19"/>
      <c r="P413" s="19"/>
      <c r="Q413" s="19"/>
      <c r="R413" s="19"/>
      <c r="S413" s="19"/>
    </row>
    <row r="414" spans="1:62" x14ac:dyDescent="0.2">
      <c r="A414" s="19"/>
      <c r="B414" s="19"/>
      <c r="C414" s="19"/>
      <c r="D414" s="19"/>
      <c r="E414" s="19"/>
      <c r="F414" s="19"/>
      <c r="G414" s="19"/>
      <c r="H414" s="19"/>
      <c r="I414" s="19"/>
      <c r="J414" s="19"/>
      <c r="K414" s="19"/>
      <c r="L414" s="19"/>
      <c r="M414" s="19"/>
      <c r="N414" s="19"/>
      <c r="O414" s="19"/>
      <c r="P414" s="19"/>
      <c r="Q414" s="19"/>
      <c r="R414" s="19"/>
      <c r="S414" s="19"/>
    </row>
  </sheetData>
  <sheetProtection algorithmName="SHA-512" hashValue="7r9GHhSXXqGPBXw80s0BB2/4HEXi7Qvmmox5tg8pL3DOYoCtsf0SjPYvP1zcbVoPNGhbHBjGoaJicgcRgiplXg==" saltValue="N1R4pLauQwQRBs4cS5nOBQ==" spinCount="100000" sheet="1" objects="1" scenarios="1"/>
  <autoFilter ref="C18:H411" xr:uid="{00000000-0009-0000-0000-000002000000}"/>
  <mergeCells count="4">
    <mergeCell ref="E11:H11"/>
    <mergeCell ref="I2:S2"/>
    <mergeCell ref="E9:G9"/>
    <mergeCell ref="E15:F15"/>
  </mergeCells>
  <hyperlinks>
    <hyperlink ref="F24" r:id="rId1" xr:uid="{00000000-0004-0000-0200-000000000000}"/>
    <hyperlink ref="F26" r:id="rId2" xr:uid="{00000000-0004-0000-0200-000001000000}"/>
    <hyperlink ref="F28" r:id="rId3" xr:uid="{00000000-0004-0000-0200-000002000000}"/>
    <hyperlink ref="F31" r:id="rId4" xr:uid="{00000000-0004-0000-0200-000003000000}"/>
    <hyperlink ref="F33" r:id="rId5" xr:uid="{00000000-0004-0000-0200-000004000000}"/>
    <hyperlink ref="F35" r:id="rId6" xr:uid="{00000000-0004-0000-0200-000005000000}"/>
    <hyperlink ref="F37" r:id="rId7" xr:uid="{00000000-0004-0000-0200-000006000000}"/>
    <hyperlink ref="F39" r:id="rId8" xr:uid="{00000000-0004-0000-0200-000007000000}"/>
    <hyperlink ref="F41" r:id="rId9" xr:uid="{00000000-0004-0000-0200-000008000000}"/>
    <hyperlink ref="F43" r:id="rId10" xr:uid="{00000000-0004-0000-0200-000009000000}"/>
    <hyperlink ref="F45" r:id="rId11" xr:uid="{00000000-0004-0000-0200-00000A000000}"/>
    <hyperlink ref="F47" r:id="rId12" xr:uid="{00000000-0004-0000-0200-00000B000000}"/>
    <hyperlink ref="F49" r:id="rId13" xr:uid="{00000000-0004-0000-0200-00000C000000}"/>
    <hyperlink ref="F51" r:id="rId14" xr:uid="{00000000-0004-0000-0200-00000D000000}"/>
    <hyperlink ref="F58" r:id="rId15" xr:uid="{00000000-0004-0000-0200-00000E000000}"/>
    <hyperlink ref="F61" r:id="rId16" xr:uid="{00000000-0004-0000-0200-00000F000000}"/>
    <hyperlink ref="F64" r:id="rId17" xr:uid="{00000000-0004-0000-0200-000010000000}"/>
    <hyperlink ref="F67" r:id="rId18" xr:uid="{00000000-0004-0000-0200-000011000000}"/>
    <hyperlink ref="F72" r:id="rId19" xr:uid="{00000000-0004-0000-0200-000012000000}"/>
    <hyperlink ref="F74" r:id="rId20" xr:uid="{00000000-0004-0000-0200-000013000000}"/>
    <hyperlink ref="F76" r:id="rId21" xr:uid="{00000000-0004-0000-0200-000014000000}"/>
    <hyperlink ref="F79" r:id="rId22" xr:uid="{00000000-0004-0000-0200-000015000000}"/>
    <hyperlink ref="F81" r:id="rId23" xr:uid="{00000000-0004-0000-0200-000016000000}"/>
    <hyperlink ref="F83" r:id="rId24" xr:uid="{00000000-0004-0000-0200-000017000000}"/>
    <hyperlink ref="F86" r:id="rId25" xr:uid="{00000000-0004-0000-0200-000018000000}"/>
    <hyperlink ref="F88" r:id="rId26" xr:uid="{00000000-0004-0000-0200-000019000000}"/>
    <hyperlink ref="F90" r:id="rId27" xr:uid="{00000000-0004-0000-0200-00001A000000}"/>
    <hyperlink ref="F92" r:id="rId28" xr:uid="{00000000-0004-0000-0200-00001B000000}"/>
    <hyperlink ref="F94" r:id="rId29" xr:uid="{00000000-0004-0000-0200-00001C000000}"/>
    <hyperlink ref="F97" r:id="rId30" xr:uid="{00000000-0004-0000-0200-00001D000000}"/>
    <hyperlink ref="F99" r:id="rId31" xr:uid="{00000000-0004-0000-0200-00001E000000}"/>
    <hyperlink ref="F101" r:id="rId32" xr:uid="{00000000-0004-0000-0200-00001F000000}"/>
    <hyperlink ref="F103" r:id="rId33" xr:uid="{00000000-0004-0000-0200-000020000000}"/>
    <hyperlink ref="F105" r:id="rId34" xr:uid="{00000000-0004-0000-0200-000021000000}"/>
    <hyperlink ref="F107" r:id="rId35" xr:uid="{00000000-0004-0000-0200-000022000000}"/>
    <hyperlink ref="F109" r:id="rId36" xr:uid="{00000000-0004-0000-0200-000023000000}"/>
    <hyperlink ref="F111" r:id="rId37" xr:uid="{00000000-0004-0000-0200-000024000000}"/>
    <hyperlink ref="F113" r:id="rId38" xr:uid="{00000000-0004-0000-0200-000025000000}"/>
    <hyperlink ref="F115" r:id="rId39" xr:uid="{00000000-0004-0000-0200-000026000000}"/>
    <hyperlink ref="F117" r:id="rId40" xr:uid="{00000000-0004-0000-0200-000027000000}"/>
    <hyperlink ref="F120" r:id="rId41" xr:uid="{00000000-0004-0000-0200-000028000000}"/>
    <hyperlink ref="F123" r:id="rId42" xr:uid="{00000000-0004-0000-0200-000029000000}"/>
    <hyperlink ref="F126" r:id="rId43" xr:uid="{00000000-0004-0000-0200-00002A000000}"/>
    <hyperlink ref="F133" r:id="rId44" xr:uid="{00000000-0004-0000-0200-00002B000000}"/>
    <hyperlink ref="F135" r:id="rId45" xr:uid="{00000000-0004-0000-0200-00002C000000}"/>
    <hyperlink ref="F137" r:id="rId46" xr:uid="{00000000-0004-0000-0200-00002D000000}"/>
    <hyperlink ref="F140" r:id="rId47" xr:uid="{00000000-0004-0000-0200-00002E000000}"/>
    <hyperlink ref="F143" r:id="rId48" xr:uid="{00000000-0004-0000-0200-00002F000000}"/>
    <hyperlink ref="F145" r:id="rId49" xr:uid="{00000000-0004-0000-0200-000030000000}"/>
    <hyperlink ref="F148" r:id="rId50" xr:uid="{00000000-0004-0000-0200-000031000000}"/>
    <hyperlink ref="F150" r:id="rId51" xr:uid="{00000000-0004-0000-0200-000032000000}"/>
    <hyperlink ref="F152" r:id="rId52" xr:uid="{00000000-0004-0000-0200-000033000000}"/>
    <hyperlink ref="F154" r:id="rId53" xr:uid="{00000000-0004-0000-0200-000034000000}"/>
    <hyperlink ref="F160" r:id="rId54" xr:uid="{00000000-0004-0000-0200-000035000000}"/>
    <hyperlink ref="F162" r:id="rId55" xr:uid="{00000000-0004-0000-0200-000036000000}"/>
    <hyperlink ref="F164" r:id="rId56" xr:uid="{00000000-0004-0000-0200-000037000000}"/>
    <hyperlink ref="F166" r:id="rId57" xr:uid="{00000000-0004-0000-0200-000038000000}"/>
    <hyperlink ref="F168" r:id="rId58" xr:uid="{00000000-0004-0000-0200-000039000000}"/>
    <hyperlink ref="F171" r:id="rId59" xr:uid="{00000000-0004-0000-0200-00003A000000}"/>
    <hyperlink ref="F173" r:id="rId60" xr:uid="{00000000-0004-0000-0200-00003B000000}"/>
    <hyperlink ref="F175" r:id="rId61" xr:uid="{00000000-0004-0000-0200-00003C000000}"/>
    <hyperlink ref="F177" r:id="rId62" xr:uid="{00000000-0004-0000-0200-00003D000000}"/>
    <hyperlink ref="F179" r:id="rId63" xr:uid="{00000000-0004-0000-0200-00003E000000}"/>
    <hyperlink ref="F181" r:id="rId64" xr:uid="{00000000-0004-0000-0200-00003F000000}"/>
    <hyperlink ref="F185" r:id="rId65" xr:uid="{00000000-0004-0000-0200-000040000000}"/>
    <hyperlink ref="F187" r:id="rId66" xr:uid="{00000000-0004-0000-0200-000041000000}"/>
    <hyperlink ref="F189" r:id="rId67" xr:uid="{00000000-0004-0000-0200-000042000000}"/>
    <hyperlink ref="F191" r:id="rId68" xr:uid="{00000000-0004-0000-0200-000043000000}"/>
    <hyperlink ref="F194" r:id="rId69" xr:uid="{00000000-0004-0000-0200-000044000000}"/>
    <hyperlink ref="F198" r:id="rId70" xr:uid="{00000000-0004-0000-0200-000045000000}"/>
    <hyperlink ref="F200" r:id="rId71" xr:uid="{00000000-0004-0000-0200-000046000000}"/>
    <hyperlink ref="F203" r:id="rId72" xr:uid="{00000000-0004-0000-0200-000047000000}"/>
    <hyperlink ref="F206" r:id="rId73" xr:uid="{00000000-0004-0000-0200-000048000000}"/>
    <hyperlink ref="F208" r:id="rId74" xr:uid="{00000000-0004-0000-0200-000049000000}"/>
    <hyperlink ref="F213" r:id="rId75" xr:uid="{00000000-0004-0000-0200-00004A000000}"/>
    <hyperlink ref="F215" r:id="rId76" xr:uid="{00000000-0004-0000-0200-00004B000000}"/>
    <hyperlink ref="F218" r:id="rId77" xr:uid="{00000000-0004-0000-0200-00004C000000}"/>
    <hyperlink ref="F220" r:id="rId78" xr:uid="{00000000-0004-0000-0200-00004D000000}"/>
    <hyperlink ref="F222" r:id="rId79" xr:uid="{00000000-0004-0000-0200-00004E000000}"/>
    <hyperlink ref="F225" r:id="rId80" xr:uid="{00000000-0004-0000-0200-00004F000000}"/>
    <hyperlink ref="F228" r:id="rId81" xr:uid="{00000000-0004-0000-0200-000050000000}"/>
    <hyperlink ref="F231" r:id="rId82" xr:uid="{00000000-0004-0000-0200-000051000000}"/>
    <hyperlink ref="F233" r:id="rId83" xr:uid="{00000000-0004-0000-0200-000052000000}"/>
    <hyperlink ref="F235" r:id="rId84" xr:uid="{00000000-0004-0000-0200-000053000000}"/>
    <hyperlink ref="F237" r:id="rId85" xr:uid="{00000000-0004-0000-0200-000054000000}"/>
    <hyperlink ref="F240" r:id="rId86" xr:uid="{00000000-0004-0000-0200-000055000000}"/>
    <hyperlink ref="F242" r:id="rId87" xr:uid="{00000000-0004-0000-0200-000056000000}"/>
    <hyperlink ref="F244" r:id="rId88" xr:uid="{00000000-0004-0000-0200-000057000000}"/>
    <hyperlink ref="F246" r:id="rId89" xr:uid="{00000000-0004-0000-0200-000058000000}"/>
    <hyperlink ref="F248" r:id="rId90" xr:uid="{00000000-0004-0000-0200-000059000000}"/>
    <hyperlink ref="F250" r:id="rId91" xr:uid="{00000000-0004-0000-0200-00005A000000}"/>
    <hyperlink ref="F254" r:id="rId92" xr:uid="{00000000-0004-0000-0200-00005B000000}"/>
    <hyperlink ref="F256" r:id="rId93" xr:uid="{00000000-0004-0000-0200-00005C000000}"/>
    <hyperlink ref="F258" r:id="rId94" xr:uid="{00000000-0004-0000-0200-00005D000000}"/>
    <hyperlink ref="F260" r:id="rId95" xr:uid="{00000000-0004-0000-0200-00005E000000}"/>
    <hyperlink ref="F262" r:id="rId96" xr:uid="{00000000-0004-0000-0200-00005F000000}"/>
    <hyperlink ref="F264" r:id="rId97" xr:uid="{00000000-0004-0000-0200-000060000000}"/>
    <hyperlink ref="F267" r:id="rId98" xr:uid="{00000000-0004-0000-0200-000061000000}"/>
    <hyperlink ref="F269" r:id="rId99" xr:uid="{00000000-0004-0000-0200-000062000000}"/>
    <hyperlink ref="F271" r:id="rId100" xr:uid="{00000000-0004-0000-0200-000063000000}"/>
    <hyperlink ref="F273" r:id="rId101" xr:uid="{00000000-0004-0000-0200-000064000000}"/>
    <hyperlink ref="F275" r:id="rId102" xr:uid="{00000000-0004-0000-0200-000065000000}"/>
    <hyperlink ref="F277" r:id="rId103" xr:uid="{00000000-0004-0000-0200-000066000000}"/>
    <hyperlink ref="F279" r:id="rId104" xr:uid="{00000000-0004-0000-0200-000067000000}"/>
    <hyperlink ref="F281" r:id="rId105" xr:uid="{00000000-0004-0000-0200-000068000000}"/>
    <hyperlink ref="F283" r:id="rId106" xr:uid="{00000000-0004-0000-0200-000069000000}"/>
    <hyperlink ref="F285" r:id="rId107" xr:uid="{00000000-0004-0000-0200-00006A000000}"/>
    <hyperlink ref="F287" r:id="rId108" xr:uid="{00000000-0004-0000-0200-00006B000000}"/>
    <hyperlink ref="F289" r:id="rId109" xr:uid="{00000000-0004-0000-0200-00006C000000}"/>
    <hyperlink ref="F291" r:id="rId110" xr:uid="{00000000-0004-0000-0200-00006D000000}"/>
    <hyperlink ref="F293" r:id="rId111" xr:uid="{00000000-0004-0000-0200-00006E000000}"/>
    <hyperlink ref="F295" r:id="rId112" xr:uid="{00000000-0004-0000-0200-00006F000000}"/>
    <hyperlink ref="F297" r:id="rId113" xr:uid="{00000000-0004-0000-0200-000070000000}"/>
    <hyperlink ref="F299" r:id="rId114" xr:uid="{00000000-0004-0000-0200-000071000000}"/>
    <hyperlink ref="F301" r:id="rId115" xr:uid="{00000000-0004-0000-0200-000072000000}"/>
    <hyperlink ref="F303" r:id="rId116" xr:uid="{00000000-0004-0000-0200-000073000000}"/>
    <hyperlink ref="F307" r:id="rId117" xr:uid="{00000000-0004-0000-0200-000074000000}"/>
    <hyperlink ref="F309" r:id="rId118" xr:uid="{00000000-0004-0000-0200-000075000000}"/>
    <hyperlink ref="F311" r:id="rId119" xr:uid="{00000000-0004-0000-0200-000076000000}"/>
    <hyperlink ref="F313" r:id="rId120" xr:uid="{00000000-0004-0000-0200-000077000000}"/>
    <hyperlink ref="F315" r:id="rId121" xr:uid="{00000000-0004-0000-0200-000078000000}"/>
    <hyperlink ref="F317" r:id="rId122" xr:uid="{00000000-0004-0000-0200-000079000000}"/>
    <hyperlink ref="F319" r:id="rId123" xr:uid="{00000000-0004-0000-0200-00007A000000}"/>
    <hyperlink ref="F322" r:id="rId124" xr:uid="{00000000-0004-0000-0200-00007B000000}"/>
    <hyperlink ref="F324" r:id="rId125" xr:uid="{00000000-0004-0000-0200-00007C000000}"/>
    <hyperlink ref="F326" r:id="rId126" xr:uid="{00000000-0004-0000-0200-00007D000000}"/>
    <hyperlink ref="F328" r:id="rId127" xr:uid="{00000000-0004-0000-0200-00007E000000}"/>
    <hyperlink ref="F330" r:id="rId128" xr:uid="{00000000-0004-0000-0200-00007F000000}"/>
    <hyperlink ref="F332" r:id="rId129" xr:uid="{00000000-0004-0000-0200-000080000000}"/>
    <hyperlink ref="F334" r:id="rId130" xr:uid="{00000000-0004-0000-0200-000081000000}"/>
    <hyperlink ref="F336" r:id="rId131" xr:uid="{00000000-0004-0000-0200-000082000000}"/>
    <hyperlink ref="F338" r:id="rId132" xr:uid="{00000000-0004-0000-0200-000083000000}"/>
    <hyperlink ref="F340" r:id="rId133" xr:uid="{00000000-0004-0000-0200-000084000000}"/>
    <hyperlink ref="F342" r:id="rId134" xr:uid="{00000000-0004-0000-0200-000085000000}"/>
    <hyperlink ref="F344" r:id="rId135" xr:uid="{00000000-0004-0000-0200-000086000000}"/>
    <hyperlink ref="F346" r:id="rId136" xr:uid="{00000000-0004-0000-0200-000087000000}"/>
    <hyperlink ref="F348" r:id="rId137" xr:uid="{00000000-0004-0000-0200-000088000000}"/>
    <hyperlink ref="F350" r:id="rId138" xr:uid="{00000000-0004-0000-0200-000089000000}"/>
    <hyperlink ref="F352" r:id="rId139" xr:uid="{00000000-0004-0000-0200-00008A000000}"/>
    <hyperlink ref="F356" r:id="rId140" xr:uid="{00000000-0004-0000-0200-00008B000000}"/>
    <hyperlink ref="F358" r:id="rId141" xr:uid="{00000000-0004-0000-0200-00008C000000}"/>
    <hyperlink ref="F360" r:id="rId142" xr:uid="{00000000-0004-0000-0200-00008D000000}"/>
    <hyperlink ref="F362" r:id="rId143" xr:uid="{00000000-0004-0000-0200-00008E000000}"/>
    <hyperlink ref="F364" r:id="rId144" xr:uid="{00000000-0004-0000-0200-00008F000000}"/>
    <hyperlink ref="F366" r:id="rId145" xr:uid="{00000000-0004-0000-0200-000090000000}"/>
    <hyperlink ref="F368" r:id="rId146" xr:uid="{00000000-0004-0000-0200-000091000000}"/>
    <hyperlink ref="F373" r:id="rId147" xr:uid="{00000000-0004-0000-0200-000092000000}"/>
    <hyperlink ref="F377" r:id="rId148" xr:uid="{00000000-0004-0000-0200-000093000000}"/>
    <hyperlink ref="F379" r:id="rId149" xr:uid="{00000000-0004-0000-0200-000094000000}"/>
    <hyperlink ref="F381" r:id="rId150" xr:uid="{00000000-0004-0000-0200-000095000000}"/>
    <hyperlink ref="F383" r:id="rId151" xr:uid="{00000000-0004-0000-0200-000096000000}"/>
    <hyperlink ref="F385" r:id="rId152" xr:uid="{00000000-0004-0000-0200-000097000000}"/>
    <hyperlink ref="F387" r:id="rId153" xr:uid="{00000000-0004-0000-0200-000098000000}"/>
    <hyperlink ref="F389" r:id="rId154" xr:uid="{00000000-0004-0000-0200-000099000000}"/>
    <hyperlink ref="F391" r:id="rId155" xr:uid="{00000000-0004-0000-0200-00009A000000}"/>
    <hyperlink ref="F393" r:id="rId156" xr:uid="{00000000-0004-0000-0200-00009B000000}"/>
    <hyperlink ref="F395" r:id="rId157" xr:uid="{00000000-0004-0000-0200-00009C000000}"/>
    <hyperlink ref="F397" r:id="rId158" xr:uid="{00000000-0004-0000-0200-00009D000000}"/>
    <hyperlink ref="F400" r:id="rId159" xr:uid="{00000000-0004-0000-0200-00009E000000}"/>
    <hyperlink ref="F402" r:id="rId160" xr:uid="{00000000-0004-0000-0200-00009F000000}"/>
    <hyperlink ref="F404" r:id="rId161" xr:uid="{00000000-0004-0000-0200-0000A0000000}"/>
    <hyperlink ref="F406" r:id="rId162" xr:uid="{00000000-0004-0000-0200-0000A1000000}"/>
    <hyperlink ref="F408" r:id="rId163" xr:uid="{00000000-0004-0000-0200-0000A2000000}"/>
    <hyperlink ref="F411" r:id="rId164" xr:uid="{00000000-0004-0000-0200-0000A3000000}"/>
  </hyperlinks>
  <pageMargins left="0.39374999999999999" right="0.39374999999999999" top="0.39374999999999999" bottom="0.39374999999999999" header="0" footer="0"/>
  <pageSetup paperSize="9" fitToHeight="100" orientation="portrait" blackAndWhite="1" r:id="rId165"/>
  <headerFooter>
    <oddFooter>&amp;CStrana &amp;P z &amp;N</oddFooter>
  </headerFooter>
  <drawing r:id="rId16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1 - Sborník ÚOŽI</vt:lpstr>
      <vt:lpstr>2 - Položky stavební nebo...</vt:lpstr>
      <vt:lpstr>'1 - Sborník ÚOŽI'!Názvy_tisku</vt:lpstr>
      <vt:lpstr>'2 - Položky stavební nebo...'!Názvy_tisku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Voldřich Lukáš</dc:creator>
  <cp:lastModifiedBy>Voldřich Lukáš</cp:lastModifiedBy>
  <dcterms:created xsi:type="dcterms:W3CDTF">2022-10-07T07:08:24Z</dcterms:created>
  <dcterms:modified xsi:type="dcterms:W3CDTF">2022-10-07T12:00:05Z</dcterms:modified>
</cp:coreProperties>
</file>