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PS\SM011\Aktuálně_V2201\"/>
    </mc:Choice>
  </mc:AlternateContent>
  <xr:revisionPtr revIDLastSave="0" documentId="13_ncr:1_{9FD89807-B179-4A9D-BA3B-746BB4A55C4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elarni prehled nakladu" sheetId="2" r:id="rId1"/>
    <sheet name="Procentualni vyuziti budovy" sheetId="3" r:id="rId2"/>
    <sheet name="Tab. prehled nakladu a vynosu" sheetId="1" r:id="rId3"/>
  </sheets>
  <definedNames>
    <definedName name="_xlnm.Print_Area" localSheetId="1">'Procentualni vyuziti budovy'!$B$2:$E$31</definedName>
    <definedName name="_xlnm.Print_Area" localSheetId="2">'Tab. prehled nakladu a vynosu'!$B$3:$J$49</definedName>
    <definedName name="_xlnm.Print_Area" localSheetId="0">'Tabelarni prehled nakladu'!$B$3:$C$32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1" i="3" l="1"/>
  <c r="E30" i="3"/>
  <c r="E29" i="3"/>
  <c r="E28" i="3"/>
  <c r="E27" i="3"/>
  <c r="E26" i="3"/>
  <c r="E25" i="3"/>
  <c r="E24" i="3"/>
  <c r="E23" i="3"/>
  <c r="E22" i="3"/>
  <c r="E21" i="3"/>
  <c r="C8" i="2"/>
  <c r="C13" i="2" s="1"/>
  <c r="C31" i="2"/>
  <c r="C3" i="3"/>
  <c r="E14" i="3" s="1"/>
  <c r="J40" i="1"/>
  <c r="J44" i="1"/>
  <c r="J46" i="1"/>
  <c r="J43" i="1"/>
  <c r="J42" i="1"/>
  <c r="J41" i="1"/>
  <c r="J39" i="1"/>
  <c r="J38" i="1"/>
  <c r="J37" i="1"/>
  <c r="J36" i="1"/>
  <c r="J49" i="1" s="1"/>
  <c r="C25" i="2" s="1"/>
  <c r="J18" i="1"/>
  <c r="J20" i="1"/>
  <c r="J17" i="1"/>
  <c r="J16" i="1"/>
  <c r="J15" i="1"/>
  <c r="J14" i="1"/>
  <c r="J13" i="1"/>
  <c r="J12" i="1"/>
  <c r="J11" i="1"/>
  <c r="J10" i="1"/>
  <c r="C14" i="2"/>
  <c r="E6" i="3" l="1"/>
  <c r="E10" i="3"/>
  <c r="C30" i="2"/>
  <c r="C29" i="2"/>
  <c r="J23" i="1"/>
  <c r="C12" i="2" s="1"/>
  <c r="C15" i="2" s="1"/>
  <c r="E7" i="3"/>
  <c r="E11" i="3"/>
  <c r="E4" i="3"/>
  <c r="E8" i="3"/>
  <c r="E12" i="3"/>
  <c r="E5" i="3"/>
  <c r="E9" i="3"/>
  <c r="E13" i="3"/>
  <c r="C3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Hanáková Ilona, Ing.</author>
  </authors>
  <commentList>
    <comment ref="B8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 xml:space="preserve">Provozní náklady kalkulujeme jen za prostory skutečně provozované SŽ. Za pronajaté prostory se tyto náklady přefakturovávají nájemci.
</t>
        </r>
      </text>
    </comment>
    <comment ref="B9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Jedná se o náklady za pravidelné revize, pojiště a pravidelnou údržbu.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Hanáková Ilona, Ing.</author>
  </authors>
  <commentList>
    <comment ref="C4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 xml:space="preserve">Doplnit plochy jednotlivých prostor dle využití (viz tabulka "Přehled nákladů a výnosů stávající stav").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Hanáková Ilona, Ing.</author>
  </authors>
  <commentList>
    <comment ref="B4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 xml:space="preserve">Upravit využití prostor dle konkrétní budovy. Nevyužité řádky odmazat. 
</t>
        </r>
      </text>
    </comment>
    <comment ref="D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Označení bude odpovídat přiloženým schématům - minimálně v podrobnosti NP, PP, případně čísla místností.</t>
        </r>
      </text>
    </comment>
    <comment ref="E6" authorId="0" shapeId="0" xr:uid="{00000000-0006-0000-0200-000003000000}">
      <text>
        <r>
          <rPr>
            <sz val="9"/>
            <color indexed="81"/>
            <rFont val="Tahoma"/>
            <family val="2"/>
            <charset val="238"/>
          </rPr>
          <t>Doplnit plochu konkrétního prostoru (zaokrouhleno na celá čísla).</t>
        </r>
      </text>
    </comment>
    <comment ref="F10" authorId="0" shapeId="0" xr:uid="{00000000-0006-0000-0200-000004000000}">
      <text>
        <r>
          <rPr>
            <sz val="9"/>
            <color indexed="81"/>
            <rFont val="Tahoma"/>
            <family val="2"/>
            <charset val="238"/>
          </rPr>
          <t xml:space="preserve">Doplnit konkrétní nájemce u jednotlivých pronajatých prostor.
</t>
        </r>
      </text>
    </comment>
    <comment ref="G10" authorId="0" shapeId="0" xr:uid="{00000000-0006-0000-0200-000005000000}">
      <text>
        <r>
          <rPr>
            <sz val="9"/>
            <color indexed="81"/>
            <rFont val="Tahoma"/>
            <family val="2"/>
            <charset val="238"/>
          </rPr>
          <t xml:space="preserve">Doplnit nájemné za m2 a rok pro jednotlivé pronajaté prostory.
</t>
        </r>
      </text>
    </comment>
    <comment ref="I10" authorId="0" shapeId="0" xr:uid="{00000000-0006-0000-0200-000006000000}">
      <text>
        <r>
          <rPr>
            <sz val="9"/>
            <color indexed="81"/>
            <rFont val="Tahoma"/>
            <family val="2"/>
            <charset val="238"/>
          </rPr>
          <t xml:space="preserve">Doplnit konkrétní způsob stanovení nájemného za jednotlivé prostory.
</t>
        </r>
      </text>
    </comment>
  </commentList>
</comments>
</file>

<file path=xl/sharedStrings.xml><?xml version="1.0" encoding="utf-8"?>
<sst xmlns="http://schemas.openxmlformats.org/spreadsheetml/2006/main" count="232" uniqueCount="66">
  <si>
    <t>Přehled nákladů a výnosů  žst. xxxx – STÁVAJÍCÍ STAV (stav bez projektu)</t>
  </si>
  <si>
    <t>Prostor - využití</t>
  </si>
  <si>
    <t>Umístění</t>
  </si>
  <si>
    <t>Přehled nájemců, výnosy</t>
  </si>
  <si>
    <r>
      <t>Plocha (m</t>
    </r>
    <r>
      <rPr>
        <vertAlign val="superscript"/>
        <sz val="9"/>
        <color rgb="FF000000"/>
        <rFont val="Verdana"/>
        <family val="2"/>
        <charset val="238"/>
      </rPr>
      <t>2</t>
    </r>
    <r>
      <rPr>
        <sz val="9"/>
        <color rgb="FF000000"/>
        <rFont val="Verdana"/>
        <family val="2"/>
        <charset val="238"/>
      </rPr>
      <t>)</t>
    </r>
  </si>
  <si>
    <t>Nájemce</t>
  </si>
  <si>
    <r>
      <t>Výše nájmu (Kč/m</t>
    </r>
    <r>
      <rPr>
        <vertAlign val="superscript"/>
        <sz val="9"/>
        <color rgb="FF000000"/>
        <rFont val="Verdana"/>
        <family val="2"/>
        <charset val="238"/>
      </rPr>
      <t>2/</t>
    </r>
    <r>
      <rPr>
        <sz val="9"/>
        <color rgb="FF000000"/>
        <rFont val="Verdana"/>
        <family val="2"/>
        <charset val="238"/>
      </rPr>
      <t>rok)</t>
    </r>
  </si>
  <si>
    <t>Zdůvodnění výše nájmu</t>
  </si>
  <si>
    <t>Celkové výnosy (Kč/rok)</t>
  </si>
  <si>
    <t>Veřejně přístupné prostory</t>
  </si>
  <si>
    <t>Hala, čekárna</t>
  </si>
  <si>
    <t>Označení prostor dle schématu</t>
  </si>
  <si>
    <t xml:space="preserve"> ---</t>
  </si>
  <si>
    <t>Veřejné WC</t>
  </si>
  <si>
    <t>Technologické prostory</t>
  </si>
  <si>
    <t>Technologie pro provoz dráhy, dopravní kancelář</t>
  </si>
  <si>
    <t>Provozní prostory SŽDC</t>
  </si>
  <si>
    <t>Administrativní zázemí SŽDC, technické zázemí budovy</t>
  </si>
  <si>
    <t xml:space="preserve">Prostory pro dopravce </t>
  </si>
  <si>
    <t>Pokladna + zázemí, úschovna zavazadel</t>
  </si>
  <si>
    <t>Ceník prostor dopravců</t>
  </si>
  <si>
    <t>Ostatní prostory dopravců</t>
  </si>
  <si>
    <t>Kanceláře, sklady, zázemí, nocležny</t>
  </si>
  <si>
    <t>Komerční prostory</t>
  </si>
  <si>
    <t>Prodejna</t>
  </si>
  <si>
    <t>Kanceláře</t>
  </si>
  <si>
    <t>Stávající komerční smlouva</t>
  </si>
  <si>
    <t>Nápojový automat</t>
  </si>
  <si>
    <t>Byty</t>
  </si>
  <si>
    <t>Byt (2+1)</t>
  </si>
  <si>
    <t>Stávající nájemní smlouva</t>
  </si>
  <si>
    <t>Municipality</t>
  </si>
  <si>
    <t>Infocentrum</t>
  </si>
  <si>
    <t>Kanceláře, zázemí</t>
  </si>
  <si>
    <t>Státní správa</t>
  </si>
  <si>
    <t>Policie ČR</t>
  </si>
  <si>
    <t>Nevyužité prostory</t>
  </si>
  <si>
    <t> Společné prostory</t>
  </si>
  <si>
    <t>Schodiště, chodba</t>
  </si>
  <si>
    <t>Výnosy z pronájmů celkem (Kč/rok)</t>
  </si>
  <si>
    <t xml:space="preserve">Přehled nákladů žst. xxx (Kč/rok) – STÁVAJÍCÍ STAV </t>
  </si>
  <si>
    <t>Vytápění</t>
  </si>
  <si>
    <t>Vodné a stočné</t>
  </si>
  <si>
    <t>Elektrická energie</t>
  </si>
  <si>
    <t xml:space="preserve">Úklid </t>
  </si>
  <si>
    <t>Provozní náklady celkem</t>
  </si>
  <si>
    <t>Periodické náklady</t>
  </si>
  <si>
    <t>Výnosy z pronájmů (Kč/rok)</t>
  </si>
  <si>
    <t>Náklady na provoz (Kč/rok)</t>
  </si>
  <si>
    <t>Periodické náklady (Kč/rok)</t>
  </si>
  <si>
    <t>Hospodářský výsledek (Kč/rok)</t>
  </si>
  <si>
    <t>návodné komentáře u buňky C5, D7, E7, F11, G11, H11</t>
  </si>
  <si>
    <t>Přehled využití ploch – žst. XXX – STÁVAJÍCÍ STAV</t>
  </si>
  <si>
    <t>Celková plocha ON</t>
  </si>
  <si>
    <r>
      <t>m</t>
    </r>
    <r>
      <rPr>
        <vertAlign val="superscript"/>
        <sz val="10"/>
        <color theme="1"/>
        <rFont val="Verdana"/>
        <family val="2"/>
        <charset val="238"/>
      </rPr>
      <t>2</t>
    </r>
  </si>
  <si>
    <t>Prostory pro dopravce</t>
  </si>
  <si>
    <t>Nevyužité</t>
  </si>
  <si>
    <t>Společné prostory</t>
  </si>
  <si>
    <t>Přehled nákladů a výnosů  žst. xxxx – STAV S PROJEKTEM (po rekonstrukci)</t>
  </si>
  <si>
    <t>Nový smluvní vtah – tržní cena</t>
  </si>
  <si>
    <t>Komerční smlouva (navýšení nájemného)</t>
  </si>
  <si>
    <t>Nová nájemní smlouva</t>
  </si>
  <si>
    <t xml:space="preserve">Přehled nákladů žst. xxx (Kč/rok) – STAV S PROJEKTEM </t>
  </si>
  <si>
    <t>Hospodářský výsledek žst. xxx  (Kč/rok)- STAV S PROJEKTEM</t>
  </si>
  <si>
    <t>Přehled využití ploch – žst. XXX – STAV S PROJEKTEM</t>
  </si>
  <si>
    <t>Hospodářský výsledek žst. xxx (Kč/rok)- STÁVAJÍCÍ STAV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</si>
</sst>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.00\ &quot;Kč&quot;"/>
    <numFmt numFmtId="165" formatCode="#,##0_ ;[Red]\-#,##0\ "/>
  </numFmts>
  <fonts count="14" x14ac:knownFonts="1">
    <font>
      <sz val="11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vertAlign val="superscript"/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sz val="10"/>
      <color theme="1"/>
      <name val="Times New Roman"/>
      <family val="1"/>
      <charset val="238"/>
    </font>
    <font>
      <sz val="10"/>
      <color rgb="FFFF0000"/>
      <name val="Verdana"/>
      <family val="2"/>
      <charset val="238"/>
    </font>
    <font>
      <sz val="9"/>
      <color indexed="81"/>
      <name val="Tahoma"/>
      <family val="2"/>
      <charset val="238"/>
    </font>
    <font>
      <vertAlign val="superscript"/>
      <sz val="10"/>
      <color theme="1"/>
      <name val="Verdana"/>
      <family val="2"/>
      <charset val="238"/>
    </font>
    <font>
      <b/>
      <sz val="10"/>
      <name val="Verdan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D7E4BD"/>
        <bgColor indexed="64"/>
      </patternFill>
    </fill>
    <fill>
      <patternFill patternType="solid">
        <fgColor rgb="FFFFFF9F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558ED5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FF8181"/>
        <bgColor indexed="64"/>
      </patternFill>
    </fill>
    <fill>
      <patternFill patternType="solid">
        <fgColor rgb="FFB6793C"/>
        <bgColor indexed="64"/>
      </patternFill>
    </fill>
    <fill>
      <patternFill patternType="solid">
        <fgColor rgb="FFC9BED8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B9CDE5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4" fillId="0" borderId="8" xfId="0" applyFont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9" fillId="0" borderId="0" xfId="0" applyFont="1" applyAlignment="1">
      <alignment horizontal="justify" vertical="center"/>
    </xf>
    <xf numFmtId="164" fontId="8" fillId="0" borderId="8" xfId="0" applyNumberFormat="1" applyFont="1" applyBorder="1" applyAlignment="1">
      <alignment vertical="center"/>
    </xf>
    <xf numFmtId="8" fontId="10" fillId="0" borderId="8" xfId="0" applyNumberFormat="1" applyFont="1" applyBorder="1" applyAlignment="1">
      <alignment vertical="center"/>
    </xf>
    <xf numFmtId="8" fontId="10" fillId="0" borderId="6" xfId="0" applyNumberFormat="1" applyFont="1" applyBorder="1" applyAlignment="1">
      <alignment vertical="center"/>
    </xf>
    <xf numFmtId="0" fontId="4" fillId="0" borderId="15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6" fillId="3" borderId="21" xfId="0" applyFont="1" applyFill="1" applyBorder="1" applyAlignment="1">
      <alignment vertical="center" textRotation="90" wrapText="1"/>
    </xf>
    <xf numFmtId="0" fontId="4" fillId="0" borderId="0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18" xfId="0" applyFont="1" applyBorder="1" applyAlignment="1">
      <alignment vertical="center"/>
    </xf>
    <xf numFmtId="0" fontId="4" fillId="0" borderId="30" xfId="0" applyFont="1" applyBorder="1" applyAlignment="1">
      <alignment vertical="center" wrapText="1"/>
    </xf>
    <xf numFmtId="0" fontId="6" fillId="4" borderId="35" xfId="0" applyFont="1" applyFill="1" applyBorder="1" applyAlignment="1">
      <alignment vertical="center" textRotation="90" wrapText="1"/>
    </xf>
    <xf numFmtId="0" fontId="4" fillId="0" borderId="36" xfId="0" applyFont="1" applyBorder="1" applyAlignment="1">
      <alignment vertical="center" wrapText="1"/>
    </xf>
    <xf numFmtId="0" fontId="4" fillId="0" borderId="43" xfId="0" applyFont="1" applyBorder="1" applyAlignment="1">
      <alignment vertical="center" wrapText="1"/>
    </xf>
    <xf numFmtId="0" fontId="6" fillId="5" borderId="21" xfId="0" applyFont="1" applyFill="1" applyBorder="1" applyAlignment="1">
      <alignment vertical="center" textRotation="90" wrapText="1"/>
    </xf>
    <xf numFmtId="0" fontId="2" fillId="8" borderId="35" xfId="0" applyFont="1" applyFill="1" applyBorder="1" applyAlignment="1">
      <alignment vertical="center" textRotation="90" wrapText="1"/>
    </xf>
    <xf numFmtId="0" fontId="4" fillId="0" borderId="26" xfId="0" applyFont="1" applyBorder="1" applyAlignment="1">
      <alignment vertical="center" wrapText="1"/>
    </xf>
    <xf numFmtId="0" fontId="4" fillId="0" borderId="45" xfId="0" applyFont="1" applyBorder="1" applyAlignment="1">
      <alignment vertical="center" wrapText="1"/>
    </xf>
    <xf numFmtId="0" fontId="4" fillId="0" borderId="40" xfId="0" applyFont="1" applyBorder="1" applyAlignment="1">
      <alignment vertical="center"/>
    </xf>
    <xf numFmtId="0" fontId="6" fillId="0" borderId="5" xfId="0" applyFont="1" applyBorder="1" applyAlignment="1">
      <alignment vertical="center" textRotation="90" wrapText="1"/>
    </xf>
    <xf numFmtId="0" fontId="6" fillId="11" borderId="25" xfId="0" applyFont="1" applyFill="1" applyBorder="1" applyAlignment="1">
      <alignment vertical="center" textRotation="90" wrapText="1"/>
    </xf>
    <xf numFmtId="0" fontId="6" fillId="10" borderId="35" xfId="0" applyFont="1" applyFill="1" applyBorder="1" applyAlignment="1">
      <alignment vertical="center" textRotation="90" wrapText="1"/>
    </xf>
    <xf numFmtId="0" fontId="4" fillId="0" borderId="0" xfId="0" applyFont="1" applyFill="1" applyBorder="1" applyAlignment="1">
      <alignment vertical="center"/>
    </xf>
    <xf numFmtId="0" fontId="0" fillId="0" borderId="0" xfId="0" applyAlignment="1"/>
    <xf numFmtId="0" fontId="1" fillId="0" borderId="0" xfId="0" applyFont="1" applyFill="1" applyBorder="1" applyAlignment="1">
      <alignment vertical="center"/>
    </xf>
    <xf numFmtId="8" fontId="7" fillId="0" borderId="8" xfId="0" applyNumberFormat="1" applyFont="1" applyBorder="1" applyAlignment="1">
      <alignment vertical="center"/>
    </xf>
    <xf numFmtId="164" fontId="0" fillId="0" borderId="0" xfId="0" applyNumberFormat="1"/>
    <xf numFmtId="164" fontId="1" fillId="0" borderId="1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164" fontId="1" fillId="0" borderId="3" xfId="0" applyNumberFormat="1" applyFont="1" applyBorder="1" applyAlignment="1">
      <alignment vertical="center"/>
    </xf>
    <xf numFmtId="8" fontId="13" fillId="0" borderId="10" xfId="0" applyNumberFormat="1" applyFont="1" applyBorder="1" applyAlignment="1">
      <alignment vertical="center"/>
    </xf>
    <xf numFmtId="0" fontId="0" fillId="0" borderId="0" xfId="0" applyBorder="1"/>
    <xf numFmtId="9" fontId="2" fillId="0" borderId="0" xfId="0" applyNumberFormat="1" applyFont="1" applyBorder="1" applyAlignment="1">
      <alignment horizontal="right" vertical="center"/>
    </xf>
    <xf numFmtId="0" fontId="2" fillId="2" borderId="48" xfId="0" applyFont="1" applyFill="1" applyBorder="1" applyAlignment="1">
      <alignment vertical="center"/>
    </xf>
    <xf numFmtId="9" fontId="2" fillId="0" borderId="49" xfId="0" applyNumberFormat="1" applyFont="1" applyBorder="1" applyAlignment="1">
      <alignment horizontal="right" vertical="center"/>
    </xf>
    <xf numFmtId="0" fontId="2" fillId="3" borderId="48" xfId="0" applyFont="1" applyFill="1" applyBorder="1" applyAlignment="1">
      <alignment vertical="center"/>
    </xf>
    <xf numFmtId="0" fontId="2" fillId="4" borderId="48" xfId="0" applyFont="1" applyFill="1" applyBorder="1" applyAlignment="1">
      <alignment vertical="center"/>
    </xf>
    <xf numFmtId="0" fontId="2" fillId="14" borderId="48" xfId="0" applyFont="1" applyFill="1" applyBorder="1" applyAlignment="1">
      <alignment vertical="center"/>
    </xf>
    <xf numFmtId="0" fontId="2" fillId="6" borderId="48" xfId="0" applyFont="1" applyFill="1" applyBorder="1" applyAlignment="1">
      <alignment vertical="center"/>
    </xf>
    <xf numFmtId="0" fontId="2" fillId="7" borderId="48" xfId="0" applyFont="1" applyFill="1" applyBorder="1" applyAlignment="1">
      <alignment vertical="center"/>
    </xf>
    <xf numFmtId="0" fontId="2" fillId="8" borderId="48" xfId="0" applyFont="1" applyFill="1" applyBorder="1" applyAlignment="1">
      <alignment vertical="center"/>
    </xf>
    <xf numFmtId="0" fontId="2" fillId="9" borderId="48" xfId="0" applyFont="1" applyFill="1" applyBorder="1" applyAlignment="1">
      <alignment vertical="center"/>
    </xf>
    <xf numFmtId="0" fontId="2" fillId="10" borderId="48" xfId="0" applyFont="1" applyFill="1" applyBorder="1" applyAlignment="1">
      <alignment vertical="center"/>
    </xf>
    <xf numFmtId="0" fontId="2" fillId="11" borderId="48" xfId="0" applyFont="1" applyFill="1" applyBorder="1" applyAlignment="1">
      <alignment vertical="center"/>
    </xf>
    <xf numFmtId="0" fontId="2" fillId="0" borderId="50" xfId="0" applyFont="1" applyBorder="1" applyAlignment="1">
      <alignment vertical="center"/>
    </xf>
    <xf numFmtId="9" fontId="2" fillId="0" borderId="51" xfId="0" applyNumberFormat="1" applyFont="1" applyBorder="1" applyAlignment="1">
      <alignment horizontal="right" vertical="center"/>
    </xf>
    <xf numFmtId="0" fontId="2" fillId="0" borderId="52" xfId="0" applyFont="1" applyBorder="1" applyAlignment="1">
      <alignment vertical="center"/>
    </xf>
    <xf numFmtId="0" fontId="2" fillId="0" borderId="53" xfId="0" applyFont="1" applyBorder="1" applyAlignment="1">
      <alignment vertical="center"/>
    </xf>
    <xf numFmtId="0" fontId="3" fillId="12" borderId="57" xfId="0" applyFont="1" applyFill="1" applyBorder="1" applyAlignment="1">
      <alignment horizontal="right" vertical="center"/>
    </xf>
    <xf numFmtId="0" fontId="2" fillId="0" borderId="60" xfId="0" applyFont="1" applyBorder="1" applyAlignment="1">
      <alignment vertical="center"/>
    </xf>
    <xf numFmtId="0" fontId="2" fillId="0" borderId="61" xfId="0" applyFont="1" applyBorder="1" applyAlignment="1">
      <alignment vertical="center"/>
    </xf>
    <xf numFmtId="0" fontId="2" fillId="0" borderId="62" xfId="0" applyFont="1" applyBorder="1" applyAlignment="1">
      <alignment vertical="center"/>
    </xf>
    <xf numFmtId="0" fontId="2" fillId="0" borderId="61" xfId="0" applyFont="1" applyBorder="1"/>
    <xf numFmtId="8" fontId="8" fillId="12" borderId="8" xfId="0" applyNumberFormat="1" applyFont="1" applyFill="1" applyBorder="1" applyAlignment="1" applyProtection="1">
      <alignment vertical="center"/>
      <protection locked="0"/>
    </xf>
    <xf numFmtId="8" fontId="7" fillId="12" borderId="8" xfId="0" applyNumberFormat="1" applyFont="1" applyFill="1" applyBorder="1" applyAlignment="1" applyProtection="1">
      <alignment vertical="center"/>
      <protection locked="0"/>
    </xf>
    <xf numFmtId="0" fontId="2" fillId="12" borderId="58" xfId="0" applyFont="1" applyFill="1" applyBorder="1" applyAlignment="1" applyProtection="1">
      <alignment horizontal="right" vertical="center"/>
      <protection locked="0"/>
    </xf>
    <xf numFmtId="0" fontId="2" fillId="12" borderId="59" xfId="0" applyFont="1" applyFill="1" applyBorder="1" applyAlignment="1" applyProtection="1">
      <alignment horizontal="right"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3" fillId="13" borderId="54" xfId="0" applyFont="1" applyFill="1" applyBorder="1" applyAlignment="1">
      <alignment vertical="center"/>
    </xf>
    <xf numFmtId="0" fontId="3" fillId="13" borderId="55" xfId="0" applyFont="1" applyFill="1" applyBorder="1" applyAlignment="1">
      <alignment vertical="center"/>
    </xf>
    <xf numFmtId="0" fontId="3" fillId="13" borderId="56" xfId="0" applyFont="1" applyFill="1" applyBorder="1" applyAlignment="1">
      <alignment vertical="center"/>
    </xf>
    <xf numFmtId="0" fontId="6" fillId="7" borderId="5" xfId="0" applyFont="1" applyFill="1" applyBorder="1" applyAlignment="1">
      <alignment vertical="center" textRotation="90" wrapText="1"/>
    </xf>
    <xf numFmtId="0" fontId="6" fillId="6" borderId="21" xfId="0" applyFont="1" applyFill="1" applyBorder="1" applyAlignment="1">
      <alignment vertical="center" textRotation="90" wrapText="1"/>
    </xf>
    <xf numFmtId="0" fontId="6" fillId="6" borderId="20" xfId="0" applyFont="1" applyFill="1" applyBorder="1" applyAlignment="1">
      <alignment vertical="center" textRotation="90" wrapText="1"/>
    </xf>
    <xf numFmtId="0" fontId="4" fillId="0" borderId="30" xfId="0" applyFont="1" applyBorder="1" applyAlignment="1">
      <alignment vertical="center" wrapText="1"/>
    </xf>
    <xf numFmtId="0" fontId="4" fillId="0" borderId="37" xfId="0" applyFont="1" applyBorder="1" applyAlignment="1">
      <alignment vertical="center" wrapText="1"/>
    </xf>
    <xf numFmtId="0" fontId="4" fillId="0" borderId="42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/>
    </xf>
    <xf numFmtId="0" fontId="1" fillId="0" borderId="2" xfId="0" applyFont="1" applyBorder="1" applyAlignment="1">
      <alignment horizontal="justify" vertical="center"/>
    </xf>
    <xf numFmtId="0" fontId="1" fillId="0" borderId="3" xfId="0" applyFont="1" applyBorder="1" applyAlignment="1">
      <alignment horizontal="justify" vertical="center"/>
    </xf>
    <xf numFmtId="0" fontId="4" fillId="0" borderId="13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6" fillId="2" borderId="19" xfId="0" applyFont="1" applyFill="1" applyBorder="1" applyAlignment="1">
      <alignment vertical="center" textRotation="90" wrapText="1"/>
    </xf>
    <xf numFmtId="0" fontId="6" fillId="2" borderId="20" xfId="0" applyFont="1" applyFill="1" applyBorder="1" applyAlignment="1">
      <alignment vertical="center" textRotation="90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6" fillId="9" borderId="21" xfId="0" applyFont="1" applyFill="1" applyBorder="1" applyAlignment="1">
      <alignment vertical="center" textRotation="90" wrapText="1"/>
    </xf>
    <xf numFmtId="0" fontId="6" fillId="9" borderId="33" xfId="0" applyFont="1" applyFill="1" applyBorder="1" applyAlignment="1">
      <alignment vertical="center" textRotation="90" wrapText="1"/>
    </xf>
    <xf numFmtId="0" fontId="6" fillId="9" borderId="20" xfId="0" applyFont="1" applyFill="1" applyBorder="1" applyAlignment="1">
      <alignment vertical="center" textRotation="90" wrapText="1"/>
    </xf>
    <xf numFmtId="0" fontId="4" fillId="0" borderId="4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/>
    </xf>
    <xf numFmtId="0" fontId="7" fillId="0" borderId="2" xfId="0" applyFont="1" applyBorder="1" applyAlignment="1">
      <alignment horizontal="justify" vertical="center"/>
    </xf>
    <xf numFmtId="0" fontId="7" fillId="0" borderId="3" xfId="0" applyFont="1" applyBorder="1" applyAlignment="1">
      <alignment horizontal="justify" vertical="center"/>
    </xf>
    <xf numFmtId="0" fontId="4" fillId="0" borderId="0" xfId="0" applyFont="1" applyBorder="1" applyAlignment="1">
      <alignment horizontal="center" vertical="center"/>
    </xf>
    <xf numFmtId="165" fontId="4" fillId="0" borderId="15" xfId="0" applyNumberFormat="1" applyFont="1" applyFill="1" applyBorder="1" applyAlignment="1" applyProtection="1">
      <alignment horizontal="left" vertical="center"/>
      <protection locked="0"/>
    </xf>
    <xf numFmtId="0" fontId="4" fillId="0" borderId="15" xfId="0" applyFont="1" applyFill="1" applyBorder="1" applyAlignment="1" applyProtection="1">
      <alignment vertical="center"/>
      <protection locked="0"/>
    </xf>
    <xf numFmtId="8" fontId="4" fillId="0" borderId="27" xfId="0" applyNumberFormat="1" applyFont="1" applyFill="1" applyBorder="1" applyAlignment="1" applyProtection="1">
      <alignment vertical="center"/>
      <protection locked="0"/>
    </xf>
    <xf numFmtId="8" fontId="4" fillId="0" borderId="24" xfId="0" applyNumberFormat="1" applyFont="1" applyFill="1" applyBorder="1" applyAlignment="1" applyProtection="1">
      <alignment vertical="center"/>
      <protection locked="0"/>
    </xf>
    <xf numFmtId="0" fontId="4" fillId="0" borderId="15" xfId="0" applyFont="1" applyBorder="1" applyAlignment="1" applyProtection="1">
      <alignment vertical="center"/>
      <protection locked="0"/>
    </xf>
    <xf numFmtId="0" fontId="4" fillId="0" borderId="16" xfId="0" applyFont="1" applyBorder="1" applyAlignment="1" applyProtection="1">
      <alignment vertical="center"/>
      <protection locked="0"/>
    </xf>
    <xf numFmtId="165" fontId="4" fillId="0" borderId="18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8" xfId="0" applyFont="1" applyFill="1" applyBorder="1" applyAlignment="1" applyProtection="1">
      <alignment vertical="center"/>
      <protection locked="0"/>
    </xf>
    <xf numFmtId="8" fontId="4" fillId="0" borderId="22" xfId="0" applyNumberFormat="1" applyFont="1" applyFill="1" applyBorder="1" applyAlignment="1" applyProtection="1">
      <alignment vertical="center"/>
      <protection locked="0"/>
    </xf>
    <xf numFmtId="8" fontId="4" fillId="0" borderId="26" xfId="0" applyNumberFormat="1" applyFont="1" applyFill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17" xfId="0" applyFont="1" applyBorder="1" applyAlignment="1" applyProtection="1">
      <alignment vertical="center"/>
      <protection locked="0"/>
    </xf>
    <xf numFmtId="0" fontId="4" fillId="0" borderId="18" xfId="0" applyFont="1" applyFill="1" applyBorder="1" applyAlignment="1" applyProtection="1">
      <alignment vertical="center"/>
      <protection locked="0"/>
    </xf>
    <xf numFmtId="0" fontId="4" fillId="0" borderId="30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165" fontId="4" fillId="0" borderId="34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8" xfId="0" applyFont="1" applyBorder="1" applyAlignment="1" applyProtection="1">
      <alignment vertical="center"/>
      <protection locked="0"/>
    </xf>
    <xf numFmtId="0" fontId="4" fillId="0" borderId="32" xfId="0" applyFont="1" applyBorder="1" applyAlignment="1" applyProtection="1">
      <alignment vertical="center"/>
      <protection locked="0"/>
    </xf>
    <xf numFmtId="0" fontId="2" fillId="0" borderId="30" xfId="0" applyFont="1" applyFill="1" applyBorder="1" applyAlignment="1" applyProtection="1">
      <alignment vertical="center"/>
      <protection locked="0"/>
    </xf>
    <xf numFmtId="8" fontId="4" fillId="0" borderId="41" xfId="0" applyNumberFormat="1" applyFont="1" applyFill="1" applyBorder="1" applyAlignment="1" applyProtection="1">
      <alignment vertical="center"/>
      <protection locked="0"/>
    </xf>
    <xf numFmtId="0" fontId="4" fillId="0" borderId="30" xfId="0" applyFont="1" applyBorder="1" applyAlignment="1" applyProtection="1">
      <alignment vertical="center" wrapText="1"/>
      <protection locked="0"/>
    </xf>
    <xf numFmtId="164" fontId="4" fillId="0" borderId="17" xfId="0" applyNumberFormat="1" applyFont="1" applyBorder="1" applyAlignment="1" applyProtection="1">
      <alignment horizontal="right" vertical="center"/>
      <protection locked="0"/>
    </xf>
    <xf numFmtId="165" fontId="4" fillId="0" borderId="38" xfId="0" applyNumberFormat="1" applyFont="1" applyFill="1" applyBorder="1" applyAlignment="1" applyProtection="1">
      <alignment horizontal="left" vertical="center"/>
      <protection locked="0"/>
    </xf>
    <xf numFmtId="0" fontId="2" fillId="0" borderId="37" xfId="0" applyFont="1" applyFill="1" applyBorder="1" applyAlignment="1" applyProtection="1">
      <alignment vertical="center"/>
      <protection locked="0"/>
    </xf>
    <xf numFmtId="8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37" xfId="0" applyFont="1" applyBorder="1" applyAlignment="1" applyProtection="1">
      <alignment vertical="center" wrapText="1"/>
      <protection locked="0"/>
    </xf>
    <xf numFmtId="164" fontId="4" fillId="0" borderId="6" xfId="0" applyNumberFormat="1" applyFont="1" applyBorder="1" applyAlignment="1" applyProtection="1">
      <alignment horizontal="right" vertical="center"/>
      <protection locked="0"/>
    </xf>
    <xf numFmtId="165" fontId="4" fillId="0" borderId="18" xfId="0" applyNumberFormat="1" applyFont="1" applyFill="1" applyBorder="1" applyAlignment="1" applyProtection="1">
      <alignment horizontal="left" vertical="center"/>
      <protection locked="0"/>
    </xf>
    <xf numFmtId="0" fontId="2" fillId="0" borderId="42" xfId="0" applyFont="1" applyFill="1" applyBorder="1" applyAlignment="1" applyProtection="1">
      <alignment vertical="center"/>
      <protection locked="0"/>
    </xf>
    <xf numFmtId="0" fontId="4" fillId="0" borderId="42" xfId="0" applyFont="1" applyBorder="1" applyAlignment="1" applyProtection="1">
      <alignment vertical="center" wrapText="1"/>
      <protection locked="0"/>
    </xf>
    <xf numFmtId="164" fontId="4" fillId="0" borderId="32" xfId="0" applyNumberFormat="1" applyFont="1" applyBorder="1" applyAlignment="1" applyProtection="1">
      <alignment horizontal="right" vertical="center"/>
      <protection locked="0"/>
    </xf>
    <xf numFmtId="0" fontId="2" fillId="0" borderId="26" xfId="0" applyFont="1" applyFill="1" applyBorder="1" applyAlignment="1" applyProtection="1">
      <alignment vertical="center" wrapText="1"/>
      <protection locked="0"/>
    </xf>
    <xf numFmtId="0" fontId="2" fillId="0" borderId="18" xfId="0" applyFont="1" applyBorder="1" applyAlignment="1" applyProtection="1">
      <alignment vertical="center" wrapText="1"/>
      <protection locked="0"/>
    </xf>
    <xf numFmtId="0" fontId="2" fillId="0" borderId="45" xfId="0" applyFont="1" applyFill="1" applyBorder="1" applyAlignment="1" applyProtection="1">
      <alignment vertical="center"/>
      <protection locked="0"/>
    </xf>
    <xf numFmtId="8" fontId="4" fillId="0" borderId="45" xfId="0" applyNumberFormat="1" applyFont="1" applyFill="1" applyBorder="1" applyAlignment="1" applyProtection="1">
      <alignment vertical="center"/>
      <protection locked="0"/>
    </xf>
    <xf numFmtId="8" fontId="4" fillId="0" borderId="38" xfId="0" applyNumberFormat="1" applyFont="1" applyFill="1" applyBorder="1" applyAlignment="1" applyProtection="1">
      <alignment vertical="center"/>
      <protection locked="0"/>
    </xf>
    <xf numFmtId="0" fontId="4" fillId="0" borderId="26" xfId="0" applyFont="1" applyBorder="1" applyAlignment="1" applyProtection="1">
      <alignment vertical="center" wrapText="1"/>
      <protection locked="0"/>
    </xf>
    <xf numFmtId="164" fontId="4" fillId="0" borderId="44" xfId="0" applyNumberFormat="1" applyFont="1" applyBorder="1" applyAlignment="1" applyProtection="1">
      <alignment horizontal="right" vertical="center"/>
      <protection locked="0"/>
    </xf>
    <xf numFmtId="0" fontId="2" fillId="0" borderId="43" xfId="0" applyFont="1" applyFill="1" applyBorder="1" applyAlignment="1" applyProtection="1">
      <alignment vertical="center"/>
      <protection locked="0"/>
    </xf>
    <xf numFmtId="8" fontId="4" fillId="0" borderId="43" xfId="0" applyNumberFormat="1" applyFont="1" applyFill="1" applyBorder="1" applyAlignment="1" applyProtection="1">
      <alignment vertical="center"/>
      <protection locked="0"/>
    </xf>
    <xf numFmtId="0" fontId="4" fillId="0" borderId="30" xfId="0" applyFont="1" applyBorder="1" applyAlignment="1" applyProtection="1">
      <alignment vertical="center" wrapText="1"/>
      <protection locked="0"/>
    </xf>
    <xf numFmtId="165" fontId="4" fillId="0" borderId="43" xfId="0" applyNumberFormat="1" applyFont="1" applyFill="1" applyBorder="1" applyAlignment="1" applyProtection="1">
      <alignment horizontal="left" vertical="center"/>
      <protection locked="0"/>
    </xf>
    <xf numFmtId="0" fontId="6" fillId="0" borderId="18" xfId="0" applyFont="1" applyFill="1" applyBorder="1" applyAlignment="1" applyProtection="1">
      <alignment vertical="center" wrapText="1"/>
      <protection locked="0"/>
    </xf>
    <xf numFmtId="164" fontId="4" fillId="0" borderId="47" xfId="0" applyNumberFormat="1" applyFont="1" applyBorder="1" applyAlignment="1" applyProtection="1">
      <alignment horizontal="right" vertical="center"/>
      <protection locked="0"/>
    </xf>
    <xf numFmtId="0" fontId="2" fillId="0" borderId="43" xfId="0" applyFont="1" applyFill="1" applyBorder="1" applyAlignment="1" applyProtection="1">
      <alignment vertical="center" wrapText="1"/>
      <protection locked="0"/>
    </xf>
    <xf numFmtId="0" fontId="2" fillId="0" borderId="45" xfId="0" applyFont="1" applyBorder="1" applyAlignment="1" applyProtection="1">
      <alignment vertical="center" wrapText="1"/>
      <protection locked="0"/>
    </xf>
    <xf numFmtId="165" fontId="4" fillId="0" borderId="30" xfId="0" applyNumberFormat="1" applyFont="1" applyFill="1" applyBorder="1" applyAlignment="1" applyProtection="1">
      <alignment horizontal="center" vertical="center"/>
      <protection locked="0"/>
    </xf>
    <xf numFmtId="0" fontId="2" fillId="0" borderId="30" xfId="0" applyFont="1" applyFill="1" applyBorder="1" applyAlignment="1" applyProtection="1">
      <alignment vertical="center" wrapText="1"/>
      <protection locked="0"/>
    </xf>
    <xf numFmtId="8" fontId="4" fillId="0" borderId="45" xfId="0" applyNumberFormat="1" applyFont="1" applyFill="1" applyBorder="1" applyAlignment="1" applyProtection="1">
      <alignment horizontal="center" vertical="center"/>
      <protection locked="0"/>
    </xf>
    <xf numFmtId="8" fontId="4" fillId="0" borderId="38" xfId="0" applyNumberFormat="1" applyFont="1" applyFill="1" applyBorder="1" applyAlignment="1" applyProtection="1">
      <alignment horizontal="center" vertical="center"/>
      <protection locked="0"/>
    </xf>
    <xf numFmtId="0" fontId="2" fillId="0" borderId="30" xfId="0" applyFont="1" applyBorder="1" applyAlignment="1" applyProtection="1">
      <alignment vertical="center" wrapText="1"/>
      <protection locked="0"/>
    </xf>
    <xf numFmtId="164" fontId="4" fillId="0" borderId="32" xfId="0" applyNumberFormat="1" applyFont="1" applyBorder="1" applyAlignment="1" applyProtection="1">
      <alignment horizontal="right" vertical="center"/>
      <protection locked="0"/>
    </xf>
    <xf numFmtId="165" fontId="4" fillId="0" borderId="42" xfId="0" applyNumberFormat="1" applyFont="1" applyFill="1" applyBorder="1" applyAlignment="1" applyProtection="1">
      <alignment horizontal="center" vertical="center"/>
      <protection locked="0"/>
    </xf>
    <xf numFmtId="0" fontId="2" fillId="0" borderId="42" xfId="0" applyFont="1" applyFill="1" applyBorder="1" applyAlignment="1" applyProtection="1">
      <alignment vertical="center" wrapText="1"/>
      <protection locked="0"/>
    </xf>
    <xf numFmtId="8" fontId="4" fillId="0" borderId="40" xfId="0" applyNumberFormat="1" applyFont="1" applyFill="1" applyBorder="1" applyAlignment="1" applyProtection="1">
      <alignment horizontal="center" vertical="center"/>
      <protection locked="0"/>
    </xf>
    <xf numFmtId="8" fontId="4" fillId="0" borderId="46" xfId="0" applyNumberFormat="1" applyFont="1" applyFill="1" applyBorder="1" applyAlignment="1" applyProtection="1">
      <alignment horizontal="center" vertical="center"/>
      <protection locked="0"/>
    </xf>
    <xf numFmtId="0" fontId="2" fillId="0" borderId="42" xfId="0" applyFont="1" applyBorder="1" applyAlignment="1" applyProtection="1">
      <alignment vertical="center" wrapText="1"/>
      <protection locked="0"/>
    </xf>
    <xf numFmtId="164" fontId="4" fillId="0" borderId="39" xfId="0" applyNumberFormat="1" applyFont="1" applyBorder="1" applyAlignment="1" applyProtection="1">
      <alignment horizontal="right" vertical="center"/>
      <protection locked="0"/>
    </xf>
    <xf numFmtId="165" fontId="4" fillId="0" borderId="0" xfId="0" applyNumberFormat="1" applyFont="1" applyFill="1" applyBorder="1" applyAlignment="1" applyProtection="1">
      <alignment horizontal="left" vertical="center"/>
      <protection locked="0"/>
    </xf>
    <xf numFmtId="0" fontId="6" fillId="0" borderId="18" xfId="0" applyFont="1" applyFill="1" applyBorder="1" applyAlignment="1" applyProtection="1">
      <alignment vertical="center"/>
      <protection locked="0"/>
    </xf>
    <xf numFmtId="0" fontId="6" fillId="0" borderId="45" xfId="0" applyFont="1" applyBorder="1" applyAlignment="1" applyProtection="1">
      <alignment vertical="center"/>
      <protection locked="0"/>
    </xf>
    <xf numFmtId="164" fontId="4" fillId="0" borderId="17" xfId="0" applyNumberFormat="1" applyFont="1" applyBorder="1" applyAlignment="1" applyProtection="1">
      <alignment vertical="center"/>
      <protection locked="0"/>
    </xf>
    <xf numFmtId="165" fontId="4" fillId="0" borderId="22" xfId="0" applyNumberFormat="1" applyFont="1" applyFill="1" applyBorder="1" applyAlignment="1" applyProtection="1">
      <alignment horizontal="left" vertical="center"/>
      <protection locked="0"/>
    </xf>
    <xf numFmtId="0" fontId="4" fillId="0" borderId="45" xfId="0" applyFont="1" applyFill="1" applyBorder="1" applyAlignment="1" applyProtection="1">
      <alignment vertical="center"/>
      <protection locked="0"/>
    </xf>
    <xf numFmtId="0" fontId="4" fillId="0" borderId="45" xfId="0" applyFont="1" applyBorder="1" applyAlignment="1" applyProtection="1">
      <alignment vertical="center"/>
      <protection locked="0"/>
    </xf>
    <xf numFmtId="165" fontId="4" fillId="0" borderId="23" xfId="0" applyNumberFormat="1" applyFont="1" applyFill="1" applyBorder="1" applyAlignment="1" applyProtection="1">
      <alignment horizontal="left" vertical="center"/>
      <protection locked="0"/>
    </xf>
    <xf numFmtId="0" fontId="4" fillId="0" borderId="23" xfId="0" applyFont="1" applyFill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vertical="center"/>
      <protection locked="0"/>
    </xf>
    <xf numFmtId="0" fontId="4" fillId="0" borderId="31" xfId="0" applyFont="1" applyBorder="1" applyAlignment="1" applyProtection="1">
      <alignment vertical="center"/>
      <protection locked="0"/>
    </xf>
    <xf numFmtId="165" fontId="4" fillId="0" borderId="30" xfId="0" applyNumberFormat="1" applyFont="1" applyFill="1" applyBorder="1" applyAlignment="1" applyProtection="1">
      <alignment horizontal="left" vertical="center"/>
      <protection locked="0"/>
    </xf>
    <xf numFmtId="8" fontId="4" fillId="0" borderId="45" xfId="0" applyNumberFormat="1" applyFont="1" applyFill="1" applyBorder="1" applyAlignment="1" applyProtection="1">
      <alignment horizontal="left" vertical="center"/>
      <protection locked="0"/>
    </xf>
    <xf numFmtId="8" fontId="4" fillId="0" borderId="38" xfId="0" applyNumberFormat="1" applyFont="1" applyFill="1" applyBorder="1" applyAlignment="1" applyProtection="1">
      <alignment vertical="center"/>
      <protection locked="0"/>
    </xf>
    <xf numFmtId="165" fontId="4" fillId="0" borderId="42" xfId="0" applyNumberFormat="1" applyFont="1" applyFill="1" applyBorder="1" applyAlignment="1" applyProtection="1">
      <alignment horizontal="left" vertical="center"/>
      <protection locked="0"/>
    </xf>
    <xf numFmtId="8" fontId="4" fillId="0" borderId="40" xfId="0" applyNumberFormat="1" applyFont="1" applyFill="1" applyBorder="1" applyAlignment="1" applyProtection="1">
      <alignment horizontal="left" vertical="center"/>
      <protection locked="0"/>
    </xf>
    <xf numFmtId="8" fontId="4" fillId="0" borderId="46" xfId="0" applyNumberFormat="1" applyFont="1" applyFill="1" applyBorder="1" applyAlignment="1" applyProtection="1">
      <alignment vertical="center"/>
      <protection locked="0"/>
    </xf>
    <xf numFmtId="165" fontId="4" fillId="0" borderId="30" xfId="0" applyNumberFormat="1" applyFont="1" applyFill="1" applyBorder="1" applyAlignment="1" applyProtection="1">
      <alignment horizontal="left" vertical="center"/>
      <protection locked="0"/>
    </xf>
    <xf numFmtId="0" fontId="4" fillId="0" borderId="30" xfId="0" applyFont="1" applyFill="1" applyBorder="1" applyAlignment="1" applyProtection="1">
      <alignment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32"/>
  <sheetViews>
    <sheetView tabSelected="1" zoomScale="85" zoomScaleNormal="85" workbookViewId="0">
      <selection activeCell="F5" sqref="F5"/>
    </sheetView>
  </sheetViews>
  <sheetFormatPr defaultRowHeight="14.25" x14ac:dyDescent="0.2"/>
  <cols>
    <col min="2" max="2" width="48.3984375" customWidth="1"/>
    <col min="3" max="3" width="22.19921875" customWidth="1"/>
  </cols>
  <sheetData>
    <row r="2" spans="2:3" ht="15" thickBot="1" x14ac:dyDescent="0.25"/>
    <row r="3" spans="2:3" ht="20.100000000000001" customHeight="1" thickBot="1" x14ac:dyDescent="0.25">
      <c r="B3" s="65" t="s">
        <v>40</v>
      </c>
      <c r="C3" s="66"/>
    </row>
    <row r="4" spans="2:3" ht="20.100000000000001" customHeight="1" thickBot="1" x14ac:dyDescent="0.25">
      <c r="B4" s="2" t="s">
        <v>41</v>
      </c>
      <c r="C4" s="61">
        <v>0</v>
      </c>
    </row>
    <row r="5" spans="2:3" ht="20.100000000000001" customHeight="1" thickBot="1" x14ac:dyDescent="0.25">
      <c r="B5" s="2" t="s">
        <v>42</v>
      </c>
      <c r="C5" s="61">
        <v>0</v>
      </c>
    </row>
    <row r="6" spans="2:3" ht="20.100000000000001" customHeight="1" thickBot="1" x14ac:dyDescent="0.25">
      <c r="B6" s="2" t="s">
        <v>43</v>
      </c>
      <c r="C6" s="61">
        <v>0</v>
      </c>
    </row>
    <row r="7" spans="2:3" ht="20.100000000000001" customHeight="1" thickBot="1" x14ac:dyDescent="0.25">
      <c r="B7" s="3" t="s">
        <v>44</v>
      </c>
      <c r="C7" s="61">
        <v>0</v>
      </c>
    </row>
    <row r="8" spans="2:3" ht="20.100000000000001" customHeight="1" thickBot="1" x14ac:dyDescent="0.25">
      <c r="B8" s="4" t="s">
        <v>45</v>
      </c>
      <c r="C8" s="33">
        <f>SUBTOTAL(9,C4:C7)</f>
        <v>0</v>
      </c>
    </row>
    <row r="9" spans="2:3" ht="20.100000000000001" customHeight="1" thickBot="1" x14ac:dyDescent="0.25">
      <c r="B9" s="5" t="s">
        <v>46</v>
      </c>
      <c r="C9" s="62">
        <v>0</v>
      </c>
    </row>
    <row r="10" spans="2:3" ht="20.100000000000001" customHeight="1" thickBot="1" x14ac:dyDescent="0.25">
      <c r="B10" s="6"/>
    </row>
    <row r="11" spans="2:3" ht="20.100000000000001" customHeight="1" thickBot="1" x14ac:dyDescent="0.25">
      <c r="B11" s="65" t="s">
        <v>65</v>
      </c>
      <c r="C11" s="66"/>
    </row>
    <row r="12" spans="2:3" ht="20.100000000000001" customHeight="1" thickBot="1" x14ac:dyDescent="0.25">
      <c r="B12" s="2" t="s">
        <v>47</v>
      </c>
      <c r="C12" s="7">
        <f>'Tab. prehled nakladu a vynosu'!J23</f>
        <v>0</v>
      </c>
    </row>
    <row r="13" spans="2:3" ht="20.100000000000001" customHeight="1" thickBot="1" x14ac:dyDescent="0.25">
      <c r="B13" s="2" t="s">
        <v>48</v>
      </c>
      <c r="C13" s="8">
        <f>C8</f>
        <v>0</v>
      </c>
    </row>
    <row r="14" spans="2:3" ht="20.100000000000001" customHeight="1" thickBot="1" x14ac:dyDescent="0.25">
      <c r="B14" s="3" t="s">
        <v>49</v>
      </c>
      <c r="C14" s="9">
        <f>C9</f>
        <v>0</v>
      </c>
    </row>
    <row r="15" spans="2:3" ht="20.100000000000001" customHeight="1" thickBot="1" x14ac:dyDescent="0.25">
      <c r="B15" s="4" t="s">
        <v>50</v>
      </c>
      <c r="C15" s="38">
        <f>C12-C13-C14</f>
        <v>0</v>
      </c>
    </row>
    <row r="19" spans="2:3" ht="15" thickBot="1" x14ac:dyDescent="0.25"/>
    <row r="20" spans="2:3" ht="20.100000000000001" customHeight="1" thickBot="1" x14ac:dyDescent="0.25">
      <c r="B20" s="65" t="s">
        <v>62</v>
      </c>
      <c r="C20" s="66"/>
    </row>
    <row r="21" spans="2:3" ht="20.100000000000001" customHeight="1" thickBot="1" x14ac:dyDescent="0.25">
      <c r="B21" s="2" t="s">
        <v>41</v>
      </c>
      <c r="C21" s="61">
        <v>0</v>
      </c>
    </row>
    <row r="22" spans="2:3" ht="20.100000000000001" customHeight="1" thickBot="1" x14ac:dyDescent="0.25">
      <c r="B22" s="2" t="s">
        <v>42</v>
      </c>
      <c r="C22" s="61">
        <v>0</v>
      </c>
    </row>
    <row r="23" spans="2:3" ht="20.100000000000001" customHeight="1" thickBot="1" x14ac:dyDescent="0.25">
      <c r="B23" s="2" t="s">
        <v>43</v>
      </c>
      <c r="C23" s="61">
        <v>0</v>
      </c>
    </row>
    <row r="24" spans="2:3" ht="20.100000000000001" customHeight="1" thickBot="1" x14ac:dyDescent="0.25">
      <c r="B24" s="3" t="s">
        <v>44</v>
      </c>
      <c r="C24" s="61">
        <v>0</v>
      </c>
    </row>
    <row r="25" spans="2:3" ht="20.100000000000001" customHeight="1" thickBot="1" x14ac:dyDescent="0.25">
      <c r="B25" s="4" t="s">
        <v>45</v>
      </c>
      <c r="C25" s="33">
        <f>'Tab. prehled nakladu a vynosu'!J49+SUBTOTAL(9,C21:C24)</f>
        <v>0</v>
      </c>
    </row>
    <row r="26" spans="2:3" ht="20.100000000000001" customHeight="1" thickBot="1" x14ac:dyDescent="0.25">
      <c r="B26" s="5" t="s">
        <v>46</v>
      </c>
      <c r="C26" s="62">
        <v>0</v>
      </c>
    </row>
    <row r="27" spans="2:3" ht="20.100000000000001" customHeight="1" thickBot="1" x14ac:dyDescent="0.25">
      <c r="B27" s="6"/>
    </row>
    <row r="28" spans="2:3" ht="20.100000000000001" customHeight="1" thickBot="1" x14ac:dyDescent="0.25">
      <c r="B28" s="65" t="s">
        <v>63</v>
      </c>
      <c r="C28" s="66"/>
    </row>
    <row r="29" spans="2:3" ht="20.100000000000001" customHeight="1" thickBot="1" x14ac:dyDescent="0.25">
      <c r="B29" s="2" t="s">
        <v>47</v>
      </c>
      <c r="C29" s="7">
        <f>'Tab. prehled nakladu a vynosu'!J49</f>
        <v>0</v>
      </c>
    </row>
    <row r="30" spans="2:3" ht="20.100000000000001" customHeight="1" thickBot="1" x14ac:dyDescent="0.25">
      <c r="B30" s="2" t="s">
        <v>48</v>
      </c>
      <c r="C30" s="8">
        <f>C25</f>
        <v>0</v>
      </c>
    </row>
    <row r="31" spans="2:3" ht="20.100000000000001" customHeight="1" thickBot="1" x14ac:dyDescent="0.25">
      <c r="B31" s="3" t="s">
        <v>49</v>
      </c>
      <c r="C31" s="9">
        <f>C26</f>
        <v>0</v>
      </c>
    </row>
    <row r="32" spans="2:3" ht="20.100000000000001" customHeight="1" thickBot="1" x14ac:dyDescent="0.25">
      <c r="B32" s="4" t="s">
        <v>50</v>
      </c>
      <c r="C32" s="38">
        <f>C29-C30-C31</f>
        <v>0</v>
      </c>
    </row>
  </sheetData>
  <sheetProtection sheet="1" objects="1" scenarios="1"/>
  <mergeCells count="4">
    <mergeCell ref="B3:C3"/>
    <mergeCell ref="B11:C11"/>
    <mergeCell ref="B20:C20"/>
    <mergeCell ref="B28:C28"/>
  </mergeCells>
  <printOptions horizontalCentered="1"/>
  <pageMargins left="0.70866141732283472" right="0.70866141732283472" top="0.78740157480314965" bottom="0.78740157480314965" header="0.31496062992125984" footer="0.31496062992125984"/>
  <pageSetup paperSize="9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78"/>
  <sheetViews>
    <sheetView zoomScale="85" zoomScaleNormal="85" workbookViewId="0">
      <selection activeCell="H6" sqref="H6"/>
    </sheetView>
  </sheetViews>
  <sheetFormatPr defaultRowHeight="14.25" x14ac:dyDescent="0.2"/>
  <cols>
    <col min="2" max="2" width="25.19921875" customWidth="1"/>
    <col min="3" max="3" width="11.796875" customWidth="1"/>
    <col min="4" max="4" width="7.09765625" customWidth="1"/>
    <col min="5" max="5" width="10.8984375" customWidth="1"/>
  </cols>
  <sheetData>
    <row r="1" spans="2:18" ht="15" thickBot="1" x14ac:dyDescent="0.25"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</row>
    <row r="2" spans="2:18" ht="24.95" customHeight="1" thickBot="1" x14ac:dyDescent="0.25">
      <c r="B2" s="67" t="s">
        <v>52</v>
      </c>
      <c r="C2" s="68"/>
      <c r="D2" s="68"/>
      <c r="E2" s="6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2:18" ht="24.95" customHeight="1" x14ac:dyDescent="0.2">
      <c r="B3" s="54" t="s">
        <v>53</v>
      </c>
      <c r="C3" s="56">
        <f>SUBTOTAL(9,C4:C14)</f>
        <v>865</v>
      </c>
      <c r="D3" s="57" t="s">
        <v>54</v>
      </c>
      <c r="E3" s="55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</row>
    <row r="4" spans="2:18" ht="24.95" customHeight="1" x14ac:dyDescent="0.2">
      <c r="B4" s="41" t="s">
        <v>9</v>
      </c>
      <c r="C4" s="63">
        <v>355</v>
      </c>
      <c r="D4" s="58" t="s">
        <v>54</v>
      </c>
      <c r="E4" s="42">
        <f>C4/$C$3</f>
        <v>0.41040462427745666</v>
      </c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</row>
    <row r="5" spans="2:18" ht="24.95" customHeight="1" x14ac:dyDescent="0.2">
      <c r="B5" s="43" t="s">
        <v>14</v>
      </c>
      <c r="C5" s="63">
        <v>72</v>
      </c>
      <c r="D5" s="58" t="s">
        <v>54</v>
      </c>
      <c r="E5" s="42">
        <f t="shared" ref="E5:E14" si="0">C5/$C$3</f>
        <v>8.3236994219653179E-2</v>
      </c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</row>
    <row r="6" spans="2:18" ht="24.95" customHeight="1" x14ac:dyDescent="0.2">
      <c r="B6" s="44" t="s">
        <v>16</v>
      </c>
      <c r="C6" s="63">
        <v>31</v>
      </c>
      <c r="D6" s="58" t="s">
        <v>54</v>
      </c>
      <c r="E6" s="42">
        <f t="shared" si="0"/>
        <v>3.5838150289017344E-2</v>
      </c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</row>
    <row r="7" spans="2:18" ht="24.95" customHeight="1" x14ac:dyDescent="0.2">
      <c r="B7" s="45" t="s">
        <v>55</v>
      </c>
      <c r="C7" s="63">
        <v>64</v>
      </c>
      <c r="D7" s="58" t="s">
        <v>54</v>
      </c>
      <c r="E7" s="42">
        <f t="shared" si="0"/>
        <v>7.3988439306358386E-2</v>
      </c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</row>
    <row r="8" spans="2:18" ht="24.95" customHeight="1" x14ac:dyDescent="0.2">
      <c r="B8" s="46" t="s">
        <v>21</v>
      </c>
      <c r="C8" s="63">
        <v>49</v>
      </c>
      <c r="D8" s="58" t="s">
        <v>54</v>
      </c>
      <c r="E8" s="42">
        <f t="shared" si="0"/>
        <v>5.6647398843930635E-2</v>
      </c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</row>
    <row r="9" spans="2:18" ht="24.95" customHeight="1" x14ac:dyDescent="0.2">
      <c r="B9" s="47" t="s">
        <v>23</v>
      </c>
      <c r="C9" s="63">
        <v>23</v>
      </c>
      <c r="D9" s="58" t="s">
        <v>54</v>
      </c>
      <c r="E9" s="42">
        <f t="shared" si="0"/>
        <v>2.6589595375722544E-2</v>
      </c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</row>
    <row r="10" spans="2:18" ht="24.95" customHeight="1" x14ac:dyDescent="0.2">
      <c r="B10" s="48" t="s">
        <v>28</v>
      </c>
      <c r="C10" s="63">
        <v>0</v>
      </c>
      <c r="D10" s="58" t="s">
        <v>54</v>
      </c>
      <c r="E10" s="42">
        <f t="shared" si="0"/>
        <v>0</v>
      </c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2:18" ht="24.95" customHeight="1" x14ac:dyDescent="0.2">
      <c r="B11" s="49" t="s">
        <v>31</v>
      </c>
      <c r="C11" s="63">
        <v>101</v>
      </c>
      <c r="D11" s="58" t="s">
        <v>54</v>
      </c>
      <c r="E11" s="42">
        <f t="shared" si="0"/>
        <v>0.11676300578034682</v>
      </c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2:18" ht="24.95" customHeight="1" x14ac:dyDescent="0.2">
      <c r="B12" s="50" t="s">
        <v>34</v>
      </c>
      <c r="C12" s="63">
        <v>0</v>
      </c>
      <c r="D12" s="58" t="s">
        <v>54</v>
      </c>
      <c r="E12" s="42">
        <f t="shared" si="0"/>
        <v>0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</row>
    <row r="13" spans="2:18" ht="24.95" customHeight="1" x14ac:dyDescent="0.2">
      <c r="B13" s="51" t="s">
        <v>56</v>
      </c>
      <c r="C13" s="63">
        <v>141</v>
      </c>
      <c r="D13" s="58" t="s">
        <v>54</v>
      </c>
      <c r="E13" s="42">
        <f t="shared" si="0"/>
        <v>0.16300578034682081</v>
      </c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</row>
    <row r="14" spans="2:18" ht="24.95" customHeight="1" thickBot="1" x14ac:dyDescent="0.25">
      <c r="B14" s="52" t="s">
        <v>57</v>
      </c>
      <c r="C14" s="64">
        <v>29</v>
      </c>
      <c r="D14" s="59" t="s">
        <v>54</v>
      </c>
      <c r="E14" s="53">
        <f t="shared" si="0"/>
        <v>3.3526011560693639E-2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</row>
    <row r="15" spans="2:18" x14ac:dyDescent="0.2"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</row>
    <row r="16" spans="2:18" x14ac:dyDescent="0.2"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</row>
    <row r="17" spans="1:18" x14ac:dyDescent="0.2"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</row>
    <row r="18" spans="1:18" ht="15" thickBot="1" x14ac:dyDescent="0.25"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</row>
    <row r="19" spans="1:18" ht="24.95" customHeight="1" thickBot="1" x14ac:dyDescent="0.25">
      <c r="B19" s="67" t="s">
        <v>64</v>
      </c>
      <c r="C19" s="68"/>
      <c r="D19" s="68"/>
      <c r="E19" s="6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</row>
    <row r="20" spans="1:18" ht="24.95" customHeight="1" x14ac:dyDescent="0.2">
      <c r="B20" s="54" t="s">
        <v>53</v>
      </c>
      <c r="C20" s="56">
        <v>864</v>
      </c>
      <c r="D20" s="57" t="s">
        <v>54</v>
      </c>
      <c r="E20" s="55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</row>
    <row r="21" spans="1:18" ht="24.95" customHeight="1" x14ac:dyDescent="0.2">
      <c r="B21" s="41" t="s">
        <v>9</v>
      </c>
      <c r="C21" s="63">
        <v>355</v>
      </c>
      <c r="D21" s="58" t="s">
        <v>54</v>
      </c>
      <c r="E21" s="42">
        <f>C21/$C$20</f>
        <v>0.41087962962962965</v>
      </c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</row>
    <row r="22" spans="1:18" ht="24.95" customHeight="1" x14ac:dyDescent="0.2">
      <c r="B22" s="43" t="s">
        <v>14</v>
      </c>
      <c r="C22" s="63">
        <v>102</v>
      </c>
      <c r="D22" s="58" t="s">
        <v>54</v>
      </c>
      <c r="E22" s="42">
        <f t="shared" ref="E22:E31" si="1">C22/$C$20</f>
        <v>0.11805555555555555</v>
      </c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</row>
    <row r="23" spans="1:18" ht="24.95" customHeight="1" x14ac:dyDescent="0.2">
      <c r="B23" s="44" t="s">
        <v>16</v>
      </c>
      <c r="C23" s="63">
        <v>98</v>
      </c>
      <c r="D23" s="58" t="s">
        <v>54</v>
      </c>
      <c r="E23" s="42">
        <f t="shared" si="1"/>
        <v>0.11342592592592593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</row>
    <row r="24" spans="1:18" ht="24.95" customHeight="1" x14ac:dyDescent="0.2">
      <c r="B24" s="45" t="s">
        <v>55</v>
      </c>
      <c r="C24" s="63">
        <v>49</v>
      </c>
      <c r="D24" s="58" t="s">
        <v>54</v>
      </c>
      <c r="E24" s="42">
        <f t="shared" si="1"/>
        <v>5.6712962962962965E-2</v>
      </c>
      <c r="F24" s="39"/>
      <c r="G24" s="40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</row>
    <row r="25" spans="1:18" ht="24.95" customHeight="1" x14ac:dyDescent="0.2">
      <c r="B25" s="46" t="s">
        <v>21</v>
      </c>
      <c r="C25" s="63">
        <v>0</v>
      </c>
      <c r="D25" s="58" t="s">
        <v>54</v>
      </c>
      <c r="E25" s="42">
        <f t="shared" si="1"/>
        <v>0</v>
      </c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</row>
    <row r="26" spans="1:18" ht="24.95" customHeight="1" x14ac:dyDescent="0.2">
      <c r="B26" s="47" t="s">
        <v>23</v>
      </c>
      <c r="C26" s="63">
        <v>52</v>
      </c>
      <c r="D26" s="58" t="s">
        <v>54</v>
      </c>
      <c r="E26" s="42">
        <f t="shared" si="1"/>
        <v>6.0185185185185182E-2</v>
      </c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</row>
    <row r="27" spans="1:18" ht="24.95" customHeight="1" x14ac:dyDescent="0.2">
      <c r="B27" s="48" t="s">
        <v>28</v>
      </c>
      <c r="C27" s="63">
        <v>0</v>
      </c>
      <c r="D27" s="58" t="s">
        <v>54</v>
      </c>
      <c r="E27" s="42">
        <f t="shared" si="1"/>
        <v>0</v>
      </c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</row>
    <row r="28" spans="1:18" ht="24.95" customHeight="1" x14ac:dyDescent="0.2">
      <c r="B28" s="49" t="s">
        <v>31</v>
      </c>
      <c r="C28" s="63">
        <v>0</v>
      </c>
      <c r="D28" s="58" t="s">
        <v>54</v>
      </c>
      <c r="E28" s="42">
        <f t="shared" si="1"/>
        <v>0</v>
      </c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</row>
    <row r="29" spans="1:18" ht="24.95" customHeight="1" x14ac:dyDescent="0.2">
      <c r="B29" s="50" t="s">
        <v>34</v>
      </c>
      <c r="C29" s="63">
        <v>28</v>
      </c>
      <c r="D29" s="60" t="s">
        <v>54</v>
      </c>
      <c r="E29" s="42">
        <f t="shared" si="1"/>
        <v>3.2407407407407406E-2</v>
      </c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</row>
    <row r="30" spans="1:18" ht="24.95" customHeight="1" x14ac:dyDescent="0.2">
      <c r="B30" s="51" t="s">
        <v>56</v>
      </c>
      <c r="C30" s="63">
        <v>0</v>
      </c>
      <c r="D30" s="58" t="s">
        <v>54</v>
      </c>
      <c r="E30" s="42">
        <f t="shared" si="1"/>
        <v>0</v>
      </c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</row>
    <row r="31" spans="1:18" ht="24.95" customHeight="1" thickBot="1" x14ac:dyDescent="0.25">
      <c r="B31" s="52" t="s">
        <v>57</v>
      </c>
      <c r="C31" s="64">
        <v>180</v>
      </c>
      <c r="D31" s="59" t="s">
        <v>54</v>
      </c>
      <c r="E31" s="53">
        <f t="shared" si="1"/>
        <v>0.20833333333333334</v>
      </c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</row>
    <row r="32" spans="1:18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</row>
    <row r="33" spans="1:18" x14ac:dyDescent="0.2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</row>
    <row r="34" spans="1:18" x14ac:dyDescent="0.2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</row>
    <row r="35" spans="1:18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</row>
    <row r="36" spans="1:18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</row>
    <row r="37" spans="1:18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</row>
    <row r="38" spans="1:18" x14ac:dyDescent="0.2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</row>
    <row r="39" spans="1:18" x14ac:dyDescent="0.2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</row>
    <row r="40" spans="1:18" x14ac:dyDescent="0.2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</row>
    <row r="41" spans="1:18" x14ac:dyDescent="0.2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</row>
    <row r="42" spans="1:18" x14ac:dyDescent="0.2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</row>
    <row r="43" spans="1:18" x14ac:dyDescent="0.2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</row>
    <row r="44" spans="1:18" x14ac:dyDescent="0.2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</row>
    <row r="45" spans="1:18" x14ac:dyDescent="0.2">
      <c r="A45" s="39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</row>
    <row r="46" spans="1:18" x14ac:dyDescent="0.2">
      <c r="A46" s="39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</row>
    <row r="47" spans="1:18" x14ac:dyDescent="0.2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</row>
    <row r="48" spans="1:18" x14ac:dyDescent="0.2">
      <c r="A48" s="39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</row>
    <row r="49" spans="1:18" x14ac:dyDescent="0.2">
      <c r="A49" s="39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</row>
    <row r="50" spans="1:18" x14ac:dyDescent="0.2">
      <c r="A50" s="39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</row>
    <row r="51" spans="1:18" x14ac:dyDescent="0.2">
      <c r="A51" s="39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</row>
    <row r="52" spans="1:18" x14ac:dyDescent="0.2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</row>
    <row r="53" spans="1:18" x14ac:dyDescent="0.2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</row>
    <row r="54" spans="1:18" x14ac:dyDescent="0.2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</row>
    <row r="55" spans="1:18" x14ac:dyDescent="0.2">
      <c r="A55" s="39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</row>
    <row r="56" spans="1:18" x14ac:dyDescent="0.2">
      <c r="A56" s="39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</row>
    <row r="57" spans="1:18" x14ac:dyDescent="0.2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</row>
    <row r="58" spans="1:18" x14ac:dyDescent="0.2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</row>
    <row r="59" spans="1:18" x14ac:dyDescent="0.2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</row>
    <row r="60" spans="1:18" x14ac:dyDescent="0.2">
      <c r="A60" s="39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</row>
    <row r="61" spans="1:18" x14ac:dyDescent="0.2">
      <c r="A61" s="39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</row>
    <row r="62" spans="1:18" x14ac:dyDescent="0.2">
      <c r="A62" s="39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</row>
    <row r="63" spans="1:18" x14ac:dyDescent="0.2">
      <c r="A63" s="39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</row>
    <row r="64" spans="1:18" x14ac:dyDescent="0.2">
      <c r="A64" s="39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</row>
    <row r="65" spans="1:18" x14ac:dyDescent="0.2">
      <c r="A65" s="39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</row>
    <row r="66" spans="1:18" x14ac:dyDescent="0.2">
      <c r="A66" s="39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</row>
    <row r="67" spans="1:18" x14ac:dyDescent="0.2">
      <c r="A67" s="39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</row>
    <row r="68" spans="1:18" x14ac:dyDescent="0.2">
      <c r="A68" s="39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</row>
    <row r="69" spans="1:18" x14ac:dyDescent="0.2">
      <c r="A69" s="39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</row>
    <row r="70" spans="1:18" x14ac:dyDescent="0.2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</row>
    <row r="71" spans="1:18" x14ac:dyDescent="0.2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</row>
    <row r="72" spans="1:18" x14ac:dyDescent="0.2">
      <c r="A72" s="39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</row>
    <row r="73" spans="1:18" x14ac:dyDescent="0.2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</row>
    <row r="74" spans="1:18" x14ac:dyDescent="0.2">
      <c r="A74" s="39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</row>
    <row r="75" spans="1:18" x14ac:dyDescent="0.2">
      <c r="A75" s="39"/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</row>
    <row r="76" spans="1:18" x14ac:dyDescent="0.2">
      <c r="A76" s="39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</row>
    <row r="77" spans="1:18" x14ac:dyDescent="0.2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</row>
    <row r="78" spans="1:18" x14ac:dyDescent="0.2">
      <c r="G78" s="39"/>
      <c r="H78" s="39"/>
      <c r="I78" s="39"/>
      <c r="J78" s="39"/>
      <c r="K78" s="39"/>
      <c r="L78" s="39"/>
      <c r="M78" s="39"/>
    </row>
  </sheetData>
  <sheetProtection sheet="1" objects="1" scenarios="1"/>
  <mergeCells count="2">
    <mergeCell ref="B2:E2"/>
    <mergeCell ref="B19:E19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Q49"/>
  <sheetViews>
    <sheetView zoomScale="85" zoomScaleNormal="85" workbookViewId="0">
      <selection activeCell="M9" sqref="M9"/>
    </sheetView>
  </sheetViews>
  <sheetFormatPr defaultRowHeight="14.25" x14ac:dyDescent="0.2"/>
  <cols>
    <col min="6" max="6" width="9.796875" customWidth="1"/>
    <col min="8" max="8" width="3.5" customWidth="1"/>
    <col min="10" max="10" width="12.296875" customWidth="1"/>
  </cols>
  <sheetData>
    <row r="1" spans="2:17" x14ac:dyDescent="0.2">
      <c r="F1" s="103" t="s">
        <v>51</v>
      </c>
      <c r="G1" s="103"/>
      <c r="H1" s="103"/>
      <c r="I1" s="103"/>
      <c r="J1" s="103"/>
    </row>
    <row r="2" spans="2:17" ht="15" thickBot="1" x14ac:dyDescent="0.25"/>
    <row r="3" spans="2:17" ht="15" thickBot="1" x14ac:dyDescent="0.25">
      <c r="B3" s="76" t="s">
        <v>0</v>
      </c>
      <c r="C3" s="77"/>
      <c r="D3" s="77"/>
      <c r="E3" s="77"/>
      <c r="F3" s="77"/>
      <c r="G3" s="77"/>
      <c r="H3" s="77"/>
      <c r="I3" s="77"/>
      <c r="J3" s="78"/>
      <c r="K3" s="32"/>
      <c r="L3" s="30"/>
    </row>
    <row r="4" spans="2:17" ht="15" thickBot="1" x14ac:dyDescent="0.25">
      <c r="B4" s="79" t="s">
        <v>1</v>
      </c>
      <c r="C4" s="80"/>
      <c r="D4" s="83" t="s">
        <v>2</v>
      </c>
      <c r="E4" s="85" t="s">
        <v>3</v>
      </c>
      <c r="F4" s="86"/>
      <c r="G4" s="86"/>
      <c r="H4" s="86"/>
      <c r="I4" s="86"/>
      <c r="J4" s="87"/>
      <c r="K4" s="30"/>
      <c r="L4" s="30"/>
      <c r="M4" s="30"/>
      <c r="N4" s="30"/>
      <c r="O4" s="30"/>
      <c r="P4" s="30"/>
      <c r="Q4" s="30"/>
    </row>
    <row r="5" spans="2:17" ht="23.25" thickBot="1" x14ac:dyDescent="0.25">
      <c r="B5" s="81"/>
      <c r="C5" s="82"/>
      <c r="D5" s="84"/>
      <c r="E5" s="1" t="s">
        <v>4</v>
      </c>
      <c r="F5" s="1" t="s">
        <v>5</v>
      </c>
      <c r="G5" s="88" t="s">
        <v>6</v>
      </c>
      <c r="H5" s="89"/>
      <c r="I5" s="1" t="s">
        <v>7</v>
      </c>
      <c r="J5" s="1" t="s">
        <v>8</v>
      </c>
      <c r="K5" s="30"/>
      <c r="L5" s="31"/>
      <c r="M5" s="31"/>
      <c r="N5" s="31"/>
      <c r="O5" s="31"/>
    </row>
    <row r="6" spans="2:17" ht="33.75" x14ac:dyDescent="0.2">
      <c r="B6" s="90" t="s">
        <v>9</v>
      </c>
      <c r="C6" s="10" t="s">
        <v>10</v>
      </c>
      <c r="D6" s="15" t="s">
        <v>11</v>
      </c>
      <c r="E6" s="104"/>
      <c r="F6" s="105" t="s">
        <v>12</v>
      </c>
      <c r="G6" s="106"/>
      <c r="H6" s="107"/>
      <c r="I6" s="108" t="s">
        <v>12</v>
      </c>
      <c r="J6" s="109" t="s">
        <v>12</v>
      </c>
      <c r="K6" s="30"/>
    </row>
    <row r="7" spans="2:17" ht="33.75" x14ac:dyDescent="0.2">
      <c r="B7" s="91"/>
      <c r="C7" s="11" t="s">
        <v>13</v>
      </c>
      <c r="D7" s="14" t="s">
        <v>11</v>
      </c>
      <c r="E7" s="110"/>
      <c r="F7" s="111" t="s">
        <v>12</v>
      </c>
      <c r="G7" s="112" t="s">
        <v>12</v>
      </c>
      <c r="H7" s="113"/>
      <c r="I7" s="114" t="s">
        <v>12</v>
      </c>
      <c r="J7" s="115" t="s">
        <v>12</v>
      </c>
    </row>
    <row r="8" spans="2:17" ht="71.25" x14ac:dyDescent="0.2">
      <c r="B8" s="12" t="s">
        <v>14</v>
      </c>
      <c r="C8" s="14" t="s">
        <v>15</v>
      </c>
      <c r="D8" s="14" t="s">
        <v>11</v>
      </c>
      <c r="E8" s="110"/>
      <c r="F8" s="116" t="s">
        <v>12</v>
      </c>
      <c r="G8" s="112" t="s">
        <v>12</v>
      </c>
      <c r="H8" s="113"/>
      <c r="I8" s="117" t="s">
        <v>12</v>
      </c>
      <c r="J8" s="118" t="s">
        <v>12</v>
      </c>
    </row>
    <row r="9" spans="2:17" ht="89.25" x14ac:dyDescent="0.2">
      <c r="B9" s="19" t="s">
        <v>16</v>
      </c>
      <c r="C9" s="18" t="s">
        <v>17</v>
      </c>
      <c r="D9" s="13" t="s">
        <v>11</v>
      </c>
      <c r="E9" s="119"/>
      <c r="F9" s="116" t="s">
        <v>12</v>
      </c>
      <c r="G9" s="112" t="s">
        <v>12</v>
      </c>
      <c r="H9" s="113"/>
      <c r="I9" s="120" t="s">
        <v>12</v>
      </c>
      <c r="J9" s="121" t="s">
        <v>12</v>
      </c>
    </row>
    <row r="10" spans="2:17" ht="63.75" x14ac:dyDescent="0.2">
      <c r="B10" s="22" t="s">
        <v>18</v>
      </c>
      <c r="C10" s="21" t="s">
        <v>19</v>
      </c>
      <c r="D10" s="11" t="s">
        <v>11</v>
      </c>
      <c r="E10" s="110"/>
      <c r="F10" s="122"/>
      <c r="G10" s="112"/>
      <c r="H10" s="123"/>
      <c r="I10" s="124" t="s">
        <v>20</v>
      </c>
      <c r="J10" s="125">
        <f t="shared" ref="J10:J18" si="0">E10*G10</f>
        <v>0</v>
      </c>
    </row>
    <row r="11" spans="2:17" ht="30" customHeight="1" x14ac:dyDescent="0.2">
      <c r="B11" s="71" t="s">
        <v>21</v>
      </c>
      <c r="C11" s="73" t="s">
        <v>22</v>
      </c>
      <c r="D11" s="73" t="s">
        <v>11</v>
      </c>
      <c r="E11" s="126"/>
      <c r="F11" s="127"/>
      <c r="G11" s="128"/>
      <c r="H11" s="128"/>
      <c r="I11" s="129"/>
      <c r="J11" s="130">
        <f t="shared" si="0"/>
        <v>0</v>
      </c>
    </row>
    <row r="12" spans="2:17" ht="21" customHeight="1" x14ac:dyDescent="0.2">
      <c r="B12" s="72"/>
      <c r="C12" s="74"/>
      <c r="D12" s="75"/>
      <c r="E12" s="131"/>
      <c r="F12" s="132"/>
      <c r="G12" s="112"/>
      <c r="H12" s="113"/>
      <c r="I12" s="133"/>
      <c r="J12" s="134">
        <f t="shared" si="0"/>
        <v>0</v>
      </c>
    </row>
    <row r="13" spans="2:17" ht="33.75" x14ac:dyDescent="0.2">
      <c r="B13" s="70" t="s">
        <v>23</v>
      </c>
      <c r="C13" s="11" t="s">
        <v>24</v>
      </c>
      <c r="D13" s="14" t="s">
        <v>11</v>
      </c>
      <c r="E13" s="131"/>
      <c r="F13" s="135"/>
      <c r="G13" s="112"/>
      <c r="H13" s="113"/>
      <c r="I13" s="136"/>
      <c r="J13" s="134">
        <f t="shared" si="0"/>
        <v>0</v>
      </c>
    </row>
    <row r="14" spans="2:17" ht="33.75" x14ac:dyDescent="0.2">
      <c r="B14" s="70"/>
      <c r="C14" s="17" t="s">
        <v>25</v>
      </c>
      <c r="D14" s="13" t="s">
        <v>11</v>
      </c>
      <c r="E14" s="131"/>
      <c r="F14" s="137"/>
      <c r="G14" s="138"/>
      <c r="H14" s="139"/>
      <c r="I14" s="140" t="s">
        <v>26</v>
      </c>
      <c r="J14" s="141">
        <f t="shared" si="0"/>
        <v>0</v>
      </c>
    </row>
    <row r="15" spans="2:17" ht="33.75" x14ac:dyDescent="0.2">
      <c r="B15" s="70"/>
      <c r="C15" s="11" t="s">
        <v>27</v>
      </c>
      <c r="D15" s="25" t="s">
        <v>11</v>
      </c>
      <c r="E15" s="131"/>
      <c r="F15" s="142"/>
      <c r="G15" s="138"/>
      <c r="H15" s="143"/>
      <c r="I15" s="144" t="s">
        <v>26</v>
      </c>
      <c r="J15" s="141">
        <f t="shared" si="0"/>
        <v>0</v>
      </c>
    </row>
    <row r="16" spans="2:17" ht="33.75" x14ac:dyDescent="0.2">
      <c r="B16" s="23" t="s">
        <v>28</v>
      </c>
      <c r="C16" s="26" t="s">
        <v>29</v>
      </c>
      <c r="D16" s="11" t="s">
        <v>11</v>
      </c>
      <c r="E16" s="145"/>
      <c r="F16" s="146"/>
      <c r="G16" s="112"/>
      <c r="H16" s="113"/>
      <c r="I16" s="140" t="s">
        <v>30</v>
      </c>
      <c r="J16" s="147">
        <f t="shared" si="0"/>
        <v>0</v>
      </c>
    </row>
    <row r="17" spans="2:10" ht="33.75" x14ac:dyDescent="0.2">
      <c r="B17" s="95" t="s">
        <v>31</v>
      </c>
      <c r="C17" s="17" t="s">
        <v>32</v>
      </c>
      <c r="D17" s="13" t="s">
        <v>11</v>
      </c>
      <c r="E17" s="131"/>
      <c r="F17" s="148"/>
      <c r="G17" s="112"/>
      <c r="H17" s="113"/>
      <c r="I17" s="149"/>
      <c r="J17" s="134">
        <f t="shared" si="0"/>
        <v>0</v>
      </c>
    </row>
    <row r="18" spans="2:10" ht="18.75" customHeight="1" x14ac:dyDescent="0.2">
      <c r="B18" s="96"/>
      <c r="C18" s="73" t="s">
        <v>33</v>
      </c>
      <c r="D18" s="98" t="s">
        <v>11</v>
      </c>
      <c r="E18" s="150"/>
      <c r="F18" s="151"/>
      <c r="G18" s="152"/>
      <c r="H18" s="153"/>
      <c r="I18" s="154"/>
      <c r="J18" s="155">
        <f t="shared" si="0"/>
        <v>0</v>
      </c>
    </row>
    <row r="19" spans="2:10" x14ac:dyDescent="0.2">
      <c r="B19" s="97"/>
      <c r="C19" s="75"/>
      <c r="D19" s="99"/>
      <c r="E19" s="156"/>
      <c r="F19" s="157"/>
      <c r="G19" s="158"/>
      <c r="H19" s="159"/>
      <c r="I19" s="160"/>
      <c r="J19" s="161"/>
    </row>
    <row r="20" spans="2:10" ht="68.25" x14ac:dyDescent="0.2">
      <c r="B20" s="29" t="s">
        <v>34</v>
      </c>
      <c r="C20" s="11" t="s">
        <v>35</v>
      </c>
      <c r="D20" s="18" t="s">
        <v>11</v>
      </c>
      <c r="E20" s="162"/>
      <c r="F20" s="163"/>
      <c r="G20" s="138"/>
      <c r="H20" s="143"/>
      <c r="I20" s="164"/>
      <c r="J20" s="165">
        <f>E20*G20</f>
        <v>0</v>
      </c>
    </row>
    <row r="21" spans="2:10" ht="51.75" x14ac:dyDescent="0.2">
      <c r="B21" s="28" t="s">
        <v>36</v>
      </c>
      <c r="C21" s="24" t="s">
        <v>36</v>
      </c>
      <c r="D21" s="11" t="s">
        <v>11</v>
      </c>
      <c r="E21" s="166"/>
      <c r="F21" s="167" t="s">
        <v>12</v>
      </c>
      <c r="G21" s="112" t="s">
        <v>12</v>
      </c>
      <c r="H21" s="123"/>
      <c r="I21" s="168" t="s">
        <v>12</v>
      </c>
      <c r="J21" s="115" t="s">
        <v>12</v>
      </c>
    </row>
    <row r="22" spans="2:10" ht="95.25" thickBot="1" x14ac:dyDescent="0.25">
      <c r="B22" s="27" t="s">
        <v>37</v>
      </c>
      <c r="C22" s="16" t="s">
        <v>38</v>
      </c>
      <c r="D22" s="20" t="s">
        <v>11</v>
      </c>
      <c r="E22" s="169"/>
      <c r="F22" s="170" t="s">
        <v>12</v>
      </c>
      <c r="G22" s="128"/>
      <c r="H22" s="128"/>
      <c r="I22" s="171" t="s">
        <v>12</v>
      </c>
      <c r="J22" s="172" t="s">
        <v>12</v>
      </c>
    </row>
    <row r="23" spans="2:10" ht="15" thickBot="1" x14ac:dyDescent="0.25">
      <c r="B23" s="92" t="s">
        <v>39</v>
      </c>
      <c r="C23" s="93"/>
      <c r="D23" s="93"/>
      <c r="E23" s="93"/>
      <c r="F23" s="93"/>
      <c r="G23" s="94"/>
      <c r="H23" s="35"/>
      <c r="I23" s="36"/>
      <c r="J23" s="37">
        <f>SUBTOTAL(9,J6:J22)</f>
        <v>0</v>
      </c>
    </row>
    <row r="24" spans="2:10" x14ac:dyDescent="0.2">
      <c r="H24" s="34"/>
    </row>
    <row r="28" spans="2:10" ht="15" thickBot="1" x14ac:dyDescent="0.25"/>
    <row r="29" spans="2:10" ht="15" thickBot="1" x14ac:dyDescent="0.25">
      <c r="B29" s="100" t="s">
        <v>58</v>
      </c>
      <c r="C29" s="101"/>
      <c r="D29" s="101"/>
      <c r="E29" s="101"/>
      <c r="F29" s="101"/>
      <c r="G29" s="101"/>
      <c r="H29" s="101"/>
      <c r="I29" s="101"/>
      <c r="J29" s="102"/>
    </row>
    <row r="30" spans="2:10" ht="15" thickBot="1" x14ac:dyDescent="0.25">
      <c r="B30" s="79" t="s">
        <v>1</v>
      </c>
      <c r="C30" s="80"/>
      <c r="D30" s="83" t="s">
        <v>2</v>
      </c>
      <c r="E30" s="85" t="s">
        <v>3</v>
      </c>
      <c r="F30" s="86"/>
      <c r="G30" s="86"/>
      <c r="H30" s="86"/>
      <c r="I30" s="86"/>
      <c r="J30" s="87"/>
    </row>
    <row r="31" spans="2:10" ht="24" customHeight="1" thickBot="1" x14ac:dyDescent="0.25">
      <c r="B31" s="81"/>
      <c r="C31" s="82"/>
      <c r="D31" s="84"/>
      <c r="E31" s="1" t="s">
        <v>4</v>
      </c>
      <c r="F31" s="1" t="s">
        <v>5</v>
      </c>
      <c r="G31" s="88" t="s">
        <v>6</v>
      </c>
      <c r="H31" s="89"/>
      <c r="I31" s="1" t="s">
        <v>7</v>
      </c>
      <c r="J31" s="1" t="s">
        <v>8</v>
      </c>
    </row>
    <row r="32" spans="2:10" ht="34.5" customHeight="1" x14ac:dyDescent="0.2">
      <c r="B32" s="90" t="s">
        <v>9</v>
      </c>
      <c r="C32" s="10" t="s">
        <v>10</v>
      </c>
      <c r="D32" s="15" t="s">
        <v>11</v>
      </c>
      <c r="E32" s="104"/>
      <c r="F32" s="105" t="s">
        <v>12</v>
      </c>
      <c r="G32" s="106" t="s">
        <v>12</v>
      </c>
      <c r="H32" s="107"/>
      <c r="I32" s="108" t="s">
        <v>12</v>
      </c>
      <c r="J32" s="109" t="s">
        <v>12</v>
      </c>
    </row>
    <row r="33" spans="2:10" ht="33.75" x14ac:dyDescent="0.2">
      <c r="B33" s="91"/>
      <c r="C33" s="11" t="s">
        <v>13</v>
      </c>
      <c r="D33" s="14" t="s">
        <v>11</v>
      </c>
      <c r="E33" s="110"/>
      <c r="F33" s="111" t="s">
        <v>12</v>
      </c>
      <c r="G33" s="112" t="s">
        <v>12</v>
      </c>
      <c r="H33" s="113"/>
      <c r="I33" s="114" t="s">
        <v>12</v>
      </c>
      <c r="J33" s="115" t="s">
        <v>12</v>
      </c>
    </row>
    <row r="34" spans="2:10" ht="71.25" x14ac:dyDescent="0.2">
      <c r="B34" s="12" t="s">
        <v>14</v>
      </c>
      <c r="C34" s="14" t="s">
        <v>15</v>
      </c>
      <c r="D34" s="14" t="s">
        <v>11</v>
      </c>
      <c r="E34" s="110"/>
      <c r="F34" s="116" t="s">
        <v>12</v>
      </c>
      <c r="G34" s="112" t="s">
        <v>12</v>
      </c>
      <c r="H34" s="113"/>
      <c r="I34" s="117" t="s">
        <v>12</v>
      </c>
      <c r="J34" s="118" t="s">
        <v>12</v>
      </c>
    </row>
    <row r="35" spans="2:10" ht="89.25" x14ac:dyDescent="0.2">
      <c r="B35" s="19" t="s">
        <v>16</v>
      </c>
      <c r="C35" s="18" t="s">
        <v>17</v>
      </c>
      <c r="D35" s="13" t="s">
        <v>11</v>
      </c>
      <c r="E35" s="119"/>
      <c r="F35" s="116" t="s">
        <v>12</v>
      </c>
      <c r="G35" s="112" t="s">
        <v>12</v>
      </c>
      <c r="H35" s="113"/>
      <c r="I35" s="117" t="s">
        <v>12</v>
      </c>
      <c r="J35" s="118" t="s">
        <v>12</v>
      </c>
    </row>
    <row r="36" spans="2:10" ht="63.75" x14ac:dyDescent="0.2">
      <c r="B36" s="22" t="s">
        <v>18</v>
      </c>
      <c r="C36" s="21" t="s">
        <v>19</v>
      </c>
      <c r="D36" s="11" t="s">
        <v>11</v>
      </c>
      <c r="E36" s="110"/>
      <c r="F36" s="122"/>
      <c r="G36" s="112"/>
      <c r="H36" s="123"/>
      <c r="I36" s="124" t="s">
        <v>20</v>
      </c>
      <c r="J36" s="125">
        <f>E36*G36</f>
        <v>0</v>
      </c>
    </row>
    <row r="37" spans="2:10" ht="24.75" customHeight="1" x14ac:dyDescent="0.2">
      <c r="B37" s="71" t="s">
        <v>21</v>
      </c>
      <c r="C37" s="73" t="s">
        <v>22</v>
      </c>
      <c r="D37" s="73" t="s">
        <v>11</v>
      </c>
      <c r="E37" s="126"/>
      <c r="F37" s="127"/>
      <c r="G37" s="128"/>
      <c r="H37" s="128"/>
      <c r="I37" s="129"/>
      <c r="J37" s="125">
        <f t="shared" ref="J37:J46" si="1">E37*G37</f>
        <v>0</v>
      </c>
    </row>
    <row r="38" spans="2:10" ht="21.75" customHeight="1" x14ac:dyDescent="0.2">
      <c r="B38" s="72"/>
      <c r="C38" s="74"/>
      <c r="D38" s="75"/>
      <c r="E38" s="131"/>
      <c r="F38" s="132"/>
      <c r="G38" s="112"/>
      <c r="H38" s="113"/>
      <c r="I38" s="133"/>
      <c r="J38" s="125">
        <f t="shared" si="1"/>
        <v>0</v>
      </c>
    </row>
    <row r="39" spans="2:10" ht="34.5" customHeight="1" x14ac:dyDescent="0.2">
      <c r="B39" s="70" t="s">
        <v>23</v>
      </c>
      <c r="C39" s="11" t="s">
        <v>24</v>
      </c>
      <c r="D39" s="14" t="s">
        <v>11</v>
      </c>
      <c r="E39" s="131"/>
      <c r="F39" s="135"/>
      <c r="G39" s="112"/>
      <c r="H39" s="113"/>
      <c r="I39" s="136" t="s">
        <v>59</v>
      </c>
      <c r="J39" s="125">
        <f t="shared" si="1"/>
        <v>0</v>
      </c>
    </row>
    <row r="40" spans="2:10" ht="45" x14ac:dyDescent="0.2">
      <c r="B40" s="70"/>
      <c r="C40" s="17" t="s">
        <v>25</v>
      </c>
      <c r="D40" s="13" t="s">
        <v>11</v>
      </c>
      <c r="E40" s="131"/>
      <c r="F40" s="137"/>
      <c r="G40" s="138"/>
      <c r="H40" s="139"/>
      <c r="I40" s="140" t="s">
        <v>60</v>
      </c>
      <c r="J40" s="125">
        <f>E40*G40</f>
        <v>0</v>
      </c>
    </row>
    <row r="41" spans="2:10" ht="33.75" x14ac:dyDescent="0.2">
      <c r="B41" s="70"/>
      <c r="C41" s="11" t="s">
        <v>27</v>
      </c>
      <c r="D41" s="25" t="s">
        <v>11</v>
      </c>
      <c r="E41" s="131"/>
      <c r="F41" s="142"/>
      <c r="G41" s="138"/>
      <c r="H41" s="143"/>
      <c r="I41" s="144" t="s">
        <v>26</v>
      </c>
      <c r="J41" s="125">
        <f t="shared" si="1"/>
        <v>0</v>
      </c>
    </row>
    <row r="42" spans="2:10" ht="33.75" x14ac:dyDescent="0.2">
      <c r="B42" s="23" t="s">
        <v>28</v>
      </c>
      <c r="C42" s="26" t="s">
        <v>29</v>
      </c>
      <c r="D42" s="11" t="s">
        <v>11</v>
      </c>
      <c r="E42" s="145"/>
      <c r="F42" s="146"/>
      <c r="G42" s="112"/>
      <c r="H42" s="113"/>
      <c r="I42" s="140" t="s">
        <v>61</v>
      </c>
      <c r="J42" s="125">
        <f t="shared" si="1"/>
        <v>0</v>
      </c>
    </row>
    <row r="43" spans="2:10" ht="34.5" customHeight="1" x14ac:dyDescent="0.2">
      <c r="B43" s="95" t="s">
        <v>31</v>
      </c>
      <c r="C43" s="17" t="s">
        <v>32</v>
      </c>
      <c r="D43" s="13" t="s">
        <v>11</v>
      </c>
      <c r="E43" s="131"/>
      <c r="F43" s="148"/>
      <c r="G43" s="112"/>
      <c r="H43" s="113"/>
      <c r="I43" s="149"/>
      <c r="J43" s="125">
        <f t="shared" si="1"/>
        <v>0</v>
      </c>
    </row>
    <row r="44" spans="2:10" ht="18.75" customHeight="1" x14ac:dyDescent="0.2">
      <c r="B44" s="96"/>
      <c r="C44" s="73" t="s">
        <v>33</v>
      </c>
      <c r="D44" s="98" t="s">
        <v>11</v>
      </c>
      <c r="E44" s="173"/>
      <c r="F44" s="151"/>
      <c r="G44" s="174"/>
      <c r="H44" s="175"/>
      <c r="I44" s="154"/>
      <c r="J44" s="155">
        <f>E44*G44</f>
        <v>0</v>
      </c>
    </row>
    <row r="45" spans="2:10" x14ac:dyDescent="0.2">
      <c r="B45" s="97"/>
      <c r="C45" s="75"/>
      <c r="D45" s="99"/>
      <c r="E45" s="176"/>
      <c r="F45" s="157"/>
      <c r="G45" s="177"/>
      <c r="H45" s="178"/>
      <c r="I45" s="160"/>
      <c r="J45" s="161"/>
    </row>
    <row r="46" spans="2:10" ht="68.25" x14ac:dyDescent="0.2">
      <c r="B46" s="29" t="s">
        <v>34</v>
      </c>
      <c r="C46" s="11" t="s">
        <v>35</v>
      </c>
      <c r="D46" s="18" t="s">
        <v>11</v>
      </c>
      <c r="E46" s="162"/>
      <c r="F46" s="163"/>
      <c r="G46" s="138"/>
      <c r="H46" s="143"/>
      <c r="I46" s="164"/>
      <c r="J46" s="125">
        <f t="shared" si="1"/>
        <v>0</v>
      </c>
    </row>
    <row r="47" spans="2:10" ht="51.75" x14ac:dyDescent="0.2">
      <c r="B47" s="28" t="s">
        <v>36</v>
      </c>
      <c r="C47" s="24" t="s">
        <v>36</v>
      </c>
      <c r="D47" s="11" t="s">
        <v>11</v>
      </c>
      <c r="E47" s="166"/>
      <c r="F47" s="167" t="s">
        <v>12</v>
      </c>
      <c r="G47" s="112" t="s">
        <v>12</v>
      </c>
      <c r="H47" s="123"/>
      <c r="I47" s="168" t="s">
        <v>12</v>
      </c>
      <c r="J47" s="115" t="s">
        <v>12</v>
      </c>
    </row>
    <row r="48" spans="2:10" ht="95.25" thickBot="1" x14ac:dyDescent="0.25">
      <c r="B48" s="27" t="s">
        <v>37</v>
      </c>
      <c r="C48" s="18" t="s">
        <v>38</v>
      </c>
      <c r="D48" s="21" t="s">
        <v>11</v>
      </c>
      <c r="E48" s="179"/>
      <c r="F48" s="180" t="s">
        <v>12</v>
      </c>
      <c r="G48" s="128" t="s">
        <v>12</v>
      </c>
      <c r="H48" s="128"/>
      <c r="I48" s="171" t="s">
        <v>12</v>
      </c>
      <c r="J48" s="172" t="s">
        <v>12</v>
      </c>
    </row>
    <row r="49" spans="2:10" ht="15" thickBot="1" x14ac:dyDescent="0.25">
      <c r="B49" s="92" t="s">
        <v>39</v>
      </c>
      <c r="C49" s="93"/>
      <c r="D49" s="93"/>
      <c r="E49" s="93"/>
      <c r="F49" s="93"/>
      <c r="G49" s="94"/>
      <c r="H49" s="35"/>
      <c r="I49" s="36"/>
      <c r="J49" s="37">
        <f>SUBTOTAL(9,J32:J48)</f>
        <v>0</v>
      </c>
    </row>
  </sheetData>
  <sheetProtection sheet="1" objects="1" scenarios="1"/>
  <mergeCells count="73">
    <mergeCell ref="F1:J1"/>
    <mergeCell ref="B49:G49"/>
    <mergeCell ref="G44:G45"/>
    <mergeCell ref="I44:I45"/>
    <mergeCell ref="J44:J45"/>
    <mergeCell ref="G46:H46"/>
    <mergeCell ref="G47:H47"/>
    <mergeCell ref="G48:H48"/>
    <mergeCell ref="G42:H42"/>
    <mergeCell ref="B43:B45"/>
    <mergeCell ref="G43:H43"/>
    <mergeCell ref="C44:C45"/>
    <mergeCell ref="D44:D45"/>
    <mergeCell ref="E44:E45"/>
    <mergeCell ref="F44:F45"/>
    <mergeCell ref="B39:B41"/>
    <mergeCell ref="G39:H39"/>
    <mergeCell ref="G40:H40"/>
    <mergeCell ref="G41:H41"/>
    <mergeCell ref="B37:B38"/>
    <mergeCell ref="C37:C38"/>
    <mergeCell ref="D37:D38"/>
    <mergeCell ref="G34:H34"/>
    <mergeCell ref="G35:H35"/>
    <mergeCell ref="F36:F38"/>
    <mergeCell ref="G36:H36"/>
    <mergeCell ref="I36:I38"/>
    <mergeCell ref="G37:H37"/>
    <mergeCell ref="G38:H38"/>
    <mergeCell ref="B32:B33"/>
    <mergeCell ref="G32:H32"/>
    <mergeCell ref="G33:H33"/>
    <mergeCell ref="B23:G23"/>
    <mergeCell ref="G18:H19"/>
    <mergeCell ref="G22:H22"/>
    <mergeCell ref="B17:B19"/>
    <mergeCell ref="C18:C19"/>
    <mergeCell ref="D18:D19"/>
    <mergeCell ref="E18:E19"/>
    <mergeCell ref="F18:F19"/>
    <mergeCell ref="B29:J29"/>
    <mergeCell ref="B30:C31"/>
    <mergeCell ref="D30:D31"/>
    <mergeCell ref="E30:J30"/>
    <mergeCell ref="G31:H31"/>
    <mergeCell ref="I18:I19"/>
    <mergeCell ref="J18:J19"/>
    <mergeCell ref="G20:H20"/>
    <mergeCell ref="G21:H21"/>
    <mergeCell ref="G16:H16"/>
    <mergeCell ref="G17:H17"/>
    <mergeCell ref="G12:H12"/>
    <mergeCell ref="I10:I12"/>
    <mergeCell ref="B3:J3"/>
    <mergeCell ref="B4:C5"/>
    <mergeCell ref="D4:D5"/>
    <mergeCell ref="E4:J4"/>
    <mergeCell ref="G5:H5"/>
    <mergeCell ref="B6:B7"/>
    <mergeCell ref="G6:H6"/>
    <mergeCell ref="G7:H7"/>
    <mergeCell ref="B13:B15"/>
    <mergeCell ref="G13:H13"/>
    <mergeCell ref="G14:H14"/>
    <mergeCell ref="G15:H15"/>
    <mergeCell ref="G8:H8"/>
    <mergeCell ref="G9:H9"/>
    <mergeCell ref="F10:F12"/>
    <mergeCell ref="G10:H10"/>
    <mergeCell ref="B11:B12"/>
    <mergeCell ref="C11:C12"/>
    <mergeCell ref="D11:D12"/>
    <mergeCell ref="G11:H1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Tabelarni prehled nakladu</vt:lpstr>
      <vt:lpstr>Procentualni vyuziti budovy</vt:lpstr>
      <vt:lpstr>Tab. prehled nakladu a vynosu</vt:lpstr>
      <vt:lpstr>'Procentualni vyuziti budovy'!Oblast_tisku</vt:lpstr>
      <vt:lpstr>'Tab. prehled nakladu a vynosu'!Oblast_tisku</vt:lpstr>
      <vt:lpstr>'Tabelarni prehled nakladu'!Oblast_tisku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Ilona, Ing.</dc:creator>
  <cp:lastModifiedBy>Formáček Martin, Ing.</cp:lastModifiedBy>
  <cp:lastPrinted>2021-09-23T06:58:25Z</cp:lastPrinted>
  <dcterms:created xsi:type="dcterms:W3CDTF">2018-11-12T07:10:29Z</dcterms:created>
  <dcterms:modified xsi:type="dcterms:W3CDTF">2022-03-24T09:06:06Z</dcterms:modified>
</cp:coreProperties>
</file>