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<sst xmlns="http://schemas.openxmlformats.org/spreadsheetml/2006/main" count="15075" uniqueCount="2796">
  <si>
    <t>Aspe</t>
  </si>
  <si>
    <t>Rekapitulace ceny</t>
  </si>
  <si>
    <t>Zm10_5513520014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</si>
  <si>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</si>
  <si>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</si>
  <si>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</si>
  <si>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</si>
  <si>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</si>
  <si>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</si>
  <si>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</si>
  <si>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</si>
  <si>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</si>
  <si>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</si>
  <si>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</si>
  <si>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</si>
  <si>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</si>
  <si>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</si>
  <si>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</si>
  <si>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</si>
  <si>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</si>
  <si>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</si>
  <si>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</si>
  <si>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</si>
  <si>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</si>
  <si>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</si>
  <si>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</si>
  <si>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</si>
  <si>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</si>
  <si>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</si>
  <si>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</si>
  <si>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</si>
  <si>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</si>
  <si>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</si>
  <si>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</si>
  <si>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</si>
  <si>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</si>
  <si>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</si>
  <si>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</si>
  <si>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</si>
  <si>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</si>
  <si>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</si>
  <si>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</si>
  <si>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</si>
  <si>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</si>
  <si>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</si>
  <si>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</si>
  <si>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</si>
  <si>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</si>
  <si>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</si>
  <si>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</si>
  <si>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</si>
  <si>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</si>
  <si>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</si>
  <si>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</si>
  <si>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</si>
  <si>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</si>
  <si>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</si>
  <si>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</si>
  <si>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</si>
  <si>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</si>
  <si>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</si>
  <si>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</si>
  <si>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</si>
  <si>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</si>
  <si>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</si>
  <si>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</si>
  <si>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</si>
  <si>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</si>
  <si>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</si>
  <si>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</si>
  <si>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</si>
  <si>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</si>
  <si>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</si>
  <si>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</si>
  <si>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</si>
  <si>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</si>
  <si>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</si>
  <si>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</si>
  <si>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</si>
  <si>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</si>
  <si>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</si>
  <si>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</si>
  <si>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</si>
  <si>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</si>
  <si>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</si>
  <si>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</si>
  <si>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</si>
  <si>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</si>
  <si>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</si>
  <si>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</si>
  <si>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</si>
  <si>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</si>
  <si>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</si>
  <si>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</si>
  <si>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</si>
  <si>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</si>
  <si>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</si>
  <si>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</si>
  <si>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</si>
  <si>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</si>
  <si>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</si>
  <si>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</si>
  <si>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</si>
  <si>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</si>
  <si>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</si>
  <si>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</si>
  <si>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</si>
  <si>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</si>
  <si>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</si>
  <si>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</si>
  <si>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</si>
  <si>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</si>
  <si>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</si>
  <si>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</si>
  <si>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</si>
  <si>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</si>
  <si>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</si>
  <si>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</si>
  <si>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</si>
  <si>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</si>
  <si>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</si>
  <si>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</si>
  <si>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</si>
  <si>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</si>
  <si>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</si>
  <si>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</si>
  <si>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</si>
  <si>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</si>
  <si>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</si>
  <si>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</si>
  <si>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</si>
  <si>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</si>
  <si>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</si>
  <si>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</si>
  <si>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</si>
  <si>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</si>
  <si>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</si>
  <si>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</si>
  <si>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</si>
  <si>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</si>
  <si>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</si>
  <si>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</si>
  <si>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</si>
  <si>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</si>
  <si>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</si>
  <si>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</si>
  <si>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</si>
  <si>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</si>
  <si>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</si>
  <si>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</si>
  <si>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</si>
  <si>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</si>
  <si>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</si>
  <si>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</si>
  <si>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</si>
  <si>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</si>
  <si>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</si>
  <si>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</si>
  <si>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</si>
  <si>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</si>
  <si>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</si>
  <si>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</si>
  <si>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</si>
  <si>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</si>
  <si>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</si>
  <si>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</si>
  <si>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</si>
  <si>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</si>
  <si>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</si>
  <si>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</si>
  <si>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</si>
  <si>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</si>
  <si>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</si>
  <si>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</si>
  <si>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</si>
  <si>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</si>
  <si>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</si>
  <si>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</si>
  <si>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</si>
  <si>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</si>
  <si>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</si>
  <si>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</si>
  <si>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</si>
  <si>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</si>
  <si>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</si>
  <si>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</si>
  <si>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49</t>
  </si>
  <si>
    <t>75C161</t>
  </si>
  <si>
    <t>SNÍMAČ POLOHY JAZYKŮ - DODÁVKA</t>
  </si>
  <si>
    <t>1. Položka obsahuje:  
 – dodání snímače polohy jazyků podle typu včetně potřebného pomocného materiálu a jeho dopravy do staveništního skladu  
 – dodání snímače polohy jazyků podle typu včetně pomocného materiálu, na dopravu do staveništního skladu  
2. Položka neobsahuje:  
 X  
3. Způsob měření:  
Udává se počet kusů kompletní konstrukce nebo práce.</t>
  </si>
  <si>
    <t>50</t>
  </si>
  <si>
    <t>75C167</t>
  </si>
  <si>
    <t>SNÍMAČ POLOHY JAZYKŮ - MONTÁŽ</t>
  </si>
  <si>
    <t>1. Položka obsahuje:  
 – vyměření místa montáže snímače polohy jazyků a kabelového závěru, připevnění snímače, montáž kabelového závěru, zapojení 2 kusů kabelové formy (včetně měření a zapojení po měření), přezkoušení  
 – montáž snímače polohy jazyků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</si>
  <si>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</si>
  <si>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</si>
  <si>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</si>
  <si>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</si>
  <si>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</si>
  <si>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</si>
  <si>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</si>
  <si>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</si>
  <si>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</si>
  <si>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</si>
  <si>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</si>
  <si>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</si>
  <si>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</si>
  <si>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</si>
  <si>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</si>
  <si>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</si>
  <si>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</si>
  <si>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</si>
  <si>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</si>
  <si>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</si>
  <si>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</si>
  <si>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</si>
  <si>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</si>
  <si>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</si>
  <si>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</si>
  <si>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</si>
  <si>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</si>
  <si>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</si>
  <si>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</si>
  <si>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</si>
  <si>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</si>
  <si>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</si>
  <si>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</si>
  <si>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</si>
  <si>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</si>
  <si>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</si>
  <si>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</si>
  <si>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</si>
  <si>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</si>
  <si>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</si>
  <si>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</si>
  <si>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</si>
  <si>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</si>
  <si>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</si>
  <si>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</si>
  <si>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</si>
  <si>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</si>
  <si>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</si>
  <si>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</si>
  <si>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</si>
  <si>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</si>
  <si>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</si>
  <si>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</si>
  <si>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</si>
  <si>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</si>
  <si>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</si>
  <si>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</si>
  <si>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</si>
  <si>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</si>
  <si>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</si>
  <si>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</si>
  <si>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</si>
  <si>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</si>
  <si>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</si>
  <si>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</si>
  <si>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</si>
  <si>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</si>
  <si>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</si>
  <si>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</si>
  <si>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</si>
  <si>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</si>
  <si>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</si>
  <si>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</si>
  <si>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</si>
  <si>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</si>
  <si>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</si>
  <si>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</si>
  <si>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</si>
  <si>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</si>
  <si>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</si>
  <si>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</si>
  <si>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</si>
  <si>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</si>
  <si>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</si>
  <si>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</si>
  <si>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</si>
  <si>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</si>
  <si>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</si>
  <si>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</si>
  <si>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</si>
  <si>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</si>
  <si>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</si>
  <si>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</si>
  <si>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</si>
  <si>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</si>
  <si>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</si>
  <si>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</si>
  <si>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</si>
  <si>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</si>
  <si>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</si>
  <si>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</si>
  <si>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</si>
  <si>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</si>
  <si>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</si>
  <si>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</si>
  <si>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</si>
  <si>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</si>
  <si>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</si>
  <si>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</si>
  <si>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</si>
  <si>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</si>
  <si>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</si>
  <si>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</si>
  <si>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</si>
  <si>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</si>
  <si>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</si>
  <si>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</si>
  <si>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</si>
  <si>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</si>
  <si>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</si>
  <si>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</si>
  <si>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</si>
  <si>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</si>
  <si>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</si>
  <si>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</si>
  <si>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</si>
  <si>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</si>
  <si>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</si>
  <si>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</si>
  <si>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</si>
  <si>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</si>
  <si>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</si>
  <si>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</si>
  <si>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</si>
  <si>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</si>
  <si>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</si>
  <si>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</si>
  <si>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</si>
  <si>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</si>
  <si>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</si>
  <si>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</si>
  <si>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</si>
  <si>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</si>
  <si>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</si>
  <si>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</si>
  <si>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</si>
  <si>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</si>
  <si>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</si>
  <si>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</si>
  <si>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</si>
  <si>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</si>
  <si>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</si>
  <si>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</si>
  <si>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</si>
  <si>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</si>
  <si>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</si>
  <si>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</si>
  <si>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</si>
  <si>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</si>
  <si>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</si>
  <si>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</si>
  <si>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</si>
  <si>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</si>
  <si>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</si>
  <si>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</si>
  <si>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</si>
  <si>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</si>
  <si>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</si>
  <si>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</si>
  <si>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</si>
  <si>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</si>
  <si>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</si>
  <si>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</si>
  <si>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</si>
  <si>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</si>
  <si>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</si>
  <si>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</si>
  <si>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</si>
  <si>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</si>
  <si>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</si>
  <si>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</si>
  <si>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</si>
  <si>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</si>
  <si>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</si>
  <si>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</si>
  <si>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</si>
  <si>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</si>
  <si>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</si>
  <si>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</si>
  <si>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</si>
  <si>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</si>
  <si>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</si>
  <si>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</si>
  <si>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</si>
  <si>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</si>
  <si>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</si>
  <si>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</si>
  <si>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</si>
  <si>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</si>
  <si>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</si>
  <si>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</si>
  <si>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</si>
  <si>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</si>
  <si>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</si>
  <si>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</si>
  <si>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</si>
  <si>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</si>
  <si>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</si>
  <si>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</si>
  <si>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</si>
  <si>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</si>
  <si>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</si>
  <si>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</si>
  <si>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</si>
  <si>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</si>
  <si>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</si>
  <si>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</si>
  <si>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</si>
  <si>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</si>
  <si>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</si>
  <si>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</si>
  <si>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</si>
  <si>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</si>
  <si>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</si>
  <si>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</si>
  <si>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</si>
  <si>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</si>
  <si>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</si>
  <si>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</si>
  <si>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</si>
  <si>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</si>
  <si>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</si>
  <si>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</si>
  <si>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</si>
  <si>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</si>
  <si>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</si>
  <si>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</si>
  <si>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</si>
  <si>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</si>
  <si>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</si>
  <si>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</si>
  <si>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</si>
  <si>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</si>
  <si>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</si>
  <si>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</si>
  <si>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</si>
  <si>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</si>
  <si>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</si>
  <si>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</si>
  <si>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</si>
  <si>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</si>
  <si>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</si>
  <si>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</si>
  <si>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</si>
  <si>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</si>
  <si>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</si>
  <si>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</si>
  <si>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</si>
  <si>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</si>
  <si>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</si>
  <si>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</si>
  <si>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</si>
  <si>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</si>
  <si>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</si>
  <si>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</si>
  <si>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</si>
  <si>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</si>
  <si>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</si>
  <si>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</si>
  <si>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</si>
  <si>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</si>
  <si>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</si>
  <si>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</si>
  <si>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</si>
  <si>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</si>
  <si>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</si>
  <si>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</si>
  <si>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</si>
  <si>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</si>
  <si>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</si>
  <si>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</si>
  <si>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</si>
  <si>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</si>
  <si>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</si>
  <si>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</si>
  <si>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</si>
  <si>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</si>
  <si>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</si>
  <si>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</si>
  <si>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</si>
  <si>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</si>
  <si>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</si>
  <si>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</si>
  <si>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</si>
  <si>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</si>
  <si>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</si>
  <si>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</si>
  <si>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</si>
  <si>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</si>
  <si>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</si>
  <si>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</si>
  <si>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</si>
  <si>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</si>
  <si>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</si>
  <si>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</si>
  <si>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</si>
  <si>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</si>
  <si>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</si>
  <si>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</si>
  <si>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78</t>
  </si>
  <si>
    <t>R75N1C3</t>
  </si>
  <si>
    <t>TRS, KOAXIÁLNÍ KABEL VENKOVNÍ - SADA KONEKTORŮ (2KS)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</si>
  <si>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</si>
  <si>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79</t>
  </si>
  <si>
    <t>R75N1CX</t>
  </si>
  <si>
    <t>TRS, KOAXIÁLNÍ KABEL VENKOVNÍ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</si>
  <si>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</si>
  <si>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80</t>
  </si>
  <si>
    <t>R75N1B5</t>
  </si>
  <si>
    <t>TRS, SMĚROVÁNÍ ANTÉN</t>
  </si>
  <si>
    <t>1. Položka obsahuje:  
 – kompletní nastavení anténního systému a souvisejícího příslušenství včetně všech potřebných prací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</si>
  <si>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</si>
  <si>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</si>
  <si>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</si>
  <si>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</si>
  <si>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</si>
  <si>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</si>
  <si>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</si>
  <si>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</si>
  <si>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</si>
  <si>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</si>
  <si>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</si>
  <si>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</si>
  <si>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</si>
  <si>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</si>
  <si>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</si>
  <si>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</si>
  <si>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</si>
  <si>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</si>
  <si>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</si>
  <si>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</si>
  <si>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</si>
  <si>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</si>
  <si>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</si>
  <si>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</si>
  <si>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</si>
  <si>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</si>
  <si>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</si>
  <si>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</si>
  <si>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</si>
  <si>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</si>
  <si>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</si>
  <si>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</si>
  <si>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</si>
  <si>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</si>
  <si>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</si>
  <si>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</si>
  <si>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</si>
  <si>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</si>
  <si>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</si>
  <si>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</si>
  <si>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</si>
  <si>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</si>
  <si>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</si>
  <si>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</si>
  <si>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</si>
  <si>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</si>
  <si>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</si>
  <si>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</si>
  <si>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</si>
  <si>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</si>
  <si>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</si>
  <si>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</si>
  <si>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</si>
  <si>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</si>
  <si>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</si>
  <si>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</si>
  <si>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</si>
  <si>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</si>
  <si>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</si>
  <si>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</si>
  <si>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</si>
  <si>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</si>
  <si>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</si>
  <si>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</si>
  <si>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</si>
  <si>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</si>
  <si>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</si>
  <si>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</si>
  <si>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</si>
  <si>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</si>
  <si>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</si>
  <si>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</si>
  <si>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</si>
  <si>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</si>
  <si>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</si>
  <si>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</si>
  <si>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</si>
  <si>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</si>
  <si>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</si>
  <si>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</si>
  <si>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</si>
  <si>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</si>
  <si>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</si>
  <si>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</si>
  <si>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</si>
  <si>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</si>
  <si>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</si>
  <si>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</si>
  <si>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</si>
  <si>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</si>
  <si>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</si>
  <si>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</si>
  <si>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</si>
  <si>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</si>
  <si>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</si>
  <si>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</si>
  <si>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</si>
  <si>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</si>
  <si>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</si>
  <si>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</si>
  <si>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</si>
  <si>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</si>
  <si>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</si>
  <si>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</si>
  <si>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</si>
  <si>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</si>
  <si>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</si>
  <si>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</si>
  <si>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</si>
  <si>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</si>
  <si>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</si>
  <si>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</si>
  <si>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</si>
  <si>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</si>
  <si>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</si>
  <si>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</si>
  <si>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</si>
  <si>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</si>
  <si>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</si>
  <si>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</si>
  <si>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</si>
  <si>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</si>
  <si>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</si>
  <si>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</si>
  <si>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</si>
  <si>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</si>
  <si>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</si>
  <si>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</si>
  <si>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</si>
  <si>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</si>
  <si>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</si>
  <si>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</si>
  <si>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</si>
  <si>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</si>
  <si>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</si>
  <si>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</si>
  <si>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</si>
  <si>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</si>
  <si>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</si>
  <si>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</si>
  <si>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</si>
  <si>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</si>
  <si>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</si>
  <si>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</si>
  <si>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</si>
  <si>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</si>
  <si>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</si>
  <si>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</si>
  <si>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</si>
  <si>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</si>
  <si>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</si>
  <si>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</si>
  <si>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</si>
  <si>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</si>
  <si>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</si>
  <si>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</si>
  <si>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</si>
  <si>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</si>
  <si>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</si>
  <si>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</si>
  <si>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</si>
  <si>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</si>
  <si>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</si>
  <si>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</si>
  <si>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</si>
  <si>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</si>
  <si>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</si>
  <si>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</si>
  <si>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</si>
  <si>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</si>
  <si>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</si>
  <si>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</si>
  <si>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</si>
  <si>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</si>
  <si>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</si>
  <si>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</si>
  <si>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</si>
  <si>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</si>
  <si>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</si>
  <si>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</si>
  <si>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</si>
  <si>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</si>
  <si>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</si>
  <si>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</si>
  <si>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</si>
  <si>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</si>
  <si>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</si>
  <si>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</si>
  <si>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</si>
  <si>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</si>
  <si>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</si>
  <si>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</si>
  <si>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</si>
  <si>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</si>
  <si>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</si>
  <si>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</si>
  <si>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</si>
  <si>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</si>
  <si>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</si>
  <si>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</si>
  <si>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</si>
  <si>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</si>
  <si>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</si>
  <si>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</si>
  <si>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</si>
  <si>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</si>
  <si>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</si>
  <si>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</si>
  <si>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</si>
  <si>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</si>
  <si>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</si>
  <si>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</si>
  <si>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</si>
  <si>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</si>
  <si>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</si>
  <si>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</si>
  <si>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</si>
  <si>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</si>
  <si>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</si>
  <si>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</si>
  <si>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</si>
  <si>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</si>
  <si>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</si>
  <si>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</si>
  <si>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</si>
  <si>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</si>
  <si>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</si>
  <si>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</si>
  <si>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</si>
  <si>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</si>
  <si>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</si>
  <si>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</si>
  <si>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</si>
  <si>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</si>
  <si>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</si>
  <si>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</si>
  <si>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</si>
  <si>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</si>
  <si>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</si>
  <si>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</si>
  <si>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</si>
  <si>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</si>
  <si>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</si>
  <si>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</si>
  <si>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</si>
  <si>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</si>
  <si>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</si>
  <si>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</si>
  <si>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</si>
  <si>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</si>
  <si>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</si>
  <si>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</si>
  <si>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</si>
  <si>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</si>
  <si>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</si>
  <si>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</si>
  <si>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</si>
  <si>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</si>
  <si>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</si>
  <si>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</si>
  <si>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</si>
  <si>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</si>
  <si>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</si>
  <si>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</si>
  <si>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</si>
  <si>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</si>
  <si>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</si>
  <si>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</si>
  <si>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</si>
  <si>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</si>
  <si>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</si>
  <si>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</si>
  <si>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</si>
  <si>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</si>
  <si>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</si>
  <si>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</si>
  <si>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</si>
  <si>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</si>
  <si>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</si>
  <si>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</si>
  <si>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</si>
  <si>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</si>
  <si>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</si>
  <si>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</si>
  <si>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</si>
  <si>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</si>
  <si>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</si>
  <si>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</si>
  <si>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</si>
  <si>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</si>
  <si>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</si>
  <si>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</si>
  <si>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</si>
  <si>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</si>
  <si>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</si>
  <si>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</si>
  <si>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</si>
  <si>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</si>
  <si>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</si>
  <si>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</si>
  <si>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</si>
  <si>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</si>
  <si>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</si>
  <si>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</si>
  <si>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</si>
  <si>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</si>
  <si>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</si>
  <si>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</si>
  <si>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</si>
  <si>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</si>
  <si>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</si>
  <si>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</si>
  <si>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</si>
  <si>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</si>
  <si>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</si>
  <si>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</si>
  <si>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</si>
  <si>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</si>
  <si>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</si>
  <si>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</si>
  <si>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</si>
  <si>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</si>
  <si>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</si>
  <si>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</si>
  <si>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</si>
  <si>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</si>
  <si>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</si>
  <si>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</si>
  <si>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</si>
  <si>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</si>
  <si>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</si>
  <si>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</si>
  <si>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</si>
  <si>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</si>
  <si>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</si>
  <si>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</si>
  <si>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</si>
  <si>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</si>
  <si>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</si>
  <si>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</si>
  <si>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</si>
  <si>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</si>
  <si>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</si>
  <si>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</si>
  <si>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</si>
  <si>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</si>
  <si>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</si>
  <si>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</si>
  <si>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</si>
  <si>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</si>
  <si>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</si>
  <si>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</si>
  <si>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</si>
  <si>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</si>
  <si>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</si>
  <si>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</si>
  <si>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</si>
  <si>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</si>
  <si>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</si>
  <si>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</si>
  <si>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</si>
  <si>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</si>
  <si>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</si>
  <si>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</si>
  <si>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</si>
  <si>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</si>
  <si>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</si>
  <si>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</si>
  <si>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</si>
  <si>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</si>
  <si>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</si>
  <si>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</si>
  <si>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</si>
  <si>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</si>
  <si>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</si>
  <si>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</si>
  <si>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</si>
  <si>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</si>
  <si>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</si>
  <si>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</si>
  <si>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</si>
  <si>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</si>
  <si>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</si>
  <si>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</si>
  <si>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</si>
  <si>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</si>
  <si>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</si>
  <si>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</si>
  <si>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</si>
  <si>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</si>
  <si>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</si>
  <si>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</si>
  <si>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</si>
  <si>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</si>
  <si>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</si>
  <si>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</si>
  <si>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</si>
  <si>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</si>
  <si>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</si>
  <si>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</si>
  <si>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</si>
  <si>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</si>
  <si>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</si>
  <si>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</si>
  <si>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</si>
  <si>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</si>
  <si>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</si>
  <si>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</si>
  <si>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</si>
  <si>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</si>
  <si>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</si>
  <si>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</si>
  <si>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</si>
  <si>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</si>
  <si>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</si>
  <si>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</si>
  <si>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</si>
  <si>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</si>
  <si>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</si>
  <si>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</si>
  <si>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</si>
  <si>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</si>
  <si>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</si>
  <si>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</si>
  <si>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</si>
  <si>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</si>
  <si>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</si>
  <si>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</si>
  <si>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</si>
  <si>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</si>
  <si>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</si>
  <si>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</si>
  <si>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</si>
  <si>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</si>
  <si>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</si>
  <si>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</si>
  <si>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</si>
  <si>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</si>
  <si>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</si>
  <si>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</si>
  <si>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</si>
  <si>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</si>
  <si>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</si>
  <si>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</si>
  <si>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</si>
  <si>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</si>
  <si>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</si>
  <si>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</si>
  <si>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</si>
  <si>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</si>
  <si>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</si>
  <si>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</si>
  <si>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</si>
  <si>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</si>
  <si>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</si>
  <si>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</si>
  <si>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</si>
  <si>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</si>
  <si>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</si>
  <si>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</si>
  <si>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</si>
  <si>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</si>
  <si>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</si>
  <si>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</si>
  <si>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</si>
  <si>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</si>
  <si>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</si>
  <si>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</si>
  <si>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</si>
  <si>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</si>
  <si>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</si>
  <si>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</si>
  <si>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</si>
  <si>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</si>
  <si>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</si>
  <si>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</si>
  <si>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</si>
  <si>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</si>
  <si>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</si>
  <si>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</si>
  <si>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</si>
  <si>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</si>
  <si>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</si>
  <si>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</si>
  <si>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</si>
  <si>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</si>
  <si>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</si>
  <si>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</si>
  <si>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</si>
  <si>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</si>
  <si>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</si>
  <si>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</si>
  <si>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</si>
  <si>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</si>
  <si>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</si>
  <si>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 - 7.8m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</si>
  <si>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</si>
  <si>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</si>
  <si>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52A162</t>
  </si>
  <si>
    <t>KOLEJ 49 E1 REGENEROVANÁ, ROZD. "C", BEZSTYKOVÁ, PR. BET. BEZPODKLADNICOVÝ UŽITÝ, UP. PRUŽNÉ</t>
  </si>
  <si>
    <t>regenerované koleje - 27.521 m - 16.8 m - kolej č.3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</si>
  <si>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</si>
  <si>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</si>
  <si>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</si>
  <si>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</si>
  <si>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</si>
  <si>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</si>
  <si>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</si>
  <si>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</si>
  <si>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</si>
  <si>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</si>
  <si>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</si>
  <si>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</si>
  <si>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V rámci položky je kalkulována regenerace železničního svšku, betonové pražce jsou užité. Položka zahrnuje také doplnění chybějících pražců a doplnění kolejového lože.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</si>
  <si>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</si>
  <si>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</si>
  <si>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</si>
  <si>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</si>
  <si>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</si>
  <si>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</si>
  <si>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</si>
  <si>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</si>
  <si>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</si>
  <si>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</si>
  <si>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</si>
  <si>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</si>
  <si>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</si>
  <si>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</si>
  <si>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</si>
  <si>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</si>
  <si>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</si>
  <si>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</si>
  <si>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</si>
  <si>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</si>
  <si>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</si>
  <si>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</si>
  <si>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</si>
  <si>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</si>
  <si>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</si>
  <si>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</si>
  <si>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</si>
  <si>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</si>
  <si>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</si>
  <si>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</si>
  <si>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</si>
  <si>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</si>
  <si>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</si>
  <si>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</si>
  <si>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</si>
  <si>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</si>
  <si>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</si>
  <si>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</si>
  <si>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</si>
  <si>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</si>
  <si>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R528382</t>
  </si>
  <si>
    <t>REGENEROVANÁ KOLEJ 49 E1, ROZD. "U", BEZSTYKOVÁ, PR. BET. VÝHYBKOVÝ KRÁTKÝ UŽITÝ, UP. PRUŽNÉ</t>
  </si>
  <si>
    <t>pražce před i za výhybkou č. 3</t>
  </si>
  <si>
    <t>dle kolejového plánu</t>
  </si>
  <si>
    <t>1. Položka obsahuje:  
 – defektoskopické zkoušky kolejnic, jsou-li vyžadovány  
 – dodávku uvedeného typu kolejnic, pražců (popř. mostnic), upevňovadel a drobného   
kolejiva v uvedeném rozdělení koleje pro normální rozchod kolejí (1435 mm)  
 – montáž kolejových polí ze součástí železničního svršku uvedených typů na montážní   
základně, popř. přímo na staveništi nebo strojní linkou  
 – dopravu smontovaných kolejových polí nebo součástí z montážní základny na místo   
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  
lože  
 – očištění a naolejování spojkových a svěrkových šroubů před zahájením provozu  
 – pomocné a dokončovací práce  
 – případné ztížení práce při překážách na jedné nebo obou stranách, v tunelu i při   
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</si>
  <si>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</si>
  <si>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</si>
  <si>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pražce za výhybkou č. 2 a č. 3</t>
  </si>
  <si>
    <t>528392</t>
  </si>
  <si>
    <t>KOLEJ 49 E1, ROZD. "U", BEZSTYKOVÁ, PR. BET. VÝHYBKOVÝ DLOUHÝ, UP. PRUŽNÉ</t>
  </si>
  <si>
    <t>pražce za výhybkou č.3</t>
  </si>
  <si>
    <t>5283A2</t>
  </si>
  <si>
    <t>KOLEJ 49 E1, ROZD. "U", BEZSTYKOVÁ, PR. BET. VÝHYBKOVÝ DLOUHÝ UŽITÝ, UP. PRUŽNÉ</t>
  </si>
  <si>
    <t>pražce za výhybkou č. 2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</si>
  <si>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</si>
  <si>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52A141</t>
  </si>
  <si>
    <t>KOLEJ 49 E1 REGENEROVANÁ, ROZD. "C", BEZSTYKOVÁ, PR. BET. PODKLADNICOVÝ UŽITÝ, UP. TUHÉ</t>
  </si>
  <si>
    <t>dle kolejového plánu 
10.921 + 10 m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</si>
  <si>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</si>
  <si>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R512570</t>
  </si>
  <si>
    <t>KOLEJOVÉ LOŽE - ZŘÍZENÍ Z KAMENIVA HRUBÉHO UŽITÉHO</t>
  </si>
  <si>
    <t>doplnění KL v koleji č. 2</t>
  </si>
  <si>
    <t>dle situace 
(0.5m3/m*360m koleje)</t>
  </si>
  <si>
    <t>1. Položka obsahuje:  
 – přesun, dopravu a uložení kameniva předepsané specifikace a frakce v požadované míře   
zhutnění  
2. Položka neobsahuje:  
 X  
3. Způsob měření:  
Měří se objem kolejového lože v projektovaném profilu.</t>
  </si>
  <si>
    <t>515000</t>
  </si>
  <si>
    <t>KOLEJOVÉ LOŽE - ZPEVNĚNÍ PRYSKYŘICÍ</t>
  </si>
  <si>
    <t>odměřeno dle situace 
0.7m*0.15m*492m</t>
  </si>
  <si>
    <t>1. Položka obsahuje:  
 – veškeré práce a materiál obsažený v názvu položky  
2. Položka neobsahuje:  
 X  
3. Způsob měření:  
Měrnou jednotkou je m3 prolévaného kolejového lože.</t>
  </si>
  <si>
    <t>549311</t>
  </si>
  <si>
    <t>ZRUŠENÍ A ZNOVUZŘÍZENÍ BEZSTYKOVÉ KOLEJE NA NEDEMONTOVANÝCH ÚSECÍCH V KOLEJI</t>
  </si>
  <si>
    <t>kolej č. 1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</si>
  <si>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</si>
  <si>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</si>
  <si>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</si>
  <si>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Výhybka č. 1, č. 2 a č. 4</t>
  </si>
  <si>
    <t>549331</t>
  </si>
  <si>
    <t>ZŘÍZENÍ BEZSTYKOVÉ KOLEJE NA STÁVAJÍCÍCH ÚSECÍCH V KOLEJI</t>
  </si>
  <si>
    <t>kolej č. 2 a č. 4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</si>
  <si>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</si>
  <si>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919154</t>
  </si>
  <si>
    <t>ŘEZÁNÍ OCELOVÝCH PROFILŮ PRŮŘEZU DO 7000MM2</t>
  </si>
  <si>
    <t>odměřeno dle situace 
výřez úseků kolejí 10*2ks</t>
  </si>
  <si>
    <t>položka zahrnuje řezání ocelových profilů bez ohledu na tvar a způsob provedení</t>
  </si>
  <si>
    <t>923921</t>
  </si>
  <si>
    <t>ZAJIŠŤOVACÍ ZNAČKA HŘEBOVÁ (H) NA NÁSTUPIŠTI</t>
  </si>
  <si>
    <t>odměřeno dle délky stanice</t>
  </si>
  <si>
    <t>1. Položka obsahuje:  
 – geodetické zaměření a kontrolu připravenosti pro osazení značky  
 – vyvrtání otvoru požadovaného průměru a další související práce  
 – dodávku a montáž hřebové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</si>
  <si>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</si>
  <si>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</si>
  <si>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</si>
  <si>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</si>
  <si>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</si>
  <si>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</si>
  <si>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</si>
  <si>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</si>
  <si>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</si>
  <si>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</si>
  <si>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</si>
  <si>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</si>
  <si>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</si>
  <si>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</si>
  <si>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</si>
  <si>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</si>
  <si>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</si>
  <si>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</si>
  <si>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140m3 za dvě výhybky *2.1t/m3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</si>
  <si>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</si>
  <si>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</si>
  <si>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</si>
  <si>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</si>
  <si>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</si>
  <si>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</si>
  <si>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</si>
  <si>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</si>
  <si>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</si>
  <si>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</si>
  <si>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</si>
  <si>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</si>
  <si>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</si>
  <si>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</si>
  <si>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</si>
  <si>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</si>
  <si>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</si>
  <si>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</si>
  <si>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</si>
  <si>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</si>
  <si>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</si>
  <si>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</si>
  <si>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</si>
  <si>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</si>
  <si>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</si>
  <si>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</si>
  <si>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</si>
  <si>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</si>
  <si>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</si>
  <si>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</si>
  <si>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</si>
  <si>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</si>
  <si>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</si>
  <si>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</si>
  <si>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</si>
  <si>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</si>
  <si>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</si>
  <si>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</si>
  <si>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</si>
  <si>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</si>
  <si>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</si>
  <si>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</si>
  <si>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</si>
  <si>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</si>
  <si>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</si>
  <si>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</si>
  <si>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</si>
  <si>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</si>
  <si>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</si>
  <si>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</si>
  <si>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</si>
  <si>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</si>
  <si>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</si>
  <si>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</si>
  <si>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</si>
  <si>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</si>
  <si>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</si>
  <si>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</si>
  <si>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</si>
  <si>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</si>
  <si>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</si>
  <si>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</si>
  <si>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</si>
  <si>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</si>
  <si>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</si>
  <si>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</si>
  <si>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</si>
  <si>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</si>
  <si>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</si>
  <si>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</si>
  <si>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</si>
  <si>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</si>
  <si>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</si>
  <si>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</si>
  <si>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</si>
  <si>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</si>
  <si>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</si>
  <si>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</si>
  <si>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</si>
  <si>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</si>
  <si>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</si>
  <si>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</si>
  <si>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</si>
  <si>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</si>
  <si>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</si>
  <si>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</si>
  <si>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</si>
  <si>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</si>
  <si>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</si>
  <si>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966128</t>
  </si>
  <si>
    <t>BOURÁNÍ KONSTRUKCÍ Z KAMENE NA SUCHO S ODVOZEM DO 20KM</t>
  </si>
  <si>
    <t>2,76m3+8m3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</si>
  <si>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</si>
  <si>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</si>
  <si>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</si>
  <si>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</si>
  <si>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</si>
  <si>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</si>
  <si>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</si>
  <si>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</si>
  <si>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</si>
  <si>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</si>
  <si>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</si>
  <si>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R348171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</si>
  <si>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</si>
  <si>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</si>
  <si>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</si>
  <si>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</si>
  <si>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348171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</si>
  <si>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</si>
  <si>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</si>
  <si>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</si>
  <si>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</si>
  <si>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</si>
  <si>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</si>
  <si>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</si>
  <si>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</si>
  <si>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</si>
  <si>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</si>
  <si>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</si>
  <si>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</si>
  <si>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</si>
  <si>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</si>
  <si>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</si>
  <si>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</si>
  <si>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</si>
  <si>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</si>
  <si>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</si>
  <si>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</si>
  <si>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</si>
  <si>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</si>
  <si>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</si>
  <si>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</si>
  <si>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</si>
  <si>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</si>
  <si>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</si>
  <si>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</si>
  <si>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</si>
  <si>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</si>
  <si>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</si>
  <si>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</si>
  <si>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</si>
  <si>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</si>
  <si>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</si>
  <si>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</si>
  <si>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</si>
  <si>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</si>
  <si>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</si>
  <si>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</si>
  <si>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</si>
  <si>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</si>
  <si>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</si>
  <si>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</si>
  <si>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</si>
  <si>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</si>
  <si>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</si>
  <si>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</si>
  <si>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</si>
  <si>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</si>
  <si>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</si>
  <si>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</si>
  <si>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</si>
  <si>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</si>
  <si>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</si>
  <si>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</si>
  <si>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</si>
  <si>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</si>
  <si>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</si>
  <si>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</si>
  <si>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</si>
  <si>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</si>
  <si>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</si>
  <si>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</si>
  <si>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</si>
  <si>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</si>
  <si>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</si>
  <si>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</si>
  <si>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</si>
  <si>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</si>
  <si>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</si>
  <si>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</si>
  <si>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</si>
  <si>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</si>
  <si>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R965511</t>
  </si>
  <si>
    <t>ROZEBRÁNÍ NÁSTUPIŠTĚ TYPU TISCHER S ODVOZEM DO 20KM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</si>
  <si>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</si>
  <si>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924110</t>
  </si>
  <si>
    <t>NÁSTUPIŠTĚ PROVIZORNÍ SYPANÉ ÚROVŇOVÉ JEDNOSTRANNÉ</t>
  </si>
  <si>
    <t>POV</t>
  </si>
  <si>
    <t>1. Položka obsahuje:  
 – zřízení sypaného nástupiště pro různé osové vzdálenosti koleje i pro různou výšku nad TK včetně dodání vhodného nového nebo vyzískaného materiálu dle odpovídajících vzorových listů a TKP  
 – po skončení provizorního stavu odstranění sypaného nástupiště  
 – naložení vybouraného materiálu na dopravní prostředek  
2. Položka neobsahuje: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</si>
  <si>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R17610</t>
  </si>
  <si>
    <t>DOPRAVA ZEMINY V RÁMCI STAVBY</t>
  </si>
  <si>
    <t>do 1KM</t>
  </si>
  <si>
    <t>zahrnuje manipulaci, dopravu, práci, stroje, PHM</t>
  </si>
  <si>
    <t>EVIDENČNÍ POLOŽKA. Položka se neoceňuje v objektu SO/PS, položka se oceňuje pouze v objektu SO 90-90  
vykop</t>
  </si>
  <si>
    <t>(606m3)*1,8t/m3</t>
  </si>
  <si>
    <t>EVIDENČNÍ POLOŽKA. Položka se neoceňuje v objektu SO/PS, položka se oceňuje pouze v objektu SO 90-90  
beton ze základových částí nástupišť, kamenné obrubníky a dlažba</t>
  </si>
  <si>
    <t>293+27=320.000 [A]</t>
  </si>
  <si>
    <t>R015130</t>
  </si>
  <si>
    <t>907</t>
  </si>
  <si>
    <t>POPLATKY ZA LIKVIDACI ODPADŮ NEKONTAMINOVANÝCH - 17 03 02 VYBOURANÝ ASFALTOVÝ BETON BEZ DEHTU VČETNĚ DOPRAVY</t>
  </si>
  <si>
    <t>R015113</t>
  </si>
  <si>
    <t>914</t>
  </si>
  <si>
    <t>POPLATKY ZA LIKVIDACI ODPADŮ NEKONTAMINOVANÝCH - 17 05 04 VYTĚŽENÉ ZEMINY A HORNINY - III. TŘÍDA TĚŽITELNOSTI VČETNĚ DOPRAVY</t>
  </si>
  <si>
    <t>EVIDENČNÍ POLOŽKA. Položka se neoceňuje v objektu SO/PS, položka se oceňuje pouze v objektu SO 90-90  
stavajici nastupiste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</si>
  <si>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</si>
  <si>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</si>
  <si>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</si>
  <si>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</si>
  <si>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</si>
  <si>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</si>
  <si>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</si>
  <si>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</si>
  <si>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</si>
  <si>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</si>
  <si>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</si>
  <si>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</si>
  <si>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</si>
  <si>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</si>
  <si>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</si>
  <si>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</si>
  <si>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</si>
  <si>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</si>
  <si>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</si>
  <si>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</si>
  <si>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</si>
  <si>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</si>
  <si>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</si>
  <si>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</si>
  <si>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</si>
  <si>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</si>
  <si>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</si>
  <si>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</si>
  <si>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</si>
  <si>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</si>
  <si>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</si>
  <si>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</si>
  <si>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</si>
  <si>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</si>
  <si>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</si>
  <si>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</si>
  <si>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</si>
  <si>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</si>
  <si>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</si>
  <si>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</si>
  <si>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</si>
  <si>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</si>
  <si>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</si>
  <si>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</si>
  <si>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</si>
  <si>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</si>
  <si>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</si>
  <si>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</si>
  <si>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</si>
  <si>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</si>
  <si>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</si>
  <si>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</si>
  <si>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</si>
  <si>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</si>
  <si>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</si>
  <si>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</si>
  <si>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</si>
  <si>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</si>
  <si>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</si>
  <si>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</si>
  <si>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</si>
  <si>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</si>
  <si>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</si>
  <si>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</si>
  <si>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</si>
  <si>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</si>
  <si>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</si>
  <si>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</si>
  <si>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</si>
  <si>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</si>
  <si>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</si>
  <si>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</si>
  <si>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</si>
  <si>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</si>
  <si>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</si>
  <si>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</si>
  <si>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</si>
  <si>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</si>
  <si>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</si>
  <si>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</si>
  <si>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</si>
  <si>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</si>
  <si>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</si>
  <si>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</si>
  <si>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</si>
  <si>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</si>
  <si>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</si>
  <si>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</si>
  <si>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</si>
  <si>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</si>
  <si>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</si>
  <si>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</si>
  <si>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</si>
  <si>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</si>
  <si>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</si>
  <si>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</si>
  <si>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</si>
  <si>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</si>
  <si>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</si>
  <si>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</si>
  <si>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</si>
  <si>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</si>
  <si>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</si>
  <si>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</si>
  <si>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</si>
  <si>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</si>
  <si>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</si>
  <si>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</si>
  <si>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</si>
  <si>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</si>
  <si>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</si>
  <si>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</si>
  <si>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</si>
  <si>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</si>
  <si>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</si>
  <si>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</si>
  <si>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</si>
  <si>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</si>
  <si>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</si>
  <si>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</si>
  <si>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</si>
  <si>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</si>
  <si>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</si>
  <si>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</si>
  <si>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</si>
  <si>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</si>
  <si>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</si>
  <si>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</si>
  <si>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</si>
  <si>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</si>
  <si>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</si>
  <si>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</si>
  <si>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</si>
  <si>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</si>
  <si>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</si>
  <si>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</si>
  <si>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</si>
  <si>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</si>
  <si>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</si>
  <si>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</si>
  <si>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</si>
  <si>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</si>
  <si>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</si>
  <si>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</si>
  <si>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</si>
  <si>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</si>
  <si>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</si>
  <si>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</si>
  <si>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</si>
  <si>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</si>
  <si>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</si>
  <si>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</si>
  <si>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</si>
  <si>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</si>
  <si>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</si>
  <si>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</si>
  <si>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</si>
  <si>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</si>
  <si>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</si>
  <si>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</si>
  <si>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</si>
  <si>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</si>
  <si>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</si>
  <si>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</si>
  <si>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</si>
  <si>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</si>
  <si>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</si>
  <si>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</si>
  <si>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</si>
  <si>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</si>
  <si>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</si>
  <si>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</si>
  <si>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</si>
  <si>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</si>
  <si>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</si>
  <si>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</si>
  <si>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</si>
  <si>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</si>
  <si>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</si>
  <si>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</si>
  <si>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</si>
  <si>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</si>
  <si>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</si>
  <si>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</si>
  <si>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</si>
  <si>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</si>
  <si>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dle výkresu č. 17 : 37,0m2*0,2m=7,400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</si>
  <si>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</si>
  <si>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</si>
  <si>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</si>
  <si>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</si>
  <si>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</si>
  <si>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</si>
  <si>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</si>
  <si>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</si>
  <si>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</si>
  <si>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</si>
  <si>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</si>
  <si>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</si>
  <si>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</si>
  <si>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</si>
  <si>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</si>
  <si>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</si>
  <si>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</si>
  <si>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</si>
  <si>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</si>
  <si>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</si>
  <si>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</si>
  <si>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</si>
  <si>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</si>
  <si>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</si>
  <si>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</si>
  <si>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</si>
  <si>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</si>
  <si>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</si>
  <si>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</si>
  <si>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</si>
  <si>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</si>
  <si>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</si>
  <si>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</si>
  <si>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</si>
  <si>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</si>
  <si>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</si>
  <si>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</si>
  <si>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</si>
  <si>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</si>
  <si>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</si>
  <si>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</si>
  <si>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</si>
  <si>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</si>
  <si>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</si>
  <si>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</si>
  <si>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</si>
  <si>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</si>
  <si>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</si>
  <si>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</si>
  <si>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</si>
  <si>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</si>
  <si>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</si>
  <si>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</si>
  <si>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</si>
  <si>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</si>
  <si>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</si>
  <si>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</si>
  <si>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</si>
  <si>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</si>
  <si>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</si>
  <si>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</si>
  <si>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</si>
  <si>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</si>
  <si>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</si>
  <si>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</si>
  <si>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</si>
  <si>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</si>
  <si>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</si>
  <si>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</si>
  <si>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</si>
  <si>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</si>
  <si>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</si>
  <si>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</si>
  <si>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</si>
  <si>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</si>
  <si>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</si>
  <si>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</si>
  <si>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</si>
  <si>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</si>
  <si>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</si>
  <si>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</si>
  <si>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</si>
  <si>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</si>
  <si>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</si>
  <si>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</si>
  <si>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</si>
  <si>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</si>
  <si>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</si>
  <si>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</si>
  <si>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</si>
  <si>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</si>
  <si>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</si>
  <si>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</si>
  <si>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</si>
  <si>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</si>
  <si>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</si>
  <si>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</si>
  <si>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</si>
  <si>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</si>
  <si>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</si>
  <si>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</si>
  <si>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</si>
  <si>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</si>
  <si>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</si>
  <si>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</si>
  <si>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</si>
  <si>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</si>
  <si>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</si>
  <si>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</si>
  <si>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</si>
  <si>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</si>
  <si>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</si>
  <si>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</si>
  <si>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</si>
  <si>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</si>
  <si>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</si>
  <si>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</si>
  <si>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</si>
  <si>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</si>
  <si>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</si>
  <si>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</si>
  <si>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</si>
  <si>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</si>
  <si>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</si>
  <si>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</si>
  <si>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</si>
  <si>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</si>
  <si>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</si>
  <si>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</si>
  <si>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</si>
  <si>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</si>
  <si>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</si>
  <si>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</si>
  <si>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</si>
  <si>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</si>
  <si>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</si>
  <si>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</si>
  <si>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</si>
  <si>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</si>
  <si>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</si>
  <si>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</si>
  <si>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</si>
  <si>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</si>
  <si>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</si>
  <si>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</si>
  <si>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</si>
  <si>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</si>
  <si>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</si>
  <si>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</si>
  <si>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</si>
  <si>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</si>
  <si>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</si>
  <si>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</si>
  <si>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</si>
  <si>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</si>
  <si>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</si>
  <si>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</si>
  <si>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</si>
  <si>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</si>
  <si>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</si>
  <si>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</si>
  <si>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</si>
  <si>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</si>
  <si>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</si>
  <si>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</si>
  <si>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</si>
  <si>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</si>
  <si>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</si>
  <si>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</si>
  <si>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</si>
  <si>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</si>
  <si>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</si>
  <si>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</si>
  <si>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</si>
  <si>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</si>
  <si>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</si>
  <si>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</si>
  <si>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</si>
  <si>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</si>
  <si>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</si>
  <si>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</si>
  <si>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</si>
  <si>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</si>
  <si>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</si>
  <si>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</si>
  <si>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</si>
  <si>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</si>
  <si>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</si>
  <si>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</si>
  <si>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</si>
  <si>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</si>
  <si>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</si>
  <si>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</si>
  <si>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</si>
  <si>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</si>
  <si>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</si>
  <si>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</si>
  <si>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</si>
  <si>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</si>
  <si>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</si>
  <si>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</si>
  <si>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</si>
  <si>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</si>
  <si>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</si>
  <si>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</si>
  <si>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</si>
  <si>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</si>
  <si>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</si>
  <si>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</si>
  <si>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</si>
  <si>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</si>
  <si>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</si>
  <si>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</si>
  <si>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</si>
  <si>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</si>
  <si>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</si>
  <si>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</si>
  <si>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</si>
  <si>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</si>
  <si>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</si>
  <si>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</si>
  <si>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141158</t>
  </si>
  <si>
    <t>PROTLAČOVÁNÍ OCELOVÉHO POTRUBÍ DN DO 600MM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</si>
  <si>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</si>
  <si>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</si>
  <si>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</si>
  <si>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</si>
  <si>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</si>
  <si>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</si>
  <si>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</si>
  <si>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</si>
  <si>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</si>
  <si>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</si>
  <si>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</si>
  <si>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</si>
  <si>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</si>
  <si>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</si>
  <si>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</si>
  <si>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</si>
  <si>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</si>
  <si>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</si>
  <si>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</si>
  <si>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</si>
  <si>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</si>
  <si>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</si>
  <si>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</si>
  <si>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</si>
  <si>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</si>
  <si>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</si>
  <si>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</si>
  <si>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</si>
  <si>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</si>
  <si>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</si>
  <si>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</si>
  <si>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</si>
  <si>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</si>
  <si>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</si>
  <si>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</si>
  <si>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</si>
  <si>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</si>
  <si>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</si>
  <si>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</si>
  <si>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</si>
  <si>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</si>
  <si>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</si>
  <si>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</si>
  <si>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</si>
  <si>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</si>
  <si>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</si>
  <si>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</si>
  <si>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</si>
  <si>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</si>
  <si>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</si>
  <si>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</si>
  <si>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</si>
  <si>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</si>
  <si>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</si>
  <si>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</si>
  <si>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</si>
  <si>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</si>
  <si>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</si>
  <si>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</si>
  <si>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</si>
  <si>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</si>
  <si>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</si>
  <si>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</si>
  <si>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</si>
  <si>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</si>
  <si>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</si>
  <si>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</si>
  <si>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</si>
  <si>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</si>
  <si>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</si>
  <si>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14116</t>
  </si>
  <si>
    <t>PROTLAČOVÁNÍ OCELOVÉHO POTRUBÍ DN DO 800MM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</si>
  <si>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</si>
  <si>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</si>
  <si>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</si>
  <si>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</si>
  <si>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</si>
  <si>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</si>
  <si>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</si>
  <si>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</si>
  <si>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</si>
  <si>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</si>
  <si>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</si>
  <si>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</si>
  <si>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</si>
  <si>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</si>
  <si>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</si>
  <si>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</si>
  <si>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</si>
  <si>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</si>
  <si>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</si>
  <si>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</si>
  <si>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</si>
  <si>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</si>
  <si>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</si>
  <si>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</si>
  <si>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</si>
  <si>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</si>
  <si>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</si>
  <si>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</si>
  <si>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</si>
  <si>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</si>
  <si>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</si>
  <si>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</si>
  <si>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</si>
  <si>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</si>
  <si>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</si>
  <si>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</si>
  <si>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</si>
  <si>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</si>
  <si>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</si>
  <si>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</si>
  <si>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</si>
  <si>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</si>
  <si>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</si>
  <si>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</si>
  <si>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</si>
  <si>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</si>
  <si>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</si>
  <si>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</si>
  <si>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</si>
  <si>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</si>
  <si>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</si>
  <si>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</si>
  <si>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</si>
  <si>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</si>
  <si>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</si>
  <si>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</si>
  <si>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</si>
  <si>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</si>
  <si>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</si>
  <si>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</si>
  <si>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</si>
  <si>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</si>
  <si>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</si>
  <si>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</si>
  <si>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</si>
  <si>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</si>
  <si>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</si>
  <si>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</si>
  <si>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</si>
  <si>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</si>
  <si>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</si>
  <si>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</si>
  <si>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</si>
  <si>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</si>
  <si>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</si>
  <si>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</si>
  <si>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</si>
  <si>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</si>
  <si>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</si>
  <si>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</si>
  <si>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</si>
  <si>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</si>
  <si>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</si>
  <si>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</si>
  <si>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</si>
  <si>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</si>
  <si>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</si>
  <si>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</si>
  <si>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</si>
  <si>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</si>
  <si>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</si>
  <si>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</si>
  <si>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</si>
  <si>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</si>
  <si>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</si>
  <si>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</si>
  <si>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</si>
  <si>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</si>
  <si>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</si>
  <si>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</si>
  <si>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</si>
  <si>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</si>
  <si>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</si>
  <si>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</si>
  <si>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</si>
  <si>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</si>
  <si>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</si>
  <si>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</si>
  <si>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</si>
  <si>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</si>
  <si>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</si>
  <si>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</si>
  <si>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</si>
  <si>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</si>
  <si>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</si>
  <si>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</si>
  <si>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</si>
  <si>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</si>
  <si>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</si>
  <si>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</si>
  <si>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</si>
  <si>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</si>
  <si>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</si>
  <si>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</si>
  <si>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</si>
  <si>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</si>
  <si>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</si>
  <si>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</si>
  <si>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</si>
  <si>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</si>
  <si>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</si>
  <si>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</si>
  <si>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</si>
  <si>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</si>
  <si>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</si>
  <si>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</si>
  <si>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</si>
  <si>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</si>
  <si>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</si>
  <si>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</si>
  <si>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</si>
  <si>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</si>
  <si>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</si>
  <si>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</si>
  <si>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</si>
  <si>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</si>
  <si>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</si>
  <si>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</si>
  <si>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</si>
  <si>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</si>
  <si>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</si>
  <si>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</si>
  <si>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</si>
  <si>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</si>
  <si>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</si>
  <si>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</si>
  <si>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</si>
  <si>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</si>
  <si>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</si>
  <si>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</si>
  <si>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</si>
  <si>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</si>
  <si>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</si>
  <si>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</si>
  <si>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</si>
  <si>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</si>
  <si>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</si>
  <si>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</si>
  <si>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</si>
  <si>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</si>
  <si>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</si>
  <si>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</si>
  <si>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</si>
  <si>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</si>
  <si>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</si>
  <si>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</si>
  <si>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</si>
  <si>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</si>
  <si>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</si>
  <si>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</si>
  <si>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</si>
  <si>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</si>
  <si>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</si>
  <si>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</si>
  <si>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</si>
  <si>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</si>
  <si>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</si>
  <si>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</si>
  <si>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</si>
  <si>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</si>
  <si>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</si>
  <si>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</si>
  <si>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</si>
  <si>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</si>
  <si>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</si>
  <si>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</si>
  <si>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</si>
  <si>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</si>
  <si>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</si>
  <si>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</si>
  <si>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</si>
  <si>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</si>
  <si>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</si>
  <si>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</si>
  <si>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</si>
  <si>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</si>
  <si>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</si>
  <si>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</si>
  <si>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</si>
  <si>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</si>
  <si>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</si>
  <si>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</si>
  <si>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</si>
  <si>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</si>
  <si>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</si>
  <si>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</si>
  <si>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</si>
  <si>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</si>
  <si>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</si>
  <si>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</si>
  <si>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</si>
  <si>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</si>
  <si>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</si>
  <si>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</si>
  <si>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</si>
  <si>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</si>
  <si>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</si>
  <si>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</si>
  <si>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</si>
  <si>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</si>
  <si>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</si>
  <si>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</si>
  <si>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</si>
  <si>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</si>
  <si>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</si>
  <si>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</si>
  <si>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</si>
  <si>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</si>
  <si>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</si>
  <si>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</si>
  <si>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</si>
  <si>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</si>
  <si>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</si>
  <si>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</si>
  <si>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</si>
  <si>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</si>
  <si>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</si>
  <si>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</si>
  <si>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</si>
  <si>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</si>
  <si>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</si>
  <si>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</si>
  <si>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</si>
  <si>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</si>
  <si>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</si>
  <si>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</si>
  <si>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</si>
  <si>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</si>
  <si>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</si>
  <si>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</si>
  <si>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</si>
  <si>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</si>
  <si>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</si>
  <si>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</si>
  <si>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</si>
  <si>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</si>
  <si>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</si>
  <si>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</si>
  <si>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</si>
  <si>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</si>
  <si>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</si>
  <si>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</si>
  <si>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</si>
  <si>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</si>
  <si>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</si>
  <si>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</si>
  <si>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</si>
  <si>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</si>
  <si>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</si>
  <si>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</si>
  <si>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</si>
  <si>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</si>
  <si>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56315</t>
  </si>
  <si>
    <t>VOZOVKOVÉ VRSTVY Z MECHANICKY ZPEVNĚNÉHO KAMENIVA TL. DO 250MM</t>
  </si>
  <si>
    <t>Zpevněná plocha</t>
  </si>
  <si>
    <t>úprava zemní pláně pod komunikací</t>
  </si>
  <si>
    <t>14.976m2 * 135 m</t>
  </si>
  <si>
    <t>56324</t>
  </si>
  <si>
    <t>VOZOVKOVÉ VRSTVY Z VIBROVANÉHO ŠTĚRKU TL. DO 200MM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</si>
  <si>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</si>
  <si>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</si>
  <si>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</si>
  <si>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</si>
  <si>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93545</t>
  </si>
  <si>
    <t>ŽLABY Z DÍLCŮ Z POLYMERBETONU SVĚTLÉ ŠÍŘKY DO 300MM VČETNĚ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</si>
  <si>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</si>
  <si>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</si>
  <si>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</si>
  <si>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</si>
  <si>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</si>
  <si>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</si>
  <si>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</si>
  <si>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</si>
  <si>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</si>
  <si>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</si>
  <si>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</si>
  <si>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</si>
  <si>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</si>
  <si>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</si>
  <si>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</si>
  <si>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</si>
  <si>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</si>
  <si>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</si>
  <si>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</si>
  <si>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</si>
  <si>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</si>
  <si>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</si>
  <si>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</si>
  <si>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</si>
  <si>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</si>
  <si>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</si>
  <si>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</si>
  <si>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</si>
  <si>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</si>
  <si>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</si>
  <si>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</si>
  <si>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</si>
  <si>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</si>
  <si>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</si>
  <si>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</si>
  <si>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</si>
  <si>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</si>
  <si>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</si>
  <si>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</si>
  <si>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</si>
  <si>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</si>
  <si>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</si>
  <si>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</si>
  <si>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</si>
  <si>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</si>
  <si>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</si>
  <si>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</si>
  <si>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</si>
  <si>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</si>
  <si>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</si>
  <si>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</si>
  <si>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</si>
  <si>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</si>
  <si>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</si>
  <si>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</si>
  <si>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</si>
  <si>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</si>
  <si>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</si>
  <si>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</si>
  <si>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</si>
  <si>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</si>
  <si>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</si>
  <si>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</si>
  <si>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</si>
  <si>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</si>
  <si>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</si>
  <si>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</si>
  <si>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</si>
  <si>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</si>
  <si>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</si>
  <si>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</si>
  <si>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</si>
  <si>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</si>
  <si>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</si>
  <si>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</si>
  <si>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</si>
  <si>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</si>
  <si>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</si>
  <si>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</si>
  <si>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</si>
  <si>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</si>
  <si>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</si>
  <si>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</si>
  <si>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</si>
  <si>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</si>
  <si>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</si>
  <si>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</si>
  <si>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</si>
  <si>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</si>
  <si>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</si>
  <si>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</si>
  <si>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</si>
  <si>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</si>
  <si>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</si>
  <si>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</si>
  <si>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</si>
  <si>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</si>
  <si>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</si>
  <si>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</si>
  <si>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</si>
  <si>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</si>
  <si>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</si>
  <si>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</si>
  <si>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</si>
  <si>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</si>
  <si>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</si>
  <si>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</si>
  <si>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</si>
  <si>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</si>
  <si>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</si>
  <si>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</si>
  <si>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</si>
  <si>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</si>
  <si>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</si>
  <si>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</si>
  <si>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</si>
  <si>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</si>
  <si>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</si>
  <si>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</si>
  <si>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</si>
  <si>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</si>
  <si>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</si>
  <si>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</si>
  <si>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</si>
  <si>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</si>
  <si>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</si>
  <si>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</si>
  <si>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</si>
  <si>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</si>
  <si>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</si>
  <si>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</si>
  <si>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</si>
  <si>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</si>
  <si>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</si>
  <si>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</si>
  <si>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</si>
  <si>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</si>
  <si>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</si>
  <si>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</si>
  <si>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</si>
  <si>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</si>
  <si>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</si>
  <si>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</si>
  <si>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</si>
  <si>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</si>
  <si>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</si>
  <si>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</si>
  <si>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</si>
  <si>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</si>
  <si>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</si>
  <si>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</si>
  <si>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</si>
  <si>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6ks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</si>
  <si>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</si>
  <si>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</si>
  <si>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</si>
  <si>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</si>
  <si>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</si>
  <si>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</si>
  <si>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</si>
  <si>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</si>
  <si>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</si>
  <si>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</si>
  <si>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</si>
  <si>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</si>
  <si>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</si>
  <si>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</si>
  <si>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</si>
  <si>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</si>
  <si>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</si>
  <si>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</si>
  <si>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</si>
  <si>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</si>
  <si>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</si>
  <si>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</si>
  <si>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</si>
  <si>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</si>
  <si>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</si>
  <si>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</si>
  <si>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</si>
  <si>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</si>
  <si>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</si>
  <si>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</si>
  <si>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</si>
  <si>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</si>
  <si>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</si>
  <si>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</si>
  <si>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</si>
  <si>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</si>
  <si>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</si>
  <si>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</si>
  <si>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</si>
  <si>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</si>
  <si>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</si>
  <si>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</si>
  <si>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</si>
  <si>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</si>
  <si>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</si>
  <si>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</si>
  <si>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</si>
  <si>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</si>
  <si>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</si>
  <si>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</si>
  <si>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</si>
  <si>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</si>
  <si>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</si>
  <si>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</si>
  <si>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</si>
  <si>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</si>
  <si>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</si>
  <si>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</si>
  <si>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</si>
  <si>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</si>
  <si>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</si>
  <si>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</si>
  <si>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</si>
  <si>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</si>
  <si>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</si>
  <si>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</si>
  <si>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</si>
  <si>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</si>
  <si>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</si>
  <si>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</si>
  <si>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</si>
  <si>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</si>
  <si>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</si>
  <si>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</si>
  <si>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</si>
  <si>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</si>
  <si>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</si>
  <si>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</si>
  <si>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</si>
  <si>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</si>
  <si>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</si>
  <si>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</si>
  <si>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</si>
  <si>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</si>
  <si>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</si>
  <si>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</si>
  <si>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</si>
  <si>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</si>
  <si>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</si>
  <si>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</si>
  <si>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</si>
  <si>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</si>
  <si>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</si>
  <si>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</si>
  <si>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</si>
  <si>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</si>
  <si>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</si>
  <si>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</si>
  <si>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</si>
  <si>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</si>
  <si>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</si>
  <si>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</si>
  <si>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</si>
  <si>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</si>
  <si>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</si>
  <si>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</si>
  <si>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</si>
  <si>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</si>
  <si>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</si>
  <si>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</si>
  <si>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</si>
  <si>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</si>
  <si>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</si>
  <si>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</si>
  <si>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</si>
  <si>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</si>
  <si>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</si>
  <si>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</si>
  <si>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</si>
  <si>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</si>
  <si>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</si>
  <si>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</si>
  <si>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</si>
  <si>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</si>
  <si>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</si>
  <si>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</si>
  <si>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</si>
  <si>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</si>
  <si>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</si>
  <si>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</si>
  <si>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</si>
  <si>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</si>
  <si>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</si>
  <si>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</si>
  <si>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</si>
  <si>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</si>
  <si>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</si>
  <si>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</si>
  <si>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</si>
  <si>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</si>
  <si>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</si>
  <si>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</si>
  <si>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</si>
  <si>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</si>
  <si>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</si>
  <si>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</si>
  <si>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</si>
  <si>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</si>
  <si>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</si>
  <si>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</si>
  <si>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</si>
  <si>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</si>
  <si>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</si>
  <si>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</si>
  <si>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</si>
  <si>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</si>
  <si>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</si>
  <si>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</si>
  <si>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</si>
  <si>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</si>
  <si>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</si>
  <si>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</si>
  <si>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</si>
  <si>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</si>
  <si>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</si>
  <si>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</si>
  <si>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</si>
  <si>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</si>
  <si>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</si>
  <si>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</si>
  <si>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</si>
  <si>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</si>
  <si>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</si>
  <si>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</si>
  <si>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</si>
  <si>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</si>
  <si>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</si>
  <si>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</si>
  <si>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</si>
  <si>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</si>
  <si>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</si>
  <si>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</si>
  <si>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</si>
  <si>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</si>
  <si>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</si>
  <si>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</si>
  <si>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</si>
  <si>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</si>
  <si>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</si>
  <si>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</si>
  <si>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</si>
  <si>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</si>
  <si>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</si>
  <si>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</si>
  <si>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</si>
  <si>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</si>
  <si>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</si>
  <si>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</si>
  <si>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</si>
  <si>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</si>
  <si>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</si>
  <si>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</si>
  <si>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</si>
  <si>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</si>
  <si>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</si>
  <si>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</si>
  <si>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</si>
  <si>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</si>
  <si>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</si>
  <si>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</si>
  <si>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</si>
  <si>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</si>
  <si>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</si>
  <si>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</si>
  <si>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</si>
  <si>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</si>
  <si>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</si>
  <si>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</si>
  <si>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</si>
  <si>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</si>
  <si>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</si>
  <si>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</si>
  <si>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</si>
  <si>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</si>
  <si>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</si>
  <si>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</si>
  <si>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</si>
  <si>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</si>
  <si>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</si>
  <si>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</si>
  <si>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</si>
  <si>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</si>
  <si>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</si>
  <si>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</si>
  <si>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</si>
  <si>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</si>
  <si>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</si>
  <si>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</si>
  <si>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</si>
  <si>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</si>
  <si>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</si>
  <si>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</si>
  <si>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</si>
  <si>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</si>
  <si>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</si>
  <si>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</si>
  <si>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</si>
  <si>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</si>
  <si>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</si>
  <si>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</si>
  <si>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</si>
  <si>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</si>
  <si>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</si>
  <si>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</si>
  <si>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</si>
  <si>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</si>
  <si>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</si>
  <si>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</si>
  <si>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</si>
  <si>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</si>
  <si>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</si>
  <si>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</si>
  <si>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</si>
  <si>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</si>
  <si>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R923711</t>
  </si>
  <si>
    <t>TABULE VELIKOSTI 1840X600 MM "NÁZEV STANICE"</t>
  </si>
  <si>
    <t>D.2.2.4 - 01,02  
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</si>
  <si>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</si>
  <si>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R923721</t>
  </si>
  <si>
    <t>TABULE VELIKOSTI 240X240 MM a 340X340MM</t>
  </si>
  <si>
    <t>D.2.2.4 - 01,02    
T2 - "ZÁKAZ KOUŘENÍ"   
T3 - "PRŮCHOD PRO PĚŠÍ ZAKÁZÁN"    
T9 - OZNAČENÍ PŘILEHLÉ KOLEJE V PODCHODU</t>
  </si>
  <si>
    <t>2+1+3=6,000 [A]</t>
  </si>
  <si>
    <t>R923751</t>
  </si>
  <si>
    <t>TABULE VELIKOSTI 550X340 MM</t>
  </si>
  <si>
    <t>D.2.2.4 - 01,02     
T4 - OZNAČENÍ SEKTORŮ NA NÁSTUPIŠTI   
T5 - OZNAČENÍ SEKTORŮ NA NÁSTUPIŠTI</t>
  </si>
  <si>
    <t>4+4</t>
  </si>
  <si>
    <t>R923731</t>
  </si>
  <si>
    <t>TABULE VELIKOSTI 1560X240 MM</t>
  </si>
  <si>
    <t>D.2.2.4 - 01,02                                
T6 - ORIENTAČNÍ TABULE</t>
  </si>
  <si>
    <t>R923761</t>
  </si>
  <si>
    <t>TABULE VELIKOSTI 440X240MM</t>
  </si>
  <si>
    <t>D.2.2.4 - 01,02                       
T7 - ORIENTAČNÍ TABULE   
T8 - ORIENTAČNÍ TABULE</t>
  </si>
  <si>
    <t>1+1=2,000 [A]</t>
  </si>
  <si>
    <t>923831</t>
  </si>
  <si>
    <t>KONZOLA PRO NÁVĚST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</si>
  <si>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</si>
  <si>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R923821</t>
  </si>
  <si>
    <t>SLOUPEK DN 70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</si>
  <si>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</si>
  <si>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</si>
  <si>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</si>
  <si>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T1a - tabule s názvm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</si>
  <si>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</si>
  <si>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</si>
  <si>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</si>
  <si>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</si>
  <si>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</si>
  <si>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</si>
  <si>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</si>
  <si>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</si>
  <si>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</si>
  <si>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</si>
  <si>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</si>
  <si>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</si>
  <si>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</si>
  <si>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</si>
  <si>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</si>
  <si>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348173</t>
  </si>
  <si>
    <t>ZÁBRADLÍ Z DÍLCŮ KOVOVÝCH ŽÁROVĚ ZINK PONOREM S NÁTĚREM</t>
  </si>
  <si>
    <t>(1,75+1,85)*35=126,000 [A]</t>
  </si>
  <si>
    <t>31119</t>
  </si>
  <si>
    <t>ZDI A STĚNY PODPĚR A VOLNÉ Z DÍLCŮ KAMENNÝCH</t>
  </si>
  <si>
    <t>Na dozdění se použije kámen z demolované části budovy.</t>
  </si>
  <si>
    <t>0,6*1,2*1,2=0,864 [A]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</si>
  <si>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</si>
  <si>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43112</t>
  </si>
  <si>
    <t>SCHODIŠŤ KONSTR Z DÍLCŮ ŽELEZOBETON</t>
  </si>
  <si>
    <t>5*1,2*0,25*0,25=0,375 [A]</t>
  </si>
  <si>
    <t>Úpravy povrchů, podlahy, výplně otvorů</t>
  </si>
  <si>
    <t>62444</t>
  </si>
  <si>
    <t>ÚPRAVA POVRCHŮ VNĚJŠ KONSTR ZDĚNÝCH OMÍTKOU ŠTUKOVOU</t>
  </si>
  <si>
    <t>"ŠTÍT  
7,9*(5,8+7,9)/2  
SOKL ŠTÍTU  
+1*7,9  
=62,015 [A]"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</si>
  <si>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</si>
  <si>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78445</t>
  </si>
  <si>
    <t>MALBY POVRCHŮ Z MALÍŘSKÝCH SMĚSÍ</t>
  </si>
  <si>
    <t>78441</t>
  </si>
  <si>
    <t>MALBY POVRCHŮ PAČOKOVÁNÍM</t>
  </si>
  <si>
    <t>"ŠTÍT  
7,9*(5,8+7,9)/2  
SOKL ŠTÍTU  
+1*7,9=62,015 [A]"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</si>
  <si>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</si>
  <si>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</si>
  <si>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</si>
  <si>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</si>
  <si>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97811</t>
  </si>
  <si>
    <t>OTLUČENÍ OMÍTKY</t>
  </si>
  <si>
    <t>7,9*(5,8+7,9)/2=54,115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</si>
  <si>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</si>
  <si>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</si>
  <si>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</si>
  <si>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</si>
  <si>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</si>
  <si>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</si>
  <si>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</si>
  <si>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</si>
  <si>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</si>
  <si>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</si>
  <si>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</si>
  <si>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</si>
  <si>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</si>
  <si>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</si>
  <si>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</si>
  <si>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</t>
  </si>
  <si>
    <t>Položka obsahuje: dodávka samostatně stojící prosvětlené vitríny, včetně montáže a osazení, bližší specifikace viz TZ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</si>
  <si>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</si>
  <si>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</si>
  <si>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</si>
  <si>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</si>
  <si>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</si>
  <si>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</si>
  <si>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</si>
  <si>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</si>
  <si>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</si>
  <si>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</si>
  <si>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</si>
  <si>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</si>
  <si>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</si>
  <si>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</si>
  <si>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</si>
  <si>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</si>
  <si>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</si>
  <si>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</si>
  <si>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</si>
  <si>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</si>
  <si>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</si>
  <si>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</si>
  <si>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</si>
  <si>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</si>
  <si>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</si>
  <si>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</si>
  <si>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</si>
  <si>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</si>
  <si>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</si>
  <si>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</si>
  <si>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</si>
  <si>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</si>
  <si>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</si>
  <si>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</si>
  <si>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</si>
  <si>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</si>
  <si>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</si>
  <si>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</si>
  <si>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</si>
  <si>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</si>
  <si>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</si>
  <si>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</si>
  <si>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</si>
  <si>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</si>
  <si>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</si>
  <si>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</si>
  <si>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</si>
  <si>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</si>
  <si>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</si>
  <si>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</si>
  <si>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</si>
  <si>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</si>
  <si>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</si>
  <si>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</si>
  <si>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</si>
  <si>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</si>
  <si>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</si>
  <si>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</si>
  <si>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</si>
  <si>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</si>
  <si>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</si>
  <si>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</si>
  <si>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</si>
  <si>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</si>
  <si>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742H13</t>
  </si>
  <si>
    <t>KABEL NN ČTYŘ- A PĚTIŽÍLOVÝ CU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</si>
  <si>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</si>
  <si>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</si>
  <si>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</si>
  <si>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</si>
  <si>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</si>
  <si>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</si>
  <si>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</si>
  <si>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</si>
  <si>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</si>
  <si>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</si>
  <si>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</si>
  <si>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</si>
  <si>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</si>
  <si>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</si>
  <si>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</si>
  <si>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</si>
  <si>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</si>
  <si>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</si>
  <si>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</si>
  <si>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</si>
  <si>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</si>
  <si>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</si>
  <si>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</si>
  <si>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</si>
  <si>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</si>
  <si>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</si>
  <si>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</si>
  <si>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</si>
  <si>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</si>
  <si>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</si>
  <si>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</si>
  <si>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</si>
  <si>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</si>
  <si>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</si>
  <si>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</si>
  <si>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</si>
  <si>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</si>
  <si>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</si>
  <si>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</si>
  <si>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</si>
  <si>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</si>
  <si>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</si>
  <si>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</si>
  <si>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</si>
  <si>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</si>
  <si>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</si>
  <si>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</si>
  <si>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</si>
  <si>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</si>
  <si>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</si>
  <si>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</si>
  <si>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</si>
  <si>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</si>
  <si>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</si>
  <si>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</si>
  <si>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</si>
  <si>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</si>
  <si>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743F24</t>
  </si>
  <si>
    <t>SKŘÍŇ ELEKTROMĚROVÁ V KOMPAKTNÍM PILÍŘI PRO NEPŘÍMÉ MĚŘENÍ PŘES 80 A DVOUSAZBOVÉ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</si>
  <si>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</si>
  <si>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SO90-90</t>
  </si>
  <si>
    <t>ODPADY</t>
  </si>
  <si>
    <t xml:space="preserve">  SO 90-90</t>
  </si>
  <si>
    <t>LIKVIDACE ODPADŮ včetně dopravy</t>
  </si>
  <si>
    <t>SO 90-90</t>
  </si>
  <si>
    <t>900</t>
  </si>
  <si>
    <t>7 864,761 + 27=7 891.761 [A]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</si>
  <si>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</si>
  <si>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</si>
  <si>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</si>
  <si>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POPLATKY ZA LIKVIDACŮ ODPADŮ NEKONTAMINOVANÝCH - 17 02 01  DŘEVO PO STAVEBNÍM POUŽITÍ, Z DEMOLIC, VČETNĚ DOPRAVY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</si>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</sst>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257</v>
      </c>
      <c s="12" t="s">
        <v>258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270</v>
      </c>
      <c s="12" t="s">
        <v>271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272</v>
      </c>
      <c s="12" t="s">
        <v>273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518</v>
      </c>
      <c s="12" t="s">
        <v>519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564</v>
      </c>
      <c s="12" t="s">
        <v>565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658</v>
      </c>
      <c s="12" t="s">
        <v>659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736</v>
      </c>
      <c s="12" t="s">
        <v>737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738</v>
      </c>
      <c s="12" t="s">
        <v>739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891</v>
      </c>
      <c s="12" t="s">
        <v>892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966</v>
      </c>
      <c s="12" t="s">
        <v>967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993</v>
      </c>
      <c s="12" t="s">
        <v>994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995</v>
      </c>
      <c s="12" t="s">
        <v>996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1139</v>
      </c>
      <c s="12" t="s">
        <v>1140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1141</v>
      </c>
      <c s="12" t="s">
        <v>1142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1205</v>
      </c>
      <c s="12" t="s">
        <v>1206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1207</v>
      </c>
      <c s="12" t="s">
        <v>1208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1341</v>
      </c>
      <c s="12" t="s">
        <v>1342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1343</v>
      </c>
      <c s="12" t="s">
        <v>1344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1454</v>
      </c>
      <c s="12" t="s">
        <v>1455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1456</v>
      </c>
      <c s="12" t="s">
        <v>1457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1582</v>
      </c>
      <c s="12" t="s">
        <v>1583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1642</v>
      </c>
      <c s="12" t="s">
        <v>1643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1662</v>
      </c>
      <c s="12" t="s">
        <v>1663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1664</v>
      </c>
      <c s="12" t="s">
        <v>1665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1693</v>
      </c>
      <c s="12" t="s">
        <v>1694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1719</v>
      </c>
      <c s="12" t="s">
        <v>1720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1721</v>
      </c>
      <c s="12" t="s">
        <v>1722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1806</v>
      </c>
      <c s="12" t="s">
        <v>1807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1848</v>
      </c>
      <c s="12" t="s">
        <v>1849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2097</v>
      </c>
      <c s="12" t="s">
        <v>2098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2099</v>
      </c>
      <c s="12" t="s">
        <v>2100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2117</v>
      </c>
      <c s="12" t="s">
        <v>2118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2119</v>
      </c>
      <c s="12" t="s">
        <v>2120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2165</v>
      </c>
      <c s="12" t="s">
        <v>2166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2167</v>
      </c>
      <c s="12" t="s">
        <v>2168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2246</v>
      </c>
      <c s="12" t="s">
        <v>2247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2526</v>
      </c>
      <c s="12" t="s">
        <v>2527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2563</v>
      </c>
      <c s="12" t="s">
        <v>2564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2606</v>
      </c>
      <c s="12" t="s">
        <v>2607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2622</v>
      </c>
      <c s="12" t="s">
        <v>2623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2624</v>
      </c>
      <c s="12" t="s">
        <v>2625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2677</v>
      </c>
      <c s="12" t="s">
        <v>2678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2679</v>
      </c>
      <c s="12" t="s">
        <v>2680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2748</v>
      </c>
      <c s="12" t="s">
        <v>2749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2750</v>
      </c>
      <c s="12" t="s">
        <v>2751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2759</v>
      </c>
      <c s="12" t="s">
        <v>2760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2761</v>
      </c>
      <c s="12" t="s">
        <v>2760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968</v>
      </c>
      <c r="E8" s="30" t="s">
        <v>967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725</v>
      </c>
      <c s="35" t="s">
        <v>5</v>
      </c>
      <c s="6" t="s">
        <v>969</v>
      </c>
      <c s="36" t="s">
        <v>970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38.25">
      <c r="A11" s="35" t="s">
        <v>55</v>
      </c>
      <c r="E11" s="39" t="s">
        <v>971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972</v>
      </c>
      <c s="35" t="s">
        <v>5</v>
      </c>
      <c s="6" t="s">
        <v>973</v>
      </c>
      <c s="36" t="s">
        <v>974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976</v>
      </c>
      <c s="35" t="s">
        <v>5</v>
      </c>
      <c s="6" t="s">
        <v>977</v>
      </c>
      <c s="36" t="s">
        <v>198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978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506</v>
      </c>
    </row>
    <row r="22" spans="1:16" ht="12.75">
      <c r="A22" t="s">
        <v>49</v>
      </c>
      <c s="34" t="s">
        <v>207</v>
      </c>
      <c s="34" t="s">
        <v>979</v>
      </c>
      <c s="35" t="s">
        <v>5</v>
      </c>
      <c s="6" t="s">
        <v>980</v>
      </c>
      <c s="36" t="s">
        <v>974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981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506</v>
      </c>
    </row>
    <row r="26" spans="1:16" ht="25.5">
      <c r="A26" t="s">
        <v>49</v>
      </c>
      <c s="34" t="s">
        <v>211</v>
      </c>
      <c s="34" t="s">
        <v>982</v>
      </c>
      <c s="35" t="s">
        <v>5</v>
      </c>
      <c s="6" t="s">
        <v>983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984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985</v>
      </c>
    </row>
    <row r="30" spans="1:16" ht="12.75">
      <c r="A30" t="s">
        <v>49</v>
      </c>
      <c s="34" t="s">
        <v>214</v>
      </c>
      <c s="34" t="s">
        <v>986</v>
      </c>
      <c s="35" t="s">
        <v>5</v>
      </c>
      <c s="6" t="s">
        <v>987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25.5">
      <c r="A31" s="35" t="s">
        <v>55</v>
      </c>
      <c r="E31" s="39" t="s">
        <v>988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989</v>
      </c>
    </row>
    <row r="34" spans="1:16" ht="12.75">
      <c r="A34" t="s">
        <v>49</v>
      </c>
      <c s="34" t="s">
        <v>219</v>
      </c>
      <c s="34" t="s">
        <v>990</v>
      </c>
      <c s="35" t="s">
        <v>5</v>
      </c>
      <c s="6" t="s">
        <v>991</v>
      </c>
      <c s="36" t="s">
        <v>974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992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993</v>
      </c>
      <c r="E4" s="26" t="s">
        <v>994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997</v>
      </c>
      <c r="E8" s="30" t="s">
        <v>996</v>
      </c>
      <c r="J8" s="29">
        <f>0+J9+J54+J131</f>
      </c>
      <c s="29">
        <f>0+K9+K54+K131</f>
      </c>
      <c s="29">
        <f>0+L9+L54+L131</f>
      </c>
      <c s="29">
        <f>0+M9+M54+M131</f>
      </c>
    </row>
    <row r="9" spans="1:13" ht="12.75">
      <c r="A9" t="s">
        <v>46</v>
      </c>
      <c r="C9" s="31" t="s">
        <v>27</v>
      </c>
      <c r="E9" s="33" t="s">
        <v>998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214</v>
      </c>
      <c s="34" t="s">
        <v>999</v>
      </c>
      <c s="35" t="s">
        <v>5</v>
      </c>
      <c s="6" t="s">
        <v>1000</v>
      </c>
      <c s="36" t="s">
        <v>198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1001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1002</v>
      </c>
    </row>
    <row r="14" spans="1:16" ht="12.75">
      <c r="A14" t="s">
        <v>49</v>
      </c>
      <c s="34" t="s">
        <v>219</v>
      </c>
      <c s="34" t="s">
        <v>1003</v>
      </c>
      <c s="35" t="s">
        <v>5</v>
      </c>
      <c s="6" t="s">
        <v>1004</v>
      </c>
      <c s="36" t="s">
        <v>202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1005</v>
      </c>
    </row>
    <row r="16" spans="1:5" ht="12.75">
      <c r="A16" s="35" t="s">
        <v>56</v>
      </c>
      <c r="E16" s="40" t="s">
        <v>1006</v>
      </c>
    </row>
    <row r="17" spans="1:5" ht="89.25">
      <c r="A17" t="s">
        <v>57</v>
      </c>
      <c r="E17" s="39" t="s">
        <v>1007</v>
      </c>
    </row>
    <row r="18" spans="1:16" ht="25.5">
      <c r="A18" t="s">
        <v>49</v>
      </c>
      <c s="34" t="s">
        <v>222</v>
      </c>
      <c s="34" t="s">
        <v>1008</v>
      </c>
      <c s="35" t="s">
        <v>5</v>
      </c>
      <c s="6" t="s">
        <v>1009</v>
      </c>
      <c s="36" t="s">
        <v>198</v>
      </c>
      <c s="37">
        <v>588.556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1010</v>
      </c>
    </row>
    <row r="20" spans="1:5" ht="12.75">
      <c r="A20" s="35" t="s">
        <v>56</v>
      </c>
      <c r="E20" s="40" t="s">
        <v>1011</v>
      </c>
    </row>
    <row r="21" spans="1:5" ht="306">
      <c r="A21" t="s">
        <v>57</v>
      </c>
      <c r="E21" s="39" t="s">
        <v>1012</v>
      </c>
    </row>
    <row r="22" spans="1:16" ht="25.5">
      <c r="A22" t="s">
        <v>49</v>
      </c>
      <c s="34" t="s">
        <v>226</v>
      </c>
      <c s="34" t="s">
        <v>1013</v>
      </c>
      <c s="35" t="s">
        <v>5</v>
      </c>
      <c s="6" t="s">
        <v>1014</v>
      </c>
      <c s="36" t="s">
        <v>198</v>
      </c>
      <c s="37">
        <v>186.971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1015</v>
      </c>
    </row>
    <row r="24" spans="1:5" ht="12.75">
      <c r="A24" s="35" t="s">
        <v>56</v>
      </c>
      <c r="E24" s="40" t="s">
        <v>1011</v>
      </c>
    </row>
    <row r="25" spans="1:5" ht="331.5">
      <c r="A25" t="s">
        <v>57</v>
      </c>
      <c r="E25" s="39" t="s">
        <v>1016</v>
      </c>
    </row>
    <row r="26" spans="1:16" ht="25.5">
      <c r="A26" t="s">
        <v>49</v>
      </c>
      <c s="34" t="s">
        <v>230</v>
      </c>
      <c s="34" t="s">
        <v>1017</v>
      </c>
      <c s="35" t="s">
        <v>5</v>
      </c>
      <c s="6" t="s">
        <v>1018</v>
      </c>
      <c s="36" t="s">
        <v>198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1011</v>
      </c>
    </row>
    <row r="29" spans="1:5" ht="114.75">
      <c r="A29" t="s">
        <v>57</v>
      </c>
      <c r="E29" s="39" t="s">
        <v>1019</v>
      </c>
    </row>
    <row r="30" spans="1:16" ht="25.5">
      <c r="A30" t="s">
        <v>49</v>
      </c>
      <c s="34" t="s">
        <v>234</v>
      </c>
      <c s="34" t="s">
        <v>1020</v>
      </c>
      <c s="35" t="s">
        <v>5</v>
      </c>
      <c s="6" t="s">
        <v>1021</v>
      </c>
      <c s="36" t="s">
        <v>198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1011</v>
      </c>
    </row>
    <row r="33" spans="1:5" ht="114.75">
      <c r="A33" t="s">
        <v>57</v>
      </c>
      <c r="E33" s="39" t="s">
        <v>1019</v>
      </c>
    </row>
    <row r="34" spans="1:16" ht="12.75">
      <c r="A34" t="s">
        <v>49</v>
      </c>
      <c s="34" t="s">
        <v>237</v>
      </c>
      <c s="34" t="s">
        <v>1022</v>
      </c>
      <c s="35" t="s">
        <v>5</v>
      </c>
      <c s="6" t="s">
        <v>1023</v>
      </c>
      <c s="36" t="s">
        <v>53</v>
      </c>
      <c s="37">
        <v>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1024</v>
      </c>
    </row>
    <row r="37" spans="1:5" ht="255">
      <c r="A37" t="s">
        <v>57</v>
      </c>
      <c r="E37" s="39" t="s">
        <v>1025</v>
      </c>
    </row>
    <row r="38" spans="1:16" ht="12.75">
      <c r="A38" t="s">
        <v>49</v>
      </c>
      <c s="34" t="s">
        <v>241</v>
      </c>
      <c s="34" t="s">
        <v>725</v>
      </c>
      <c s="35" t="s">
        <v>5</v>
      </c>
      <c s="6" t="s">
        <v>1026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1027</v>
      </c>
    </row>
    <row r="40" spans="1:5" ht="12.75">
      <c r="A40" s="35" t="s">
        <v>56</v>
      </c>
      <c r="E40" s="40" t="s">
        <v>5</v>
      </c>
    </row>
    <row r="41" spans="1:5" ht="63.75">
      <c r="A41" t="s">
        <v>57</v>
      </c>
      <c r="E41" s="39" t="s">
        <v>1028</v>
      </c>
    </row>
    <row r="42" spans="1:16" ht="12.75">
      <c r="A42" t="s">
        <v>49</v>
      </c>
      <c s="34" t="s">
        <v>245</v>
      </c>
      <c s="34" t="s">
        <v>1029</v>
      </c>
      <c s="35" t="s">
        <v>5</v>
      </c>
      <c s="6" t="s">
        <v>1030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1031</v>
      </c>
    </row>
    <row r="45" spans="1:5" ht="89.25">
      <c r="A45" t="s">
        <v>57</v>
      </c>
      <c r="E45" s="39" t="s">
        <v>1032</v>
      </c>
    </row>
    <row r="46" spans="1:16" ht="12.75">
      <c r="A46" t="s">
        <v>49</v>
      </c>
      <c s="34" t="s">
        <v>249</v>
      </c>
      <c s="34" t="s">
        <v>1033</v>
      </c>
      <c s="35" t="s">
        <v>5</v>
      </c>
      <c s="6" t="s">
        <v>1034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1035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1036</v>
      </c>
    </row>
    <row r="50" spans="1:16" ht="12.75">
      <c r="A50" t="s">
        <v>49</v>
      </c>
      <c s="34" t="s">
        <v>253</v>
      </c>
      <c s="34" t="s">
        <v>1037</v>
      </c>
      <c s="35" t="s">
        <v>5</v>
      </c>
      <c s="6" t="s">
        <v>1038</v>
      </c>
      <c s="36" t="s">
        <v>198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1011</v>
      </c>
    </row>
    <row r="53" spans="1:5" ht="165.75">
      <c r="A53" t="s">
        <v>57</v>
      </c>
      <c r="E53" s="39" t="s">
        <v>1039</v>
      </c>
    </row>
    <row r="54" spans="1:13" ht="12.75">
      <c r="A54" t="s">
        <v>46</v>
      </c>
      <c r="C54" s="31" t="s">
        <v>26</v>
      </c>
      <c r="E54" s="33" t="s">
        <v>1040</v>
      </c>
      <c r="J54" s="32">
        <f>0</f>
      </c>
      <c s="32">
        <f>0</f>
      </c>
      <c s="32">
        <f>0+L55+L59+L63+L67+L71+L75+L79+L83+L87+L91+L95+L99+L103+L107+L111+L115+L119+L123+L127</f>
      </c>
      <c s="32">
        <f>0+M55+M59+M63+M67+M71+M75+M79+M83+M87+M91+M95+M99+M103+M107+M111+M115+M119+M123+M127</f>
      </c>
    </row>
    <row r="55" spans="1:16" ht="12.75">
      <c r="A55" t="s">
        <v>49</v>
      </c>
      <c s="34" t="s">
        <v>50</v>
      </c>
      <c s="34" t="s">
        <v>1041</v>
      </c>
      <c s="35" t="s">
        <v>5</v>
      </c>
      <c s="6" t="s">
        <v>1042</v>
      </c>
      <c s="36" t="s">
        <v>836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1043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1044</v>
      </c>
      <c s="35" t="s">
        <v>5</v>
      </c>
      <c s="6" t="s">
        <v>1045</v>
      </c>
      <c s="36" t="s">
        <v>202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1046</v>
      </c>
    </row>
    <row r="62" spans="1:5" ht="140.25">
      <c r="A62" t="s">
        <v>57</v>
      </c>
      <c r="E62" s="39" t="s">
        <v>1047</v>
      </c>
    </row>
    <row r="63" spans="1:16" ht="12.75">
      <c r="A63" t="s">
        <v>49</v>
      </c>
      <c s="34" t="s">
        <v>67</v>
      </c>
      <c s="34" t="s">
        <v>1048</v>
      </c>
      <c s="35" t="s">
        <v>5</v>
      </c>
      <c s="6" t="s">
        <v>1049</v>
      </c>
      <c s="36" t="s">
        <v>202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1050</v>
      </c>
    </row>
    <row r="65" spans="1:5" ht="12.75">
      <c r="A65" s="35" t="s">
        <v>56</v>
      </c>
      <c r="E65" s="40" t="s">
        <v>1051</v>
      </c>
    </row>
    <row r="66" spans="1:5" ht="114.75">
      <c r="A66" t="s">
        <v>57</v>
      </c>
      <c r="E66" s="39" t="s">
        <v>1052</v>
      </c>
    </row>
    <row r="67" spans="1:16" ht="12.75">
      <c r="A67" t="s">
        <v>49</v>
      </c>
      <c s="34" t="s">
        <v>71</v>
      </c>
      <c s="34" t="s">
        <v>1053</v>
      </c>
      <c s="35" t="s">
        <v>5</v>
      </c>
      <c s="6" t="s">
        <v>1054</v>
      </c>
      <c s="36" t="s">
        <v>202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1055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1052</v>
      </c>
    </row>
    <row r="71" spans="1:16" ht="25.5">
      <c r="A71" t="s">
        <v>49</v>
      </c>
      <c s="34" t="s">
        <v>75</v>
      </c>
      <c s="34" t="s">
        <v>1056</v>
      </c>
      <c s="35" t="s">
        <v>5</v>
      </c>
      <c s="6" t="s">
        <v>1057</v>
      </c>
      <c s="36" t="s">
        <v>198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1058</v>
      </c>
    </row>
    <row r="74" spans="1:5" ht="204">
      <c r="A74" t="s">
        <v>57</v>
      </c>
      <c r="E74" s="39" t="s">
        <v>1059</v>
      </c>
    </row>
    <row r="75" spans="1:16" ht="25.5">
      <c r="A75" t="s">
        <v>49</v>
      </c>
      <c s="34" t="s">
        <v>87</v>
      </c>
      <c s="34" t="s">
        <v>1060</v>
      </c>
      <c s="35" t="s">
        <v>5</v>
      </c>
      <c s="6" t="s">
        <v>1061</v>
      </c>
      <c s="36" t="s">
        <v>198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1062</v>
      </c>
    </row>
    <row r="78" spans="1:5" ht="204">
      <c r="A78" t="s">
        <v>57</v>
      </c>
      <c r="E78" s="39" t="s">
        <v>1063</v>
      </c>
    </row>
    <row r="79" spans="1:16" ht="38.25">
      <c r="A79" t="s">
        <v>49</v>
      </c>
      <c s="34" t="s">
        <v>91</v>
      </c>
      <c s="34" t="s">
        <v>1064</v>
      </c>
      <c s="35" t="s">
        <v>5</v>
      </c>
      <c s="6" t="s">
        <v>1065</v>
      </c>
      <c s="36" t="s">
        <v>198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1066</v>
      </c>
    </row>
    <row r="81" spans="1:5" ht="12.75">
      <c r="A81" s="35" t="s">
        <v>56</v>
      </c>
      <c r="E81" s="40" t="s">
        <v>1067</v>
      </c>
    </row>
    <row r="82" spans="1:5" ht="216.75">
      <c r="A82" t="s">
        <v>57</v>
      </c>
      <c r="E82" s="39" t="s">
        <v>1068</v>
      </c>
    </row>
    <row r="83" spans="1:16" ht="25.5">
      <c r="A83" t="s">
        <v>49</v>
      </c>
      <c s="34" t="s">
        <v>95</v>
      </c>
      <c s="34" t="s">
        <v>1069</v>
      </c>
      <c s="35" t="s">
        <v>5</v>
      </c>
      <c s="6" t="s">
        <v>1070</v>
      </c>
      <c s="36" t="s">
        <v>198</v>
      </c>
      <c s="37">
        <v>9.6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368</v>
      </c>
      <c>
        <f>(M83*21)/100</f>
      </c>
      <c t="s">
        <v>27</v>
      </c>
    </row>
    <row r="84" spans="1:5" ht="12.75">
      <c r="A84" s="35" t="s">
        <v>55</v>
      </c>
      <c r="E84" s="39" t="s">
        <v>1071</v>
      </c>
    </row>
    <row r="85" spans="1:5" ht="12.75">
      <c r="A85" s="35" t="s">
        <v>56</v>
      </c>
      <c r="E85" s="40" t="s">
        <v>1072</v>
      </c>
    </row>
    <row r="86" spans="1:5" ht="357">
      <c r="A86" t="s">
        <v>57</v>
      </c>
      <c r="E86" s="39" t="s">
        <v>1073</v>
      </c>
    </row>
    <row r="87" spans="1:16" ht="25.5">
      <c r="A87" t="s">
        <v>49</v>
      </c>
      <c s="34" t="s">
        <v>99</v>
      </c>
      <c s="34" t="s">
        <v>1074</v>
      </c>
      <c s="35" t="s">
        <v>5</v>
      </c>
      <c s="6" t="s">
        <v>1075</v>
      </c>
      <c s="36" t="s">
        <v>198</v>
      </c>
      <c s="37">
        <v>7.2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1076</v>
      </c>
    </row>
    <row r="89" spans="1:5" ht="12.75">
      <c r="A89" s="35" t="s">
        <v>56</v>
      </c>
      <c r="E89" s="40" t="s">
        <v>1072</v>
      </c>
    </row>
    <row r="90" spans="1:5" ht="306">
      <c r="A90" t="s">
        <v>57</v>
      </c>
      <c r="E90" s="39" t="s">
        <v>1012</v>
      </c>
    </row>
    <row r="91" spans="1:16" ht="25.5">
      <c r="A91" t="s">
        <v>49</v>
      </c>
      <c s="34" t="s">
        <v>103</v>
      </c>
      <c s="34" t="s">
        <v>1077</v>
      </c>
      <c s="35" t="s">
        <v>5</v>
      </c>
      <c s="6" t="s">
        <v>1078</v>
      </c>
      <c s="36" t="s">
        <v>198</v>
      </c>
      <c s="37">
        <v>7.2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1079</v>
      </c>
    </row>
    <row r="93" spans="1:5" ht="12.75">
      <c r="A93" s="35" t="s">
        <v>56</v>
      </c>
      <c r="E93" s="40" t="s">
        <v>1072</v>
      </c>
    </row>
    <row r="94" spans="1:5" ht="306">
      <c r="A94" t="s">
        <v>57</v>
      </c>
      <c r="E94" s="39" t="s">
        <v>1012</v>
      </c>
    </row>
    <row r="95" spans="1:16" ht="25.5">
      <c r="A95" t="s">
        <v>49</v>
      </c>
      <c s="34" t="s">
        <v>107</v>
      </c>
      <c s="34" t="s">
        <v>1080</v>
      </c>
      <c s="35" t="s">
        <v>5</v>
      </c>
      <c s="6" t="s">
        <v>1081</v>
      </c>
      <c s="36" t="s">
        <v>198</v>
      </c>
      <c s="37">
        <v>7.2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1082</v>
      </c>
    </row>
    <row r="97" spans="1:5" ht="12.75">
      <c r="A97" s="35" t="s">
        <v>56</v>
      </c>
      <c r="E97" s="40" t="s">
        <v>1072</v>
      </c>
    </row>
    <row r="98" spans="1:5" ht="306">
      <c r="A98" t="s">
        <v>57</v>
      </c>
      <c r="E98" s="39" t="s">
        <v>1083</v>
      </c>
    </row>
    <row r="99" spans="1:16" ht="25.5">
      <c r="A99" t="s">
        <v>49</v>
      </c>
      <c s="34" t="s">
        <v>111</v>
      </c>
      <c s="34" t="s">
        <v>1084</v>
      </c>
      <c s="35" t="s">
        <v>5</v>
      </c>
      <c s="6" t="s">
        <v>1085</v>
      </c>
      <c s="36" t="s">
        <v>198</v>
      </c>
      <c s="37">
        <v>20.921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1086</v>
      </c>
    </row>
    <row r="102" spans="1:5" ht="331.5">
      <c r="A102" t="s">
        <v>57</v>
      </c>
      <c r="E102" s="39" t="s">
        <v>1087</v>
      </c>
    </row>
    <row r="103" spans="1:16" ht="12.75">
      <c r="A103" t="s">
        <v>49</v>
      </c>
      <c s="34" t="s">
        <v>115</v>
      </c>
      <c s="34" t="s">
        <v>1088</v>
      </c>
      <c s="35" t="s">
        <v>5</v>
      </c>
      <c s="6" t="s">
        <v>1089</v>
      </c>
      <c s="36" t="s">
        <v>202</v>
      </c>
      <c s="37">
        <v>180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368</v>
      </c>
      <c>
        <f>(M103*21)/100</f>
      </c>
      <c t="s">
        <v>27</v>
      </c>
    </row>
    <row r="104" spans="1:5" ht="12.75">
      <c r="A104" s="35" t="s">
        <v>55</v>
      </c>
      <c r="E104" s="39" t="s">
        <v>1090</v>
      </c>
    </row>
    <row r="105" spans="1:5" ht="25.5">
      <c r="A105" s="35" t="s">
        <v>56</v>
      </c>
      <c r="E105" s="40" t="s">
        <v>1091</v>
      </c>
    </row>
    <row r="106" spans="1:5" ht="102">
      <c r="A106" t="s">
        <v>57</v>
      </c>
      <c r="E106" s="39" t="s">
        <v>1092</v>
      </c>
    </row>
    <row r="107" spans="1:16" ht="12.75">
      <c r="A107" t="s">
        <v>49</v>
      </c>
      <c s="34" t="s">
        <v>119</v>
      </c>
      <c s="34" t="s">
        <v>1093</v>
      </c>
      <c s="35" t="s">
        <v>5</v>
      </c>
      <c s="6" t="s">
        <v>1094</v>
      </c>
      <c s="36" t="s">
        <v>202</v>
      </c>
      <c s="37">
        <v>51.66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1095</v>
      </c>
    </row>
    <row r="110" spans="1:5" ht="76.5">
      <c r="A110" t="s">
        <v>57</v>
      </c>
      <c r="E110" s="39" t="s">
        <v>1096</v>
      </c>
    </row>
    <row r="111" spans="1:16" ht="25.5">
      <c r="A111" t="s">
        <v>49</v>
      </c>
      <c s="34" t="s">
        <v>123</v>
      </c>
      <c s="34" t="s">
        <v>1097</v>
      </c>
      <c s="35" t="s">
        <v>5</v>
      </c>
      <c s="6" t="s">
        <v>1098</v>
      </c>
      <c s="36" t="s">
        <v>198</v>
      </c>
      <c s="37">
        <v>139.93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1099</v>
      </c>
    </row>
    <row r="113" spans="1:5" ht="12.75">
      <c r="A113" s="35" t="s">
        <v>56</v>
      </c>
      <c r="E113" s="40" t="s">
        <v>1011</v>
      </c>
    </row>
    <row r="114" spans="1:5" ht="178.5">
      <c r="A114" t="s">
        <v>57</v>
      </c>
      <c r="E114" s="39" t="s">
        <v>1100</v>
      </c>
    </row>
    <row r="115" spans="1:16" ht="25.5">
      <c r="A115" t="s">
        <v>49</v>
      </c>
      <c s="34" t="s">
        <v>127</v>
      </c>
      <c s="34" t="s">
        <v>1101</v>
      </c>
      <c s="35" t="s">
        <v>5</v>
      </c>
      <c s="6" t="s">
        <v>1102</v>
      </c>
      <c s="36" t="s">
        <v>198</v>
      </c>
      <c s="37">
        <v>149.55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1103</v>
      </c>
    </row>
    <row r="117" spans="1:5" ht="12.75">
      <c r="A117" s="35" t="s">
        <v>56</v>
      </c>
      <c r="E117" s="40" t="s">
        <v>1011</v>
      </c>
    </row>
    <row r="118" spans="1:5" ht="178.5">
      <c r="A118" t="s">
        <v>57</v>
      </c>
      <c r="E118" s="39" t="s">
        <v>1100</v>
      </c>
    </row>
    <row r="119" spans="1:16" ht="12.75">
      <c r="A119" t="s">
        <v>49</v>
      </c>
      <c s="34" t="s">
        <v>131</v>
      </c>
      <c s="34" t="s">
        <v>1104</v>
      </c>
      <c s="35" t="s">
        <v>5</v>
      </c>
      <c s="6" t="s">
        <v>1105</v>
      </c>
      <c s="36" t="s">
        <v>198</v>
      </c>
      <c s="37">
        <v>352.66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1106</v>
      </c>
    </row>
    <row r="121" spans="1:5" ht="12.75">
      <c r="A121" s="35" t="s">
        <v>56</v>
      </c>
      <c r="E121" s="40" t="s">
        <v>1011</v>
      </c>
    </row>
    <row r="122" spans="1:5" ht="191.25">
      <c r="A122" t="s">
        <v>57</v>
      </c>
      <c r="E122" s="39" t="s">
        <v>1107</v>
      </c>
    </row>
    <row r="123" spans="1:16" ht="12.75">
      <c r="A123" t="s">
        <v>49</v>
      </c>
      <c s="34" t="s">
        <v>135</v>
      </c>
      <c s="34" t="s">
        <v>1108</v>
      </c>
      <c s="35" t="s">
        <v>5</v>
      </c>
      <c s="6" t="s">
        <v>1109</v>
      </c>
      <c s="36" t="s">
        <v>53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1110</v>
      </c>
    </row>
    <row r="126" spans="1:5" ht="12.75">
      <c r="A126" t="s">
        <v>57</v>
      </c>
      <c r="E126" s="39" t="s">
        <v>1111</v>
      </c>
    </row>
    <row r="127" spans="1:16" ht="12.75">
      <c r="A127" t="s">
        <v>49</v>
      </c>
      <c s="34" t="s">
        <v>139</v>
      </c>
      <c s="34" t="s">
        <v>1112</v>
      </c>
      <c s="35" t="s">
        <v>5</v>
      </c>
      <c s="6" t="s">
        <v>1113</v>
      </c>
      <c s="36" t="s">
        <v>53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1114</v>
      </c>
    </row>
    <row r="130" spans="1:5" ht="140.25">
      <c r="A130" t="s">
        <v>57</v>
      </c>
      <c r="E130" s="39" t="s">
        <v>1115</v>
      </c>
    </row>
    <row r="131" spans="1:13" ht="12.75">
      <c r="A131" t="s">
        <v>46</v>
      </c>
      <c r="C131" s="31" t="s">
        <v>1116</v>
      </c>
      <c r="E131" s="33" t="s">
        <v>1117</v>
      </c>
      <c r="J131" s="32">
        <f>0</f>
      </c>
      <c s="32">
        <f>0</f>
      </c>
      <c s="32">
        <f>0+L132+L136+L140+L144+L148</f>
      </c>
      <c s="32">
        <f>0+M132+M136+M140+M144+M148</f>
      </c>
    </row>
    <row r="132" spans="1:16" ht="25.5">
      <c r="A132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3065.208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25.5">
      <c r="A133" s="35" t="s">
        <v>55</v>
      </c>
      <c r="E133" s="39" t="s">
        <v>1122</v>
      </c>
    </row>
    <row r="134" spans="1:5" ht="12.75">
      <c r="A134" s="35" t="s">
        <v>56</v>
      </c>
      <c r="E134" s="40" t="s">
        <v>5</v>
      </c>
    </row>
    <row r="135" spans="1:5" ht="165.75">
      <c r="A135" t="s">
        <v>57</v>
      </c>
      <c r="E135" s="39" t="s">
        <v>1123</v>
      </c>
    </row>
    <row r="136" spans="1:16" ht="25.5">
      <c r="A136" t="s">
        <v>49</v>
      </c>
      <c s="34" t="s">
        <v>27</v>
      </c>
      <c s="34" t="s">
        <v>1124</v>
      </c>
      <c s="35" t="s">
        <v>1125</v>
      </c>
      <c s="6" t="s">
        <v>1126</v>
      </c>
      <c s="36" t="s">
        <v>1121</v>
      </c>
      <c s="37">
        <v>2537.43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25.5">
      <c r="A137" s="35" t="s">
        <v>55</v>
      </c>
      <c r="E137" s="39" t="s">
        <v>1122</v>
      </c>
    </row>
    <row r="138" spans="1:5" ht="12.75">
      <c r="A138" s="35" t="s">
        <v>56</v>
      </c>
      <c r="E138" s="40" t="s">
        <v>5</v>
      </c>
    </row>
    <row r="139" spans="1:5" ht="165.75">
      <c r="A139" t="s">
        <v>57</v>
      </c>
      <c r="E139" s="39" t="s">
        <v>1123</v>
      </c>
    </row>
    <row r="140" spans="1:16" ht="25.5">
      <c r="A140" t="s">
        <v>49</v>
      </c>
      <c s="34" t="s">
        <v>26</v>
      </c>
      <c s="34" t="s">
        <v>1127</v>
      </c>
      <c s="35" t="s">
        <v>1128</v>
      </c>
      <c s="6" t="s">
        <v>1129</v>
      </c>
      <c s="36" t="s">
        <v>1121</v>
      </c>
      <c s="37">
        <v>0.335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25.5">
      <c r="A141" s="35" t="s">
        <v>55</v>
      </c>
      <c r="E141" s="39" t="s">
        <v>1122</v>
      </c>
    </row>
    <row r="142" spans="1:5" ht="12.75">
      <c r="A142" s="35" t="s">
        <v>56</v>
      </c>
      <c r="E142" s="40" t="s">
        <v>5</v>
      </c>
    </row>
    <row r="143" spans="1:5" ht="165.75">
      <c r="A143" t="s">
        <v>57</v>
      </c>
      <c r="E143" s="39" t="s">
        <v>1123</v>
      </c>
    </row>
    <row r="144" spans="1:16" ht="38.25">
      <c r="A144" t="s">
        <v>49</v>
      </c>
      <c s="34" t="s">
        <v>207</v>
      </c>
      <c s="34" t="s">
        <v>1130</v>
      </c>
      <c s="35" t="s">
        <v>1131</v>
      </c>
      <c s="6" t="s">
        <v>1132</v>
      </c>
      <c s="36" t="s">
        <v>1121</v>
      </c>
      <c s="37">
        <v>294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51">
      <c r="A145" s="35" t="s">
        <v>55</v>
      </c>
      <c r="E145" s="39" t="s">
        <v>1133</v>
      </c>
    </row>
    <row r="146" spans="1:5" ht="12.75">
      <c r="A146" s="35" t="s">
        <v>56</v>
      </c>
      <c r="E146" s="40" t="s">
        <v>1134</v>
      </c>
    </row>
    <row r="147" spans="1:5" ht="165.75">
      <c r="A147" t="s">
        <v>57</v>
      </c>
      <c r="E147" s="39" t="s">
        <v>1123</v>
      </c>
    </row>
    <row r="148" spans="1:16" ht="38.25">
      <c r="A148" t="s">
        <v>49</v>
      </c>
      <c s="34" t="s">
        <v>211</v>
      </c>
      <c s="34" t="s">
        <v>1135</v>
      </c>
      <c s="35" t="s">
        <v>1136</v>
      </c>
      <c s="6" t="s">
        <v>1137</v>
      </c>
      <c s="36" t="s">
        <v>1121</v>
      </c>
      <c s="37">
        <v>95.76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368</v>
      </c>
      <c>
        <f>(M148*21)/100</f>
      </c>
      <c t="s">
        <v>27</v>
      </c>
    </row>
    <row r="149" spans="1:5" ht="51">
      <c r="A149" s="35" t="s">
        <v>55</v>
      </c>
      <c r="E149" s="39" t="s">
        <v>1138</v>
      </c>
    </row>
    <row r="150" spans="1:5" ht="12.75">
      <c r="A150" s="35" t="s">
        <v>56</v>
      </c>
      <c r="E150" s="40" t="s">
        <v>5</v>
      </c>
    </row>
    <row r="151" spans="1:5" ht="165.75">
      <c r="A151" t="s">
        <v>57</v>
      </c>
      <c r="E151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1139</v>
      </c>
      <c r="E4" s="26" t="s">
        <v>1140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1143</v>
      </c>
      <c r="E8" s="30" t="s">
        <v>1142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1145</v>
      </c>
      <c s="35" t="s">
        <v>5</v>
      </c>
      <c s="6" t="s">
        <v>1146</v>
      </c>
      <c s="36" t="s">
        <v>202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1147</v>
      </c>
    </row>
    <row r="13" spans="1:5" ht="369.75">
      <c r="A13" t="s">
        <v>57</v>
      </c>
      <c r="E13" s="39" t="s">
        <v>1148</v>
      </c>
    </row>
    <row r="14" spans="1:16" ht="12.75">
      <c r="A14" t="s">
        <v>49</v>
      </c>
      <c s="34" t="s">
        <v>207</v>
      </c>
      <c s="34" t="s">
        <v>1149</v>
      </c>
      <c s="35" t="s">
        <v>5</v>
      </c>
      <c s="6" t="s">
        <v>1150</v>
      </c>
      <c s="36" t="s">
        <v>202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1151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1152</v>
      </c>
    </row>
    <row r="18" spans="1:16" ht="12.75">
      <c r="A18" t="s">
        <v>49</v>
      </c>
      <c s="34" t="s">
        <v>211</v>
      </c>
      <c s="34" t="s">
        <v>204</v>
      </c>
      <c s="35" t="s">
        <v>5</v>
      </c>
      <c s="6" t="s">
        <v>205</v>
      </c>
      <c s="36" t="s">
        <v>202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1153</v>
      </c>
    </row>
    <row r="21" spans="1:5" ht="318.75">
      <c r="A21" t="s">
        <v>57</v>
      </c>
      <c r="E21" s="39" t="s">
        <v>206</v>
      </c>
    </row>
    <row r="22" spans="1:16" ht="12.75">
      <c r="A22" t="s">
        <v>49</v>
      </c>
      <c s="34" t="s">
        <v>214</v>
      </c>
      <c s="34" t="s">
        <v>1154</v>
      </c>
      <c s="35" t="s">
        <v>5</v>
      </c>
      <c s="6" t="s">
        <v>1155</v>
      </c>
      <c s="36" t="s">
        <v>202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1156</v>
      </c>
    </row>
    <row r="24" spans="1:5" ht="12.75">
      <c r="A24" s="35" t="s">
        <v>56</v>
      </c>
      <c r="E24" s="40" t="s">
        <v>1157</v>
      </c>
    </row>
    <row r="25" spans="1:5" ht="229.5">
      <c r="A25" t="s">
        <v>57</v>
      </c>
      <c r="E25" s="39" t="s">
        <v>1158</v>
      </c>
    </row>
    <row r="26" spans="1:16" ht="12.75">
      <c r="A26" t="s">
        <v>49</v>
      </c>
      <c s="34" t="s">
        <v>219</v>
      </c>
      <c s="34" t="s">
        <v>1159</v>
      </c>
      <c s="35" t="s">
        <v>5</v>
      </c>
      <c s="6" t="s">
        <v>1160</v>
      </c>
      <c s="36" t="s">
        <v>836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1161</v>
      </c>
    </row>
    <row r="28" spans="1:5" ht="12.75">
      <c r="A28" s="35" t="s">
        <v>56</v>
      </c>
      <c r="E28" s="40" t="s">
        <v>1043</v>
      </c>
    </row>
    <row r="29" spans="1:5" ht="25.5">
      <c r="A29" t="s">
        <v>57</v>
      </c>
      <c r="E29" s="39" t="s">
        <v>1162</v>
      </c>
    </row>
    <row r="30" spans="1:13" ht="12.75">
      <c r="A30" t="s">
        <v>46</v>
      </c>
      <c r="C30" s="31" t="s">
        <v>27</v>
      </c>
      <c r="E30" s="33" t="s">
        <v>1163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253</v>
      </c>
      <c s="34" t="s">
        <v>1164</v>
      </c>
      <c s="35" t="s">
        <v>5</v>
      </c>
      <c s="6" t="s">
        <v>1165</v>
      </c>
      <c s="36" t="s">
        <v>198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1166</v>
      </c>
    </row>
    <row r="34" spans="1:5" ht="165.75">
      <c r="A34" t="s">
        <v>57</v>
      </c>
      <c r="E34" s="39" t="s">
        <v>1167</v>
      </c>
    </row>
    <row r="35" spans="1:16" ht="12.75">
      <c r="A35" t="s">
        <v>49</v>
      </c>
      <c s="34" t="s">
        <v>50</v>
      </c>
      <c s="34" t="s">
        <v>1168</v>
      </c>
      <c s="35" t="s">
        <v>5</v>
      </c>
      <c s="6" t="s">
        <v>1169</v>
      </c>
      <c s="36" t="s">
        <v>198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1166</v>
      </c>
    </row>
    <row r="38" spans="1:5" ht="165.75">
      <c r="A38" t="s">
        <v>57</v>
      </c>
      <c r="E38" s="39" t="s">
        <v>1167</v>
      </c>
    </row>
    <row r="39" spans="1:16" ht="12.75">
      <c r="A39" t="s">
        <v>49</v>
      </c>
      <c s="34" t="s">
        <v>59</v>
      </c>
      <c s="34" t="s">
        <v>1170</v>
      </c>
      <c s="35" t="s">
        <v>5</v>
      </c>
      <c s="6" t="s">
        <v>1171</v>
      </c>
      <c s="36" t="s">
        <v>836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1172</v>
      </c>
    </row>
    <row r="41" spans="1:5" ht="12.75">
      <c r="A41" s="35" t="s">
        <v>56</v>
      </c>
      <c r="E41" s="40" t="s">
        <v>1173</v>
      </c>
    </row>
    <row r="42" spans="1:5" ht="102">
      <c r="A42" t="s">
        <v>57</v>
      </c>
      <c r="E42" s="39" t="s">
        <v>1174</v>
      </c>
    </row>
    <row r="43" spans="1:13" ht="12.75">
      <c r="A43" t="s">
        <v>46</v>
      </c>
      <c r="C43" s="31" t="s">
        <v>207</v>
      </c>
      <c r="E43" s="33" t="s">
        <v>1175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222</v>
      </c>
      <c s="34" t="s">
        <v>1176</v>
      </c>
      <c s="35" t="s">
        <v>5</v>
      </c>
      <c s="6" t="s">
        <v>1177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1031</v>
      </c>
    </row>
    <row r="47" spans="1:5" ht="408">
      <c r="A47" t="s">
        <v>57</v>
      </c>
      <c r="E47" s="39" t="s">
        <v>1178</v>
      </c>
    </row>
    <row r="48" spans="1:16" ht="12.75">
      <c r="A48" t="s">
        <v>49</v>
      </c>
      <c s="34" t="s">
        <v>226</v>
      </c>
      <c s="34" t="s">
        <v>1179</v>
      </c>
      <c s="35" t="s">
        <v>5</v>
      </c>
      <c s="6" t="s">
        <v>1180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1031</v>
      </c>
    </row>
    <row r="51" spans="1:5" ht="89.25">
      <c r="A51" t="s">
        <v>57</v>
      </c>
      <c r="E51" s="39" t="s">
        <v>1181</v>
      </c>
    </row>
    <row r="52" spans="1:16" ht="12.75">
      <c r="A52" t="s">
        <v>49</v>
      </c>
      <c s="34" t="s">
        <v>230</v>
      </c>
      <c s="34" t="s">
        <v>1182</v>
      </c>
      <c s="35" t="s">
        <v>5</v>
      </c>
      <c s="6" t="s">
        <v>1183</v>
      </c>
      <c s="36" t="s">
        <v>202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1043</v>
      </c>
    </row>
    <row r="55" spans="1:5" ht="369.75">
      <c r="A55" t="s">
        <v>57</v>
      </c>
      <c r="E55" s="39" t="s">
        <v>1184</v>
      </c>
    </row>
    <row r="56" spans="1:16" ht="12.75">
      <c r="A56" t="s">
        <v>49</v>
      </c>
      <c s="34" t="s">
        <v>234</v>
      </c>
      <c s="34" t="s">
        <v>1185</v>
      </c>
      <c s="35" t="s">
        <v>5</v>
      </c>
      <c s="6" t="s">
        <v>1186</v>
      </c>
      <c s="36" t="s">
        <v>202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1043</v>
      </c>
    </row>
    <row r="59" spans="1:5" ht="369.75">
      <c r="A59" t="s">
        <v>57</v>
      </c>
      <c r="E59" s="39" t="s">
        <v>1184</v>
      </c>
    </row>
    <row r="60" spans="1:16" ht="12.75">
      <c r="A60" t="s">
        <v>49</v>
      </c>
      <c s="34" t="s">
        <v>237</v>
      </c>
      <c s="34" t="s">
        <v>1187</v>
      </c>
      <c s="35" t="s">
        <v>5</v>
      </c>
      <c s="6" t="s">
        <v>1188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1189</v>
      </c>
    </row>
    <row r="63" spans="1:5" ht="242.25">
      <c r="A63" t="s">
        <v>57</v>
      </c>
      <c r="E63" s="39" t="s">
        <v>1190</v>
      </c>
    </row>
    <row r="64" spans="1:13" ht="12.75">
      <c r="A64" t="s">
        <v>46</v>
      </c>
      <c r="C64" s="31" t="s">
        <v>211</v>
      </c>
      <c r="E64" s="33" t="s">
        <v>998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241</v>
      </c>
      <c s="34" t="s">
        <v>1191</v>
      </c>
      <c s="35" t="s">
        <v>5</v>
      </c>
      <c s="6" t="s">
        <v>1192</v>
      </c>
      <c s="36" t="s">
        <v>202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1193</v>
      </c>
    </row>
    <row r="67" spans="1:5" ht="12.75">
      <c r="A67" s="35" t="s">
        <v>56</v>
      </c>
      <c r="E67" s="40" t="s">
        <v>1043</v>
      </c>
    </row>
    <row r="68" spans="1:5" ht="267.75">
      <c r="A68" t="s">
        <v>57</v>
      </c>
      <c r="E68" s="39" t="s">
        <v>1194</v>
      </c>
    </row>
    <row r="69" spans="1:16" ht="25.5">
      <c r="A69" t="s">
        <v>49</v>
      </c>
      <c s="34" t="s">
        <v>245</v>
      </c>
      <c s="34" t="s">
        <v>1195</v>
      </c>
      <c s="35" t="s">
        <v>5</v>
      </c>
      <c s="6" t="s">
        <v>1196</v>
      </c>
      <c s="36" t="s">
        <v>202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1011</v>
      </c>
    </row>
    <row r="72" spans="1:5" ht="280.5">
      <c r="A72" t="s">
        <v>57</v>
      </c>
      <c r="E72" s="39" t="s">
        <v>1197</v>
      </c>
    </row>
    <row r="73" spans="1:16" ht="12.75">
      <c r="A73" t="s">
        <v>49</v>
      </c>
      <c s="34" t="s">
        <v>249</v>
      </c>
      <c s="34" t="s">
        <v>1198</v>
      </c>
      <c s="35" t="s">
        <v>5</v>
      </c>
      <c s="6" t="s">
        <v>1199</v>
      </c>
      <c s="36" t="s">
        <v>836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1043</v>
      </c>
    </row>
    <row r="76" spans="1:5" ht="178.5">
      <c r="A76" t="s">
        <v>57</v>
      </c>
      <c r="E76" s="39" t="s">
        <v>1200</v>
      </c>
    </row>
    <row r="77" spans="1:13" ht="12.75">
      <c r="A77" t="s">
        <v>46</v>
      </c>
      <c r="C77" s="31" t="s">
        <v>1116</v>
      </c>
      <c r="E77" s="33" t="s">
        <v>1201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368</v>
      </c>
      <c>
        <f>(M78*21)/100</f>
      </c>
      <c t="s">
        <v>27</v>
      </c>
    </row>
    <row r="79" spans="1:5" ht="25.5">
      <c r="A79" s="35" t="s">
        <v>55</v>
      </c>
      <c r="E79" s="39" t="s">
        <v>1122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1205</v>
      </c>
      <c r="E4" s="26" t="s">
        <v>1206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1209</v>
      </c>
      <c r="E8" s="30" t="s">
        <v>1208</v>
      </c>
      <c r="J8" s="29">
        <f>0+J9+J38+J55+J60+J149</f>
      </c>
      <c s="29">
        <f>0+K9+K38+K55+K60+K149</f>
      </c>
      <c s="29">
        <f>0+L9+L38+L55+L60+L149</f>
      </c>
      <c s="29">
        <f>0+M9+M38+M55+M60+M149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1210</v>
      </c>
      <c s="35" t="s">
        <v>5</v>
      </c>
      <c s="6" t="s">
        <v>1211</v>
      </c>
      <c s="36" t="s">
        <v>198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516</v>
      </c>
      <c>
        <f>(M10*21)/100</f>
      </c>
      <c t="s">
        <v>27</v>
      </c>
    </row>
    <row r="11" spans="1:5" ht="12.75">
      <c r="A11" s="35" t="s">
        <v>55</v>
      </c>
      <c r="E11" s="39" t="s">
        <v>1212</v>
      </c>
    </row>
    <row r="12" spans="1:5" ht="12.75">
      <c r="A12" s="35" t="s">
        <v>56</v>
      </c>
      <c r="E12" s="40" t="s">
        <v>1213</v>
      </c>
    </row>
    <row r="13" spans="1:5" ht="127.5">
      <c r="A13" t="s">
        <v>57</v>
      </c>
      <c r="E13" s="39" t="s">
        <v>1214</v>
      </c>
    </row>
    <row r="14" spans="1:16" ht="12.75">
      <c r="A14" t="s">
        <v>49</v>
      </c>
      <c s="34" t="s">
        <v>211</v>
      </c>
      <c s="34" t="s">
        <v>1145</v>
      </c>
      <c s="35" t="s">
        <v>5</v>
      </c>
      <c s="6" t="s">
        <v>1146</v>
      </c>
      <c s="36" t="s">
        <v>202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1148</v>
      </c>
    </row>
    <row r="18" spans="1:16" ht="12.75">
      <c r="A18" t="s">
        <v>49</v>
      </c>
      <c s="34" t="s">
        <v>214</v>
      </c>
      <c s="34" t="s">
        <v>1215</v>
      </c>
      <c s="35" t="s">
        <v>5</v>
      </c>
      <c s="6" t="s">
        <v>1216</v>
      </c>
      <c s="36" t="s">
        <v>202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1217</v>
      </c>
    </row>
    <row r="21" spans="1:5" ht="114.75">
      <c r="A21" t="s">
        <v>57</v>
      </c>
      <c r="E21" s="39" t="s">
        <v>1052</v>
      </c>
    </row>
    <row r="22" spans="1:16" ht="12.75">
      <c r="A22" t="s">
        <v>49</v>
      </c>
      <c s="34" t="s">
        <v>219</v>
      </c>
      <c s="34" t="s">
        <v>1149</v>
      </c>
      <c s="35" t="s">
        <v>5</v>
      </c>
      <c s="6" t="s">
        <v>1150</v>
      </c>
      <c s="36" t="s">
        <v>202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1151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1152</v>
      </c>
    </row>
    <row r="26" spans="1:16" ht="12.75">
      <c r="A26" t="s">
        <v>49</v>
      </c>
      <c s="34" t="s">
        <v>222</v>
      </c>
      <c s="34" t="s">
        <v>1218</v>
      </c>
      <c s="35" t="s">
        <v>5</v>
      </c>
      <c s="6" t="s">
        <v>1219</v>
      </c>
      <c s="36" t="s">
        <v>202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1220</v>
      </c>
    </row>
    <row r="28" spans="1:5" ht="12.75">
      <c r="A28" s="35" t="s">
        <v>56</v>
      </c>
      <c r="E28" s="40" t="s">
        <v>1221</v>
      </c>
    </row>
    <row r="29" spans="1:5" ht="280.5">
      <c r="A29" t="s">
        <v>57</v>
      </c>
      <c r="E29" s="39" t="s">
        <v>1222</v>
      </c>
    </row>
    <row r="30" spans="1:16" ht="12.75">
      <c r="A30" t="s">
        <v>49</v>
      </c>
      <c s="34" t="s">
        <v>226</v>
      </c>
      <c s="34" t="s">
        <v>1159</v>
      </c>
      <c s="35" t="s">
        <v>5</v>
      </c>
      <c s="6" t="s">
        <v>1160</v>
      </c>
      <c s="36" t="s">
        <v>836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1220</v>
      </c>
    </row>
    <row r="32" spans="1:5" ht="12.75">
      <c r="A32" s="35" t="s">
        <v>56</v>
      </c>
      <c r="E32" s="40" t="s">
        <v>1223</v>
      </c>
    </row>
    <row r="33" spans="1:5" ht="25.5">
      <c r="A33" t="s">
        <v>57</v>
      </c>
      <c r="E33" s="39" t="s">
        <v>1162</v>
      </c>
    </row>
    <row r="34" spans="1:16" ht="12.75">
      <c r="A34" t="s">
        <v>49</v>
      </c>
      <c s="34" t="s">
        <v>249</v>
      </c>
      <c s="34" t="s">
        <v>1224</v>
      </c>
      <c s="35" t="s">
        <v>5</v>
      </c>
      <c s="6" t="s">
        <v>1225</v>
      </c>
      <c s="36" t="s">
        <v>202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1226</v>
      </c>
    </row>
    <row r="37" spans="1:5" ht="102">
      <c r="A37" t="s">
        <v>57</v>
      </c>
      <c r="E37" s="39" t="s">
        <v>1227</v>
      </c>
    </row>
    <row r="38" spans="1:13" ht="12.75">
      <c r="A38" t="s">
        <v>46</v>
      </c>
      <c r="C38" s="31" t="s">
        <v>26</v>
      </c>
      <c r="E38" s="33" t="s">
        <v>1228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49</v>
      </c>
      <c s="34" t="s">
        <v>230</v>
      </c>
      <c s="34" t="s">
        <v>1229</v>
      </c>
      <c s="35" t="s">
        <v>5</v>
      </c>
      <c s="6" t="s">
        <v>1230</v>
      </c>
      <c s="36" t="s">
        <v>1121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1231</v>
      </c>
    </row>
    <row r="41" spans="1:5" ht="12.75">
      <c r="A41" s="35" t="s">
        <v>56</v>
      </c>
      <c r="E41" s="40" t="s">
        <v>1232</v>
      </c>
    </row>
    <row r="42" spans="1:5" ht="267.75">
      <c r="A42" t="s">
        <v>57</v>
      </c>
      <c r="E42" s="39" t="s">
        <v>1233</v>
      </c>
    </row>
    <row r="43" spans="1:16" ht="12.75">
      <c r="A43" t="s">
        <v>49</v>
      </c>
      <c s="34" t="s">
        <v>234</v>
      </c>
      <c s="34" t="s">
        <v>1234</v>
      </c>
      <c s="35" t="s">
        <v>5</v>
      </c>
      <c s="6" t="s">
        <v>1235</v>
      </c>
      <c s="36" t="s">
        <v>202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1236</v>
      </c>
    </row>
    <row r="45" spans="1:5" ht="12.75">
      <c r="A45" s="35" t="s">
        <v>56</v>
      </c>
      <c r="E45" s="40" t="s">
        <v>1237</v>
      </c>
    </row>
    <row r="46" spans="1:5" ht="369.75">
      <c r="A46" t="s">
        <v>57</v>
      </c>
      <c r="E46" s="39" t="s">
        <v>626</v>
      </c>
    </row>
    <row r="47" spans="1:16" ht="12.75">
      <c r="A47" t="s">
        <v>49</v>
      </c>
      <c s="34" t="s">
        <v>253</v>
      </c>
      <c s="34" t="s">
        <v>1238</v>
      </c>
      <c s="35" t="s">
        <v>5</v>
      </c>
      <c s="6" t="s">
        <v>1239</v>
      </c>
      <c s="36" t="s">
        <v>1240</v>
      </c>
      <c s="37">
        <v>52.68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368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1241</v>
      </c>
    </row>
    <row r="50" spans="1:5" ht="293.25">
      <c r="A50" t="s">
        <v>57</v>
      </c>
      <c r="E50" s="39" t="s">
        <v>1242</v>
      </c>
    </row>
    <row r="51" spans="1:16" ht="12.75">
      <c r="A51" t="s">
        <v>49</v>
      </c>
      <c s="34" t="s">
        <v>50</v>
      </c>
      <c s="34" t="s">
        <v>1243</v>
      </c>
      <c s="35" t="s">
        <v>5</v>
      </c>
      <c s="6" t="s">
        <v>1239</v>
      </c>
      <c s="36" t="s">
        <v>1240</v>
      </c>
      <c s="37">
        <v>1793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1241</v>
      </c>
    </row>
    <row r="54" spans="1:5" ht="293.25">
      <c r="A54" t="s">
        <v>57</v>
      </c>
      <c r="E54" s="39" t="s">
        <v>1242</v>
      </c>
    </row>
    <row r="55" spans="1:13" ht="12.75">
      <c r="A55" t="s">
        <v>46</v>
      </c>
      <c r="C55" s="31" t="s">
        <v>207</v>
      </c>
      <c r="E55" s="33" t="s">
        <v>1175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241</v>
      </c>
      <c s="34" t="s">
        <v>1244</v>
      </c>
      <c s="35" t="s">
        <v>5</v>
      </c>
      <c s="6" t="s">
        <v>1245</v>
      </c>
      <c s="36" t="s">
        <v>202</v>
      </c>
      <c s="37">
        <v>240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1246</v>
      </c>
    </row>
    <row r="58" spans="1:5" ht="12.75">
      <c r="A58" s="35" t="s">
        <v>56</v>
      </c>
      <c r="E58" s="40" t="s">
        <v>1247</v>
      </c>
    </row>
    <row r="59" spans="1:5" ht="369.75">
      <c r="A59" t="s">
        <v>57</v>
      </c>
      <c r="E59" s="39" t="s">
        <v>1184</v>
      </c>
    </row>
    <row r="60" spans="1:13" ht="12.75">
      <c r="A60" t="s">
        <v>46</v>
      </c>
      <c r="C60" s="31" t="s">
        <v>211</v>
      </c>
      <c r="E60" s="33" t="s">
        <v>998</v>
      </c>
      <c r="J60" s="32">
        <f>0</f>
      </c>
      <c s="32">
        <f>0</f>
      </c>
      <c s="32">
        <f>0+L61+L65+L69+L73+L77+L81+L85+L89+L93+L97+L101+L105+L109+L113+L117+L121+L125+L129+L133+L137+L141+L145</f>
      </c>
      <c s="32">
        <f>0+M61+M65+M69+M73+M77+M81+M85+M89+M93+M97+M101+M105+M109+M113+M117+M121+M125+M129+M133+M137+M141+M145</f>
      </c>
    </row>
    <row r="61" spans="1:16" ht="12.75">
      <c r="A61" t="s">
        <v>49</v>
      </c>
      <c s="34" t="s">
        <v>83</v>
      </c>
      <c s="34" t="s">
        <v>1248</v>
      </c>
      <c s="35" t="s">
        <v>5</v>
      </c>
      <c s="6" t="s">
        <v>1249</v>
      </c>
      <c s="36" t="s">
        <v>198</v>
      </c>
      <c s="37">
        <v>340.022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1250</v>
      </c>
    </row>
    <row r="63" spans="1:5" ht="12.75">
      <c r="A63" s="35" t="s">
        <v>56</v>
      </c>
      <c r="E63" s="40" t="s">
        <v>1251</v>
      </c>
    </row>
    <row r="64" spans="1:5" ht="51">
      <c r="A64" t="s">
        <v>57</v>
      </c>
      <c r="E64" s="39" t="s">
        <v>1252</v>
      </c>
    </row>
    <row r="65" spans="1:16" ht="12.75">
      <c r="A65" t="s">
        <v>49</v>
      </c>
      <c s="34" t="s">
        <v>87</v>
      </c>
      <c s="34" t="s">
        <v>1253</v>
      </c>
      <c s="35" t="s">
        <v>5</v>
      </c>
      <c s="6" t="s">
        <v>1254</v>
      </c>
      <c s="36" t="s">
        <v>970</v>
      </c>
      <c s="37">
        <v>115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368</v>
      </c>
      <c>
        <f>(M65*21)/100</f>
      </c>
      <c t="s">
        <v>27</v>
      </c>
    </row>
    <row r="66" spans="1:5" ht="12.75">
      <c r="A66" s="35" t="s">
        <v>55</v>
      </c>
      <c r="E66" s="39" t="s">
        <v>1255</v>
      </c>
    </row>
    <row r="67" spans="1:5" ht="12.75">
      <c r="A67" s="35" t="s">
        <v>56</v>
      </c>
      <c r="E67" s="40" t="s">
        <v>5</v>
      </c>
    </row>
    <row r="68" spans="1:5" ht="51">
      <c r="A68" t="s">
        <v>57</v>
      </c>
      <c r="E68" s="39" t="s">
        <v>1252</v>
      </c>
    </row>
    <row r="69" spans="1:16" ht="12.75">
      <c r="A69" t="s">
        <v>49</v>
      </c>
      <c s="34" t="s">
        <v>91</v>
      </c>
      <c s="34" t="s">
        <v>1256</v>
      </c>
      <c s="35" t="s">
        <v>5</v>
      </c>
      <c s="6" t="s">
        <v>1257</v>
      </c>
      <c s="36" t="s">
        <v>836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368</v>
      </c>
      <c>
        <f>(M69*21)/100</f>
      </c>
      <c t="s">
        <v>27</v>
      </c>
    </row>
    <row r="70" spans="1:5" ht="12.75">
      <c r="A70" s="35" t="s">
        <v>55</v>
      </c>
      <c r="E70" s="39" t="s">
        <v>1258</v>
      </c>
    </row>
    <row r="71" spans="1:5" ht="12.75">
      <c r="A71" s="35" t="s">
        <v>56</v>
      </c>
      <c r="E71" s="40" t="s">
        <v>5</v>
      </c>
    </row>
    <row r="72" spans="1:5" ht="165.75">
      <c r="A72" t="s">
        <v>57</v>
      </c>
      <c r="E72" s="39" t="s">
        <v>1259</v>
      </c>
    </row>
    <row r="73" spans="1:16" ht="12.75">
      <c r="A73" t="s">
        <v>49</v>
      </c>
      <c s="34" t="s">
        <v>95</v>
      </c>
      <c s="34" t="s">
        <v>1260</v>
      </c>
      <c s="35" t="s">
        <v>5</v>
      </c>
      <c s="6" t="s">
        <v>1261</v>
      </c>
      <c s="36" t="s">
        <v>836</v>
      </c>
      <c s="37">
        <v>2327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1262</v>
      </c>
    </row>
    <row r="75" spans="1:5" ht="12.75">
      <c r="A75" s="35" t="s">
        <v>56</v>
      </c>
      <c r="E75" s="40" t="s">
        <v>5</v>
      </c>
    </row>
    <row r="76" spans="1:5" ht="51">
      <c r="A76" t="s">
        <v>57</v>
      </c>
      <c r="E76" s="39" t="s">
        <v>1263</v>
      </c>
    </row>
    <row r="77" spans="1:16" ht="12.75">
      <c r="A77" t="s">
        <v>49</v>
      </c>
      <c s="34" t="s">
        <v>99</v>
      </c>
      <c s="34" t="s">
        <v>1264</v>
      </c>
      <c s="35" t="s">
        <v>5</v>
      </c>
      <c s="6" t="s">
        <v>1265</v>
      </c>
      <c s="36" t="s">
        <v>836</v>
      </c>
      <c s="37">
        <v>20.647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368</v>
      </c>
      <c>
        <f>(M77*21)/100</f>
      </c>
      <c t="s">
        <v>27</v>
      </c>
    </row>
    <row r="78" spans="1:5" ht="12.75">
      <c r="A78" s="35" t="s">
        <v>55</v>
      </c>
      <c r="E78" s="39" t="s">
        <v>1266</v>
      </c>
    </row>
    <row r="79" spans="1:5" ht="12.75">
      <c r="A79" s="35" t="s">
        <v>56</v>
      </c>
      <c r="E79" s="40" t="s">
        <v>5</v>
      </c>
    </row>
    <row r="80" spans="1:5" ht="153">
      <c r="A80" t="s">
        <v>57</v>
      </c>
      <c r="E80" s="39" t="s">
        <v>1267</v>
      </c>
    </row>
    <row r="81" spans="1:16" ht="12.75">
      <c r="A81" t="s">
        <v>49</v>
      </c>
      <c s="34" t="s">
        <v>103</v>
      </c>
      <c s="34" t="s">
        <v>1268</v>
      </c>
      <c s="35" t="s">
        <v>5</v>
      </c>
      <c s="6" t="s">
        <v>1269</v>
      </c>
      <c s="36" t="s">
        <v>836</v>
      </c>
      <c s="37">
        <v>21.075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368</v>
      </c>
      <c>
        <f>(M81*21)/100</f>
      </c>
      <c t="s">
        <v>27</v>
      </c>
    </row>
    <row r="82" spans="1:5" ht="12.75">
      <c r="A82" s="35" t="s">
        <v>55</v>
      </c>
      <c r="E82" s="39" t="s">
        <v>1270</v>
      </c>
    </row>
    <row r="83" spans="1:5" ht="12.75">
      <c r="A83" s="35" t="s">
        <v>56</v>
      </c>
      <c r="E83" s="40" t="s">
        <v>1271</v>
      </c>
    </row>
    <row r="84" spans="1:5" ht="153">
      <c r="A84" t="s">
        <v>57</v>
      </c>
      <c r="E84" s="39" t="s">
        <v>1267</v>
      </c>
    </row>
    <row r="85" spans="1:16" ht="12.75">
      <c r="A85" t="s">
        <v>49</v>
      </c>
      <c s="34" t="s">
        <v>111</v>
      </c>
      <c s="34" t="s">
        <v>1272</v>
      </c>
      <c s="35" t="s">
        <v>5</v>
      </c>
      <c s="6" t="s">
        <v>1273</v>
      </c>
      <c s="36" t="s">
        <v>202</v>
      </c>
      <c s="37">
        <v>0.838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1274</v>
      </c>
    </row>
    <row r="88" spans="1:5" ht="229.5">
      <c r="A88" t="s">
        <v>57</v>
      </c>
      <c r="E88" s="39" t="s">
        <v>1275</v>
      </c>
    </row>
    <row r="89" spans="1:16" ht="12.75">
      <c r="A89" t="s">
        <v>49</v>
      </c>
      <c s="34" t="s">
        <v>115</v>
      </c>
      <c s="34" t="s">
        <v>1276</v>
      </c>
      <c s="35" t="s">
        <v>5</v>
      </c>
      <c s="6" t="s">
        <v>1277</v>
      </c>
      <c s="36" t="s">
        <v>836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1278</v>
      </c>
    </row>
    <row r="91" spans="1:5" ht="12.75">
      <c r="A91" s="35" t="s">
        <v>56</v>
      </c>
      <c r="E91" s="40" t="s">
        <v>5</v>
      </c>
    </row>
    <row r="92" spans="1:5" ht="38.25">
      <c r="A92" t="s">
        <v>57</v>
      </c>
      <c r="E92" s="39" t="s">
        <v>1279</v>
      </c>
    </row>
    <row r="93" spans="1:16" ht="12.75">
      <c r="A93" t="s">
        <v>49</v>
      </c>
      <c s="34" t="s">
        <v>119</v>
      </c>
      <c s="34" t="s">
        <v>1159</v>
      </c>
      <c s="35" t="s">
        <v>5</v>
      </c>
      <c s="6" t="s">
        <v>1160</v>
      </c>
      <c s="36" t="s">
        <v>836</v>
      </c>
      <c s="37">
        <v>17.85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1278</v>
      </c>
    </row>
    <row r="95" spans="1:5" ht="12.75">
      <c r="A95" s="35" t="s">
        <v>56</v>
      </c>
      <c r="E95" s="40" t="s">
        <v>5</v>
      </c>
    </row>
    <row r="96" spans="1:5" ht="25.5">
      <c r="A96" t="s">
        <v>57</v>
      </c>
      <c r="E96" s="39" t="s">
        <v>1162</v>
      </c>
    </row>
    <row r="97" spans="1:16" ht="12.75">
      <c r="A97" t="s">
        <v>49</v>
      </c>
      <c s="34" t="s">
        <v>123</v>
      </c>
      <c s="34" t="s">
        <v>1280</v>
      </c>
      <c s="35" t="s">
        <v>5</v>
      </c>
      <c s="6" t="s">
        <v>1281</v>
      </c>
      <c s="36" t="s">
        <v>202</v>
      </c>
      <c s="37">
        <v>4.507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1282</v>
      </c>
    </row>
    <row r="99" spans="1:5" ht="12.75">
      <c r="A99" s="35" t="s">
        <v>56</v>
      </c>
      <c r="E99" s="40" t="s">
        <v>1283</v>
      </c>
    </row>
    <row r="100" spans="1:5" ht="38.25">
      <c r="A100" t="s">
        <v>57</v>
      </c>
      <c r="E100" s="39" t="s">
        <v>1284</v>
      </c>
    </row>
    <row r="101" spans="1:16" ht="12.75">
      <c r="A101" t="s">
        <v>49</v>
      </c>
      <c s="34" t="s">
        <v>127</v>
      </c>
      <c s="34" t="s">
        <v>1285</v>
      </c>
      <c s="35" t="s">
        <v>5</v>
      </c>
      <c s="6" t="s">
        <v>1286</v>
      </c>
      <c s="36" t="s">
        <v>202</v>
      </c>
      <c s="37">
        <v>0.861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1287</v>
      </c>
    </row>
    <row r="103" spans="1:5" ht="12.75">
      <c r="A103" s="35" t="s">
        <v>56</v>
      </c>
      <c r="E103" s="40" t="s">
        <v>1288</v>
      </c>
    </row>
    <row r="104" spans="1:5" ht="38.25">
      <c r="A104" t="s">
        <v>57</v>
      </c>
      <c r="E104" s="39" t="s">
        <v>1289</v>
      </c>
    </row>
    <row r="105" spans="1:16" ht="12.75">
      <c r="A105" t="s">
        <v>49</v>
      </c>
      <c s="34" t="s">
        <v>131</v>
      </c>
      <c s="34" t="s">
        <v>1290</v>
      </c>
      <c s="35" t="s">
        <v>5</v>
      </c>
      <c s="6" t="s">
        <v>1291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368</v>
      </c>
      <c>
        <f>(M105*21)/100</f>
      </c>
      <c t="s">
        <v>27</v>
      </c>
    </row>
    <row r="106" spans="1:5" ht="12.75">
      <c r="A106" s="35" t="s">
        <v>55</v>
      </c>
      <c r="E106" s="39" t="s">
        <v>1292</v>
      </c>
    </row>
    <row r="107" spans="1:5" ht="12.75">
      <c r="A107" s="35" t="s">
        <v>56</v>
      </c>
      <c r="E107" s="40" t="s">
        <v>5</v>
      </c>
    </row>
    <row r="108" spans="1:5" ht="140.25">
      <c r="A108" t="s">
        <v>57</v>
      </c>
      <c r="E108" s="39" t="s">
        <v>1293</v>
      </c>
    </row>
    <row r="109" spans="1:16" ht="12.75">
      <c r="A109" t="s">
        <v>49</v>
      </c>
      <c s="34" t="s">
        <v>135</v>
      </c>
      <c s="34" t="s">
        <v>1294</v>
      </c>
      <c s="35" t="s">
        <v>5</v>
      </c>
      <c s="6" t="s">
        <v>1295</v>
      </c>
      <c s="36" t="s">
        <v>198</v>
      </c>
      <c s="37">
        <v>295.7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368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1296</v>
      </c>
    </row>
    <row r="112" spans="1:5" ht="229.5">
      <c r="A112" t="s">
        <v>57</v>
      </c>
      <c r="E112" s="39" t="s">
        <v>1297</v>
      </c>
    </row>
    <row r="113" spans="1:16" ht="12.75">
      <c r="A113" t="s">
        <v>49</v>
      </c>
      <c s="34" t="s">
        <v>143</v>
      </c>
      <c s="34" t="s">
        <v>1298</v>
      </c>
      <c s="35" t="s">
        <v>5</v>
      </c>
      <c s="6" t="s">
        <v>1299</v>
      </c>
      <c s="36" t="s">
        <v>198</v>
      </c>
      <c s="37">
        <v>22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42.25">
      <c r="A116" t="s">
        <v>57</v>
      </c>
      <c r="E116" s="39" t="s">
        <v>1300</v>
      </c>
    </row>
    <row r="117" spans="1:16" ht="12.75">
      <c r="A117" t="s">
        <v>49</v>
      </c>
      <c s="34" t="s">
        <v>147</v>
      </c>
      <c s="34" t="s">
        <v>1301</v>
      </c>
      <c s="35" t="s">
        <v>5</v>
      </c>
      <c s="6" t="s">
        <v>1302</v>
      </c>
      <c s="36" t="s">
        <v>198</v>
      </c>
      <c s="37">
        <v>300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1303</v>
      </c>
    </row>
    <row r="120" spans="1:5" ht="229.5">
      <c r="A120" t="s">
        <v>57</v>
      </c>
      <c r="E120" s="39" t="s">
        <v>1304</v>
      </c>
    </row>
    <row r="121" spans="1:16" ht="12.75">
      <c r="A121" t="s">
        <v>49</v>
      </c>
      <c s="34" t="s">
        <v>151</v>
      </c>
      <c s="34" t="s">
        <v>1305</v>
      </c>
      <c s="35" t="s">
        <v>5</v>
      </c>
      <c s="6" t="s">
        <v>1306</v>
      </c>
      <c s="36" t="s">
        <v>836</v>
      </c>
      <c s="37">
        <v>13.26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1307</v>
      </c>
    </row>
    <row r="123" spans="1:5" ht="12.75">
      <c r="A123" s="35" t="s">
        <v>56</v>
      </c>
      <c r="E123" s="40" t="s">
        <v>1308</v>
      </c>
    </row>
    <row r="124" spans="1:5" ht="51">
      <c r="A124" t="s">
        <v>57</v>
      </c>
      <c r="E124" s="39" t="s">
        <v>1263</v>
      </c>
    </row>
    <row r="125" spans="1:16" ht="12.75">
      <c r="A125" t="s">
        <v>49</v>
      </c>
      <c s="34" t="s">
        <v>156</v>
      </c>
      <c s="34" t="s">
        <v>1309</v>
      </c>
      <c s="35" t="s">
        <v>5</v>
      </c>
      <c s="6" t="s">
        <v>1310</v>
      </c>
      <c s="36" t="s">
        <v>198</v>
      </c>
      <c s="37">
        <v>36.9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1255</v>
      </c>
    </row>
    <row r="128" spans="1:5" ht="165.75">
      <c r="A128" t="s">
        <v>57</v>
      </c>
      <c r="E128" s="39" t="s">
        <v>1167</v>
      </c>
    </row>
    <row r="129" spans="1:16" ht="25.5">
      <c r="A129" t="s">
        <v>49</v>
      </c>
      <c s="34" t="s">
        <v>160</v>
      </c>
      <c s="34" t="s">
        <v>1311</v>
      </c>
      <c s="35" t="s">
        <v>5</v>
      </c>
      <c s="6" t="s">
        <v>1312</v>
      </c>
      <c s="36" t="s">
        <v>836</v>
      </c>
      <c s="37">
        <v>4.008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1255</v>
      </c>
    </row>
    <row r="132" spans="1:5" ht="38.25">
      <c r="A132" t="s">
        <v>57</v>
      </c>
      <c r="E132" s="39" t="s">
        <v>1313</v>
      </c>
    </row>
    <row r="133" spans="1:16" ht="25.5">
      <c r="A133" t="s">
        <v>49</v>
      </c>
      <c s="34" t="s">
        <v>164</v>
      </c>
      <c s="34" t="s">
        <v>1314</v>
      </c>
      <c s="35" t="s">
        <v>27</v>
      </c>
      <c s="6" t="s">
        <v>1315</v>
      </c>
      <c s="36" t="s">
        <v>836</v>
      </c>
      <c s="37">
        <v>2.35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1316</v>
      </c>
    </row>
    <row r="135" spans="1:5" ht="12.75">
      <c r="A135" s="35" t="s">
        <v>56</v>
      </c>
      <c r="E135" s="40" t="s">
        <v>1255</v>
      </c>
    </row>
    <row r="136" spans="1:5" ht="153">
      <c r="A136" t="s">
        <v>57</v>
      </c>
      <c r="E136" s="39" t="s">
        <v>1317</v>
      </c>
    </row>
    <row r="137" spans="1:16" ht="12.75">
      <c r="A137" t="s">
        <v>49</v>
      </c>
      <c s="34" t="s">
        <v>168</v>
      </c>
      <c s="34" t="s">
        <v>1318</v>
      </c>
      <c s="35" t="s">
        <v>5</v>
      </c>
      <c s="6" t="s">
        <v>1319</v>
      </c>
      <c s="36" t="s">
        <v>198</v>
      </c>
      <c s="37">
        <v>263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368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1320</v>
      </c>
    </row>
    <row r="141" spans="1:16" ht="12.75">
      <c r="A141" t="s">
        <v>49</v>
      </c>
      <c s="34" t="s">
        <v>173</v>
      </c>
      <c s="34" t="s">
        <v>1321</v>
      </c>
      <c s="35" t="s">
        <v>5</v>
      </c>
      <c s="6" t="s">
        <v>1322</v>
      </c>
      <c s="36" t="s">
        <v>198</v>
      </c>
      <c s="37">
        <v>150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1323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1324</v>
      </c>
    </row>
    <row r="145" spans="1:16" ht="12.75">
      <c r="A145" t="s">
        <v>49</v>
      </c>
      <c s="34" t="s">
        <v>177</v>
      </c>
      <c s="34" t="s">
        <v>1325</v>
      </c>
      <c s="35" t="s">
        <v>5</v>
      </c>
      <c s="6" t="s">
        <v>1326</v>
      </c>
      <c s="36" t="s">
        <v>202</v>
      </c>
      <c s="37">
        <v>549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368</v>
      </c>
      <c>
        <f>(M145*21)/100</f>
      </c>
      <c t="s">
        <v>27</v>
      </c>
    </row>
    <row r="146" spans="1:5" ht="12.75">
      <c r="A146" s="35" t="s">
        <v>55</v>
      </c>
      <c r="E146" s="39" t="s">
        <v>1327</v>
      </c>
    </row>
    <row r="147" spans="1:5" ht="12.75">
      <c r="A147" s="35" t="s">
        <v>56</v>
      </c>
      <c r="E147" s="40" t="s">
        <v>5</v>
      </c>
    </row>
    <row r="148" spans="1:5" ht="12.75">
      <c r="A148" t="s">
        <v>57</v>
      </c>
      <c r="E148" s="39" t="s">
        <v>1328</v>
      </c>
    </row>
    <row r="149" spans="1:13" ht="12.75">
      <c r="A149" t="s">
        <v>46</v>
      </c>
      <c r="C149" s="31" t="s">
        <v>1116</v>
      </c>
      <c r="E149" s="33" t="s">
        <v>1201</v>
      </c>
      <c r="J149" s="32">
        <f>0</f>
      </c>
      <c s="32">
        <f>0</f>
      </c>
      <c s="32">
        <f>0+L150+L154+L158+L162</f>
      </c>
      <c s="32">
        <f>0+M150+M154+M158+M162</f>
      </c>
    </row>
    <row r="150" spans="1:16" ht="25.5">
      <c r="A15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1090.8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368</v>
      </c>
      <c>
        <f>(M150*21)/100</f>
      </c>
      <c t="s">
        <v>27</v>
      </c>
    </row>
    <row r="151" spans="1:5" ht="38.25">
      <c r="A151" s="35" t="s">
        <v>55</v>
      </c>
      <c r="E151" s="39" t="s">
        <v>1329</v>
      </c>
    </row>
    <row r="152" spans="1:5" ht="12.75">
      <c r="A152" s="35" t="s">
        <v>56</v>
      </c>
      <c r="E152" s="40" t="s">
        <v>1330</v>
      </c>
    </row>
    <row r="153" spans="1:5" ht="165.75">
      <c r="A153" t="s">
        <v>57</v>
      </c>
      <c r="E153" s="39" t="s">
        <v>1123</v>
      </c>
    </row>
    <row r="154" spans="1:16" ht="25.5">
      <c r="A154" t="s">
        <v>49</v>
      </c>
      <c s="34" t="s">
        <v>27</v>
      </c>
      <c s="34" t="s">
        <v>1118</v>
      </c>
      <c s="35" t="s">
        <v>1119</v>
      </c>
      <c s="6" t="s">
        <v>1120</v>
      </c>
      <c s="36" t="s">
        <v>1121</v>
      </c>
      <c s="37">
        <v>320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38.25">
      <c r="A155" s="35" t="s">
        <v>55</v>
      </c>
      <c r="E155" s="39" t="s">
        <v>1331</v>
      </c>
    </row>
    <row r="156" spans="1:5" ht="12.75">
      <c r="A156" s="35" t="s">
        <v>56</v>
      </c>
      <c r="E156" s="40" t="s">
        <v>1332</v>
      </c>
    </row>
    <row r="157" spans="1:5" ht="165.75">
      <c r="A157" t="s">
        <v>57</v>
      </c>
      <c r="E157" s="39" t="s">
        <v>1123</v>
      </c>
    </row>
    <row r="158" spans="1:16" ht="25.5">
      <c r="A158" t="s">
        <v>49</v>
      </c>
      <c s="34" t="s">
        <v>26</v>
      </c>
      <c s="34" t="s">
        <v>1333</v>
      </c>
      <c s="35" t="s">
        <v>1334</v>
      </c>
      <c s="6" t="s">
        <v>1335</v>
      </c>
      <c s="36" t="s">
        <v>1121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368</v>
      </c>
      <c>
        <f>(M158*21)/100</f>
      </c>
      <c t="s">
        <v>27</v>
      </c>
    </row>
    <row r="159" spans="1:5" ht="25.5">
      <c r="A159" s="35" t="s">
        <v>55</v>
      </c>
      <c r="E159" s="39" t="s">
        <v>1122</v>
      </c>
    </row>
    <row r="160" spans="1:5" ht="12.75">
      <c r="A160" s="35" t="s">
        <v>56</v>
      </c>
      <c r="E160" s="40" t="s">
        <v>5</v>
      </c>
    </row>
    <row r="161" spans="1:5" ht="165.75">
      <c r="A161" t="s">
        <v>57</v>
      </c>
      <c r="E161" s="39" t="s">
        <v>1123</v>
      </c>
    </row>
    <row r="162" spans="1:16" ht="25.5">
      <c r="A162" t="s">
        <v>49</v>
      </c>
      <c s="34" t="s">
        <v>207</v>
      </c>
      <c s="34" t="s">
        <v>1336</v>
      </c>
      <c s="35" t="s">
        <v>1337</v>
      </c>
      <c s="6" t="s">
        <v>1338</v>
      </c>
      <c s="36" t="s">
        <v>1121</v>
      </c>
      <c s="37">
        <v>270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38.25">
      <c r="A163" s="35" t="s">
        <v>55</v>
      </c>
      <c r="E163" s="39" t="s">
        <v>1339</v>
      </c>
    </row>
    <row r="164" spans="1:5" ht="12.75">
      <c r="A164" s="35" t="s">
        <v>56</v>
      </c>
      <c r="E164" s="40" t="s">
        <v>5</v>
      </c>
    </row>
    <row r="165" spans="1:5" ht="153">
      <c r="A165" t="s">
        <v>57</v>
      </c>
      <c r="E165" s="39" t="s">
        <v>1340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1341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1341</v>
      </c>
      <c r="E4" s="26" t="s">
        <v>1342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1345</v>
      </c>
      <c r="E8" s="30" t="s">
        <v>1344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207</v>
      </c>
      <c s="34" t="s">
        <v>1346</v>
      </c>
      <c s="35" t="s">
        <v>5</v>
      </c>
      <c s="6" t="s">
        <v>1347</v>
      </c>
      <c s="36" t="s">
        <v>202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1348</v>
      </c>
    </row>
    <row r="12" spans="1:5" ht="12.75">
      <c r="A12" s="35" t="s">
        <v>56</v>
      </c>
      <c r="E12" s="40" t="s">
        <v>1349</v>
      </c>
    </row>
    <row r="13" spans="1:5" ht="63.75">
      <c r="A13" t="s">
        <v>57</v>
      </c>
      <c r="E13" s="39" t="s">
        <v>1350</v>
      </c>
    </row>
    <row r="14" spans="1:16" ht="12.75">
      <c r="A14" t="s">
        <v>49</v>
      </c>
      <c s="34" t="s">
        <v>214</v>
      </c>
      <c s="34" t="s">
        <v>1351</v>
      </c>
      <c s="35" t="s">
        <v>5</v>
      </c>
      <c s="6" t="s">
        <v>1352</v>
      </c>
      <c s="36" t="s">
        <v>202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1353</v>
      </c>
    </row>
    <row r="16" spans="1:5" ht="12.75">
      <c r="A16" s="35" t="s">
        <v>56</v>
      </c>
      <c r="E16" s="40" t="s">
        <v>1354</v>
      </c>
    </row>
    <row r="17" spans="1:5" ht="63.75">
      <c r="A17" t="s">
        <v>57</v>
      </c>
      <c r="E17" s="39" t="s">
        <v>1350</v>
      </c>
    </row>
    <row r="18" spans="1:16" ht="12.75">
      <c r="A18" t="s">
        <v>49</v>
      </c>
      <c s="34" t="s">
        <v>222</v>
      </c>
      <c s="34" t="s">
        <v>1145</v>
      </c>
      <c s="35" t="s">
        <v>5</v>
      </c>
      <c s="6" t="s">
        <v>1146</v>
      </c>
      <c s="36" t="s">
        <v>202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1355</v>
      </c>
    </row>
    <row r="20" spans="1:5" ht="12.75">
      <c r="A20" s="35" t="s">
        <v>56</v>
      </c>
      <c r="E20" s="40" t="s">
        <v>1356</v>
      </c>
    </row>
    <row r="21" spans="1:5" ht="369.75">
      <c r="A21" t="s">
        <v>57</v>
      </c>
      <c r="E21" s="39" t="s">
        <v>1148</v>
      </c>
    </row>
    <row r="22" spans="1:16" ht="12.75">
      <c r="A22" t="s">
        <v>49</v>
      </c>
      <c s="34" t="s">
        <v>230</v>
      </c>
      <c s="34" t="s">
        <v>1159</v>
      </c>
      <c s="35" t="s">
        <v>5</v>
      </c>
      <c s="6" t="s">
        <v>1160</v>
      </c>
      <c s="36" t="s">
        <v>836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1357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1162</v>
      </c>
    </row>
    <row r="26" spans="1:16" ht="12.75">
      <c r="A26" t="s">
        <v>49</v>
      </c>
      <c s="34" t="s">
        <v>234</v>
      </c>
      <c s="34" t="s">
        <v>200</v>
      </c>
      <c s="35" t="s">
        <v>5</v>
      </c>
      <c s="6" t="s">
        <v>201</v>
      </c>
      <c s="36" t="s">
        <v>202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1358</v>
      </c>
    </row>
    <row r="28" spans="1:5" ht="12.75">
      <c r="A28" s="35" t="s">
        <v>56</v>
      </c>
      <c r="E28" s="40" t="s">
        <v>1359</v>
      </c>
    </row>
    <row r="29" spans="1:5" ht="229.5">
      <c r="A29" t="s">
        <v>57</v>
      </c>
      <c r="E29" s="39" t="s">
        <v>203</v>
      </c>
    </row>
    <row r="30" spans="1:13" ht="12.75">
      <c r="A30" t="s">
        <v>46</v>
      </c>
      <c r="C30" s="31" t="s">
        <v>211</v>
      </c>
      <c r="E30" s="33" t="s">
        <v>998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237</v>
      </c>
      <c s="34" t="s">
        <v>1360</v>
      </c>
      <c s="35" t="s">
        <v>5</v>
      </c>
      <c s="6" t="s">
        <v>1361</v>
      </c>
      <c s="36" t="s">
        <v>836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1362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1363</v>
      </c>
    </row>
    <row r="35" spans="1:16" ht="12.75">
      <c r="A35" t="s">
        <v>49</v>
      </c>
      <c s="34" t="s">
        <v>241</v>
      </c>
      <c s="34" t="s">
        <v>1260</v>
      </c>
      <c s="35" t="s">
        <v>5</v>
      </c>
      <c s="6" t="s">
        <v>1261</v>
      </c>
      <c s="36" t="s">
        <v>836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1364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1263</v>
      </c>
    </row>
    <row r="39" spans="1:16" ht="12.75">
      <c r="A39" t="s">
        <v>49</v>
      </c>
      <c s="34" t="s">
        <v>245</v>
      </c>
      <c s="34" t="s">
        <v>1365</v>
      </c>
      <c s="35" t="s">
        <v>5</v>
      </c>
      <c s="6" t="s">
        <v>1366</v>
      </c>
      <c s="36" t="s">
        <v>836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1367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1368</v>
      </c>
    </row>
    <row r="43" spans="1:16" ht="12.75">
      <c r="A43" t="s">
        <v>49</v>
      </c>
      <c s="34" t="s">
        <v>249</v>
      </c>
      <c s="34" t="s">
        <v>1369</v>
      </c>
      <c s="35" t="s">
        <v>5</v>
      </c>
      <c s="6" t="s">
        <v>1370</v>
      </c>
      <c s="36" t="s">
        <v>836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1371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1368</v>
      </c>
    </row>
    <row r="47" spans="1:16" ht="12.75">
      <c r="A47" t="s">
        <v>49</v>
      </c>
      <c s="34" t="s">
        <v>253</v>
      </c>
      <c s="34" t="s">
        <v>1372</v>
      </c>
      <c s="35" t="s">
        <v>5</v>
      </c>
      <c s="6" t="s">
        <v>1373</v>
      </c>
      <c s="36" t="s">
        <v>836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1374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1375</v>
      </c>
    </row>
    <row r="51" spans="1:16" ht="12.75">
      <c r="A51" t="s">
        <v>49</v>
      </c>
      <c s="34" t="s">
        <v>50</v>
      </c>
      <c s="34" t="s">
        <v>1376</v>
      </c>
      <c s="35" t="s">
        <v>5</v>
      </c>
      <c s="6" t="s">
        <v>1377</v>
      </c>
      <c s="36" t="s">
        <v>836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1378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1375</v>
      </c>
    </row>
    <row r="55" spans="1:16" ht="12.75">
      <c r="A55" t="s">
        <v>49</v>
      </c>
      <c s="34" t="s">
        <v>59</v>
      </c>
      <c s="34" t="s">
        <v>1379</v>
      </c>
      <c s="35" t="s">
        <v>5</v>
      </c>
      <c s="6" t="s">
        <v>1380</v>
      </c>
      <c s="36" t="s">
        <v>836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1381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1317</v>
      </c>
    </row>
    <row r="59" spans="1:16" ht="12.75">
      <c r="A59" t="s">
        <v>49</v>
      </c>
      <c s="34" t="s">
        <v>63</v>
      </c>
      <c s="34" t="s">
        <v>1382</v>
      </c>
      <c s="35" t="s">
        <v>5</v>
      </c>
      <c s="6" t="s">
        <v>1383</v>
      </c>
      <c s="36" t="s">
        <v>198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1384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1385</v>
      </c>
    </row>
    <row r="63" spans="1:16" ht="25.5">
      <c r="A63" t="s">
        <v>49</v>
      </c>
      <c s="34" t="s">
        <v>67</v>
      </c>
      <c s="34" t="s">
        <v>1386</v>
      </c>
      <c s="35" t="s">
        <v>5</v>
      </c>
      <c s="6" t="s">
        <v>1387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1388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1389</v>
      </c>
    </row>
    <row r="67" spans="1:16" ht="25.5">
      <c r="A67" t="s">
        <v>49</v>
      </c>
      <c s="34" t="s">
        <v>71</v>
      </c>
      <c s="34" t="s">
        <v>1390</v>
      </c>
      <c s="35" t="s">
        <v>5</v>
      </c>
      <c s="6" t="s">
        <v>1391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1392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1393</v>
      </c>
    </row>
    <row r="71" spans="1:16" ht="12.75">
      <c r="A71" t="s">
        <v>49</v>
      </c>
      <c s="34" t="s">
        <v>75</v>
      </c>
      <c s="34" t="s">
        <v>1394</v>
      </c>
      <c s="35" t="s">
        <v>5</v>
      </c>
      <c s="6" t="s">
        <v>1395</v>
      </c>
      <c s="36" t="s">
        <v>198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1396</v>
      </c>
    </row>
    <row r="73" spans="1:5" ht="12.75">
      <c r="A73" s="35" t="s">
        <v>56</v>
      </c>
      <c r="E73" s="40" t="s">
        <v>1397</v>
      </c>
    </row>
    <row r="74" spans="1:5" ht="51">
      <c r="A74" t="s">
        <v>57</v>
      </c>
      <c r="E74" s="39" t="s">
        <v>1398</v>
      </c>
    </row>
    <row r="75" spans="1:13" ht="12.75">
      <c r="A75" t="s">
        <v>46</v>
      </c>
      <c r="C75" s="31" t="s">
        <v>226</v>
      </c>
      <c r="E75" s="33" t="s">
        <v>1399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1400</v>
      </c>
      <c s="35" t="s">
        <v>5</v>
      </c>
      <c s="6" t="s">
        <v>1401</v>
      </c>
      <c s="36" t="s">
        <v>202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1402</v>
      </c>
    </row>
    <row r="78" spans="1:5" ht="12.75">
      <c r="A78" s="35" t="s">
        <v>56</v>
      </c>
      <c r="E78" s="40" t="s">
        <v>1403</v>
      </c>
    </row>
    <row r="79" spans="1:5" ht="369.75">
      <c r="A79" t="s">
        <v>57</v>
      </c>
      <c r="E79" s="39" t="s">
        <v>1184</v>
      </c>
    </row>
    <row r="80" spans="1:16" ht="12.75">
      <c r="A80" t="s">
        <v>49</v>
      </c>
      <c s="34" t="s">
        <v>83</v>
      </c>
      <c s="34" t="s">
        <v>1404</v>
      </c>
      <c s="35" t="s">
        <v>5</v>
      </c>
      <c s="6" t="s">
        <v>1405</v>
      </c>
      <c s="36" t="s">
        <v>202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1406</v>
      </c>
    </row>
    <row r="82" spans="1:5" ht="12.75">
      <c r="A82" s="35" t="s">
        <v>56</v>
      </c>
      <c r="E82" s="40" t="s">
        <v>1407</v>
      </c>
    </row>
    <row r="83" spans="1:5" ht="89.25">
      <c r="A83" t="s">
        <v>57</v>
      </c>
      <c r="E83" s="39" t="s">
        <v>1007</v>
      </c>
    </row>
    <row r="84" spans="1:16" ht="12.75">
      <c r="A84" t="s">
        <v>49</v>
      </c>
      <c s="34" t="s">
        <v>87</v>
      </c>
      <c s="34" t="s">
        <v>1408</v>
      </c>
      <c s="35" t="s">
        <v>5</v>
      </c>
      <c s="6" t="s">
        <v>1409</v>
      </c>
      <c s="36" t="s">
        <v>202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1410</v>
      </c>
    </row>
    <row r="86" spans="1:5" ht="12.75">
      <c r="A86" s="35" t="s">
        <v>56</v>
      </c>
      <c r="E86" s="40" t="s">
        <v>1411</v>
      </c>
    </row>
    <row r="87" spans="1:5" ht="127.5">
      <c r="A87" t="s">
        <v>57</v>
      </c>
      <c r="E87" s="39" t="s">
        <v>1363</v>
      </c>
    </row>
    <row r="88" spans="1:16" ht="12.75">
      <c r="A88" t="s">
        <v>49</v>
      </c>
      <c s="34" t="s">
        <v>91</v>
      </c>
      <c s="34" t="s">
        <v>1412</v>
      </c>
      <c s="35" t="s">
        <v>5</v>
      </c>
      <c s="6" t="s">
        <v>1413</v>
      </c>
      <c s="36" t="s">
        <v>202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1414</v>
      </c>
    </row>
    <row r="90" spans="1:5" ht="12.75">
      <c r="A90" s="35" t="s">
        <v>56</v>
      </c>
      <c r="E90" s="40" t="s">
        <v>1415</v>
      </c>
    </row>
    <row r="91" spans="1:5" ht="51">
      <c r="A91" t="s">
        <v>57</v>
      </c>
      <c r="E91" s="39" t="s">
        <v>1263</v>
      </c>
    </row>
    <row r="92" spans="1:16" ht="12.75">
      <c r="A92" t="s">
        <v>49</v>
      </c>
      <c s="34" t="s">
        <v>95</v>
      </c>
      <c s="34" t="s">
        <v>1416</v>
      </c>
      <c s="35" t="s">
        <v>5</v>
      </c>
      <c s="6" t="s">
        <v>1417</v>
      </c>
      <c s="36" t="s">
        <v>198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1418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1419</v>
      </c>
    </row>
    <row r="96" spans="1:16" ht="12.75">
      <c r="A96" t="s">
        <v>49</v>
      </c>
      <c s="34" t="s">
        <v>99</v>
      </c>
      <c s="34" t="s">
        <v>1420</v>
      </c>
      <c s="35" t="s">
        <v>5</v>
      </c>
      <c s="6" t="s">
        <v>1421</v>
      </c>
      <c s="36" t="s">
        <v>836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1422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1423</v>
      </c>
    </row>
    <row r="100" spans="1:16" ht="12.75">
      <c r="A100" t="s">
        <v>49</v>
      </c>
      <c s="34" t="s">
        <v>103</v>
      </c>
      <c s="34" t="s">
        <v>1424</v>
      </c>
      <c s="35" t="s">
        <v>5</v>
      </c>
      <c s="6" t="s">
        <v>1425</v>
      </c>
      <c s="36" t="s">
        <v>198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1426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1427</v>
      </c>
    </row>
    <row r="104" spans="1:16" ht="12.75">
      <c r="A104" t="s">
        <v>49</v>
      </c>
      <c s="34" t="s">
        <v>107</v>
      </c>
      <c s="34" t="s">
        <v>1428</v>
      </c>
      <c s="35" t="s">
        <v>5</v>
      </c>
      <c s="6" t="s">
        <v>1429</v>
      </c>
      <c s="36" t="s">
        <v>836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1430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1431</v>
      </c>
    </row>
    <row r="108" spans="1:16" ht="12.75">
      <c r="A108" t="s">
        <v>49</v>
      </c>
      <c s="34" t="s">
        <v>111</v>
      </c>
      <c s="34" t="s">
        <v>1428</v>
      </c>
      <c s="35" t="s">
        <v>195</v>
      </c>
      <c s="6" t="s">
        <v>1429</v>
      </c>
      <c s="36" t="s">
        <v>836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1432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1431</v>
      </c>
    </row>
    <row r="112" spans="1:16" ht="12.75">
      <c r="A112" t="s">
        <v>49</v>
      </c>
      <c s="34" t="s">
        <v>115</v>
      </c>
      <c s="34" t="s">
        <v>1433</v>
      </c>
      <c s="35" t="s">
        <v>5</v>
      </c>
      <c s="6" t="s">
        <v>1434</v>
      </c>
      <c s="36" t="s">
        <v>202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1435</v>
      </c>
    </row>
    <row r="114" spans="1:5" ht="12.75">
      <c r="A114" s="35" t="s">
        <v>56</v>
      </c>
      <c r="E114" s="40" t="s">
        <v>1436</v>
      </c>
    </row>
    <row r="115" spans="1:5" ht="369.75">
      <c r="A115" t="s">
        <v>57</v>
      </c>
      <c r="E115" s="39" t="s">
        <v>1184</v>
      </c>
    </row>
    <row r="116" spans="1:16" ht="12.75">
      <c r="A116" t="s">
        <v>49</v>
      </c>
      <c s="34" t="s">
        <v>119</v>
      </c>
      <c s="34" t="s">
        <v>1437</v>
      </c>
      <c s="35" t="s">
        <v>5</v>
      </c>
      <c s="6" t="s">
        <v>1438</v>
      </c>
      <c s="36" t="s">
        <v>198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1439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1440</v>
      </c>
    </row>
    <row r="120" spans="1:16" ht="25.5">
      <c r="A120" t="s">
        <v>49</v>
      </c>
      <c s="34" t="s">
        <v>123</v>
      </c>
      <c s="34" t="s">
        <v>1441</v>
      </c>
      <c s="35" t="s">
        <v>5</v>
      </c>
      <c s="6" t="s">
        <v>1442</v>
      </c>
      <c s="36" t="s">
        <v>198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1011</v>
      </c>
    </row>
    <row r="123" spans="1:5" ht="51">
      <c r="A123" t="s">
        <v>57</v>
      </c>
      <c r="E123" s="39" t="s">
        <v>1443</v>
      </c>
    </row>
    <row r="124" spans="1:16" ht="12.75">
      <c r="A124" t="s">
        <v>49</v>
      </c>
      <c s="34" t="s">
        <v>127</v>
      </c>
      <c s="34" t="s">
        <v>1444</v>
      </c>
      <c s="35" t="s">
        <v>5</v>
      </c>
      <c s="6" t="s">
        <v>1445</v>
      </c>
      <c s="36" t="s">
        <v>836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1011</v>
      </c>
    </row>
    <row r="127" spans="1:5" ht="38.25">
      <c r="A127" t="s">
        <v>57</v>
      </c>
      <c r="E127" s="39" t="s">
        <v>1446</v>
      </c>
    </row>
    <row r="128" spans="1:16" ht="12.75">
      <c r="A128" t="s">
        <v>49</v>
      </c>
      <c s="34" t="s">
        <v>131</v>
      </c>
      <c s="34" t="s">
        <v>1447</v>
      </c>
      <c s="35" t="s">
        <v>5</v>
      </c>
      <c s="6" t="s">
        <v>1448</v>
      </c>
      <c s="36" t="s">
        <v>836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1011</v>
      </c>
    </row>
    <row r="131" spans="1:5" ht="25.5">
      <c r="A131" t="s">
        <v>57</v>
      </c>
      <c r="E131" s="39" t="s">
        <v>1449</v>
      </c>
    </row>
    <row r="132" spans="1:13" ht="12.75">
      <c r="A132" t="s">
        <v>46</v>
      </c>
      <c r="C132" s="31" t="s">
        <v>1116</v>
      </c>
      <c r="E132" s="33" t="s">
        <v>1201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368</v>
      </c>
      <c>
        <f>(M133*21)/100</f>
      </c>
      <c t="s">
        <v>27</v>
      </c>
    </row>
    <row r="134" spans="1:5" ht="25.5">
      <c r="A134" s="35" t="s">
        <v>55</v>
      </c>
      <c r="E134" s="39" t="s">
        <v>1122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1123</v>
      </c>
    </row>
    <row r="137" spans="1:16" ht="25.5">
      <c r="A137" t="s">
        <v>49</v>
      </c>
      <c s="34" t="s">
        <v>27</v>
      </c>
      <c s="34" t="s">
        <v>1333</v>
      </c>
      <c s="35" t="s">
        <v>1334</v>
      </c>
      <c s="6" t="s">
        <v>1335</v>
      </c>
      <c s="36" t="s">
        <v>1121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368</v>
      </c>
      <c>
        <f>(M137*21)/100</f>
      </c>
      <c t="s">
        <v>27</v>
      </c>
    </row>
    <row r="138" spans="1:5" ht="25.5">
      <c r="A138" s="35" t="s">
        <v>55</v>
      </c>
      <c r="E138" s="39" t="s">
        <v>1122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1123</v>
      </c>
    </row>
    <row r="141" spans="1:16" ht="25.5">
      <c r="A141" t="s">
        <v>49</v>
      </c>
      <c s="34" t="s">
        <v>26</v>
      </c>
      <c s="34" t="s">
        <v>1450</v>
      </c>
      <c s="35" t="s">
        <v>1451</v>
      </c>
      <c s="6" t="s">
        <v>1452</v>
      </c>
      <c s="36" t="s">
        <v>1121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63.75">
      <c r="A142" s="35" t="s">
        <v>55</v>
      </c>
      <c r="E142" s="39" t="s">
        <v>1453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1454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1454</v>
      </c>
      <c r="E4" s="26" t="s">
        <v>1455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1458</v>
      </c>
      <c r="E8" s="30" t="s">
        <v>1457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27</v>
      </c>
      <c s="34" t="s">
        <v>1202</v>
      </c>
      <c s="35" t="s">
        <v>1203</v>
      </c>
      <c s="6" t="s">
        <v>1204</v>
      </c>
      <c s="36" t="s">
        <v>1121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448</v>
      </c>
      <c s="35" t="s">
        <v>5</v>
      </c>
      <c s="6" t="s">
        <v>449</v>
      </c>
      <c s="36" t="s">
        <v>202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1459</v>
      </c>
    </row>
    <row r="22" spans="1:5" ht="318.75">
      <c r="A22" t="s">
        <v>57</v>
      </c>
      <c r="E22" s="39" t="s">
        <v>450</v>
      </c>
    </row>
    <row r="23" spans="1:16" ht="12.75">
      <c r="A23" t="s">
        <v>49</v>
      </c>
      <c s="34" t="s">
        <v>207</v>
      </c>
      <c s="34" t="s">
        <v>1460</v>
      </c>
      <c s="35" t="s">
        <v>5</v>
      </c>
      <c s="6" t="s">
        <v>1461</v>
      </c>
      <c s="36" t="s">
        <v>202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1462</v>
      </c>
    </row>
    <row r="26" spans="1:5" ht="191.25">
      <c r="A26" t="s">
        <v>57</v>
      </c>
      <c r="E26" s="39" t="s">
        <v>1463</v>
      </c>
    </row>
    <row r="27" spans="1:16" ht="12.75">
      <c r="A27" t="s">
        <v>49</v>
      </c>
      <c s="34" t="s">
        <v>211</v>
      </c>
      <c s="34" t="s">
        <v>1464</v>
      </c>
      <c s="35" t="s">
        <v>5</v>
      </c>
      <c s="6" t="s">
        <v>1465</v>
      </c>
      <c s="36" t="s">
        <v>202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1466</v>
      </c>
    </row>
    <row r="30" spans="1:5" ht="293.25">
      <c r="A30" t="s">
        <v>57</v>
      </c>
      <c r="E30" s="39" t="s">
        <v>1467</v>
      </c>
    </row>
    <row r="31" spans="1:16" ht="12.75">
      <c r="A31" t="s">
        <v>49</v>
      </c>
      <c s="34" t="s">
        <v>111</v>
      </c>
      <c s="34" t="s">
        <v>1468</v>
      </c>
      <c s="35" t="s">
        <v>5</v>
      </c>
      <c s="6" t="s">
        <v>1469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1470</v>
      </c>
    </row>
    <row r="34" spans="1:5" ht="38.25">
      <c r="A34" t="s">
        <v>57</v>
      </c>
      <c r="E34" s="39" t="s">
        <v>1471</v>
      </c>
    </row>
    <row r="35" spans="1:13" ht="12.75">
      <c r="A35" t="s">
        <v>46</v>
      </c>
      <c r="C35" s="31" t="s">
        <v>27</v>
      </c>
      <c r="E35" s="33" t="s">
        <v>1163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214</v>
      </c>
      <c s="34" t="s">
        <v>1472</v>
      </c>
      <c s="35" t="s">
        <v>5</v>
      </c>
      <c s="6" t="s">
        <v>1473</v>
      </c>
      <c s="36" t="s">
        <v>1121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1474</v>
      </c>
    </row>
    <row r="39" spans="1:5" ht="38.25">
      <c r="A39" t="s">
        <v>57</v>
      </c>
      <c r="E39" s="39" t="s">
        <v>1475</v>
      </c>
    </row>
    <row r="40" spans="1:16" ht="12.75">
      <c r="A40" t="s">
        <v>49</v>
      </c>
      <c s="34" t="s">
        <v>219</v>
      </c>
      <c s="34" t="s">
        <v>1476</v>
      </c>
      <c s="35" t="s">
        <v>5</v>
      </c>
      <c s="6" t="s">
        <v>1477</v>
      </c>
      <c s="36" t="s">
        <v>836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1478</v>
      </c>
    </row>
    <row r="43" spans="1:5" ht="25.5">
      <c r="A43" t="s">
        <v>57</v>
      </c>
      <c r="E43" s="39" t="s">
        <v>1479</v>
      </c>
    </row>
    <row r="44" spans="1:16" ht="12.75">
      <c r="A44" t="s">
        <v>49</v>
      </c>
      <c s="34" t="s">
        <v>222</v>
      </c>
      <c s="34" t="s">
        <v>1480</v>
      </c>
      <c s="35" t="s">
        <v>5</v>
      </c>
      <c s="6" t="s">
        <v>1481</v>
      </c>
      <c s="36" t="s">
        <v>198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1482</v>
      </c>
    </row>
    <row r="47" spans="1:5" ht="63.75">
      <c r="A47" t="s">
        <v>57</v>
      </c>
      <c r="E47" s="39" t="s">
        <v>1483</v>
      </c>
    </row>
    <row r="48" spans="1:16" ht="12.75">
      <c r="A48" t="s">
        <v>49</v>
      </c>
      <c s="34" t="s">
        <v>226</v>
      </c>
      <c s="34" t="s">
        <v>1484</v>
      </c>
      <c s="35" t="s">
        <v>5</v>
      </c>
      <c s="6" t="s">
        <v>1485</v>
      </c>
      <c s="36" t="s">
        <v>198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1486</v>
      </c>
    </row>
    <row r="51" spans="1:5" ht="191.25">
      <c r="A51" t="s">
        <v>57</v>
      </c>
      <c r="E51" s="39" t="s">
        <v>1487</v>
      </c>
    </row>
    <row r="52" spans="1:16" ht="12.75">
      <c r="A52" t="s">
        <v>49</v>
      </c>
      <c s="34" t="s">
        <v>230</v>
      </c>
      <c s="34" t="s">
        <v>1488</v>
      </c>
      <c s="35" t="s">
        <v>5</v>
      </c>
      <c s="6" t="s">
        <v>1489</v>
      </c>
      <c s="36" t="s">
        <v>53</v>
      </c>
      <c s="37">
        <v>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1490</v>
      </c>
    </row>
    <row r="55" spans="1:5" ht="38.25">
      <c r="A55" t="s">
        <v>57</v>
      </c>
      <c r="E55" s="39" t="s">
        <v>1491</v>
      </c>
    </row>
    <row r="56" spans="1:16" ht="12.75">
      <c r="A56" t="s">
        <v>49</v>
      </c>
      <c s="34" t="s">
        <v>115</v>
      </c>
      <c s="34" t="s">
        <v>1492</v>
      </c>
      <c s="35" t="s">
        <v>5</v>
      </c>
      <c s="6" t="s">
        <v>1493</v>
      </c>
      <c s="36" t="s">
        <v>202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1494</v>
      </c>
    </row>
    <row r="59" spans="1:5" ht="369.75">
      <c r="A59" t="s">
        <v>57</v>
      </c>
      <c r="E59" s="39" t="s">
        <v>626</v>
      </c>
    </row>
    <row r="60" spans="1:16" ht="12.75">
      <c r="A60" t="s">
        <v>49</v>
      </c>
      <c s="34" t="s">
        <v>119</v>
      </c>
      <c s="34" t="s">
        <v>1495</v>
      </c>
      <c s="35" t="s">
        <v>5</v>
      </c>
      <c s="6" t="s">
        <v>1496</v>
      </c>
      <c s="36" t="s">
        <v>1121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1497</v>
      </c>
    </row>
    <row r="63" spans="1:5" ht="267.75">
      <c r="A63" t="s">
        <v>57</v>
      </c>
      <c r="E63" s="39" t="s">
        <v>1233</v>
      </c>
    </row>
    <row r="64" spans="1:16" ht="12.75">
      <c r="A64" t="s">
        <v>49</v>
      </c>
      <c s="34" t="s">
        <v>123</v>
      </c>
      <c s="34" t="s">
        <v>1498</v>
      </c>
      <c s="35" t="s">
        <v>5</v>
      </c>
      <c s="6" t="s">
        <v>1499</v>
      </c>
      <c s="36" t="s">
        <v>836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1500</v>
      </c>
    </row>
    <row r="66" spans="1:5" ht="12.75">
      <c r="A66" s="35" t="s">
        <v>56</v>
      </c>
      <c r="E66" s="40" t="s">
        <v>1501</v>
      </c>
    </row>
    <row r="67" spans="1:5" ht="102">
      <c r="A67" t="s">
        <v>57</v>
      </c>
      <c r="E67" s="39" t="s">
        <v>1502</v>
      </c>
    </row>
    <row r="68" spans="1:13" ht="12.75">
      <c r="A68" t="s">
        <v>46</v>
      </c>
      <c r="C68" s="31" t="s">
        <v>26</v>
      </c>
      <c r="E68" s="33" t="s">
        <v>1228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234</v>
      </c>
      <c s="34" t="s">
        <v>1503</v>
      </c>
      <c s="35" t="s">
        <v>5</v>
      </c>
      <c s="6" t="s">
        <v>1504</v>
      </c>
      <c s="36" t="s">
        <v>202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1505</v>
      </c>
    </row>
    <row r="71" spans="1:5" ht="63.75">
      <c r="A71" s="35" t="s">
        <v>56</v>
      </c>
      <c r="E71" s="40" t="s">
        <v>1506</v>
      </c>
    </row>
    <row r="72" spans="1:5" ht="382.5">
      <c r="A72" t="s">
        <v>57</v>
      </c>
      <c r="E72" s="39" t="s">
        <v>1507</v>
      </c>
    </row>
    <row r="73" spans="1:16" ht="12.75">
      <c r="A73" t="s">
        <v>49</v>
      </c>
      <c s="34" t="s">
        <v>241</v>
      </c>
      <c s="34" t="s">
        <v>1508</v>
      </c>
      <c s="35" t="s">
        <v>5</v>
      </c>
      <c s="6" t="s">
        <v>1509</v>
      </c>
      <c s="36" t="s">
        <v>202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1510</v>
      </c>
    </row>
    <row r="76" spans="1:5" ht="369.75">
      <c r="A76" t="s">
        <v>57</v>
      </c>
      <c r="E76" s="39" t="s">
        <v>1184</v>
      </c>
    </row>
    <row r="77" spans="1:16" ht="12.75">
      <c r="A77" t="s">
        <v>49</v>
      </c>
      <c s="34" t="s">
        <v>245</v>
      </c>
      <c s="34" t="s">
        <v>1511</v>
      </c>
      <c s="35" t="s">
        <v>5</v>
      </c>
      <c s="6" t="s">
        <v>1512</v>
      </c>
      <c s="36" t="s">
        <v>1121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1513</v>
      </c>
    </row>
    <row r="79" spans="1:5" ht="38.25">
      <c r="A79" s="35" t="s">
        <v>56</v>
      </c>
      <c r="E79" s="40" t="s">
        <v>1514</v>
      </c>
    </row>
    <row r="80" spans="1:5" ht="267.75">
      <c r="A80" t="s">
        <v>57</v>
      </c>
      <c r="E80" s="39" t="s">
        <v>1233</v>
      </c>
    </row>
    <row r="81" spans="1:13" ht="12.75">
      <c r="A81" t="s">
        <v>46</v>
      </c>
      <c r="C81" s="31" t="s">
        <v>207</v>
      </c>
      <c r="E81" s="33" t="s">
        <v>1175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249</v>
      </c>
      <c s="34" t="s">
        <v>1244</v>
      </c>
      <c s="35" t="s">
        <v>5</v>
      </c>
      <c s="6" t="s">
        <v>1245</v>
      </c>
      <c s="36" t="s">
        <v>202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1515</v>
      </c>
    </row>
    <row r="85" spans="1:5" ht="369.75">
      <c r="A85" t="s">
        <v>57</v>
      </c>
      <c r="E85" s="39" t="s">
        <v>1184</v>
      </c>
    </row>
    <row r="86" spans="1:16" ht="12.75">
      <c r="A86" t="s">
        <v>49</v>
      </c>
      <c s="34" t="s">
        <v>253</v>
      </c>
      <c s="34" t="s">
        <v>1400</v>
      </c>
      <c s="35" t="s">
        <v>5</v>
      </c>
      <c s="6" t="s">
        <v>1401</v>
      </c>
      <c s="36" t="s">
        <v>202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1516</v>
      </c>
    </row>
    <row r="89" spans="1:5" ht="369.75">
      <c r="A89" t="s">
        <v>57</v>
      </c>
      <c r="E89" s="39" t="s">
        <v>1184</v>
      </c>
    </row>
    <row r="90" spans="1:16" ht="12.75">
      <c r="A90" t="s">
        <v>49</v>
      </c>
      <c s="34" t="s">
        <v>50</v>
      </c>
      <c s="34" t="s">
        <v>1517</v>
      </c>
      <c s="35" t="s">
        <v>5</v>
      </c>
      <c s="6" t="s">
        <v>1518</v>
      </c>
      <c s="36" t="s">
        <v>202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1519</v>
      </c>
    </row>
    <row r="93" spans="1:5" ht="369.75">
      <c r="A93" t="s">
        <v>57</v>
      </c>
      <c r="E93" s="39" t="s">
        <v>1184</v>
      </c>
    </row>
    <row r="94" spans="1:16" ht="12.75">
      <c r="A94" t="s">
        <v>49</v>
      </c>
      <c s="34" t="s">
        <v>59</v>
      </c>
      <c s="34" t="s">
        <v>1520</v>
      </c>
      <c s="35" t="s">
        <v>5</v>
      </c>
      <c s="6" t="s">
        <v>1521</v>
      </c>
      <c s="36" t="s">
        <v>202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1522</v>
      </c>
    </row>
    <row r="97" spans="1:5" ht="51">
      <c r="A97" t="s">
        <v>57</v>
      </c>
      <c r="E97" s="39" t="s">
        <v>1523</v>
      </c>
    </row>
    <row r="98" spans="1:16" ht="12.75">
      <c r="A98" t="s">
        <v>49</v>
      </c>
      <c s="34" t="s">
        <v>63</v>
      </c>
      <c s="34" t="s">
        <v>1524</v>
      </c>
      <c s="35" t="s">
        <v>5</v>
      </c>
      <c s="6" t="s">
        <v>1525</v>
      </c>
      <c s="36" t="s">
        <v>202</v>
      </c>
      <c s="37">
        <v>7.4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1526</v>
      </c>
    </row>
    <row r="101" spans="1:5" ht="102">
      <c r="A101" t="s">
        <v>57</v>
      </c>
      <c r="E101" s="39" t="s">
        <v>1527</v>
      </c>
    </row>
    <row r="102" spans="1:16" ht="12.75">
      <c r="A102" t="s">
        <v>49</v>
      </c>
      <c s="34" t="s">
        <v>127</v>
      </c>
      <c s="34" t="s">
        <v>1528</v>
      </c>
      <c s="35" t="s">
        <v>5</v>
      </c>
      <c s="6" t="s">
        <v>1529</v>
      </c>
      <c s="36" t="s">
        <v>1121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1530</v>
      </c>
    </row>
    <row r="105" spans="1:5" ht="178.5">
      <c r="A105" t="s">
        <v>57</v>
      </c>
      <c r="E105" s="39" t="s">
        <v>1531</v>
      </c>
    </row>
    <row r="106" spans="1:13" ht="12.75">
      <c r="A106" t="s">
        <v>46</v>
      </c>
      <c r="C106" s="31" t="s">
        <v>211</v>
      </c>
      <c r="E106" s="33" t="s">
        <v>998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1532</v>
      </c>
      <c s="35" t="s">
        <v>5</v>
      </c>
      <c s="6" t="s">
        <v>1533</v>
      </c>
      <c s="36" t="s">
        <v>836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1534</v>
      </c>
    </row>
    <row r="110" spans="1:5" ht="153">
      <c r="A110" t="s">
        <v>57</v>
      </c>
      <c r="E110" s="39" t="s">
        <v>1267</v>
      </c>
    </row>
    <row r="111" spans="1:13" ht="12.75">
      <c r="A111" t="s">
        <v>46</v>
      </c>
      <c r="C111" s="31" t="s">
        <v>219</v>
      </c>
      <c r="E111" s="33" t="s">
        <v>666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1535</v>
      </c>
      <c s="35" t="s">
        <v>5</v>
      </c>
      <c s="6" t="s">
        <v>1536</v>
      </c>
      <c s="36" t="s">
        <v>836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1537</v>
      </c>
    </row>
    <row r="115" spans="1:5" ht="204">
      <c r="A115" t="s">
        <v>57</v>
      </c>
      <c r="E115" s="39" t="s">
        <v>1538</v>
      </c>
    </row>
    <row r="116" spans="1:16" ht="12.75">
      <c r="A116" t="s">
        <v>49</v>
      </c>
      <c s="34" t="s">
        <v>83</v>
      </c>
      <c s="34" t="s">
        <v>1539</v>
      </c>
      <c s="35" t="s">
        <v>5</v>
      </c>
      <c s="6" t="s">
        <v>1540</v>
      </c>
      <c s="36" t="s">
        <v>836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1537</v>
      </c>
    </row>
    <row r="119" spans="1:5" ht="38.25">
      <c r="A119" t="s">
        <v>57</v>
      </c>
      <c r="E119" s="39" t="s">
        <v>1541</v>
      </c>
    </row>
    <row r="120" spans="1:16" ht="12.75">
      <c r="A120" t="s">
        <v>49</v>
      </c>
      <c s="34" t="s">
        <v>131</v>
      </c>
      <c s="34" t="s">
        <v>1542</v>
      </c>
      <c s="35" t="s">
        <v>5</v>
      </c>
      <c s="6" t="s">
        <v>1543</v>
      </c>
      <c s="36" t="s">
        <v>836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1544</v>
      </c>
    </row>
    <row r="122" spans="1:5" ht="12.75">
      <c r="A122" s="35" t="s">
        <v>56</v>
      </c>
      <c r="E122" s="40" t="s">
        <v>1545</v>
      </c>
    </row>
    <row r="123" spans="1:5" ht="63.75">
      <c r="A123" t="s">
        <v>57</v>
      </c>
      <c r="E123" s="39" t="s">
        <v>1546</v>
      </c>
    </row>
    <row r="124" spans="1:16" ht="12.75">
      <c r="A124" t="s">
        <v>49</v>
      </c>
      <c s="34" t="s">
        <v>135</v>
      </c>
      <c s="34" t="s">
        <v>1547</v>
      </c>
      <c s="35" t="s">
        <v>5</v>
      </c>
      <c s="6" t="s">
        <v>1548</v>
      </c>
      <c s="36" t="s">
        <v>836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1549</v>
      </c>
    </row>
    <row r="127" spans="1:5" ht="38.25">
      <c r="A127" t="s">
        <v>57</v>
      </c>
      <c r="E127" s="39" t="s">
        <v>1541</v>
      </c>
    </row>
    <row r="128" spans="1:13" ht="12.75">
      <c r="A128" t="s">
        <v>46</v>
      </c>
      <c r="C128" s="31" t="s">
        <v>222</v>
      </c>
      <c r="E128" s="33" t="s">
        <v>1550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1416</v>
      </c>
      <c s="35" t="s">
        <v>5</v>
      </c>
      <c s="6" t="s">
        <v>1417</v>
      </c>
      <c s="36" t="s">
        <v>198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1419</v>
      </c>
    </row>
    <row r="133" spans="1:16" ht="12.75">
      <c r="A133" t="s">
        <v>49</v>
      </c>
      <c s="34" t="s">
        <v>91</v>
      </c>
      <c s="34" t="s">
        <v>1551</v>
      </c>
      <c s="35" t="s">
        <v>5</v>
      </c>
      <c s="6" t="s">
        <v>1552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1181</v>
      </c>
    </row>
    <row r="137" spans="1:16" ht="12.75">
      <c r="A137" t="s">
        <v>49</v>
      </c>
      <c s="34" t="s">
        <v>139</v>
      </c>
      <c s="34" t="s">
        <v>1553</v>
      </c>
      <c s="35" t="s">
        <v>5</v>
      </c>
      <c s="6" t="s">
        <v>1554</v>
      </c>
      <c s="36" t="s">
        <v>198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1555</v>
      </c>
    </row>
    <row r="140" spans="1:5" ht="242.25">
      <c r="A140" t="s">
        <v>57</v>
      </c>
      <c r="E140" s="39" t="s">
        <v>1556</v>
      </c>
    </row>
    <row r="141" spans="1:13" ht="12.75">
      <c r="A141" t="s">
        <v>46</v>
      </c>
      <c r="C141" s="31" t="s">
        <v>226</v>
      </c>
      <c r="E141" s="33" t="s">
        <v>1557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1558</v>
      </c>
      <c s="35" t="s">
        <v>5</v>
      </c>
      <c s="6" t="s">
        <v>1559</v>
      </c>
      <c s="36" t="s">
        <v>198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1560</v>
      </c>
    </row>
    <row r="145" spans="1:5" ht="63.75">
      <c r="A145" t="s">
        <v>57</v>
      </c>
      <c r="E145" s="39" t="s">
        <v>1561</v>
      </c>
    </row>
    <row r="146" spans="1:16" ht="12.75">
      <c r="A146" t="s">
        <v>49</v>
      </c>
      <c s="34" t="s">
        <v>99</v>
      </c>
      <c s="34" t="s">
        <v>1562</v>
      </c>
      <c s="35" t="s">
        <v>5</v>
      </c>
      <c s="6" t="s">
        <v>1563</v>
      </c>
      <c s="36" t="s">
        <v>198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1427</v>
      </c>
    </row>
    <row r="150" spans="1:16" ht="12.75">
      <c r="A150" t="s">
        <v>49</v>
      </c>
      <c s="34" t="s">
        <v>103</v>
      </c>
      <c s="34" t="s">
        <v>1564</v>
      </c>
      <c s="35" t="s">
        <v>5</v>
      </c>
      <c s="6" t="s">
        <v>1565</v>
      </c>
      <c s="36" t="s">
        <v>202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1566</v>
      </c>
    </row>
    <row r="153" spans="1:5" ht="102">
      <c r="A153" t="s">
        <v>57</v>
      </c>
      <c r="E153" s="39" t="s">
        <v>1227</v>
      </c>
    </row>
    <row r="154" spans="1:16" ht="12.75">
      <c r="A154" t="s">
        <v>49</v>
      </c>
      <c s="34" t="s">
        <v>107</v>
      </c>
      <c s="34" t="s">
        <v>1567</v>
      </c>
      <c s="35" t="s">
        <v>5</v>
      </c>
      <c s="6" t="s">
        <v>1568</v>
      </c>
      <c s="36" t="s">
        <v>198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25.5">
      <c r="A155" s="35" t="s">
        <v>55</v>
      </c>
      <c r="E155" s="39" t="s">
        <v>1569</v>
      </c>
    </row>
    <row r="156" spans="1:5" ht="12.75">
      <c r="A156" s="35" t="s">
        <v>56</v>
      </c>
      <c r="E156" s="40" t="s">
        <v>1570</v>
      </c>
    </row>
    <row r="157" spans="1:5" ht="357">
      <c r="A157" t="s">
        <v>57</v>
      </c>
      <c r="E157" s="39" t="s">
        <v>1571</v>
      </c>
    </row>
    <row r="158" spans="1:16" ht="12.75">
      <c r="A158" t="s">
        <v>49</v>
      </c>
      <c s="34" t="s">
        <v>143</v>
      </c>
      <c s="34" t="s">
        <v>1572</v>
      </c>
      <c s="35" t="s">
        <v>5</v>
      </c>
      <c s="6" t="s">
        <v>1573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1574</v>
      </c>
    </row>
    <row r="162" spans="1:16" ht="12.75">
      <c r="A162" t="s">
        <v>49</v>
      </c>
      <c s="34" t="s">
        <v>147</v>
      </c>
      <c s="34" t="s">
        <v>1575</v>
      </c>
      <c s="35" t="s">
        <v>5</v>
      </c>
      <c s="6" t="s">
        <v>1576</v>
      </c>
      <c s="36" t="s">
        <v>198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1577</v>
      </c>
    </row>
    <row r="165" spans="1:5" ht="25.5">
      <c r="A165" t="s">
        <v>57</v>
      </c>
      <c r="E165" s="39" t="s">
        <v>1578</v>
      </c>
    </row>
    <row r="166" spans="1:16" ht="12.75">
      <c r="A166" t="s">
        <v>49</v>
      </c>
      <c s="34" t="s">
        <v>151</v>
      </c>
      <c s="34" t="s">
        <v>1579</v>
      </c>
      <c s="35" t="s">
        <v>5</v>
      </c>
      <c s="6" t="s">
        <v>1580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1454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1454</v>
      </c>
      <c r="E4" s="26" t="s">
        <v>1455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1584</v>
      </c>
      <c r="E8" s="30" t="s">
        <v>1583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12.75">
      <c r="A14" t="s">
        <v>49</v>
      </c>
      <c s="34" t="s">
        <v>27</v>
      </c>
      <c s="34" t="s">
        <v>1585</v>
      </c>
      <c s="35" t="s">
        <v>5</v>
      </c>
      <c s="6" t="s">
        <v>1586</v>
      </c>
      <c s="36" t="s">
        <v>202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1587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1588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1589</v>
      </c>
      <c s="35" t="s">
        <v>1590</v>
      </c>
      <c s="6" t="s">
        <v>1591</v>
      </c>
      <c s="36" t="s">
        <v>202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1592</v>
      </c>
    </row>
    <row r="21" spans="1:5" ht="12.75">
      <c r="A21" s="35" t="s">
        <v>56</v>
      </c>
      <c r="E21" s="40" t="s">
        <v>1593</v>
      </c>
    </row>
    <row r="22" spans="1:5" ht="306">
      <c r="A22" t="s">
        <v>57</v>
      </c>
      <c r="E22" s="39" t="s">
        <v>1594</v>
      </c>
    </row>
    <row r="23" spans="1:16" ht="12.75">
      <c r="A23" t="s">
        <v>49</v>
      </c>
      <c s="34" t="s">
        <v>207</v>
      </c>
      <c s="34" t="s">
        <v>1595</v>
      </c>
      <c s="35" t="s">
        <v>5</v>
      </c>
      <c s="6" t="s">
        <v>1596</v>
      </c>
      <c s="36" t="s">
        <v>198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1597</v>
      </c>
    </row>
    <row r="27" spans="1:16" ht="12.75">
      <c r="A27" t="s">
        <v>49</v>
      </c>
      <c s="34" t="s">
        <v>211</v>
      </c>
      <c s="34" t="s">
        <v>448</v>
      </c>
      <c s="35" t="s">
        <v>5</v>
      </c>
      <c s="6" t="s">
        <v>449</v>
      </c>
      <c s="36" t="s">
        <v>202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1598</v>
      </c>
    </row>
    <row r="30" spans="1:5" ht="318.75">
      <c r="A30" t="s">
        <v>57</v>
      </c>
      <c r="E30" s="39" t="s">
        <v>450</v>
      </c>
    </row>
    <row r="31" spans="1:16" ht="12.75">
      <c r="A31" t="s">
        <v>49</v>
      </c>
      <c s="34" t="s">
        <v>214</v>
      </c>
      <c s="34" t="s">
        <v>1460</v>
      </c>
      <c s="35" t="s">
        <v>5</v>
      </c>
      <c s="6" t="s">
        <v>1461</v>
      </c>
      <c s="36" t="s">
        <v>202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1599</v>
      </c>
    </row>
    <row r="34" spans="1:5" ht="191.25">
      <c r="A34" t="s">
        <v>57</v>
      </c>
      <c r="E34" s="39" t="s">
        <v>1463</v>
      </c>
    </row>
    <row r="35" spans="1:16" ht="12.75">
      <c r="A35" t="s">
        <v>49</v>
      </c>
      <c s="34" t="s">
        <v>219</v>
      </c>
      <c s="34" t="s">
        <v>1464</v>
      </c>
      <c s="35" t="s">
        <v>5</v>
      </c>
      <c s="6" t="s">
        <v>1465</v>
      </c>
      <c s="36" t="s">
        <v>202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1600</v>
      </c>
    </row>
    <row r="38" spans="1:5" ht="293.25">
      <c r="A38" t="s">
        <v>57</v>
      </c>
      <c r="E38" s="39" t="s">
        <v>1467</v>
      </c>
    </row>
    <row r="39" spans="1:16" ht="12.75">
      <c r="A39" t="s">
        <v>49</v>
      </c>
      <c s="34" t="s">
        <v>222</v>
      </c>
      <c s="34" t="s">
        <v>1601</v>
      </c>
      <c s="35" t="s">
        <v>5</v>
      </c>
      <c s="6" t="s">
        <v>1602</v>
      </c>
      <c s="36" t="s">
        <v>836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1603</v>
      </c>
    </row>
    <row r="42" spans="1:5" ht="38.25">
      <c r="A42" t="s">
        <v>57</v>
      </c>
      <c r="E42" s="39" t="s">
        <v>1446</v>
      </c>
    </row>
    <row r="43" spans="1:16" ht="12.75">
      <c r="A43" t="s">
        <v>49</v>
      </c>
      <c s="34" t="s">
        <v>226</v>
      </c>
      <c s="34" t="s">
        <v>1604</v>
      </c>
      <c s="35" t="s">
        <v>5</v>
      </c>
      <c s="6" t="s">
        <v>1605</v>
      </c>
      <c s="36" t="s">
        <v>836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1606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1607</v>
      </c>
    </row>
    <row r="47" spans="1:16" ht="12.75">
      <c r="A47" t="s">
        <v>49</v>
      </c>
      <c s="34" t="s">
        <v>230</v>
      </c>
      <c s="34" t="s">
        <v>1608</v>
      </c>
      <c s="35" t="s">
        <v>5</v>
      </c>
      <c s="6" t="s">
        <v>1609</v>
      </c>
      <c s="36" t="s">
        <v>836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1610</v>
      </c>
    </row>
    <row r="50" spans="1:5" ht="38.25">
      <c r="A50" t="s">
        <v>57</v>
      </c>
      <c r="E50" s="39" t="s">
        <v>1611</v>
      </c>
    </row>
    <row r="51" spans="1:16" ht="12.75">
      <c r="A51" t="s">
        <v>49</v>
      </c>
      <c s="34" t="s">
        <v>234</v>
      </c>
      <c s="34" t="s">
        <v>1612</v>
      </c>
      <c s="35" t="s">
        <v>5</v>
      </c>
      <c s="6" t="s">
        <v>1613</v>
      </c>
      <c s="36" t="s">
        <v>202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1614</v>
      </c>
    </row>
    <row r="53" spans="1:5" ht="12.75">
      <c r="A53" s="35" t="s">
        <v>56</v>
      </c>
      <c r="E53" s="40" t="s">
        <v>1615</v>
      </c>
    </row>
    <row r="54" spans="1:5" ht="38.25">
      <c r="A54" t="s">
        <v>57</v>
      </c>
      <c r="E54" s="39" t="s">
        <v>1616</v>
      </c>
    </row>
    <row r="55" spans="1:13" ht="12.75">
      <c r="A55" t="s">
        <v>46</v>
      </c>
      <c r="C55" s="31" t="s">
        <v>27</v>
      </c>
      <c r="E55" s="33" t="s">
        <v>1163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237</v>
      </c>
      <c s="34" t="s">
        <v>1472</v>
      </c>
      <c s="35" t="s">
        <v>5</v>
      </c>
      <c s="6" t="s">
        <v>1473</v>
      </c>
      <c s="36" t="s">
        <v>1121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1617</v>
      </c>
    </row>
    <row r="59" spans="1:5" ht="38.25">
      <c r="A59" t="s">
        <v>57</v>
      </c>
      <c r="E59" s="39" t="s">
        <v>1475</v>
      </c>
    </row>
    <row r="60" spans="1:16" ht="12.75">
      <c r="A60" t="s">
        <v>49</v>
      </c>
      <c s="34" t="s">
        <v>241</v>
      </c>
      <c s="34" t="s">
        <v>1476</v>
      </c>
      <c s="35" t="s">
        <v>5</v>
      </c>
      <c s="6" t="s">
        <v>1477</v>
      </c>
      <c s="36" t="s">
        <v>836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1618</v>
      </c>
    </row>
    <row r="63" spans="1:5" ht="25.5">
      <c r="A63" t="s">
        <v>57</v>
      </c>
      <c r="E63" s="39" t="s">
        <v>1479</v>
      </c>
    </row>
    <row r="64" spans="1:16" ht="12.75">
      <c r="A64" t="s">
        <v>49</v>
      </c>
      <c s="34" t="s">
        <v>245</v>
      </c>
      <c s="34" t="s">
        <v>1619</v>
      </c>
      <c s="35" t="s">
        <v>5</v>
      </c>
      <c s="6" t="s">
        <v>1620</v>
      </c>
      <c s="36" t="s">
        <v>198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1621</v>
      </c>
    </row>
    <row r="67" spans="1:5" ht="63.75">
      <c r="A67" t="s">
        <v>57</v>
      </c>
      <c r="E67" s="39" t="s">
        <v>1483</v>
      </c>
    </row>
    <row r="68" spans="1:16" ht="12.75">
      <c r="A68" t="s">
        <v>49</v>
      </c>
      <c s="34" t="s">
        <v>249</v>
      </c>
      <c s="34" t="s">
        <v>1498</v>
      </c>
      <c s="35" t="s">
        <v>5</v>
      </c>
      <c s="6" t="s">
        <v>1499</v>
      </c>
      <c s="36" t="s">
        <v>836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1622</v>
      </c>
    </row>
    <row r="70" spans="1:5" ht="12.75">
      <c r="A70" s="35" t="s">
        <v>56</v>
      </c>
      <c r="E70" s="40" t="s">
        <v>1623</v>
      </c>
    </row>
    <row r="71" spans="1:5" ht="102">
      <c r="A71" t="s">
        <v>57</v>
      </c>
      <c r="E71" s="39" t="s">
        <v>1502</v>
      </c>
    </row>
    <row r="72" spans="1:13" ht="12.75">
      <c r="A72" t="s">
        <v>46</v>
      </c>
      <c r="C72" s="31" t="s">
        <v>26</v>
      </c>
      <c r="E72" s="33" t="s">
        <v>1228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253</v>
      </c>
      <c s="34" t="s">
        <v>1503</v>
      </c>
      <c s="35" t="s">
        <v>5</v>
      </c>
      <c s="6" t="s">
        <v>1504</v>
      </c>
      <c s="36" t="s">
        <v>202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1505</v>
      </c>
    </row>
    <row r="75" spans="1:5" ht="12.75">
      <c r="A75" s="35" t="s">
        <v>56</v>
      </c>
      <c r="E75" s="40" t="s">
        <v>1624</v>
      </c>
    </row>
    <row r="76" spans="1:5" ht="382.5">
      <c r="A76" t="s">
        <v>57</v>
      </c>
      <c r="E76" s="39" t="s">
        <v>1507</v>
      </c>
    </row>
    <row r="77" spans="1:16" ht="12.75">
      <c r="A77" t="s">
        <v>49</v>
      </c>
      <c s="34" t="s">
        <v>50</v>
      </c>
      <c s="34" t="s">
        <v>1625</v>
      </c>
      <c s="35" t="s">
        <v>5</v>
      </c>
      <c s="6" t="s">
        <v>1626</v>
      </c>
      <c s="36" t="s">
        <v>1121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1627</v>
      </c>
    </row>
    <row r="80" spans="1:5" ht="242.25">
      <c r="A80" t="s">
        <v>57</v>
      </c>
      <c r="E80" s="39" t="s">
        <v>1628</v>
      </c>
    </row>
    <row r="81" spans="1:16" ht="12.75">
      <c r="A81" t="s">
        <v>49</v>
      </c>
      <c s="34" t="s">
        <v>59</v>
      </c>
      <c s="34" t="s">
        <v>1629</v>
      </c>
      <c s="35" t="s">
        <v>5</v>
      </c>
      <c s="6" t="s">
        <v>1630</v>
      </c>
      <c s="36" t="s">
        <v>202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1631</v>
      </c>
    </row>
    <row r="84" spans="1:5" ht="369.75">
      <c r="A84" t="s">
        <v>57</v>
      </c>
      <c r="E84" s="39" t="s">
        <v>1184</v>
      </c>
    </row>
    <row r="85" spans="1:16" ht="12.75">
      <c r="A85" t="s">
        <v>49</v>
      </c>
      <c s="34" t="s">
        <v>63</v>
      </c>
      <c s="34" t="s">
        <v>1632</v>
      </c>
      <c s="35" t="s">
        <v>5</v>
      </c>
      <c s="6" t="s">
        <v>1633</v>
      </c>
      <c s="36" t="s">
        <v>1121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1634</v>
      </c>
    </row>
    <row r="88" spans="1:5" ht="267.75">
      <c r="A88" t="s">
        <v>57</v>
      </c>
      <c r="E88" s="39" t="s">
        <v>1233</v>
      </c>
    </row>
    <row r="89" spans="1:13" ht="12.75">
      <c r="A89" t="s">
        <v>46</v>
      </c>
      <c r="C89" s="31" t="s">
        <v>207</v>
      </c>
      <c r="E89" s="33" t="s">
        <v>1175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1244</v>
      </c>
      <c s="35" t="s">
        <v>5</v>
      </c>
      <c s="6" t="s">
        <v>1245</v>
      </c>
      <c s="36" t="s">
        <v>202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1635</v>
      </c>
    </row>
    <row r="93" spans="1:5" ht="369.75">
      <c r="A93" t="s">
        <v>57</v>
      </c>
      <c r="E93" s="39" t="s">
        <v>1184</v>
      </c>
    </row>
    <row r="94" spans="1:13" ht="12.75">
      <c r="A94" t="s">
        <v>46</v>
      </c>
      <c r="C94" s="31" t="s">
        <v>219</v>
      </c>
      <c r="E94" s="33" t="s">
        <v>666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1636</v>
      </c>
      <c s="35" t="s">
        <v>5</v>
      </c>
      <c s="6" t="s">
        <v>1637</v>
      </c>
      <c s="36" t="s">
        <v>836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1638</v>
      </c>
    </row>
    <row r="98" spans="1:5" ht="191.25">
      <c r="A98" t="s">
        <v>57</v>
      </c>
      <c r="E98" s="39" t="s">
        <v>1639</v>
      </c>
    </row>
    <row r="99" spans="1:16" ht="12.75">
      <c r="A99" t="s">
        <v>49</v>
      </c>
      <c s="34" t="s">
        <v>79</v>
      </c>
      <c s="34" t="s">
        <v>1539</v>
      </c>
      <c s="35" t="s">
        <v>5</v>
      </c>
      <c s="6" t="s">
        <v>1540</v>
      </c>
      <c s="36" t="s">
        <v>836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1640</v>
      </c>
    </row>
    <row r="101" spans="1:5" ht="12.75">
      <c r="A101" s="35" t="s">
        <v>56</v>
      </c>
      <c r="E101" s="40" t="s">
        <v>1638</v>
      </c>
    </row>
    <row r="102" spans="1:5" ht="38.25">
      <c r="A102" t="s">
        <v>57</v>
      </c>
      <c r="E102" s="39" t="s">
        <v>1541</v>
      </c>
    </row>
    <row r="103" spans="1:13" ht="12.75">
      <c r="A103" t="s">
        <v>46</v>
      </c>
      <c r="C103" s="31" t="s">
        <v>226</v>
      </c>
      <c r="E103" s="33" t="s">
        <v>1557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1558</v>
      </c>
      <c s="35" t="s">
        <v>5</v>
      </c>
      <c s="6" t="s">
        <v>1559</v>
      </c>
      <c s="36" t="s">
        <v>198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1561</v>
      </c>
    </row>
    <row r="108" spans="1:16" ht="12.75">
      <c r="A108" t="s">
        <v>49</v>
      </c>
      <c s="34" t="s">
        <v>83</v>
      </c>
      <c s="34" t="s">
        <v>1567</v>
      </c>
      <c s="35" t="s">
        <v>5</v>
      </c>
      <c s="6" t="s">
        <v>1568</v>
      </c>
      <c s="36" t="s">
        <v>198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25.5">
      <c r="A109" s="35" t="s">
        <v>55</v>
      </c>
      <c r="E109" s="39" t="s">
        <v>1569</v>
      </c>
    </row>
    <row r="110" spans="1:5" ht="12.75">
      <c r="A110" s="35" t="s">
        <v>56</v>
      </c>
      <c r="E110" s="40" t="s">
        <v>1641</v>
      </c>
    </row>
    <row r="111" spans="1:5" ht="357">
      <c r="A111" t="s">
        <v>57</v>
      </c>
      <c r="E111" s="39" t="s">
        <v>1571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1454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1454</v>
      </c>
      <c r="E4" s="26" t="s">
        <v>1455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1644</v>
      </c>
      <c r="E8" s="30" t="s">
        <v>1643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195</v>
      </c>
      <c s="34" t="s">
        <v>1464</v>
      </c>
      <c s="35" t="s">
        <v>5</v>
      </c>
      <c s="6" t="s">
        <v>1465</v>
      </c>
      <c s="36" t="s">
        <v>202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1645</v>
      </c>
    </row>
    <row r="13" spans="1:5" ht="293.25">
      <c r="A13" t="s">
        <v>57</v>
      </c>
      <c r="E13" s="39" t="s">
        <v>1467</v>
      </c>
    </row>
    <row r="14" spans="1:13" ht="12.75">
      <c r="A14" t="s">
        <v>46</v>
      </c>
      <c r="C14" s="31" t="s">
        <v>26</v>
      </c>
      <c r="E14" s="33" t="s">
        <v>1228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1503</v>
      </c>
      <c s="35" t="s">
        <v>5</v>
      </c>
      <c s="6" t="s">
        <v>1504</v>
      </c>
      <c s="36" t="s">
        <v>202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1505</v>
      </c>
    </row>
    <row r="17" spans="1:5" ht="12.75">
      <c r="A17" s="35" t="s">
        <v>56</v>
      </c>
      <c r="E17" s="40" t="s">
        <v>1646</v>
      </c>
    </row>
    <row r="18" spans="1:5" ht="382.5">
      <c r="A18" t="s">
        <v>57</v>
      </c>
      <c r="E18" s="39" t="s">
        <v>1507</v>
      </c>
    </row>
    <row r="19" spans="1:16" ht="12.75">
      <c r="A19" t="s">
        <v>49</v>
      </c>
      <c s="34" t="s">
        <v>207</v>
      </c>
      <c s="34" t="s">
        <v>1629</v>
      </c>
      <c s="35" t="s">
        <v>5</v>
      </c>
      <c s="6" t="s">
        <v>1630</v>
      </c>
      <c s="36" t="s">
        <v>202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1647</v>
      </c>
    </row>
    <row r="22" spans="1:5" ht="369.75">
      <c r="A22" t="s">
        <v>57</v>
      </c>
      <c r="E22" s="39" t="s">
        <v>1184</v>
      </c>
    </row>
    <row r="23" spans="1:16" ht="12.75">
      <c r="A23" t="s">
        <v>49</v>
      </c>
      <c s="34" t="s">
        <v>211</v>
      </c>
      <c s="34" t="s">
        <v>1632</v>
      </c>
      <c s="35" t="s">
        <v>5</v>
      </c>
      <c s="6" t="s">
        <v>1633</v>
      </c>
      <c s="36" t="s">
        <v>1121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1648</v>
      </c>
    </row>
    <row r="26" spans="1:5" ht="267.75">
      <c r="A26" t="s">
        <v>57</v>
      </c>
      <c r="E26" s="39" t="s">
        <v>1233</v>
      </c>
    </row>
    <row r="27" spans="1:13" ht="12.75">
      <c r="A27" t="s">
        <v>46</v>
      </c>
      <c r="C27" s="31" t="s">
        <v>207</v>
      </c>
      <c r="E27" s="33" t="s">
        <v>1175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214</v>
      </c>
      <c s="34" t="s">
        <v>1649</v>
      </c>
      <c s="35" t="s">
        <v>5</v>
      </c>
      <c s="6" t="s">
        <v>1650</v>
      </c>
      <c s="36" t="s">
        <v>202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1651</v>
      </c>
    </row>
    <row r="31" spans="1:5" ht="369.75">
      <c r="A31" t="s">
        <v>57</v>
      </c>
      <c r="E31" s="39" t="s">
        <v>1184</v>
      </c>
    </row>
    <row r="32" spans="1:16" ht="12.75">
      <c r="A32" t="s">
        <v>49</v>
      </c>
      <c s="34" t="s">
        <v>219</v>
      </c>
      <c s="34" t="s">
        <v>1244</v>
      </c>
      <c s="35" t="s">
        <v>5</v>
      </c>
      <c s="6" t="s">
        <v>1245</v>
      </c>
      <c s="36" t="s">
        <v>202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1652</v>
      </c>
    </row>
    <row r="35" spans="1:5" ht="369.75">
      <c r="A35" t="s">
        <v>57</v>
      </c>
      <c r="E35" s="39" t="s">
        <v>1184</v>
      </c>
    </row>
    <row r="36" spans="1:16" ht="12.75">
      <c r="A36" t="s">
        <v>49</v>
      </c>
      <c s="34" t="s">
        <v>234</v>
      </c>
      <c s="34" t="s">
        <v>1653</v>
      </c>
      <c s="35" t="s">
        <v>5</v>
      </c>
      <c s="6" t="s">
        <v>1654</v>
      </c>
      <c s="36" t="s">
        <v>1121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1655</v>
      </c>
    </row>
    <row r="39" spans="1:5" ht="267.75">
      <c r="A39" t="s">
        <v>57</v>
      </c>
      <c r="E39" s="39" t="s">
        <v>1233</v>
      </c>
    </row>
    <row r="40" spans="1:16" ht="12.75">
      <c r="A40" t="s">
        <v>49</v>
      </c>
      <c s="34" t="s">
        <v>237</v>
      </c>
      <c s="34" t="s">
        <v>1285</v>
      </c>
      <c s="35" t="s">
        <v>5</v>
      </c>
      <c s="6" t="s">
        <v>1286</v>
      </c>
      <c s="36" t="s">
        <v>202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1656</v>
      </c>
    </row>
    <row r="43" spans="1:5" ht="38.25">
      <c r="A43" t="s">
        <v>57</v>
      </c>
      <c r="E43" s="39" t="s">
        <v>1289</v>
      </c>
    </row>
    <row r="44" spans="1:13" ht="12.75">
      <c r="A44" t="s">
        <v>46</v>
      </c>
      <c r="C44" s="31" t="s">
        <v>219</v>
      </c>
      <c r="E44" s="33" t="s">
        <v>666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245</v>
      </c>
      <c s="34" t="s">
        <v>1636</v>
      </c>
      <c s="35" t="s">
        <v>5</v>
      </c>
      <c s="6" t="s">
        <v>1637</v>
      </c>
      <c s="36" t="s">
        <v>836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1657</v>
      </c>
    </row>
    <row r="48" spans="1:5" ht="191.25">
      <c r="A48" t="s">
        <v>57</v>
      </c>
      <c r="E48" s="39" t="s">
        <v>1639</v>
      </c>
    </row>
    <row r="49" spans="1:16" ht="12.75">
      <c r="A49" t="s">
        <v>49</v>
      </c>
      <c s="34" t="s">
        <v>249</v>
      </c>
      <c s="34" t="s">
        <v>1539</v>
      </c>
      <c s="35" t="s">
        <v>5</v>
      </c>
      <c s="6" t="s">
        <v>1540</v>
      </c>
      <c s="36" t="s">
        <v>836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1640</v>
      </c>
    </row>
    <row r="51" spans="1:5" ht="12.75">
      <c r="A51" s="35" t="s">
        <v>56</v>
      </c>
      <c r="E51" s="40" t="s">
        <v>1657</v>
      </c>
    </row>
    <row r="52" spans="1:5" ht="38.25">
      <c r="A52" t="s">
        <v>57</v>
      </c>
      <c r="E52" s="39" t="s">
        <v>1541</v>
      </c>
    </row>
    <row r="53" spans="1:16" ht="12.75">
      <c r="A53" t="s">
        <v>49</v>
      </c>
      <c s="34" t="s">
        <v>253</v>
      </c>
      <c s="34" t="s">
        <v>1658</v>
      </c>
      <c s="35" t="s">
        <v>5</v>
      </c>
      <c s="6" t="s">
        <v>1659</v>
      </c>
      <c s="36" t="s">
        <v>836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1660</v>
      </c>
    </row>
    <row r="57" spans="1:13" ht="12.75">
      <c r="A57" t="s">
        <v>46</v>
      </c>
      <c r="C57" s="31" t="s">
        <v>226</v>
      </c>
      <c r="E57" s="33" t="s">
        <v>1557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230</v>
      </c>
      <c s="34" t="s">
        <v>1558</v>
      </c>
      <c s="35" t="s">
        <v>5</v>
      </c>
      <c s="6" t="s">
        <v>1559</v>
      </c>
      <c s="36" t="s">
        <v>198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1561</v>
      </c>
    </row>
    <row r="62" spans="1:16" ht="12.75">
      <c r="A62" t="s">
        <v>49</v>
      </c>
      <c s="34" t="s">
        <v>241</v>
      </c>
      <c s="34" t="s">
        <v>1567</v>
      </c>
      <c s="35" t="s">
        <v>5</v>
      </c>
      <c s="6" t="s">
        <v>1568</v>
      </c>
      <c s="36" t="s">
        <v>198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25.5">
      <c r="A63" s="35" t="s">
        <v>55</v>
      </c>
      <c r="E63" s="39" t="s">
        <v>1569</v>
      </c>
    </row>
    <row r="64" spans="1:5" ht="12.75">
      <c r="A64" s="35" t="s">
        <v>56</v>
      </c>
      <c r="E64" s="40" t="s">
        <v>1661</v>
      </c>
    </row>
    <row r="65" spans="1:5" ht="357">
      <c r="A65" t="s">
        <v>57</v>
      </c>
      <c r="E65" s="39" t="s">
        <v>1571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1662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1662</v>
      </c>
      <c r="E4" s="26" t="s">
        <v>1663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1666</v>
      </c>
      <c r="E8" s="30" t="s">
        <v>1665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1667</v>
      </c>
      <c s="35" t="s">
        <v>5</v>
      </c>
      <c s="6" t="s">
        <v>1668</v>
      </c>
      <c s="36" t="s">
        <v>202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1669</v>
      </c>
    </row>
    <row r="12" spans="1:5" ht="12.75">
      <c r="A12" s="35" t="s">
        <v>56</v>
      </c>
      <c r="E12" s="40" t="s">
        <v>1670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1464</v>
      </c>
      <c s="35" t="s">
        <v>5</v>
      </c>
      <c s="6" t="s">
        <v>1465</v>
      </c>
      <c s="36" t="s">
        <v>202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1671</v>
      </c>
    </row>
    <row r="17" spans="1:5" ht="293.25">
      <c r="A17" t="s">
        <v>57</v>
      </c>
      <c r="E17" s="39" t="s">
        <v>1467</v>
      </c>
    </row>
    <row r="18" spans="1:16" ht="12.75">
      <c r="A18" t="s">
        <v>49</v>
      </c>
      <c s="34" t="s">
        <v>26</v>
      </c>
      <c s="34" t="s">
        <v>1159</v>
      </c>
      <c s="35" t="s">
        <v>5</v>
      </c>
      <c s="6" t="s">
        <v>1160</v>
      </c>
      <c s="36" t="s">
        <v>836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1672</v>
      </c>
    </row>
    <row r="21" spans="1:5" ht="25.5">
      <c r="A21" t="s">
        <v>57</v>
      </c>
      <c r="E21" s="39" t="s">
        <v>1162</v>
      </c>
    </row>
    <row r="22" spans="1:13" ht="12.75">
      <c r="A22" t="s">
        <v>46</v>
      </c>
      <c r="C22" s="31" t="s">
        <v>27</v>
      </c>
      <c r="E22" s="33" t="s">
        <v>1163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207</v>
      </c>
      <c s="34" t="s">
        <v>1673</v>
      </c>
      <c s="35" t="s">
        <v>5</v>
      </c>
      <c s="6" t="s">
        <v>1674</v>
      </c>
      <c s="36" t="s">
        <v>202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1675</v>
      </c>
    </row>
    <row r="25" spans="1:5" ht="12.75">
      <c r="A25" s="35" t="s">
        <v>56</v>
      </c>
      <c r="E25" s="40" t="s">
        <v>1676</v>
      </c>
    </row>
    <row r="26" spans="1:5" ht="369.75">
      <c r="A26" t="s">
        <v>57</v>
      </c>
      <c r="E26" s="39" t="s">
        <v>626</v>
      </c>
    </row>
    <row r="27" spans="1:13" ht="12.75">
      <c r="A27" t="s">
        <v>46</v>
      </c>
      <c r="C27" s="31" t="s">
        <v>219</v>
      </c>
      <c r="E27" s="33" t="s">
        <v>666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211</v>
      </c>
      <c s="34" t="s">
        <v>1677</v>
      </c>
      <c s="35" t="s">
        <v>5</v>
      </c>
      <c s="6" t="s">
        <v>1678</v>
      </c>
      <c s="36" t="s">
        <v>1679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1680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1681</v>
      </c>
    </row>
    <row r="32" spans="1:16" ht="12.75">
      <c r="A32" t="s">
        <v>49</v>
      </c>
      <c s="34" t="s">
        <v>214</v>
      </c>
      <c s="34" t="s">
        <v>1682</v>
      </c>
      <c s="35" t="s">
        <v>5</v>
      </c>
      <c s="6" t="s">
        <v>1683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1684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1685</v>
      </c>
    </row>
    <row r="36" spans="1:16" ht="12.75">
      <c r="A36" t="s">
        <v>49</v>
      </c>
      <c s="34" t="s">
        <v>219</v>
      </c>
      <c s="34" t="s">
        <v>1686</v>
      </c>
      <c s="35" t="s">
        <v>5</v>
      </c>
      <c s="6" t="s">
        <v>1687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1688</v>
      </c>
    </row>
    <row r="40" spans="1:16" ht="12.75">
      <c r="A40" t="s">
        <v>49</v>
      </c>
      <c s="34" t="s">
        <v>222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256</v>
      </c>
    </row>
    <row r="44" spans="1:13" ht="12.75">
      <c r="A44" t="s">
        <v>46</v>
      </c>
      <c r="C44" s="31" t="s">
        <v>226</v>
      </c>
      <c r="E44" s="33" t="s">
        <v>1557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226</v>
      </c>
      <c s="34" t="s">
        <v>1689</v>
      </c>
      <c s="35" t="s">
        <v>5</v>
      </c>
      <c s="6" t="s">
        <v>1690</v>
      </c>
      <c s="36" t="s">
        <v>202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1691</v>
      </c>
    </row>
    <row r="47" spans="1:5" ht="12.75">
      <c r="A47" s="35" t="s">
        <v>56</v>
      </c>
      <c r="E47" s="40" t="s">
        <v>1692</v>
      </c>
    </row>
    <row r="48" spans="1:5" ht="102">
      <c r="A48" t="s">
        <v>57</v>
      </c>
      <c r="E48" s="39" t="s">
        <v>1227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1662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1662</v>
      </c>
      <c r="E4" s="26" t="s">
        <v>1663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1695</v>
      </c>
      <c r="E8" s="30" t="s">
        <v>1694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1696</v>
      </c>
      <c s="35" t="s">
        <v>5</v>
      </c>
      <c s="6" t="s">
        <v>1697</v>
      </c>
      <c s="36" t="s">
        <v>836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1698</v>
      </c>
    </row>
    <row r="12" spans="1:5" ht="25.5">
      <c r="A12" s="35" t="s">
        <v>56</v>
      </c>
      <c r="E12" s="40" t="s">
        <v>1699</v>
      </c>
    </row>
    <row r="13" spans="1:5" ht="38.25">
      <c r="A13" t="s">
        <v>57</v>
      </c>
      <c r="E13" s="39" t="s">
        <v>1700</v>
      </c>
    </row>
    <row r="14" spans="1:16" ht="12.75">
      <c r="A14" t="s">
        <v>49</v>
      </c>
      <c s="34" t="s">
        <v>27</v>
      </c>
      <c s="34" t="s">
        <v>1701</v>
      </c>
      <c s="35" t="s">
        <v>5</v>
      </c>
      <c s="6" t="s">
        <v>1702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1698</v>
      </c>
    </row>
    <row r="16" spans="1:5" ht="25.5">
      <c r="A16" s="35" t="s">
        <v>56</v>
      </c>
      <c r="E16" s="40" t="s">
        <v>1699</v>
      </c>
    </row>
    <row r="17" spans="1:5" ht="165.75">
      <c r="A17" t="s">
        <v>57</v>
      </c>
      <c r="E17" s="39" t="s">
        <v>1703</v>
      </c>
    </row>
    <row r="18" spans="1:16" ht="25.5">
      <c r="A18" t="s">
        <v>49</v>
      </c>
      <c s="34" t="s">
        <v>214</v>
      </c>
      <c s="34" t="s">
        <v>1704</v>
      </c>
      <c s="35" t="s">
        <v>1705</v>
      </c>
      <c s="6" t="s">
        <v>1706</v>
      </c>
      <c s="36" t="s">
        <v>1121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1122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1707</v>
      </c>
    </row>
    <row r="22" spans="1:16" ht="12.75">
      <c r="A22" t="s">
        <v>49</v>
      </c>
      <c s="34" t="s">
        <v>234</v>
      </c>
      <c s="34" t="s">
        <v>1708</v>
      </c>
      <c s="35" t="s">
        <v>5</v>
      </c>
      <c s="6" t="s">
        <v>1709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1710</v>
      </c>
    </row>
    <row r="26" spans="1:16" ht="12.75">
      <c r="A26" t="s">
        <v>49</v>
      </c>
      <c s="34" t="s">
        <v>237</v>
      </c>
      <c s="34" t="s">
        <v>972</v>
      </c>
      <c s="35" t="s">
        <v>5</v>
      </c>
      <c s="6" t="s">
        <v>1711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1712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1713</v>
      </c>
    </row>
    <row r="30" spans="1:16" ht="12.75">
      <c r="A30" t="s">
        <v>49</v>
      </c>
      <c s="34" t="s">
        <v>241</v>
      </c>
      <c s="34" t="s">
        <v>976</v>
      </c>
      <c s="35" t="s">
        <v>5</v>
      </c>
      <c s="6" t="s">
        <v>1714</v>
      </c>
      <c s="36" t="s">
        <v>836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1715</v>
      </c>
    </row>
    <row r="34" spans="1:16" ht="12.75">
      <c r="A34" t="s">
        <v>49</v>
      </c>
      <c s="34" t="s">
        <v>245</v>
      </c>
      <c s="34" t="s">
        <v>979</v>
      </c>
      <c s="35" t="s">
        <v>5</v>
      </c>
      <c s="6" t="s">
        <v>1716</v>
      </c>
      <c s="36" t="s">
        <v>202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1717</v>
      </c>
    </row>
    <row r="37" spans="1:5" ht="38.25">
      <c r="A37" t="s">
        <v>57</v>
      </c>
      <c r="E37" s="39" t="s">
        <v>1718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COUNTIFS(L8:L207,"=0",A8:A207,"P")+COUNTIFS(L8:L207,"",A8:A207,"P")+SUM(Q8:Q207)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0+J9+J146</f>
      </c>
      <c s="29">
        <f>0+K9+K146</f>
      </c>
      <c s="29">
        <f>0+L9+L146</f>
      </c>
      <c s="29">
        <f>0+M9+M146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6" ht="12.75">
      <c r="A13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14.75">
      <c r="A141" t="s">
        <v>57</v>
      </c>
      <c r="E141" s="39" t="s">
        <v>189</v>
      </c>
    </row>
    <row r="142" spans="1:16" ht="12.75">
      <c r="A14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40.25">
      <c r="A145" t="s">
        <v>57</v>
      </c>
      <c r="E145" s="39" t="s">
        <v>193</v>
      </c>
    </row>
    <row r="146" spans="1:13" ht="12.75">
      <c r="A146" t="s">
        <v>46</v>
      </c>
      <c r="C146" s="31" t="s">
        <v>44</v>
      </c>
      <c r="E146" s="33" t="s">
        <v>194</v>
      </c>
      <c r="J146" s="32">
        <f>0</f>
      </c>
      <c s="32">
        <f>0</f>
      </c>
      <c s="32">
        <f>0+L147+L151+L155+L159+L163+L167+L171+L175+L179+L183+L187+L191+L195+L199+L203+L207</f>
      </c>
      <c s="32">
        <f>0+M147+M151+M155+M159+M163+M167+M171+M175+M179+M183+M187+M191+M195+M199+M203+M207</f>
      </c>
    </row>
    <row r="147" spans="1:16" ht="12.75">
      <c r="A147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50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.5">
      <c r="A150" t="s">
        <v>57</v>
      </c>
      <c r="E150" s="39" t="s">
        <v>199</v>
      </c>
    </row>
    <row r="151" spans="1:16" ht="12.75">
      <c r="A151" t="s">
        <v>49</v>
      </c>
      <c s="34" t="s">
        <v>27</v>
      </c>
      <c s="34" t="s">
        <v>200</v>
      </c>
      <c s="35" t="s">
        <v>5</v>
      </c>
      <c s="6" t="s">
        <v>201</v>
      </c>
      <c s="36" t="s">
        <v>202</v>
      </c>
      <c s="37">
        <v>17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229.5">
      <c r="A154" t="s">
        <v>57</v>
      </c>
      <c r="E154" s="39" t="s">
        <v>203</v>
      </c>
    </row>
    <row r="155" spans="1:16" ht="12.75">
      <c r="A155" t="s">
        <v>49</v>
      </c>
      <c s="34" t="s">
        <v>26</v>
      </c>
      <c s="34" t="s">
        <v>204</v>
      </c>
      <c s="35" t="s">
        <v>5</v>
      </c>
      <c s="6" t="s">
        <v>205</v>
      </c>
      <c s="36" t="s">
        <v>202</v>
      </c>
      <c s="37">
        <v>17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318.75">
      <c r="A158" t="s">
        <v>57</v>
      </c>
      <c r="E158" s="39" t="s">
        <v>206</v>
      </c>
    </row>
    <row r="159" spans="1:16" ht="25.5">
      <c r="A159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53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40.25">
      <c r="A162" t="s">
        <v>57</v>
      </c>
      <c r="E162" s="39" t="s">
        <v>210</v>
      </c>
    </row>
    <row r="163" spans="1:16" ht="25.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40.2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217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76.5">
      <c r="A170" t="s">
        <v>57</v>
      </c>
      <c r="E170" s="39" t="s">
        <v>218</v>
      </c>
    </row>
    <row r="171" spans="1:16" ht="12.75">
      <c r="A171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217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76.5">
      <c r="A174" t="s">
        <v>57</v>
      </c>
      <c r="E174" s="39" t="s">
        <v>218</v>
      </c>
    </row>
    <row r="175" spans="1:16" ht="12.7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217</v>
      </c>
      <c s="37">
        <v>10.975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204">
      <c r="A178" t="s">
        <v>57</v>
      </c>
      <c r="E178" s="39" t="s">
        <v>225</v>
      </c>
    </row>
    <row r="179" spans="1:16" ht="12.7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217</v>
      </c>
      <c s="37">
        <v>59.66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204">
      <c r="A182" t="s">
        <v>57</v>
      </c>
      <c r="E182" s="39" t="s">
        <v>229</v>
      </c>
    </row>
    <row r="183" spans="1:16" ht="25.5">
      <c r="A18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53</v>
      </c>
      <c s="37">
        <v>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14.75">
      <c r="A186" t="s">
        <v>57</v>
      </c>
      <c r="E186" s="39" t="s">
        <v>233</v>
      </c>
    </row>
    <row r="187" spans="1:16" ht="25.5">
      <c r="A18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53</v>
      </c>
      <c s="37">
        <v>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14.75">
      <c r="A190" t="s">
        <v>57</v>
      </c>
      <c r="E190" s="39" t="s">
        <v>233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198</v>
      </c>
      <c s="37">
        <v>95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198</v>
      </c>
      <c s="37">
        <v>100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14.75">
      <c r="A202" t="s">
        <v>57</v>
      </c>
      <c r="E202" s="39" t="s">
        <v>248</v>
      </c>
    </row>
    <row r="203" spans="1:16" ht="12.75">
      <c r="A203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53</v>
      </c>
      <c s="37">
        <v>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252</v>
      </c>
    </row>
    <row r="207" spans="1:16" ht="12.75">
      <c r="A207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53</v>
      </c>
      <c s="37">
        <v>34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7.5">
      <c r="A210" t="s">
        <v>57</v>
      </c>
      <c r="E210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1719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1719</v>
      </c>
      <c r="E4" s="26" t="s">
        <v>1720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12.75">
      <c r="A8" t="s">
        <v>44</v>
      </c>
      <c r="C8" s="28" t="s">
        <v>1723</v>
      </c>
      <c r="E8" s="30" t="s">
        <v>1722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1724</v>
      </c>
      <c s="35" t="s">
        <v>1725</v>
      </c>
      <c s="6" t="s">
        <v>1726</v>
      </c>
      <c s="36" t="s">
        <v>1121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1727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219</v>
      </c>
      <c s="34" t="s">
        <v>1333</v>
      </c>
      <c s="35" t="s">
        <v>1334</v>
      </c>
      <c s="6" t="s">
        <v>1335</v>
      </c>
      <c s="36" t="s">
        <v>1121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1728</v>
      </c>
      <c s="35" t="s">
        <v>5</v>
      </c>
      <c s="6" t="s">
        <v>1729</v>
      </c>
      <c s="36" t="s">
        <v>202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1730</v>
      </c>
    </row>
    <row r="22" spans="1:5" ht="38.25">
      <c r="A22" t="s">
        <v>57</v>
      </c>
      <c r="E22" s="39" t="s">
        <v>1731</v>
      </c>
    </row>
    <row r="23" spans="1:16" ht="25.5">
      <c r="A23" t="s">
        <v>49</v>
      </c>
      <c s="34" t="s">
        <v>27</v>
      </c>
      <c s="34" t="s">
        <v>1732</v>
      </c>
      <c s="35" t="s">
        <v>5</v>
      </c>
      <c s="6" t="s">
        <v>1733</v>
      </c>
      <c s="36" t="s">
        <v>202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1734</v>
      </c>
    </row>
    <row r="26" spans="1:5" ht="63.75">
      <c r="A26" t="s">
        <v>57</v>
      </c>
      <c r="E26" s="39" t="s">
        <v>1350</v>
      </c>
    </row>
    <row r="27" spans="1:16" ht="25.5">
      <c r="A27" t="s">
        <v>49</v>
      </c>
      <c s="34" t="s">
        <v>207</v>
      </c>
      <c s="34" t="s">
        <v>1735</v>
      </c>
      <c s="35" t="s">
        <v>5</v>
      </c>
      <c s="6" t="s">
        <v>1736</v>
      </c>
      <c s="36" t="s">
        <v>202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1737</v>
      </c>
    </row>
    <row r="30" spans="1:5" ht="63.75">
      <c r="A30" t="s">
        <v>57</v>
      </c>
      <c r="E30" s="39" t="s">
        <v>1350</v>
      </c>
    </row>
    <row r="31" spans="1:16" ht="25.5">
      <c r="A31" t="s">
        <v>49</v>
      </c>
      <c s="34" t="s">
        <v>222</v>
      </c>
      <c s="34" t="s">
        <v>1738</v>
      </c>
      <c s="35" t="s">
        <v>5</v>
      </c>
      <c s="6" t="s">
        <v>1739</v>
      </c>
      <c s="36" t="s">
        <v>202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1740</v>
      </c>
    </row>
    <row r="33" spans="1:5" ht="12.75">
      <c r="A33" s="35" t="s">
        <v>56</v>
      </c>
      <c r="E33" s="40" t="s">
        <v>1741</v>
      </c>
    </row>
    <row r="34" spans="1:5" ht="63.75">
      <c r="A34" t="s">
        <v>57</v>
      </c>
      <c r="E34" s="39" t="s">
        <v>1350</v>
      </c>
    </row>
    <row r="35" spans="1:16" ht="25.5">
      <c r="A35" t="s">
        <v>49</v>
      </c>
      <c s="34" t="s">
        <v>226</v>
      </c>
      <c s="34" t="s">
        <v>1738</v>
      </c>
      <c s="35" t="s">
        <v>195</v>
      </c>
      <c s="6" t="s">
        <v>1739</v>
      </c>
      <c s="36" t="s">
        <v>202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1742</v>
      </c>
    </row>
    <row r="37" spans="1:5" ht="12.75">
      <c r="A37" s="35" t="s">
        <v>56</v>
      </c>
      <c r="E37" s="40" t="s">
        <v>1743</v>
      </c>
    </row>
    <row r="38" spans="1:5" ht="63.75">
      <c r="A38" t="s">
        <v>57</v>
      </c>
      <c r="E38" s="39" t="s">
        <v>1350</v>
      </c>
    </row>
    <row r="39" spans="1:16" ht="12.75">
      <c r="A39" t="s">
        <v>49</v>
      </c>
      <c s="34" t="s">
        <v>230</v>
      </c>
      <c s="34" t="s">
        <v>1744</v>
      </c>
      <c s="35" t="s">
        <v>5</v>
      </c>
      <c s="6" t="s">
        <v>1745</v>
      </c>
      <c s="36" t="s">
        <v>202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1746</v>
      </c>
    </row>
    <row r="42" spans="1:5" ht="318.75">
      <c r="A42" t="s">
        <v>57</v>
      </c>
      <c r="E42" s="39" t="s">
        <v>1747</v>
      </c>
    </row>
    <row r="43" spans="1:16" ht="12.75">
      <c r="A43" t="s">
        <v>49</v>
      </c>
      <c s="34" t="s">
        <v>234</v>
      </c>
      <c s="34" t="s">
        <v>1748</v>
      </c>
      <c s="35" t="s">
        <v>5</v>
      </c>
      <c s="6" t="s">
        <v>1749</v>
      </c>
      <c s="36" t="s">
        <v>198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1750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237</v>
      </c>
      <c s="34" t="s">
        <v>1751</v>
      </c>
      <c s="35" t="s">
        <v>5</v>
      </c>
      <c s="6" t="s">
        <v>1752</v>
      </c>
      <c s="36" t="s">
        <v>202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1753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241</v>
      </c>
      <c s="34" t="s">
        <v>1754</v>
      </c>
      <c s="35" t="s">
        <v>5</v>
      </c>
      <c s="6" t="s">
        <v>1755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1756</v>
      </c>
    </row>
    <row r="54" spans="1:5" ht="38.25">
      <c r="A54" t="s">
        <v>57</v>
      </c>
      <c r="E54" s="39" t="s">
        <v>1471</v>
      </c>
    </row>
    <row r="55" spans="1:16" ht="12.75">
      <c r="A55" t="s">
        <v>49</v>
      </c>
      <c s="34" t="s">
        <v>63</v>
      </c>
      <c s="34" t="s">
        <v>1464</v>
      </c>
      <c s="35" t="s">
        <v>5</v>
      </c>
      <c s="6" t="s">
        <v>1465</v>
      </c>
      <c s="36" t="s">
        <v>202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1757</v>
      </c>
    </row>
    <row r="58" spans="1:5" ht="293.25">
      <c r="A58" t="s">
        <v>57</v>
      </c>
      <c r="E58" s="39" t="s">
        <v>1467</v>
      </c>
    </row>
    <row r="59" spans="1:16" ht="12.75">
      <c r="A59" t="s">
        <v>49</v>
      </c>
      <c s="34" t="s">
        <v>67</v>
      </c>
      <c s="34" t="s">
        <v>200</v>
      </c>
      <c s="35" t="s">
        <v>5</v>
      </c>
      <c s="6" t="s">
        <v>201</v>
      </c>
      <c s="36" t="s">
        <v>202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1758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71</v>
      </c>
      <c s="34" t="s">
        <v>1759</v>
      </c>
      <c s="35" t="s">
        <v>5</v>
      </c>
      <c s="6" t="s">
        <v>1760</v>
      </c>
      <c s="36" t="s">
        <v>202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1730</v>
      </c>
    </row>
    <row r="66" spans="1:5" ht="38.25">
      <c r="A66" t="s">
        <v>57</v>
      </c>
      <c r="E66" s="39" t="s">
        <v>1279</v>
      </c>
    </row>
    <row r="67" spans="1:16" ht="12.75">
      <c r="A67" t="s">
        <v>49</v>
      </c>
      <c s="34" t="s">
        <v>75</v>
      </c>
      <c s="34" t="s">
        <v>1447</v>
      </c>
      <c s="35" t="s">
        <v>5</v>
      </c>
      <c s="6" t="s">
        <v>1448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1449</v>
      </c>
    </row>
    <row r="71" spans="1:13" ht="12.75">
      <c r="A71" t="s">
        <v>46</v>
      </c>
      <c r="C71" s="31" t="s">
        <v>27</v>
      </c>
      <c r="E71" s="33" t="s">
        <v>1163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1761</v>
      </c>
      <c s="35" t="s">
        <v>5</v>
      </c>
      <c s="6" t="s">
        <v>1762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1763</v>
      </c>
    </row>
    <row r="75" spans="1:5" ht="51">
      <c r="A75" t="s">
        <v>57</v>
      </c>
      <c r="E75" s="39" t="s">
        <v>1764</v>
      </c>
    </row>
    <row r="76" spans="1:13" ht="12.75">
      <c r="A76" t="s">
        <v>46</v>
      </c>
      <c r="C76" s="31" t="s">
        <v>207</v>
      </c>
      <c r="E76" s="33" t="s">
        <v>1175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245</v>
      </c>
      <c s="34" t="s">
        <v>1765</v>
      </c>
      <c s="35" t="s">
        <v>5</v>
      </c>
      <c s="6" t="s">
        <v>1766</v>
      </c>
      <c s="36" t="s">
        <v>202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1767</v>
      </c>
    </row>
    <row r="80" spans="1:5" ht="38.25">
      <c r="A80" t="s">
        <v>57</v>
      </c>
      <c r="E80" s="39" t="s">
        <v>1289</v>
      </c>
    </row>
    <row r="81" spans="1:16" ht="12.75">
      <c r="A81" t="s">
        <v>49</v>
      </c>
      <c s="34" t="s">
        <v>249</v>
      </c>
      <c s="34" t="s">
        <v>1765</v>
      </c>
      <c s="35" t="s">
        <v>195</v>
      </c>
      <c s="6" t="s">
        <v>1766</v>
      </c>
      <c s="36" t="s">
        <v>202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1768</v>
      </c>
    </row>
    <row r="84" spans="1:5" ht="38.25">
      <c r="A84" t="s">
        <v>57</v>
      </c>
      <c r="E84" s="39" t="s">
        <v>1289</v>
      </c>
    </row>
    <row r="85" spans="1:16" ht="12.75">
      <c r="A85" t="s">
        <v>49</v>
      </c>
      <c s="34" t="s">
        <v>253</v>
      </c>
      <c s="34" t="s">
        <v>1765</v>
      </c>
      <c s="35" t="s">
        <v>27</v>
      </c>
      <c s="6" t="s">
        <v>1766</v>
      </c>
      <c s="36" t="s">
        <v>202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1769</v>
      </c>
    </row>
    <row r="88" spans="1:5" ht="38.25">
      <c r="A88" t="s">
        <v>57</v>
      </c>
      <c r="E88" s="39" t="s">
        <v>1289</v>
      </c>
    </row>
    <row r="89" spans="1:13" ht="12.75">
      <c r="A89" t="s">
        <v>46</v>
      </c>
      <c r="C89" s="31" t="s">
        <v>211</v>
      </c>
      <c r="E89" s="33" t="s">
        <v>998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219</v>
      </c>
      <c s="34" t="s">
        <v>1770</v>
      </c>
      <c s="35" t="s">
        <v>5</v>
      </c>
      <c s="6" t="s">
        <v>1771</v>
      </c>
      <c s="36" t="s">
        <v>836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1772</v>
      </c>
    </row>
    <row r="92" spans="1:5" ht="12.75">
      <c r="A92" s="35" t="s">
        <v>56</v>
      </c>
      <c r="E92" s="40" t="s">
        <v>1773</v>
      </c>
    </row>
    <row r="93" spans="1:5" ht="89.25">
      <c r="A93" t="s">
        <v>57</v>
      </c>
      <c r="E93" s="39" t="s">
        <v>1774</v>
      </c>
    </row>
    <row r="94" spans="1:16" ht="12.75">
      <c r="A94" t="s">
        <v>49</v>
      </c>
      <c s="34" t="s">
        <v>79</v>
      </c>
      <c s="34" t="s">
        <v>1775</v>
      </c>
      <c s="35" t="s">
        <v>5</v>
      </c>
      <c s="6" t="s">
        <v>1776</v>
      </c>
      <c s="36" t="s">
        <v>836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1777</v>
      </c>
    </row>
    <row r="97" spans="1:5" ht="51">
      <c r="A97" t="s">
        <v>57</v>
      </c>
      <c r="E97" s="39" t="s">
        <v>1263</v>
      </c>
    </row>
    <row r="98" spans="1:16" ht="12.75">
      <c r="A98" t="s">
        <v>49</v>
      </c>
      <c s="34" t="s">
        <v>83</v>
      </c>
      <c s="34" t="s">
        <v>1778</v>
      </c>
      <c s="35" t="s">
        <v>5</v>
      </c>
      <c s="6" t="s">
        <v>1779</v>
      </c>
      <c s="36" t="s">
        <v>836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1777</v>
      </c>
    </row>
    <row r="101" spans="1:5" ht="51">
      <c r="A101" t="s">
        <v>57</v>
      </c>
      <c r="E101" s="39" t="s">
        <v>1368</v>
      </c>
    </row>
    <row r="102" spans="1:16" ht="12.75">
      <c r="A102" t="s">
        <v>49</v>
      </c>
      <c s="34" t="s">
        <v>87</v>
      </c>
      <c s="34" t="s">
        <v>1780</v>
      </c>
      <c s="35" t="s">
        <v>5</v>
      </c>
      <c s="6" t="s">
        <v>1781</v>
      </c>
      <c s="36" t="s">
        <v>836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1777</v>
      </c>
    </row>
    <row r="105" spans="1:5" ht="140.25">
      <c r="A105" t="s">
        <v>57</v>
      </c>
      <c r="E105" s="39" t="s">
        <v>1375</v>
      </c>
    </row>
    <row r="106" spans="1:16" ht="12.75">
      <c r="A106" t="s">
        <v>49</v>
      </c>
      <c s="34" t="s">
        <v>91</v>
      </c>
      <c s="34" t="s">
        <v>1782</v>
      </c>
      <c s="35" t="s">
        <v>5</v>
      </c>
      <c s="6" t="s">
        <v>1783</v>
      </c>
      <c s="36" t="s">
        <v>836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1784</v>
      </c>
    </row>
    <row r="109" spans="1:5" ht="51">
      <c r="A109" t="s">
        <v>57</v>
      </c>
      <c r="E109" s="39" t="s">
        <v>1368</v>
      </c>
    </row>
    <row r="110" spans="1:16" ht="12.75">
      <c r="A110" t="s">
        <v>49</v>
      </c>
      <c s="34" t="s">
        <v>95</v>
      </c>
      <c s="34" t="s">
        <v>1785</v>
      </c>
      <c s="35" t="s">
        <v>5</v>
      </c>
      <c s="6" t="s">
        <v>1786</v>
      </c>
      <c s="36" t="s">
        <v>836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1777</v>
      </c>
    </row>
    <row r="113" spans="1:5" ht="140.25">
      <c r="A113" t="s">
        <v>57</v>
      </c>
      <c r="E113" s="39" t="s">
        <v>1375</v>
      </c>
    </row>
    <row r="114" spans="1:16" ht="12.75">
      <c r="A114" t="s">
        <v>49</v>
      </c>
      <c s="34" t="s">
        <v>99</v>
      </c>
      <c s="34" t="s">
        <v>1372</v>
      </c>
      <c s="35" t="s">
        <v>5</v>
      </c>
      <c s="6" t="s">
        <v>1373</v>
      </c>
      <c s="36" t="s">
        <v>836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1777</v>
      </c>
    </row>
    <row r="117" spans="1:5" ht="140.25">
      <c r="A117" t="s">
        <v>57</v>
      </c>
      <c r="E117" s="39" t="s">
        <v>1375</v>
      </c>
    </row>
    <row r="118" spans="1:13" ht="12.75">
      <c r="A118" t="s">
        <v>46</v>
      </c>
      <c r="C118" s="31" t="s">
        <v>222</v>
      </c>
      <c r="E118" s="33" t="s">
        <v>1550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50</v>
      </c>
      <c s="34" t="s">
        <v>1787</v>
      </c>
      <c s="35" t="s">
        <v>5</v>
      </c>
      <c s="6" t="s">
        <v>1788</v>
      </c>
      <c s="36" t="s">
        <v>198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1789</v>
      </c>
    </row>
    <row r="122" spans="1:5" ht="242.25">
      <c r="A122" t="s">
        <v>57</v>
      </c>
      <c r="E122" s="39" t="s">
        <v>1790</v>
      </c>
    </row>
    <row r="123" spans="1:16" ht="12.75">
      <c r="A123" t="s">
        <v>49</v>
      </c>
      <c s="34" t="s">
        <v>103</v>
      </c>
      <c s="34" t="s">
        <v>1791</v>
      </c>
      <c s="35" t="s">
        <v>5</v>
      </c>
      <c s="6" t="s">
        <v>1792</v>
      </c>
      <c s="36" t="s">
        <v>198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1793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1419</v>
      </c>
    </row>
    <row r="127" spans="1:16" ht="12.75">
      <c r="A127" t="s">
        <v>49</v>
      </c>
      <c s="34" t="s">
        <v>111</v>
      </c>
      <c s="34" t="s">
        <v>1794</v>
      </c>
      <c s="35" t="s">
        <v>5</v>
      </c>
      <c s="6" t="s">
        <v>1795</v>
      </c>
      <c s="36" t="s">
        <v>53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409.5">
      <c r="A130" t="s">
        <v>57</v>
      </c>
      <c r="E130" s="39" t="s">
        <v>1796</v>
      </c>
    </row>
    <row r="131" spans="1:16" ht="12.75">
      <c r="A131" t="s">
        <v>49</v>
      </c>
      <c s="34" t="s">
        <v>115</v>
      </c>
      <c s="34" t="s">
        <v>1797</v>
      </c>
      <c s="35" t="s">
        <v>5</v>
      </c>
      <c s="6" t="s">
        <v>1798</v>
      </c>
      <c s="36" t="s">
        <v>198</v>
      </c>
      <c s="37">
        <v>68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1799</v>
      </c>
    </row>
    <row r="133" spans="1:5" ht="12.75">
      <c r="A133" s="35" t="s">
        <v>56</v>
      </c>
      <c r="E133" s="40" t="s">
        <v>5</v>
      </c>
    </row>
    <row r="134" spans="1:5" ht="255">
      <c r="A134" t="s">
        <v>57</v>
      </c>
      <c r="E134" s="39" t="s">
        <v>1419</v>
      </c>
    </row>
    <row r="135" spans="1:16" ht="12.75">
      <c r="A135" t="s">
        <v>49</v>
      </c>
      <c s="34" t="s">
        <v>119</v>
      </c>
      <c s="34" t="s">
        <v>1800</v>
      </c>
      <c s="35" t="s">
        <v>5</v>
      </c>
      <c s="6" t="s">
        <v>1801</v>
      </c>
      <c s="36" t="s">
        <v>198</v>
      </c>
      <c s="37">
        <v>473.43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5.5">
      <c r="A138" t="s">
        <v>57</v>
      </c>
      <c r="E138" s="39" t="s">
        <v>1802</v>
      </c>
    </row>
    <row r="139" spans="1:16" ht="12.75">
      <c r="A139" t="s">
        <v>49</v>
      </c>
      <c s="34" t="s">
        <v>123</v>
      </c>
      <c s="34" t="s">
        <v>1803</v>
      </c>
      <c s="35" t="s">
        <v>5</v>
      </c>
      <c s="6" t="s">
        <v>1804</v>
      </c>
      <c s="36" t="s">
        <v>198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51">
      <c r="A142" t="s">
        <v>57</v>
      </c>
      <c r="E142" s="39" t="s">
        <v>1805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1719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1719</v>
      </c>
      <c r="E4" s="26" t="s">
        <v>1720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1808</v>
      </c>
      <c r="E8" s="30" t="s">
        <v>1807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207</v>
      </c>
      <c s="34" t="s">
        <v>1724</v>
      </c>
      <c s="35" t="s">
        <v>1725</v>
      </c>
      <c s="6" t="s">
        <v>1726</v>
      </c>
      <c s="36" t="s">
        <v>1121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211</v>
      </c>
      <c s="34" t="s">
        <v>1333</v>
      </c>
      <c s="35" t="s">
        <v>1334</v>
      </c>
      <c s="6" t="s">
        <v>1335</v>
      </c>
      <c s="36" t="s">
        <v>1121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1728</v>
      </c>
      <c s="35" t="s">
        <v>5</v>
      </c>
      <c s="6" t="s">
        <v>1729</v>
      </c>
      <c s="36" t="s">
        <v>202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1809</v>
      </c>
    </row>
    <row r="21" spans="1:5" ht="12.75">
      <c r="A21" s="35" t="s">
        <v>56</v>
      </c>
      <c r="E21" s="40" t="s">
        <v>1810</v>
      </c>
    </row>
    <row r="22" spans="1:5" ht="38.25">
      <c r="A22" t="s">
        <v>57</v>
      </c>
      <c r="E22" s="39" t="s">
        <v>1731</v>
      </c>
    </row>
    <row r="23" spans="1:16" ht="25.5">
      <c r="A23" t="s">
        <v>49</v>
      </c>
      <c s="34" t="s">
        <v>27</v>
      </c>
      <c s="34" t="s">
        <v>1732</v>
      </c>
      <c s="35" t="s">
        <v>5</v>
      </c>
      <c s="6" t="s">
        <v>1733</v>
      </c>
      <c s="36" t="s">
        <v>202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1811</v>
      </c>
    </row>
    <row r="26" spans="1:5" ht="63.75">
      <c r="A26" t="s">
        <v>57</v>
      </c>
      <c r="E26" s="39" t="s">
        <v>1350</v>
      </c>
    </row>
    <row r="27" spans="1:16" ht="25.5">
      <c r="A27" t="s">
        <v>49</v>
      </c>
      <c s="34" t="s">
        <v>26</v>
      </c>
      <c s="34" t="s">
        <v>1735</v>
      </c>
      <c s="35" t="s">
        <v>5</v>
      </c>
      <c s="6" t="s">
        <v>1736</v>
      </c>
      <c s="36" t="s">
        <v>202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1812</v>
      </c>
    </row>
    <row r="30" spans="1:5" ht="63.75">
      <c r="A30" t="s">
        <v>57</v>
      </c>
      <c r="E30" s="39" t="s">
        <v>1350</v>
      </c>
    </row>
    <row r="31" spans="1:16" ht="25.5">
      <c r="A31" t="s">
        <v>49</v>
      </c>
      <c s="34" t="s">
        <v>222</v>
      </c>
      <c s="34" t="s">
        <v>1738</v>
      </c>
      <c s="35" t="s">
        <v>5</v>
      </c>
      <c s="6" t="s">
        <v>1739</v>
      </c>
      <c s="36" t="s">
        <v>202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1813</v>
      </c>
    </row>
    <row r="34" spans="1:5" ht="63.75">
      <c r="A34" t="s">
        <v>57</v>
      </c>
      <c r="E34" s="39" t="s">
        <v>1350</v>
      </c>
    </row>
    <row r="35" spans="1:16" ht="12.75">
      <c r="A35" t="s">
        <v>49</v>
      </c>
      <c s="34" t="s">
        <v>226</v>
      </c>
      <c s="34" t="s">
        <v>1744</v>
      </c>
      <c s="35" t="s">
        <v>5</v>
      </c>
      <c s="6" t="s">
        <v>1745</v>
      </c>
      <c s="36" t="s">
        <v>202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1814</v>
      </c>
    </row>
    <row r="38" spans="1:5" ht="318.75">
      <c r="A38" t="s">
        <v>57</v>
      </c>
      <c r="E38" s="39" t="s">
        <v>1747</v>
      </c>
    </row>
    <row r="39" spans="1:16" ht="12.75">
      <c r="A39" t="s">
        <v>49</v>
      </c>
      <c s="34" t="s">
        <v>234</v>
      </c>
      <c s="34" t="s">
        <v>1815</v>
      </c>
      <c s="35" t="s">
        <v>5</v>
      </c>
      <c s="6" t="s">
        <v>1816</v>
      </c>
      <c s="36" t="s">
        <v>1817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1818</v>
      </c>
    </row>
    <row r="42" spans="1:5" ht="25.5">
      <c r="A42" t="s">
        <v>57</v>
      </c>
      <c r="E42" s="39" t="s">
        <v>1819</v>
      </c>
    </row>
    <row r="43" spans="1:16" ht="12.75">
      <c r="A43" t="s">
        <v>49</v>
      </c>
      <c s="34" t="s">
        <v>237</v>
      </c>
      <c s="34" t="s">
        <v>1820</v>
      </c>
      <c s="35" t="s">
        <v>5</v>
      </c>
      <c s="6" t="s">
        <v>1821</v>
      </c>
      <c s="36" t="s">
        <v>198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1822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241</v>
      </c>
      <c s="34" t="s">
        <v>1751</v>
      </c>
      <c s="35" t="s">
        <v>5</v>
      </c>
      <c s="6" t="s">
        <v>1752</v>
      </c>
      <c s="36" t="s">
        <v>202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1823</v>
      </c>
    </row>
    <row r="49" spans="1:5" ht="51">
      <c r="A49" s="35" t="s">
        <v>56</v>
      </c>
      <c r="E49" s="40" t="s">
        <v>1824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245</v>
      </c>
      <c s="34" t="s">
        <v>1754</v>
      </c>
      <c s="35" t="s">
        <v>5</v>
      </c>
      <c s="6" t="s">
        <v>1755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1825</v>
      </c>
    </row>
    <row r="54" spans="1:5" ht="38.25">
      <c r="A54" t="s">
        <v>57</v>
      </c>
      <c r="E54" s="39" t="s">
        <v>1471</v>
      </c>
    </row>
    <row r="55" spans="1:16" ht="12.75">
      <c r="A55" t="s">
        <v>49</v>
      </c>
      <c s="34" t="s">
        <v>71</v>
      </c>
      <c s="34" t="s">
        <v>1464</v>
      </c>
      <c s="35" t="s">
        <v>5</v>
      </c>
      <c s="6" t="s">
        <v>1465</v>
      </c>
      <c s="36" t="s">
        <v>202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1826</v>
      </c>
    </row>
    <row r="58" spans="1:5" ht="293.25">
      <c r="A58" t="s">
        <v>57</v>
      </c>
      <c r="E58" s="39" t="s">
        <v>1467</v>
      </c>
    </row>
    <row r="59" spans="1:16" ht="12.75">
      <c r="A59" t="s">
        <v>49</v>
      </c>
      <c s="34" t="s">
        <v>75</v>
      </c>
      <c s="34" t="s">
        <v>200</v>
      </c>
      <c s="35" t="s">
        <v>5</v>
      </c>
      <c s="6" t="s">
        <v>201</v>
      </c>
      <c s="36" t="s">
        <v>202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1827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79</v>
      </c>
      <c s="34" t="s">
        <v>1759</v>
      </c>
      <c s="35" t="s">
        <v>5</v>
      </c>
      <c s="6" t="s">
        <v>1760</v>
      </c>
      <c s="36" t="s">
        <v>202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1810</v>
      </c>
    </row>
    <row r="66" spans="1:5" ht="38.25">
      <c r="A66" t="s">
        <v>57</v>
      </c>
      <c r="E66" s="39" t="s">
        <v>1279</v>
      </c>
    </row>
    <row r="67" spans="1:16" ht="12.75">
      <c r="A67" t="s">
        <v>49</v>
      </c>
      <c s="34" t="s">
        <v>83</v>
      </c>
      <c s="34" t="s">
        <v>1447</v>
      </c>
      <c s="35" t="s">
        <v>5</v>
      </c>
      <c s="6" t="s">
        <v>1448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1449</v>
      </c>
    </row>
    <row r="71" spans="1:13" ht="12.75">
      <c r="A71" t="s">
        <v>46</v>
      </c>
      <c r="C71" s="31" t="s">
        <v>27</v>
      </c>
      <c r="E71" s="33" t="s">
        <v>1163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1761</v>
      </c>
      <c s="35" t="s">
        <v>5</v>
      </c>
      <c s="6" t="s">
        <v>1762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1764</v>
      </c>
    </row>
    <row r="76" spans="1:13" ht="12.75">
      <c r="A76" t="s">
        <v>46</v>
      </c>
      <c r="C76" s="31" t="s">
        <v>207</v>
      </c>
      <c r="E76" s="33" t="s">
        <v>1175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249</v>
      </c>
      <c s="34" t="s">
        <v>1765</v>
      </c>
      <c s="35" t="s">
        <v>27</v>
      </c>
      <c s="6" t="s">
        <v>1766</v>
      </c>
      <c s="36" t="s">
        <v>202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1828</v>
      </c>
    </row>
    <row r="80" spans="1:5" ht="38.25">
      <c r="A80" t="s">
        <v>57</v>
      </c>
      <c r="E80" s="39" t="s">
        <v>1289</v>
      </c>
    </row>
    <row r="81" spans="1:16" ht="12.75">
      <c r="A81" t="s">
        <v>49</v>
      </c>
      <c s="34" t="s">
        <v>253</v>
      </c>
      <c s="34" t="s">
        <v>1244</v>
      </c>
      <c s="35" t="s">
        <v>5</v>
      </c>
      <c s="6" t="s">
        <v>1245</v>
      </c>
      <c s="36" t="s">
        <v>202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1829</v>
      </c>
    </row>
    <row r="83" spans="1:5" ht="12.75">
      <c r="A83" s="35" t="s">
        <v>56</v>
      </c>
      <c r="E83" s="40" t="s">
        <v>1830</v>
      </c>
    </row>
    <row r="84" spans="1:5" ht="369.75">
      <c r="A84" t="s">
        <v>57</v>
      </c>
      <c r="E84" s="39" t="s">
        <v>1184</v>
      </c>
    </row>
    <row r="85" spans="1:16" ht="12.75">
      <c r="A85" t="s">
        <v>49</v>
      </c>
      <c s="34" t="s">
        <v>50</v>
      </c>
      <c s="34" t="s">
        <v>1765</v>
      </c>
      <c s="35" t="s">
        <v>5</v>
      </c>
      <c s="6" t="s">
        <v>1766</v>
      </c>
      <c s="36" t="s">
        <v>202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1831</v>
      </c>
    </row>
    <row r="87" spans="1:5" ht="38.25">
      <c r="A87" s="35" t="s">
        <v>56</v>
      </c>
      <c r="E87" s="40" t="s">
        <v>1832</v>
      </c>
    </row>
    <row r="88" spans="1:5" ht="38.25">
      <c r="A88" t="s">
        <v>57</v>
      </c>
      <c r="E88" s="39" t="s">
        <v>1289</v>
      </c>
    </row>
    <row r="89" spans="1:16" ht="12.75">
      <c r="A89" t="s">
        <v>49</v>
      </c>
      <c s="34" t="s">
        <v>59</v>
      </c>
      <c s="34" t="s">
        <v>1765</v>
      </c>
      <c s="35" t="s">
        <v>195</v>
      </c>
      <c s="6" t="s">
        <v>1766</v>
      </c>
      <c s="36" t="s">
        <v>202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1833</v>
      </c>
    </row>
    <row r="91" spans="1:5" ht="38.25">
      <c r="A91" s="35" t="s">
        <v>56</v>
      </c>
      <c r="E91" s="40" t="s">
        <v>1834</v>
      </c>
    </row>
    <row r="92" spans="1:5" ht="38.25">
      <c r="A92" t="s">
        <v>57</v>
      </c>
      <c r="E92" s="39" t="s">
        <v>1289</v>
      </c>
    </row>
    <row r="93" spans="1:13" ht="12.75">
      <c r="A93" t="s">
        <v>46</v>
      </c>
      <c r="C93" s="31" t="s">
        <v>211</v>
      </c>
      <c r="E93" s="33" t="s">
        <v>998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214</v>
      </c>
      <c s="34" t="s">
        <v>1835</v>
      </c>
      <c s="35" t="s">
        <v>5</v>
      </c>
      <c s="6" t="s">
        <v>1836</v>
      </c>
      <c s="36" t="s">
        <v>836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1837</v>
      </c>
    </row>
    <row r="96" spans="1:5" ht="12.75">
      <c r="A96" s="35" t="s">
        <v>56</v>
      </c>
      <c r="E96" s="40" t="s">
        <v>1838</v>
      </c>
    </row>
    <row r="97" spans="1:5" ht="89.25">
      <c r="A97" t="s">
        <v>57</v>
      </c>
      <c r="E97" s="39" t="s">
        <v>1774</v>
      </c>
    </row>
    <row r="98" spans="1:16" ht="12.75">
      <c r="A98" t="s">
        <v>49</v>
      </c>
      <c s="34" t="s">
        <v>87</v>
      </c>
      <c s="34" t="s">
        <v>1775</v>
      </c>
      <c s="35" t="s">
        <v>5</v>
      </c>
      <c s="6" t="s">
        <v>1776</v>
      </c>
      <c s="36" t="s">
        <v>836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1839</v>
      </c>
    </row>
    <row r="101" spans="1:5" ht="51">
      <c r="A101" t="s">
        <v>57</v>
      </c>
      <c r="E101" s="39" t="s">
        <v>1263</v>
      </c>
    </row>
    <row r="102" spans="1:16" ht="12.75">
      <c r="A102" t="s">
        <v>49</v>
      </c>
      <c s="34" t="s">
        <v>91</v>
      </c>
      <c s="34" t="s">
        <v>1778</v>
      </c>
      <c s="35" t="s">
        <v>5</v>
      </c>
      <c s="6" t="s">
        <v>1779</v>
      </c>
      <c s="36" t="s">
        <v>836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1839</v>
      </c>
    </row>
    <row r="105" spans="1:5" ht="51">
      <c r="A105" t="s">
        <v>57</v>
      </c>
      <c r="E105" s="39" t="s">
        <v>1368</v>
      </c>
    </row>
    <row r="106" spans="1:16" ht="12.75">
      <c r="A106" t="s">
        <v>49</v>
      </c>
      <c s="34" t="s">
        <v>95</v>
      </c>
      <c s="34" t="s">
        <v>1780</v>
      </c>
      <c s="35" t="s">
        <v>5</v>
      </c>
      <c s="6" t="s">
        <v>1781</v>
      </c>
      <c s="36" t="s">
        <v>836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1839</v>
      </c>
    </row>
    <row r="109" spans="1:5" ht="140.25">
      <c r="A109" t="s">
        <v>57</v>
      </c>
      <c r="E109" s="39" t="s">
        <v>1375</v>
      </c>
    </row>
    <row r="110" spans="1:16" ht="12.75">
      <c r="A110" t="s">
        <v>49</v>
      </c>
      <c s="34" t="s">
        <v>99</v>
      </c>
      <c s="34" t="s">
        <v>1782</v>
      </c>
      <c s="35" t="s">
        <v>5</v>
      </c>
      <c s="6" t="s">
        <v>1783</v>
      </c>
      <c s="36" t="s">
        <v>836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1840</v>
      </c>
    </row>
    <row r="113" spans="1:5" ht="51">
      <c r="A113" t="s">
        <v>57</v>
      </c>
      <c r="E113" s="39" t="s">
        <v>1368</v>
      </c>
    </row>
    <row r="114" spans="1:16" ht="12.75">
      <c r="A114" t="s">
        <v>49</v>
      </c>
      <c s="34" t="s">
        <v>103</v>
      </c>
      <c s="34" t="s">
        <v>1785</v>
      </c>
      <c s="35" t="s">
        <v>5</v>
      </c>
      <c s="6" t="s">
        <v>1786</v>
      </c>
      <c s="36" t="s">
        <v>836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1839</v>
      </c>
    </row>
    <row r="117" spans="1:5" ht="140.25">
      <c r="A117" t="s">
        <v>57</v>
      </c>
      <c r="E117" s="39" t="s">
        <v>1375</v>
      </c>
    </row>
    <row r="118" spans="1:16" ht="12.75">
      <c r="A118" t="s">
        <v>49</v>
      </c>
      <c s="34" t="s">
        <v>107</v>
      </c>
      <c s="34" t="s">
        <v>1372</v>
      </c>
      <c s="35" t="s">
        <v>5</v>
      </c>
      <c s="6" t="s">
        <v>1373</v>
      </c>
      <c s="36" t="s">
        <v>836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1839</v>
      </c>
    </row>
    <row r="121" spans="1:5" ht="140.25">
      <c r="A121" t="s">
        <v>57</v>
      </c>
      <c r="E121" s="39" t="s">
        <v>1375</v>
      </c>
    </row>
    <row r="122" spans="1:13" ht="12.75">
      <c r="A122" t="s">
        <v>46</v>
      </c>
      <c r="C122" s="31" t="s">
        <v>222</v>
      </c>
      <c r="E122" s="33" t="s">
        <v>1550</v>
      </c>
      <c r="J122" s="32">
        <f>0</f>
      </c>
      <c s="32">
        <f>0</f>
      </c>
      <c s="32">
        <f>0+L123+L127+L131+L135+L139+L143</f>
      </c>
      <c s="32">
        <f>0+M123+M127+M131+M135+M139+M143</f>
      </c>
    </row>
    <row r="123" spans="1:16" ht="12.75">
      <c r="A123" t="s">
        <v>49</v>
      </c>
      <c s="34" t="s">
        <v>63</v>
      </c>
      <c s="34" t="s">
        <v>1787</v>
      </c>
      <c s="35" t="s">
        <v>5</v>
      </c>
      <c s="6" t="s">
        <v>1788</v>
      </c>
      <c s="36" t="s">
        <v>198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1841</v>
      </c>
    </row>
    <row r="125" spans="1:5" ht="12.75">
      <c r="A125" s="35" t="s">
        <v>56</v>
      </c>
      <c r="E125" s="40" t="s">
        <v>1842</v>
      </c>
    </row>
    <row r="126" spans="1:5" ht="242.25">
      <c r="A126" t="s">
        <v>57</v>
      </c>
      <c r="E126" s="39" t="s">
        <v>1790</v>
      </c>
    </row>
    <row r="127" spans="1:16" ht="12.75">
      <c r="A127" t="s">
        <v>49</v>
      </c>
      <c s="34" t="s">
        <v>111</v>
      </c>
      <c s="34" t="s">
        <v>1843</v>
      </c>
      <c s="35" t="s">
        <v>5</v>
      </c>
      <c s="6" t="s">
        <v>1844</v>
      </c>
      <c s="36" t="s">
        <v>198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1419</v>
      </c>
    </row>
    <row r="131" spans="1:16" ht="12.75">
      <c r="A131" t="s">
        <v>49</v>
      </c>
      <c s="34" t="s">
        <v>115</v>
      </c>
      <c s="34" t="s">
        <v>1845</v>
      </c>
      <c s="35" t="s">
        <v>5</v>
      </c>
      <c s="6" t="s">
        <v>1846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1796</v>
      </c>
    </row>
    <row r="135" spans="1:16" ht="12.75">
      <c r="A135" t="s">
        <v>49</v>
      </c>
      <c s="34" t="s">
        <v>119</v>
      </c>
      <c s="34" t="s">
        <v>1797</v>
      </c>
      <c s="35" t="s">
        <v>5</v>
      </c>
      <c s="6" t="s">
        <v>1798</v>
      </c>
      <c s="36" t="s">
        <v>198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1847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1419</v>
      </c>
    </row>
    <row r="139" spans="1:16" ht="12.75">
      <c r="A139" t="s">
        <v>49</v>
      </c>
      <c s="34" t="s">
        <v>123</v>
      </c>
      <c s="34" t="s">
        <v>1800</v>
      </c>
      <c s="35" t="s">
        <v>5</v>
      </c>
      <c s="6" t="s">
        <v>1801</v>
      </c>
      <c s="36" t="s">
        <v>198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1802</v>
      </c>
    </row>
    <row r="143" spans="1:16" ht="12.75">
      <c r="A143" t="s">
        <v>49</v>
      </c>
      <c s="34" t="s">
        <v>127</v>
      </c>
      <c s="34" t="s">
        <v>1803</v>
      </c>
      <c s="35" t="s">
        <v>5</v>
      </c>
      <c s="6" t="s">
        <v>1804</v>
      </c>
      <c s="36" t="s">
        <v>198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1805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1719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1719</v>
      </c>
      <c r="E4" s="26" t="s">
        <v>1720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1850</v>
      </c>
      <c r="E8" s="30" t="s">
        <v>1849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1851</v>
      </c>
      <c r="E9" s="33" t="s">
        <v>1852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436</v>
      </c>
      <c s="34" t="s">
        <v>1853</v>
      </c>
      <c s="35" t="s">
        <v>5</v>
      </c>
      <c s="6" t="s">
        <v>1854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1855</v>
      </c>
    </row>
    <row r="14" spans="1:16" ht="12.75">
      <c r="A14" t="s">
        <v>49</v>
      </c>
      <c s="34" t="s">
        <v>439</v>
      </c>
      <c s="34" t="s">
        <v>1856</v>
      </c>
      <c s="35" t="s">
        <v>5</v>
      </c>
      <c s="6" t="s">
        <v>1857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1858</v>
      </c>
    </row>
    <row r="18" spans="1:16" ht="12.75">
      <c r="A18" t="s">
        <v>49</v>
      </c>
      <c s="34" t="s">
        <v>443</v>
      </c>
      <c s="34" t="s">
        <v>1859</v>
      </c>
      <c s="35" t="s">
        <v>5</v>
      </c>
      <c s="6" t="s">
        <v>1860</v>
      </c>
      <c s="36" t="s">
        <v>1861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1862</v>
      </c>
    </row>
    <row r="22" spans="1:16" ht="12.75">
      <c r="A22" t="s">
        <v>49</v>
      </c>
      <c s="34" t="s">
        <v>1863</v>
      </c>
      <c s="34" t="s">
        <v>1864</v>
      </c>
      <c s="35" t="s">
        <v>5</v>
      </c>
      <c s="6" t="s">
        <v>1865</v>
      </c>
      <c s="36" t="s">
        <v>1861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1862</v>
      </c>
    </row>
    <row r="26" spans="1:13" ht="12.75">
      <c r="A26" t="s">
        <v>46</v>
      </c>
      <c r="C26" s="31" t="s">
        <v>1866</v>
      </c>
      <c r="E26" s="33" t="s">
        <v>1867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195</v>
      </c>
      <c s="34" t="s">
        <v>1868</v>
      </c>
      <c s="35" t="s">
        <v>5</v>
      </c>
      <c s="6" t="s">
        <v>1869</v>
      </c>
      <c s="36" t="s">
        <v>198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1870</v>
      </c>
      <c>
        <f>(M27*21)/100</f>
      </c>
      <c t="s">
        <v>27</v>
      </c>
    </row>
    <row r="28" spans="1:5" ht="25.5">
      <c r="A28" s="35" t="s">
        <v>55</v>
      </c>
      <c r="E28" s="39" t="s">
        <v>1871</v>
      </c>
    </row>
    <row r="29" spans="1:5" ht="12.75">
      <c r="A29" s="35" t="s">
        <v>56</v>
      </c>
      <c r="E29" s="40" t="s">
        <v>401</v>
      </c>
    </row>
    <row r="30" spans="1:5" ht="12.75">
      <c r="A30" t="s">
        <v>57</v>
      </c>
      <c r="E30" s="39" t="s">
        <v>1862</v>
      </c>
    </row>
    <row r="31" spans="1:16" ht="12.75">
      <c r="A31" t="s">
        <v>49</v>
      </c>
      <c s="34" t="s">
        <v>27</v>
      </c>
      <c s="34" t="s">
        <v>1872</v>
      </c>
      <c s="35" t="s">
        <v>5</v>
      </c>
      <c s="6" t="s">
        <v>1873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1870</v>
      </c>
      <c>
        <f>(M31*21)/100</f>
      </c>
      <c t="s">
        <v>27</v>
      </c>
    </row>
    <row r="32" spans="1:5" ht="12.75">
      <c r="A32" s="35" t="s">
        <v>55</v>
      </c>
      <c r="E32" s="39" t="s">
        <v>1874</v>
      </c>
    </row>
    <row r="33" spans="1:5" ht="12.75">
      <c r="A33" s="35" t="s">
        <v>56</v>
      </c>
      <c r="E33" s="40" t="s">
        <v>195</v>
      </c>
    </row>
    <row r="34" spans="1:5" ht="12.75">
      <c r="A34" t="s">
        <v>57</v>
      </c>
      <c r="E34" s="39" t="s">
        <v>1862</v>
      </c>
    </row>
    <row r="35" spans="1:16" ht="12.75">
      <c r="A35" t="s">
        <v>49</v>
      </c>
      <c s="34" t="s">
        <v>26</v>
      </c>
      <c s="34" t="s">
        <v>1875</v>
      </c>
      <c s="35" t="s">
        <v>5</v>
      </c>
      <c s="6" t="s">
        <v>1876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1870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1862</v>
      </c>
    </row>
    <row r="39" spans="1:16" ht="12.75">
      <c r="A39" t="s">
        <v>49</v>
      </c>
      <c s="34" t="s">
        <v>214</v>
      </c>
      <c s="34" t="s">
        <v>1877</v>
      </c>
      <c s="35" t="s">
        <v>5</v>
      </c>
      <c s="6" t="s">
        <v>1878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1862</v>
      </c>
    </row>
    <row r="43" spans="1:13" ht="12.75">
      <c r="A43" t="s">
        <v>46</v>
      </c>
      <c r="C43" s="31" t="s">
        <v>195</v>
      </c>
      <c r="E43" s="33" t="s">
        <v>1144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195</v>
      </c>
      <c s="34" t="s">
        <v>1879</v>
      </c>
      <c s="35" t="s">
        <v>1880</v>
      </c>
      <c s="6" t="s">
        <v>1881</v>
      </c>
      <c s="36" t="s">
        <v>836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1870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1882</v>
      </c>
    </row>
    <row r="47" spans="1:5" ht="63.75">
      <c r="A47" t="s">
        <v>57</v>
      </c>
      <c r="E47" s="39" t="s">
        <v>1883</v>
      </c>
    </row>
    <row r="48" spans="1:16" ht="12.75">
      <c r="A48" t="s">
        <v>49</v>
      </c>
      <c s="34" t="s">
        <v>27</v>
      </c>
      <c s="34" t="s">
        <v>1884</v>
      </c>
      <c s="35" t="s">
        <v>1880</v>
      </c>
      <c s="6" t="s">
        <v>1885</v>
      </c>
      <c s="36" t="s">
        <v>836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1870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1886</v>
      </c>
    </row>
    <row r="51" spans="1:5" ht="63.75">
      <c r="A51" t="s">
        <v>57</v>
      </c>
      <c r="E51" s="39" t="s">
        <v>1883</v>
      </c>
    </row>
    <row r="52" spans="1:16" ht="12.75">
      <c r="A52" t="s">
        <v>49</v>
      </c>
      <c s="34" t="s">
        <v>26</v>
      </c>
      <c s="34" t="s">
        <v>1887</v>
      </c>
      <c s="35" t="s">
        <v>1880</v>
      </c>
      <c s="6" t="s">
        <v>1888</v>
      </c>
      <c s="36" t="s">
        <v>836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1870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1886</v>
      </c>
    </row>
    <row r="55" spans="1:5" ht="63.75">
      <c r="A55" t="s">
        <v>57</v>
      </c>
      <c r="E55" s="39" t="s">
        <v>1883</v>
      </c>
    </row>
    <row r="56" spans="1:16" ht="12.75">
      <c r="A56" t="s">
        <v>49</v>
      </c>
      <c s="34" t="s">
        <v>207</v>
      </c>
      <c s="34" t="s">
        <v>1889</v>
      </c>
      <c s="35" t="s">
        <v>1880</v>
      </c>
      <c s="6" t="s">
        <v>1890</v>
      </c>
      <c s="36" t="s">
        <v>836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1870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1886</v>
      </c>
    </row>
    <row r="59" spans="1:5" ht="63.75">
      <c r="A59" t="s">
        <v>57</v>
      </c>
      <c r="E59" s="39" t="s">
        <v>1883</v>
      </c>
    </row>
    <row r="60" spans="1:16" ht="12.75">
      <c r="A60" t="s">
        <v>49</v>
      </c>
      <c s="34" t="s">
        <v>211</v>
      </c>
      <c s="34" t="s">
        <v>1891</v>
      </c>
      <c s="35" t="s">
        <v>1880</v>
      </c>
      <c s="6" t="s">
        <v>1892</v>
      </c>
      <c s="36" t="s">
        <v>836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1870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1893</v>
      </c>
    </row>
    <row r="63" spans="1:5" ht="63.75">
      <c r="A63" t="s">
        <v>57</v>
      </c>
      <c r="E63" s="39" t="s">
        <v>1883</v>
      </c>
    </row>
    <row r="64" spans="1:16" ht="12.75">
      <c r="A64" t="s">
        <v>49</v>
      </c>
      <c s="34" t="s">
        <v>214</v>
      </c>
      <c s="34" t="s">
        <v>1894</v>
      </c>
      <c s="35" t="s">
        <v>1880</v>
      </c>
      <c s="6" t="s">
        <v>1895</v>
      </c>
      <c s="36" t="s">
        <v>198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1870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207</v>
      </c>
    </row>
    <row r="67" spans="1:5" ht="102">
      <c r="A67" t="s">
        <v>57</v>
      </c>
      <c r="E67" s="39" t="s">
        <v>1896</v>
      </c>
    </row>
    <row r="68" spans="1:16" ht="25.5">
      <c r="A68" t="s">
        <v>49</v>
      </c>
      <c s="34" t="s">
        <v>219</v>
      </c>
      <c s="34" t="s">
        <v>1897</v>
      </c>
      <c s="35" t="s">
        <v>1880</v>
      </c>
      <c s="6" t="s">
        <v>1898</v>
      </c>
      <c s="36" t="s">
        <v>198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1870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1899</v>
      </c>
    </row>
    <row r="71" spans="1:5" ht="12.75">
      <c r="A71" t="s">
        <v>57</v>
      </c>
      <c r="E71" s="39" t="s">
        <v>1900</v>
      </c>
    </row>
    <row r="72" spans="1:16" ht="25.5">
      <c r="A72" t="s">
        <v>49</v>
      </c>
      <c s="34" t="s">
        <v>222</v>
      </c>
      <c s="34" t="s">
        <v>1901</v>
      </c>
      <c s="35" t="s">
        <v>1880</v>
      </c>
      <c s="6" t="s">
        <v>1902</v>
      </c>
      <c s="36" t="s">
        <v>198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1870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1900</v>
      </c>
    </row>
    <row r="76" spans="1:16" ht="12.75">
      <c r="A76" t="s">
        <v>49</v>
      </c>
      <c s="34" t="s">
        <v>226</v>
      </c>
      <c s="34" t="s">
        <v>1903</v>
      </c>
      <c s="35" t="s">
        <v>1880</v>
      </c>
      <c s="6" t="s">
        <v>1904</v>
      </c>
      <c s="36" t="s">
        <v>198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1870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1905</v>
      </c>
    </row>
    <row r="79" spans="1:5" ht="12.75">
      <c r="A79" t="s">
        <v>57</v>
      </c>
      <c r="E79" s="39" t="s">
        <v>1900</v>
      </c>
    </row>
    <row r="80" spans="1:16" ht="12.75">
      <c r="A80" t="s">
        <v>49</v>
      </c>
      <c s="34" t="s">
        <v>230</v>
      </c>
      <c s="34" t="s">
        <v>1906</v>
      </c>
      <c s="35" t="s">
        <v>1880</v>
      </c>
      <c s="6" t="s">
        <v>1907</v>
      </c>
      <c s="36" t="s">
        <v>198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1870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1908</v>
      </c>
    </row>
    <row r="83" spans="1:5" ht="12.75">
      <c r="A83" t="s">
        <v>57</v>
      </c>
      <c r="E83" s="39" t="s">
        <v>1900</v>
      </c>
    </row>
    <row r="84" spans="1:16" ht="12.75">
      <c r="A84" t="s">
        <v>49</v>
      </c>
      <c s="34" t="s">
        <v>234</v>
      </c>
      <c s="34" t="s">
        <v>1909</v>
      </c>
      <c s="35" t="s">
        <v>1880</v>
      </c>
      <c s="6" t="s">
        <v>1910</v>
      </c>
      <c s="36" t="s">
        <v>202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1870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1911</v>
      </c>
    </row>
    <row r="88" spans="1:16" ht="12.75">
      <c r="A88" t="s">
        <v>49</v>
      </c>
      <c s="34" t="s">
        <v>237</v>
      </c>
      <c s="34" t="s">
        <v>1912</v>
      </c>
      <c s="35" t="s">
        <v>1880</v>
      </c>
      <c s="6" t="s">
        <v>1913</v>
      </c>
      <c s="36" t="s">
        <v>202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1870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1914</v>
      </c>
    </row>
    <row r="91" spans="1:5" ht="318.75">
      <c r="A91" t="s">
        <v>57</v>
      </c>
      <c r="E91" s="39" t="s">
        <v>623</v>
      </c>
    </row>
    <row r="92" spans="1:16" ht="25.5">
      <c r="A92" t="s">
        <v>49</v>
      </c>
      <c s="34" t="s">
        <v>241</v>
      </c>
      <c s="34" t="s">
        <v>1915</v>
      </c>
      <c s="35" t="s">
        <v>1880</v>
      </c>
      <c s="6" t="s">
        <v>1916</v>
      </c>
      <c s="36" t="s">
        <v>202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1870</v>
      </c>
      <c>
        <f>(M92*21)/100</f>
      </c>
      <c t="s">
        <v>27</v>
      </c>
    </row>
    <row r="93" spans="1:5" ht="12.75">
      <c r="A93" s="35" t="s">
        <v>55</v>
      </c>
      <c r="E93" s="39" t="s">
        <v>1917</v>
      </c>
    </row>
    <row r="94" spans="1:5" ht="12.75">
      <c r="A94" s="35" t="s">
        <v>56</v>
      </c>
      <c r="E94" s="40" t="s">
        <v>1918</v>
      </c>
    </row>
    <row r="95" spans="1:5" ht="318.75">
      <c r="A95" t="s">
        <v>57</v>
      </c>
      <c r="E95" s="39" t="s">
        <v>623</v>
      </c>
    </row>
    <row r="96" spans="1:16" ht="25.5">
      <c r="A96" t="s">
        <v>49</v>
      </c>
      <c s="34" t="s">
        <v>245</v>
      </c>
      <c s="34" t="s">
        <v>1919</v>
      </c>
      <c s="35" t="s">
        <v>1880</v>
      </c>
      <c s="6" t="s">
        <v>1920</v>
      </c>
      <c s="36" t="s">
        <v>202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1870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1921</v>
      </c>
    </row>
    <row r="99" spans="1:5" ht="318.75">
      <c r="A99" t="s">
        <v>57</v>
      </c>
      <c r="E99" s="39" t="s">
        <v>623</v>
      </c>
    </row>
    <row r="100" spans="1:16" ht="25.5">
      <c r="A100" t="s">
        <v>49</v>
      </c>
      <c s="34" t="s">
        <v>249</v>
      </c>
      <c s="34" t="s">
        <v>1922</v>
      </c>
      <c s="35" t="s">
        <v>1880</v>
      </c>
      <c s="6" t="s">
        <v>1923</v>
      </c>
      <c s="36" t="s">
        <v>202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1870</v>
      </c>
      <c>
        <f>(M100*21)/100</f>
      </c>
      <c t="s">
        <v>27</v>
      </c>
    </row>
    <row r="101" spans="1:5" ht="12.75">
      <c r="A101" s="35" t="s">
        <v>55</v>
      </c>
      <c r="E101" s="39" t="s">
        <v>1917</v>
      </c>
    </row>
    <row r="102" spans="1:5" ht="12.75">
      <c r="A102" s="35" t="s">
        <v>56</v>
      </c>
      <c r="E102" s="40" t="s">
        <v>1924</v>
      </c>
    </row>
    <row r="103" spans="1:5" ht="318.75">
      <c r="A103" t="s">
        <v>57</v>
      </c>
      <c r="E103" s="39" t="s">
        <v>623</v>
      </c>
    </row>
    <row r="104" spans="1:16" ht="25.5">
      <c r="A104" t="s">
        <v>49</v>
      </c>
      <c s="34" t="s">
        <v>253</v>
      </c>
      <c s="34" t="s">
        <v>1925</v>
      </c>
      <c s="35" t="s">
        <v>1880</v>
      </c>
      <c s="6" t="s">
        <v>1926</v>
      </c>
      <c s="36" t="s">
        <v>198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1870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199</v>
      </c>
    </row>
    <row r="108" spans="1:16" ht="12.75">
      <c r="A108" t="s">
        <v>49</v>
      </c>
      <c s="34" t="s">
        <v>50</v>
      </c>
      <c s="34" t="s">
        <v>1927</v>
      </c>
      <c s="35" t="s">
        <v>1880</v>
      </c>
      <c s="6" t="s">
        <v>1928</v>
      </c>
      <c s="36" t="s">
        <v>836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1870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1929</v>
      </c>
    </row>
    <row r="111" spans="1:5" ht="12.75">
      <c r="A111" t="s">
        <v>57</v>
      </c>
      <c r="E111" s="39" t="s">
        <v>1862</v>
      </c>
    </row>
    <row r="112" spans="1:16" ht="12.75">
      <c r="A112" t="s">
        <v>49</v>
      </c>
      <c s="34" t="s">
        <v>59</v>
      </c>
      <c s="34" t="s">
        <v>1930</v>
      </c>
      <c s="35" t="s">
        <v>1880</v>
      </c>
      <c s="6" t="s">
        <v>1931</v>
      </c>
      <c s="36" t="s">
        <v>836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1870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1932</v>
      </c>
    </row>
    <row r="115" spans="1:5" ht="12.75">
      <c r="A115" t="s">
        <v>57</v>
      </c>
      <c r="E115" s="39" t="s">
        <v>1862</v>
      </c>
    </row>
    <row r="116" spans="1:16" ht="12.75">
      <c r="A116" t="s">
        <v>49</v>
      </c>
      <c s="34" t="s">
        <v>63</v>
      </c>
      <c s="34" t="s">
        <v>1933</v>
      </c>
      <c s="35" t="s">
        <v>1880</v>
      </c>
      <c s="6" t="s">
        <v>1934</v>
      </c>
      <c s="36" t="s">
        <v>836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1870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1929</v>
      </c>
    </row>
    <row r="119" spans="1:5" ht="12.75">
      <c r="A119" t="s">
        <v>57</v>
      </c>
      <c r="E119" s="39" t="s">
        <v>1862</v>
      </c>
    </row>
    <row r="120" spans="1:16" ht="12.75">
      <c r="A120" t="s">
        <v>49</v>
      </c>
      <c s="34" t="s">
        <v>67</v>
      </c>
      <c s="34" t="s">
        <v>1935</v>
      </c>
      <c s="35" t="s">
        <v>1880</v>
      </c>
      <c s="6" t="s">
        <v>1936</v>
      </c>
      <c s="36" t="s">
        <v>836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1870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1932</v>
      </c>
    </row>
    <row r="123" spans="1:5" ht="12.75">
      <c r="A123" t="s">
        <v>57</v>
      </c>
      <c r="E123" s="39" t="s">
        <v>1862</v>
      </c>
    </row>
    <row r="124" spans="1:16" ht="12.75">
      <c r="A124" t="s">
        <v>49</v>
      </c>
      <c s="34" t="s">
        <v>83</v>
      </c>
      <c s="34" t="s">
        <v>1937</v>
      </c>
      <c s="35" t="s">
        <v>5</v>
      </c>
      <c s="6" t="s">
        <v>1938</v>
      </c>
      <c s="36" t="s">
        <v>202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1870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1939</v>
      </c>
    </row>
    <row r="127" spans="1:5" ht="229.5">
      <c r="A127" t="s">
        <v>57</v>
      </c>
      <c r="E127" s="39" t="s">
        <v>203</v>
      </c>
    </row>
    <row r="128" spans="1:16" ht="12.75">
      <c r="A128" t="s">
        <v>49</v>
      </c>
      <c s="34" t="s">
        <v>87</v>
      </c>
      <c s="34" t="s">
        <v>1940</v>
      </c>
      <c s="35" t="s">
        <v>5</v>
      </c>
      <c s="6" t="s">
        <v>1941</v>
      </c>
      <c s="36" t="s">
        <v>1121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1870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1942</v>
      </c>
    </row>
    <row r="131" spans="1:5" ht="25.5">
      <c r="A131" t="s">
        <v>57</v>
      </c>
      <c r="E131" s="39" t="s">
        <v>1943</v>
      </c>
    </row>
    <row r="132" spans="1:16" ht="12.75">
      <c r="A132" t="s">
        <v>49</v>
      </c>
      <c s="34" t="s">
        <v>91</v>
      </c>
      <c s="34" t="s">
        <v>1944</v>
      </c>
      <c s="35" t="s">
        <v>5</v>
      </c>
      <c s="6" t="s">
        <v>1945</v>
      </c>
      <c s="36" t="s">
        <v>1121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1870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1942</v>
      </c>
    </row>
    <row r="135" spans="1:5" ht="25.5">
      <c r="A135" t="s">
        <v>57</v>
      </c>
      <c r="E135" s="39" t="s">
        <v>1943</v>
      </c>
    </row>
    <row r="136" spans="1:16" ht="12.75">
      <c r="A136" t="s">
        <v>49</v>
      </c>
      <c s="34" t="s">
        <v>95</v>
      </c>
      <c s="34" t="s">
        <v>1946</v>
      </c>
      <c s="35" t="s">
        <v>5</v>
      </c>
      <c s="6" t="s">
        <v>1947</v>
      </c>
      <c s="36" t="s">
        <v>202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1870</v>
      </c>
      <c>
        <f>(M136*21)/100</f>
      </c>
      <c t="s">
        <v>27</v>
      </c>
    </row>
    <row r="137" spans="1:5" ht="12.75">
      <c r="A137" s="35" t="s">
        <v>55</v>
      </c>
      <c r="E137" s="39" t="s">
        <v>1948</v>
      </c>
    </row>
    <row r="138" spans="1:5" ht="12.75">
      <c r="A138" s="35" t="s">
        <v>56</v>
      </c>
      <c r="E138" s="40" t="s">
        <v>1949</v>
      </c>
    </row>
    <row r="139" spans="1:5" ht="293.25">
      <c r="A139" t="s">
        <v>57</v>
      </c>
      <c r="E139" s="39" t="s">
        <v>1467</v>
      </c>
    </row>
    <row r="140" spans="1:16" ht="12.75">
      <c r="A140" t="s">
        <v>49</v>
      </c>
      <c s="34" t="s">
        <v>99</v>
      </c>
      <c s="34" t="s">
        <v>1950</v>
      </c>
      <c s="35" t="s">
        <v>5</v>
      </c>
      <c s="6" t="s">
        <v>1951</v>
      </c>
      <c s="36" t="s">
        <v>202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1870</v>
      </c>
      <c>
        <f>(M140*21)/100</f>
      </c>
      <c t="s">
        <v>27</v>
      </c>
    </row>
    <row r="141" spans="1:5" ht="12.75">
      <c r="A141" s="35" t="s">
        <v>55</v>
      </c>
      <c r="E141" s="39" t="s">
        <v>1952</v>
      </c>
    </row>
    <row r="142" spans="1:5" ht="165.75">
      <c r="A142" s="35" t="s">
        <v>56</v>
      </c>
      <c r="E142" s="40" t="s">
        <v>1953</v>
      </c>
    </row>
    <row r="143" spans="1:5" ht="293.25">
      <c r="A143" t="s">
        <v>57</v>
      </c>
      <c r="E143" s="39" t="s">
        <v>1467</v>
      </c>
    </row>
    <row r="144" spans="1:16" ht="12.75">
      <c r="A144" t="s">
        <v>49</v>
      </c>
      <c s="34" t="s">
        <v>103</v>
      </c>
      <c s="34" t="s">
        <v>1954</v>
      </c>
      <c s="35" t="s">
        <v>5</v>
      </c>
      <c s="6" t="s">
        <v>1955</v>
      </c>
      <c s="36" t="s">
        <v>1121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1870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1956</v>
      </c>
    </row>
    <row r="147" spans="1:5" ht="25.5">
      <c r="A147" t="s">
        <v>57</v>
      </c>
      <c r="E147" s="39" t="s">
        <v>1943</v>
      </c>
    </row>
    <row r="148" spans="1:13" ht="12.75">
      <c r="A148" t="s">
        <v>46</v>
      </c>
      <c r="C148" s="31" t="s">
        <v>27</v>
      </c>
      <c r="E148" s="33" t="s">
        <v>1957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1958</v>
      </c>
      <c s="35" t="s">
        <v>5</v>
      </c>
      <c s="6" t="s">
        <v>1959</v>
      </c>
      <c s="36" t="s">
        <v>836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1870</v>
      </c>
      <c>
        <f>(M149*21)/100</f>
      </c>
      <c t="s">
        <v>27</v>
      </c>
    </row>
    <row r="150" spans="1:5" ht="12.75">
      <c r="A150" s="35" t="s">
        <v>55</v>
      </c>
      <c r="E150" s="39" t="s">
        <v>1960</v>
      </c>
    </row>
    <row r="151" spans="1:5" ht="12.75">
      <c r="A151" s="35" t="s">
        <v>56</v>
      </c>
      <c r="E151" s="40" t="s">
        <v>1961</v>
      </c>
    </row>
    <row r="152" spans="1:5" ht="51">
      <c r="A152" t="s">
        <v>57</v>
      </c>
      <c r="E152" s="39" t="s">
        <v>1962</v>
      </c>
    </row>
    <row r="153" spans="1:16" ht="12.75">
      <c r="A153" t="s">
        <v>49</v>
      </c>
      <c s="34" t="s">
        <v>111</v>
      </c>
      <c s="34" t="s">
        <v>1963</v>
      </c>
      <c s="35" t="s">
        <v>5</v>
      </c>
      <c s="6" t="s">
        <v>1964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1870</v>
      </c>
      <c>
        <f>(M153*21)/100</f>
      </c>
      <c t="s">
        <v>27</v>
      </c>
    </row>
    <row r="154" spans="1:5" ht="38.25">
      <c r="A154" s="35" t="s">
        <v>55</v>
      </c>
      <c r="E154" s="39" t="s">
        <v>1965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1966</v>
      </c>
    </row>
    <row r="157" spans="1:13" ht="12.75">
      <c r="A157" t="s">
        <v>46</v>
      </c>
      <c r="C157" s="31" t="s">
        <v>1967</v>
      </c>
      <c r="E157" s="33" t="s">
        <v>1968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1969</v>
      </c>
      <c s="35" t="s">
        <v>5</v>
      </c>
      <c s="6" t="s">
        <v>1970</v>
      </c>
      <c s="36" t="s">
        <v>198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1870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417</v>
      </c>
    </row>
    <row r="162" spans="1:16" ht="12.75">
      <c r="A162" t="s">
        <v>49</v>
      </c>
      <c s="34" t="s">
        <v>186</v>
      </c>
      <c s="34" t="s">
        <v>1971</v>
      </c>
      <c s="35" t="s">
        <v>5</v>
      </c>
      <c s="6" t="s">
        <v>1972</v>
      </c>
      <c s="36" t="s">
        <v>198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1870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1973</v>
      </c>
    </row>
    <row r="165" spans="1:5" ht="38.25">
      <c r="A165" t="s">
        <v>57</v>
      </c>
      <c r="E165" s="39" t="s">
        <v>1974</v>
      </c>
    </row>
    <row r="166" spans="1:16" ht="12.75">
      <c r="A166" t="s">
        <v>49</v>
      </c>
      <c s="34" t="s">
        <v>190</v>
      </c>
      <c s="34" t="s">
        <v>1975</v>
      </c>
      <c s="35" t="s">
        <v>5</v>
      </c>
      <c s="6" t="s">
        <v>1976</v>
      </c>
      <c s="36" t="s">
        <v>637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1862</v>
      </c>
    </row>
    <row r="170" spans="1:13" ht="12.75">
      <c r="A170" t="s">
        <v>46</v>
      </c>
      <c r="C170" s="31" t="s">
        <v>1977</v>
      </c>
      <c r="E170" s="33" t="s">
        <v>1978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398</v>
      </c>
      <c s="34" t="s">
        <v>1979</v>
      </c>
      <c s="35" t="s">
        <v>5</v>
      </c>
      <c s="6" t="s">
        <v>1980</v>
      </c>
      <c s="36" t="s">
        <v>198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368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1862</v>
      </c>
    </row>
    <row r="175" spans="1:16" ht="12.75">
      <c r="A175" t="s">
        <v>49</v>
      </c>
      <c s="34" t="s">
        <v>399</v>
      </c>
      <c s="34" t="s">
        <v>1981</v>
      </c>
      <c s="35" t="s">
        <v>5</v>
      </c>
      <c s="6" t="s">
        <v>1982</v>
      </c>
      <c s="36" t="s">
        <v>970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368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1983</v>
      </c>
    </row>
    <row r="179" spans="1:16" ht="12.75">
      <c r="A179" t="s">
        <v>49</v>
      </c>
      <c s="34" t="s">
        <v>400</v>
      </c>
      <c s="34" t="s">
        <v>1984</v>
      </c>
      <c s="35" t="s">
        <v>5</v>
      </c>
      <c s="6" t="s">
        <v>1985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1870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1862</v>
      </c>
    </row>
    <row r="183" spans="1:16" ht="12.75">
      <c r="A183" t="s">
        <v>49</v>
      </c>
      <c s="34" t="s">
        <v>401</v>
      </c>
      <c s="34" t="s">
        <v>1986</v>
      </c>
      <c s="35" t="s">
        <v>5</v>
      </c>
      <c s="6" t="s">
        <v>1987</v>
      </c>
      <c s="36" t="s">
        <v>970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368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1983</v>
      </c>
    </row>
    <row r="187" spans="1:16" ht="12.75">
      <c r="A187" t="s">
        <v>49</v>
      </c>
      <c s="34" t="s">
        <v>404</v>
      </c>
      <c s="34" t="s">
        <v>1988</v>
      </c>
      <c s="35" t="s">
        <v>5</v>
      </c>
      <c s="6" t="s">
        <v>1989</v>
      </c>
      <c s="36" t="s">
        <v>970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368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1983</v>
      </c>
    </row>
    <row r="191" spans="1:16" ht="12.75">
      <c r="A191" t="s">
        <v>49</v>
      </c>
      <c s="34" t="s">
        <v>407</v>
      </c>
      <c s="34" t="s">
        <v>1990</v>
      </c>
      <c s="35" t="s">
        <v>5</v>
      </c>
      <c s="6" t="s">
        <v>1991</v>
      </c>
      <c s="36" t="s">
        <v>970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368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1983</v>
      </c>
    </row>
    <row r="195" spans="1:16" ht="25.5">
      <c r="A195" t="s">
        <v>49</v>
      </c>
      <c s="34" t="s">
        <v>411</v>
      </c>
      <c s="34" t="s">
        <v>1992</v>
      </c>
      <c s="35" t="s">
        <v>5</v>
      </c>
      <c s="6" t="s">
        <v>1993</v>
      </c>
      <c s="36" t="s">
        <v>198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1870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1862</v>
      </c>
    </row>
    <row r="199" spans="1:16" ht="12.75">
      <c r="A199" t="s">
        <v>49</v>
      </c>
      <c s="34" t="s">
        <v>414</v>
      </c>
      <c s="34" t="s">
        <v>1994</v>
      </c>
      <c s="35" t="s">
        <v>5</v>
      </c>
      <c s="6" t="s">
        <v>1995</v>
      </c>
      <c s="36" t="s">
        <v>198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368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1996</v>
      </c>
    </row>
    <row r="203" spans="1:16" ht="12.75">
      <c r="A203" t="s">
        <v>49</v>
      </c>
      <c s="34" t="s">
        <v>418</v>
      </c>
      <c s="34" t="s">
        <v>1997</v>
      </c>
      <c s="35" t="s">
        <v>5</v>
      </c>
      <c s="6" t="s">
        <v>1998</v>
      </c>
      <c s="36" t="s">
        <v>970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1983</v>
      </c>
    </row>
    <row r="207" spans="1:16" ht="25.5">
      <c r="A207" t="s">
        <v>49</v>
      </c>
      <c s="34" t="s">
        <v>447</v>
      </c>
      <c s="34" t="s">
        <v>1999</v>
      </c>
      <c s="35" t="s">
        <v>5</v>
      </c>
      <c s="6" t="s">
        <v>2000</v>
      </c>
      <c s="36" t="s">
        <v>198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1870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2001</v>
      </c>
    </row>
    <row r="210" spans="1:5" ht="12.75">
      <c r="A210" t="s">
        <v>57</v>
      </c>
      <c r="E210" s="39" t="s">
        <v>1862</v>
      </c>
    </row>
    <row r="211" spans="1:16" ht="12.75">
      <c r="A211" t="s">
        <v>49</v>
      </c>
      <c s="34" t="s">
        <v>451</v>
      </c>
      <c s="34" t="s">
        <v>2002</v>
      </c>
      <c s="35" t="s">
        <v>5</v>
      </c>
      <c s="6" t="s">
        <v>2003</v>
      </c>
      <c s="36" t="s">
        <v>198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368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2004</v>
      </c>
    </row>
    <row r="215" spans="1:16" ht="12.75">
      <c r="A215" t="s">
        <v>49</v>
      </c>
      <c s="34" t="s">
        <v>454</v>
      </c>
      <c s="34" t="s">
        <v>2005</v>
      </c>
      <c s="35" t="s">
        <v>5</v>
      </c>
      <c s="6" t="s">
        <v>2006</v>
      </c>
      <c s="36" t="s">
        <v>970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368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1983</v>
      </c>
    </row>
    <row r="219" spans="1:16" ht="25.5">
      <c r="A219" t="s">
        <v>49</v>
      </c>
      <c s="34" t="s">
        <v>455</v>
      </c>
      <c s="34" t="s">
        <v>2007</v>
      </c>
      <c s="35" t="s">
        <v>5</v>
      </c>
      <c s="6" t="s">
        <v>2008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1870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1862</v>
      </c>
    </row>
    <row r="223" spans="1:16" ht="12.75">
      <c r="A223" t="s">
        <v>49</v>
      </c>
      <c s="34" t="s">
        <v>459</v>
      </c>
      <c s="34" t="s">
        <v>2009</v>
      </c>
      <c s="35" t="s">
        <v>5</v>
      </c>
      <c s="6" t="s">
        <v>2010</v>
      </c>
      <c s="36" t="s">
        <v>970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368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1983</v>
      </c>
    </row>
    <row r="227" spans="1:16" ht="12.75">
      <c r="A227" t="s">
        <v>49</v>
      </c>
      <c s="34" t="s">
        <v>463</v>
      </c>
      <c s="34" t="s">
        <v>2011</v>
      </c>
      <c s="35" t="s">
        <v>5</v>
      </c>
      <c s="6" t="s">
        <v>2012</v>
      </c>
      <c s="36" t="s">
        <v>970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368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1983</v>
      </c>
    </row>
    <row r="231" spans="1:16" ht="25.5">
      <c r="A231" t="s">
        <v>49</v>
      </c>
      <c s="34" t="s">
        <v>467</v>
      </c>
      <c s="34" t="s">
        <v>2013</v>
      </c>
      <c s="35" t="s">
        <v>5</v>
      </c>
      <c s="6" t="s">
        <v>2014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1870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1862</v>
      </c>
    </row>
    <row r="235" spans="1:16" ht="12.75">
      <c r="A235" t="s">
        <v>49</v>
      </c>
      <c s="34" t="s">
        <v>470</v>
      </c>
      <c s="34" t="s">
        <v>2015</v>
      </c>
      <c s="35" t="s">
        <v>5</v>
      </c>
      <c s="6" t="s">
        <v>2016</v>
      </c>
      <c s="36" t="s">
        <v>970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368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1983</v>
      </c>
    </row>
    <row r="239" spans="1:16" ht="12.75">
      <c r="A239" t="s">
        <v>49</v>
      </c>
      <c s="34" t="s">
        <v>2017</v>
      </c>
      <c s="34" t="s">
        <v>2018</v>
      </c>
      <c s="35" t="s">
        <v>5</v>
      </c>
      <c s="6" t="s">
        <v>2019</v>
      </c>
      <c s="36" t="s">
        <v>970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368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1983</v>
      </c>
    </row>
    <row r="243" spans="1:16" ht="12.75">
      <c r="A243" t="s">
        <v>49</v>
      </c>
      <c s="34" t="s">
        <v>2020</v>
      </c>
      <c s="34" t="s">
        <v>2021</v>
      </c>
      <c s="35" t="s">
        <v>5</v>
      </c>
      <c s="6" t="s">
        <v>2022</v>
      </c>
      <c s="36" t="s">
        <v>970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368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1983</v>
      </c>
    </row>
    <row r="247" spans="1:16" ht="12.75">
      <c r="A247" t="s">
        <v>49</v>
      </c>
      <c s="34" t="s">
        <v>474</v>
      </c>
      <c s="34" t="s">
        <v>2023</v>
      </c>
      <c s="35" t="s">
        <v>5</v>
      </c>
      <c s="6" t="s">
        <v>2024</v>
      </c>
      <c s="36" t="s">
        <v>970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368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1983</v>
      </c>
    </row>
    <row r="251" spans="1:16" ht="12.75">
      <c r="A251" t="s">
        <v>49</v>
      </c>
      <c s="34" t="s">
        <v>478</v>
      </c>
      <c s="34" t="s">
        <v>2025</v>
      </c>
      <c s="35" t="s">
        <v>5</v>
      </c>
      <c s="6" t="s">
        <v>2026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1870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1862</v>
      </c>
    </row>
    <row r="255" spans="1:16" ht="12.75">
      <c r="A255" t="s">
        <v>49</v>
      </c>
      <c s="34" t="s">
        <v>482</v>
      </c>
      <c s="34" t="s">
        <v>2027</v>
      </c>
      <c s="35" t="s">
        <v>5</v>
      </c>
      <c s="6" t="s">
        <v>2028</v>
      </c>
      <c s="36" t="s">
        <v>970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368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1983</v>
      </c>
    </row>
    <row r="259" spans="1:16" ht="12.75">
      <c r="A259" t="s">
        <v>49</v>
      </c>
      <c s="34" t="s">
        <v>486</v>
      </c>
      <c s="34" t="s">
        <v>2029</v>
      </c>
      <c s="35" t="s">
        <v>5</v>
      </c>
      <c s="6" t="s">
        <v>2030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368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1983</v>
      </c>
    </row>
    <row r="263" spans="1:16" ht="25.5">
      <c r="A263" t="s">
        <v>49</v>
      </c>
      <c s="34" t="s">
        <v>489</v>
      </c>
      <c s="34" t="s">
        <v>2031</v>
      </c>
      <c s="35" t="s">
        <v>5</v>
      </c>
      <c s="6" t="s">
        <v>2032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368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1983</v>
      </c>
    </row>
    <row r="267" spans="1:16" ht="12.75">
      <c r="A267" t="s">
        <v>49</v>
      </c>
      <c s="34" t="s">
        <v>492</v>
      </c>
      <c s="34" t="s">
        <v>2033</v>
      </c>
      <c s="35" t="s">
        <v>5</v>
      </c>
      <c s="6" t="s">
        <v>2034</v>
      </c>
      <c s="36" t="s">
        <v>2035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1870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2036</v>
      </c>
    </row>
    <row r="271" spans="1:16" ht="12.75">
      <c r="A271" t="s">
        <v>49</v>
      </c>
      <c s="34" t="s">
        <v>496</v>
      </c>
      <c s="34" t="s">
        <v>2037</v>
      </c>
      <c s="35" t="s">
        <v>5</v>
      </c>
      <c s="6" t="s">
        <v>2038</v>
      </c>
      <c s="36" t="s">
        <v>198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1870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401</v>
      </c>
    </row>
    <row r="274" spans="1:5" ht="12.75">
      <c r="A274" t="s">
        <v>57</v>
      </c>
      <c r="E274" s="39" t="s">
        <v>1862</v>
      </c>
    </row>
    <row r="275" spans="1:16" ht="12.75">
      <c r="A275" t="s">
        <v>49</v>
      </c>
      <c s="34" t="s">
        <v>499</v>
      </c>
      <c s="34" t="s">
        <v>2039</v>
      </c>
      <c s="35" t="s">
        <v>5</v>
      </c>
      <c s="6" t="s">
        <v>2040</v>
      </c>
      <c s="36" t="s">
        <v>198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1870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401</v>
      </c>
    </row>
    <row r="278" spans="1:5" ht="76.5">
      <c r="A278" t="s">
        <v>57</v>
      </c>
      <c r="E278" s="39" t="s">
        <v>2041</v>
      </c>
    </row>
    <row r="279" spans="1:16" ht="12.75">
      <c r="A279" t="s">
        <v>49</v>
      </c>
      <c s="34" t="s">
        <v>503</v>
      </c>
      <c s="34" t="s">
        <v>2042</v>
      </c>
      <c s="35" t="s">
        <v>5</v>
      </c>
      <c s="6" t="s">
        <v>2043</v>
      </c>
      <c s="36" t="s">
        <v>637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368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1862</v>
      </c>
    </row>
    <row r="283" spans="1:16" ht="12.75">
      <c r="A283" t="s">
        <v>49</v>
      </c>
      <c s="34" t="s">
        <v>507</v>
      </c>
      <c s="34" t="s">
        <v>2044</v>
      </c>
      <c s="35" t="s">
        <v>5</v>
      </c>
      <c s="6" t="s">
        <v>2045</v>
      </c>
      <c s="36" t="s">
        <v>637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368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807</v>
      </c>
    </row>
    <row r="287" spans="1:16" ht="25.5">
      <c r="A287" t="s">
        <v>49</v>
      </c>
      <c s="34" t="s">
        <v>511</v>
      </c>
      <c s="34" t="s">
        <v>2046</v>
      </c>
      <c s="35" t="s">
        <v>5</v>
      </c>
      <c s="6" t="s">
        <v>2047</v>
      </c>
      <c s="36" t="s">
        <v>637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368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1862</v>
      </c>
    </row>
    <row r="291" spans="1:16" ht="12.75">
      <c r="A291" t="s">
        <v>49</v>
      </c>
      <c s="34" t="s">
        <v>515</v>
      </c>
      <c s="34" t="s">
        <v>2048</v>
      </c>
      <c s="35" t="s">
        <v>5</v>
      </c>
      <c s="6" t="s">
        <v>2049</v>
      </c>
      <c s="36" t="s">
        <v>637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368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1862</v>
      </c>
    </row>
    <row r="295" spans="1:16" ht="25.5">
      <c r="A295" t="s">
        <v>49</v>
      </c>
      <c s="34" t="s">
        <v>422</v>
      </c>
      <c s="34" t="s">
        <v>2050</v>
      </c>
      <c s="35" t="s">
        <v>5</v>
      </c>
      <c s="6" t="s">
        <v>2051</v>
      </c>
      <c s="36" t="s">
        <v>970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368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1862</v>
      </c>
    </row>
    <row r="299" spans="1:16" ht="12.75">
      <c r="A299" t="s">
        <v>49</v>
      </c>
      <c s="34" t="s">
        <v>425</v>
      </c>
      <c s="34" t="s">
        <v>2052</v>
      </c>
      <c s="35" t="s">
        <v>5</v>
      </c>
      <c s="6" t="s">
        <v>2053</v>
      </c>
      <c s="36" t="s">
        <v>970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368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2054</v>
      </c>
    </row>
    <row r="303" spans="1:13" ht="12.75">
      <c r="A303" t="s">
        <v>46</v>
      </c>
      <c r="C303" s="31" t="s">
        <v>2055</v>
      </c>
      <c r="E303" s="33" t="s">
        <v>2056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426</v>
      </c>
      <c s="34" t="s">
        <v>2057</v>
      </c>
      <c s="35" t="s">
        <v>5</v>
      </c>
      <c s="6" t="s">
        <v>2058</v>
      </c>
      <c s="36" t="s">
        <v>198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1870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1983</v>
      </c>
    </row>
    <row r="308" spans="1:16" ht="12.75">
      <c r="A308" t="s">
        <v>49</v>
      </c>
      <c s="34" t="s">
        <v>429</v>
      </c>
      <c s="34" t="s">
        <v>2059</v>
      </c>
      <c s="35" t="s">
        <v>5</v>
      </c>
      <c s="6" t="s">
        <v>2060</v>
      </c>
      <c s="36" t="s">
        <v>198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1870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1983</v>
      </c>
    </row>
    <row r="312" spans="1:16" ht="12.75">
      <c r="A312" t="s">
        <v>49</v>
      </c>
      <c s="34" t="s">
        <v>433</v>
      </c>
      <c s="34" t="s">
        <v>2061</v>
      </c>
      <c s="35" t="s">
        <v>5</v>
      </c>
      <c s="6" t="s">
        <v>2062</v>
      </c>
      <c s="36" t="s">
        <v>198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1870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2063</v>
      </c>
    </row>
    <row r="316" spans="1:13" ht="12.75">
      <c r="A316" t="s">
        <v>46</v>
      </c>
      <c r="C316" s="31" t="s">
        <v>211</v>
      </c>
      <c r="E316" s="33" t="s">
        <v>2064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2065</v>
      </c>
      <c s="35" t="s">
        <v>5</v>
      </c>
      <c s="6" t="s">
        <v>2066</v>
      </c>
      <c s="36" t="s">
        <v>836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1870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1886</v>
      </c>
    </row>
    <row r="320" spans="1:5" ht="38.25">
      <c r="A320" t="s">
        <v>57</v>
      </c>
      <c r="E320" s="39" t="s">
        <v>1289</v>
      </c>
    </row>
    <row r="321" spans="1:16" ht="25.5">
      <c r="A321" t="s">
        <v>49</v>
      </c>
      <c s="34" t="s">
        <v>119</v>
      </c>
      <c s="34" t="s">
        <v>2067</v>
      </c>
      <c s="35" t="s">
        <v>5</v>
      </c>
      <c s="6" t="s">
        <v>2068</v>
      </c>
      <c s="36" t="s">
        <v>836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1870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1886</v>
      </c>
    </row>
    <row r="324" spans="1:5" ht="140.25">
      <c r="A324" t="s">
        <v>57</v>
      </c>
      <c r="E324" s="39" t="s">
        <v>1375</v>
      </c>
    </row>
    <row r="325" spans="1:16" ht="12.75">
      <c r="A325" t="s">
        <v>49</v>
      </c>
      <c s="34" t="s">
        <v>123</v>
      </c>
      <c s="34" t="s">
        <v>2069</v>
      </c>
      <c s="35" t="s">
        <v>5</v>
      </c>
      <c s="6" t="s">
        <v>2070</v>
      </c>
      <c s="36" t="s">
        <v>836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1870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1886</v>
      </c>
    </row>
    <row r="328" spans="1:5" ht="127.5">
      <c r="A328" t="s">
        <v>57</v>
      </c>
      <c r="E328" s="39" t="s">
        <v>1363</v>
      </c>
    </row>
    <row r="329" spans="1:16" ht="12.75">
      <c r="A329" t="s">
        <v>49</v>
      </c>
      <c s="34" t="s">
        <v>127</v>
      </c>
      <c s="34" t="s">
        <v>2071</v>
      </c>
      <c s="35" t="s">
        <v>5</v>
      </c>
      <c s="6" t="s">
        <v>2072</v>
      </c>
      <c s="36" t="s">
        <v>836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1870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1886</v>
      </c>
    </row>
    <row r="332" spans="1:5" ht="51">
      <c r="A332" t="s">
        <v>57</v>
      </c>
      <c r="E332" s="39" t="s">
        <v>1368</v>
      </c>
    </row>
    <row r="333" spans="1:16" ht="12.75">
      <c r="A333" t="s">
        <v>49</v>
      </c>
      <c s="34" t="s">
        <v>131</v>
      </c>
      <c s="34" t="s">
        <v>2073</v>
      </c>
      <c s="35" t="s">
        <v>5</v>
      </c>
      <c s="6" t="s">
        <v>2074</v>
      </c>
      <c s="36" t="s">
        <v>836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1870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1893</v>
      </c>
    </row>
    <row r="336" spans="1:5" ht="51">
      <c r="A336" t="s">
        <v>57</v>
      </c>
      <c r="E336" s="39" t="s">
        <v>1368</v>
      </c>
    </row>
    <row r="337" spans="1:16" ht="25.5">
      <c r="A337" t="s">
        <v>49</v>
      </c>
      <c s="34" t="s">
        <v>135</v>
      </c>
      <c s="34" t="s">
        <v>2075</v>
      </c>
      <c s="35" t="s">
        <v>5</v>
      </c>
      <c s="6" t="s">
        <v>2076</v>
      </c>
      <c s="36" t="s">
        <v>836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1870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1893</v>
      </c>
    </row>
    <row r="340" spans="1:5" ht="140.25">
      <c r="A340" t="s">
        <v>57</v>
      </c>
      <c r="E340" s="39" t="s">
        <v>1375</v>
      </c>
    </row>
    <row r="341" spans="1:13" ht="12.75">
      <c r="A341" t="s">
        <v>46</v>
      </c>
      <c r="C341" s="31" t="s">
        <v>222</v>
      </c>
      <c r="E341" s="33" t="s">
        <v>2077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2078</v>
      </c>
      <c s="35" t="s">
        <v>5</v>
      </c>
      <c s="6" t="s">
        <v>2079</v>
      </c>
      <c s="36" t="s">
        <v>198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1870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2080</v>
      </c>
    </row>
    <row r="346" spans="1:13" ht="12.75">
      <c r="A346" t="s">
        <v>46</v>
      </c>
      <c r="C346" s="31" t="s">
        <v>226</v>
      </c>
      <c r="E346" s="33" t="s">
        <v>2081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2082</v>
      </c>
      <c s="35" t="s">
        <v>5</v>
      </c>
      <c s="6" t="s">
        <v>2083</v>
      </c>
      <c s="36" t="s">
        <v>198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1870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2084</v>
      </c>
    </row>
    <row r="350" spans="1:5" ht="25.5">
      <c r="A350" t="s">
        <v>57</v>
      </c>
      <c r="E350" s="39" t="s">
        <v>1578</v>
      </c>
    </row>
    <row r="351" spans="1:16" ht="12.75">
      <c r="A351" t="s">
        <v>49</v>
      </c>
      <c s="34" t="s">
        <v>147</v>
      </c>
      <c s="34" t="s">
        <v>2085</v>
      </c>
      <c s="35" t="s">
        <v>5</v>
      </c>
      <c s="6" t="s">
        <v>2086</v>
      </c>
      <c s="36" t="s">
        <v>198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1870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2084</v>
      </c>
    </row>
    <row r="354" spans="1:5" ht="12.75">
      <c r="A354" t="s">
        <v>57</v>
      </c>
      <c r="E354" s="39" t="s">
        <v>1862</v>
      </c>
    </row>
    <row r="355" spans="1:16" ht="12.75">
      <c r="A355" t="s">
        <v>49</v>
      </c>
      <c s="34" t="s">
        <v>151</v>
      </c>
      <c s="34" t="s">
        <v>2087</v>
      </c>
      <c s="35" t="s">
        <v>5</v>
      </c>
      <c s="6" t="s">
        <v>2088</v>
      </c>
      <c s="36" t="s">
        <v>198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1870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2089</v>
      </c>
    </row>
    <row r="358" spans="1:5" ht="25.5">
      <c r="A358" t="s">
        <v>57</v>
      </c>
      <c r="E358" s="39" t="s">
        <v>2090</v>
      </c>
    </row>
    <row r="359" spans="1:13" ht="12.75">
      <c r="A359" t="s">
        <v>46</v>
      </c>
      <c r="C359" s="31" t="s">
        <v>2091</v>
      </c>
      <c r="E359" s="33" t="s">
        <v>2092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1724</v>
      </c>
      <c s="35" t="s">
        <v>1725</v>
      </c>
      <c s="6" t="s">
        <v>1726</v>
      </c>
      <c s="36" t="s">
        <v>1121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368</v>
      </c>
      <c>
        <f>(M360*21)/100</f>
      </c>
      <c t="s">
        <v>27</v>
      </c>
    </row>
    <row r="361" spans="1:5" ht="25.5">
      <c r="A361" s="35" t="s">
        <v>55</v>
      </c>
      <c r="E361" s="39" t="s">
        <v>1122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1123</v>
      </c>
    </row>
    <row r="364" spans="1:16" ht="25.5">
      <c r="A364" t="s">
        <v>49</v>
      </c>
      <c s="34" t="s">
        <v>160</v>
      </c>
      <c s="34" t="s">
        <v>1333</v>
      </c>
      <c s="35" t="s">
        <v>1334</v>
      </c>
      <c s="6" t="s">
        <v>1335</v>
      </c>
      <c s="36" t="s">
        <v>1121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368</v>
      </c>
      <c>
        <f>(M364*21)/100</f>
      </c>
      <c t="s">
        <v>27</v>
      </c>
    </row>
    <row r="365" spans="1:5" ht="25.5">
      <c r="A365" s="35" t="s">
        <v>55</v>
      </c>
      <c r="E365" s="39" t="s">
        <v>1122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1123</v>
      </c>
    </row>
    <row r="368" spans="1:16" ht="25.5">
      <c r="A368" t="s">
        <v>49</v>
      </c>
      <c s="34" t="s">
        <v>164</v>
      </c>
      <c s="34" t="s">
        <v>1118</v>
      </c>
      <c s="35" t="s">
        <v>1119</v>
      </c>
      <c s="6" t="s">
        <v>1120</v>
      </c>
      <c s="36" t="s">
        <v>1121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368</v>
      </c>
      <c>
        <f>(M368*21)/100</f>
      </c>
      <c t="s">
        <v>27</v>
      </c>
    </row>
    <row r="369" spans="1:5" ht="25.5">
      <c r="A369" s="35" t="s">
        <v>55</v>
      </c>
      <c r="E369" s="39" t="s">
        <v>1122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1123</v>
      </c>
    </row>
    <row r="372" spans="1:13" ht="12.75">
      <c r="A372" t="s">
        <v>46</v>
      </c>
      <c r="C372" s="31" t="s">
        <v>2093</v>
      </c>
      <c r="E372" s="33" t="s">
        <v>2094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2095</v>
      </c>
      <c s="35" t="s">
        <v>5</v>
      </c>
      <c s="6" t="s">
        <v>2096</v>
      </c>
      <c s="36" t="s">
        <v>1121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1870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2097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2097</v>
      </c>
      <c r="E4" s="26" t="s">
        <v>2098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2101</v>
      </c>
      <c r="E8" s="30" t="s">
        <v>2100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195</v>
      </c>
      <c r="E9" s="33" t="s">
        <v>2102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2103</v>
      </c>
    </row>
    <row r="13" spans="1:5" ht="165.75">
      <c r="A13" t="s">
        <v>57</v>
      </c>
      <c r="E13" s="39" t="s">
        <v>1123</v>
      </c>
    </row>
    <row r="14" spans="1:13" ht="12.75">
      <c r="A14" t="s">
        <v>46</v>
      </c>
      <c r="C14" s="31" t="s">
        <v>211</v>
      </c>
      <c r="E14" s="33" t="s">
        <v>998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2104</v>
      </c>
      <c s="35" t="s">
        <v>5</v>
      </c>
      <c s="6" t="s">
        <v>2105</v>
      </c>
      <c s="36" t="s">
        <v>836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2106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1263</v>
      </c>
    </row>
    <row r="19" spans="1:16" ht="12.75">
      <c r="A19" t="s">
        <v>49</v>
      </c>
      <c s="34" t="s">
        <v>26</v>
      </c>
      <c s="34" t="s">
        <v>1159</v>
      </c>
      <c s="35" t="s">
        <v>5</v>
      </c>
      <c s="6" t="s">
        <v>1160</v>
      </c>
      <c s="36" t="s">
        <v>836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2107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1162</v>
      </c>
    </row>
    <row r="23" spans="1:16" ht="12.75">
      <c r="A23" t="s">
        <v>49</v>
      </c>
      <c s="34" t="s">
        <v>207</v>
      </c>
      <c s="34" t="s">
        <v>1145</v>
      </c>
      <c s="35" t="s">
        <v>5</v>
      </c>
      <c s="6" t="s">
        <v>1146</v>
      </c>
      <c s="36" t="s">
        <v>202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2108</v>
      </c>
    </row>
    <row r="26" spans="1:5" ht="369.75">
      <c r="A26" t="s">
        <v>57</v>
      </c>
      <c r="E26" s="39" t="s">
        <v>1148</v>
      </c>
    </row>
    <row r="27" spans="1:16" ht="12.75">
      <c r="A27" t="s">
        <v>49</v>
      </c>
      <c s="34" t="s">
        <v>219</v>
      </c>
      <c s="34" t="s">
        <v>2109</v>
      </c>
      <c s="35" t="s">
        <v>5</v>
      </c>
      <c s="6" t="s">
        <v>2110</v>
      </c>
      <c s="36" t="s">
        <v>836</v>
      </c>
      <c s="37">
        <v>2509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2106</v>
      </c>
    </row>
    <row r="29" spans="1:5" ht="12.75">
      <c r="A29" s="35" t="s">
        <v>56</v>
      </c>
      <c r="E29" s="40" t="s">
        <v>5</v>
      </c>
    </row>
    <row r="30" spans="1:5" ht="51">
      <c r="A30" t="s">
        <v>57</v>
      </c>
      <c r="E30" s="39" t="s">
        <v>1263</v>
      </c>
    </row>
    <row r="31" spans="1:13" ht="12.75">
      <c r="A31" t="s">
        <v>46</v>
      </c>
      <c r="C31" s="31" t="s">
        <v>226</v>
      </c>
      <c r="E31" s="33" t="s">
        <v>1557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211</v>
      </c>
      <c s="34" t="s">
        <v>2111</v>
      </c>
      <c s="35" t="s">
        <v>5</v>
      </c>
      <c s="6" t="s">
        <v>2112</v>
      </c>
      <c s="36" t="s">
        <v>198</v>
      </c>
      <c s="37">
        <v>172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368</v>
      </c>
      <c>
        <f>(M32*21)/100</f>
      </c>
      <c t="s">
        <v>27</v>
      </c>
    </row>
    <row r="33" spans="1:5" ht="12.75">
      <c r="A33" s="35" t="s">
        <v>55</v>
      </c>
      <c r="E33" s="39" t="s">
        <v>2113</v>
      </c>
    </row>
    <row r="34" spans="1:5" ht="12.75">
      <c r="A34" s="35" t="s">
        <v>56</v>
      </c>
      <c r="E34" s="40" t="s">
        <v>5</v>
      </c>
    </row>
    <row r="35" spans="1:5" ht="25.5">
      <c r="A35" t="s">
        <v>57</v>
      </c>
      <c r="E35" s="39" t="s">
        <v>2114</v>
      </c>
    </row>
    <row r="36" spans="1:16" ht="12.75">
      <c r="A36" t="s">
        <v>49</v>
      </c>
      <c s="34" t="s">
        <v>214</v>
      </c>
      <c s="34" t="s">
        <v>2115</v>
      </c>
      <c s="35" t="s">
        <v>5</v>
      </c>
      <c s="6" t="s">
        <v>2116</v>
      </c>
      <c s="36" t="s">
        <v>198</v>
      </c>
      <c s="37">
        <v>135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76.5">
      <c r="A39" t="s">
        <v>57</v>
      </c>
      <c r="E39" s="39" t="s">
        <v>1427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2117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2117</v>
      </c>
      <c r="E4" s="26" t="s">
        <v>2118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2121</v>
      </c>
      <c r="E8" s="30" t="s">
        <v>2120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38.25">
      <c r="A12" s="35" t="s">
        <v>56</v>
      </c>
      <c r="E12" s="40" t="s">
        <v>2122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222</v>
      </c>
      <c s="34" t="s">
        <v>1118</v>
      </c>
      <c s="35" t="s">
        <v>1119</v>
      </c>
      <c s="6" t="s">
        <v>1120</v>
      </c>
      <c s="36" t="s">
        <v>1121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2123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2124</v>
      </c>
      <c s="35" t="s">
        <v>5</v>
      </c>
      <c s="6" t="s">
        <v>2125</v>
      </c>
      <c s="36" t="s">
        <v>202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2126</v>
      </c>
    </row>
    <row r="22" spans="1:5" ht="318.75">
      <c r="A22" t="s">
        <v>57</v>
      </c>
      <c r="E22" s="39" t="s">
        <v>206</v>
      </c>
    </row>
    <row r="23" spans="1:16" ht="12.75">
      <c r="A23" t="s">
        <v>49</v>
      </c>
      <c s="34" t="s">
        <v>207</v>
      </c>
      <c s="34" t="s">
        <v>204</v>
      </c>
      <c s="35" t="s">
        <v>5</v>
      </c>
      <c s="6" t="s">
        <v>205</v>
      </c>
      <c s="36" t="s">
        <v>202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2127</v>
      </c>
    </row>
    <row r="26" spans="1:5" ht="318.75">
      <c r="A26" t="s">
        <v>57</v>
      </c>
      <c r="E26" s="39" t="s">
        <v>206</v>
      </c>
    </row>
    <row r="27" spans="1:16" ht="12.75">
      <c r="A27" t="s">
        <v>49</v>
      </c>
      <c s="34" t="s">
        <v>214</v>
      </c>
      <c s="34" t="s">
        <v>1154</v>
      </c>
      <c s="35" t="s">
        <v>5</v>
      </c>
      <c s="6" t="s">
        <v>1155</v>
      </c>
      <c s="36" t="s">
        <v>202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1158</v>
      </c>
    </row>
    <row r="31" spans="1:13" ht="12.75">
      <c r="A31" t="s">
        <v>46</v>
      </c>
      <c r="C31" s="31" t="s">
        <v>27</v>
      </c>
      <c r="E31" s="33" t="s">
        <v>1163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226</v>
      </c>
      <c s="34" t="s">
        <v>2128</v>
      </c>
      <c s="35" t="s">
        <v>5</v>
      </c>
      <c s="6" t="s">
        <v>2129</v>
      </c>
      <c s="36" t="s">
        <v>836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1174</v>
      </c>
    </row>
    <row r="36" spans="1:16" ht="12.75">
      <c r="A36" t="s">
        <v>49</v>
      </c>
      <c s="34" t="s">
        <v>99</v>
      </c>
      <c s="34" t="s">
        <v>196</v>
      </c>
      <c s="35" t="s">
        <v>5</v>
      </c>
      <c s="6" t="s">
        <v>197</v>
      </c>
      <c s="36" t="s">
        <v>198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199</v>
      </c>
    </row>
    <row r="40" spans="1:16" ht="12.75">
      <c r="A40" t="s">
        <v>49</v>
      </c>
      <c s="34" t="s">
        <v>103</v>
      </c>
      <c s="34" t="s">
        <v>242</v>
      </c>
      <c s="35" t="s">
        <v>5</v>
      </c>
      <c s="6" t="s">
        <v>243</v>
      </c>
      <c s="36" t="s">
        <v>198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244</v>
      </c>
    </row>
    <row r="44" spans="1:13" ht="12.75">
      <c r="A44" t="s">
        <v>46</v>
      </c>
      <c r="C44" s="31" t="s">
        <v>26</v>
      </c>
      <c r="E44" s="33" t="s">
        <v>1228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230</v>
      </c>
      <c s="34" t="s">
        <v>2130</v>
      </c>
      <c s="35" t="s">
        <v>5</v>
      </c>
      <c s="6" t="s">
        <v>2131</v>
      </c>
      <c s="36" t="s">
        <v>202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2132</v>
      </c>
    </row>
    <row r="48" spans="1:5" ht="409.5">
      <c r="A48" t="s">
        <v>57</v>
      </c>
      <c r="E48" s="39" t="s">
        <v>2133</v>
      </c>
    </row>
    <row r="49" spans="1:16" ht="12.75">
      <c r="A49" t="s">
        <v>49</v>
      </c>
      <c s="34" t="s">
        <v>234</v>
      </c>
      <c s="34" t="s">
        <v>2134</v>
      </c>
      <c s="35" t="s">
        <v>5</v>
      </c>
      <c s="6" t="s">
        <v>2135</v>
      </c>
      <c s="36" t="s">
        <v>198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368</v>
      </c>
      <c>
        <f>(M49*21)/100</f>
      </c>
      <c t="s">
        <v>27</v>
      </c>
    </row>
    <row r="50" spans="1:5" ht="12.75">
      <c r="A50" s="35" t="s">
        <v>55</v>
      </c>
      <c r="E50" s="39" t="s">
        <v>2136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2137</v>
      </c>
    </row>
    <row r="53" spans="1:16" ht="12.75">
      <c r="A53" t="s">
        <v>49</v>
      </c>
      <c s="34" t="s">
        <v>87</v>
      </c>
      <c s="34" t="s">
        <v>2138</v>
      </c>
      <c s="35" t="s">
        <v>5</v>
      </c>
      <c s="6" t="s">
        <v>2139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2140</v>
      </c>
    </row>
    <row r="57" spans="1:16" ht="12.75">
      <c r="A57" t="s">
        <v>49</v>
      </c>
      <c s="34" t="s">
        <v>91</v>
      </c>
      <c s="34" t="s">
        <v>2141</v>
      </c>
      <c s="35" t="s">
        <v>5</v>
      </c>
      <c s="6" t="s">
        <v>2142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2140</v>
      </c>
    </row>
    <row r="61" spans="1:16" ht="12.75">
      <c r="A61" t="s">
        <v>49</v>
      </c>
      <c s="34" t="s">
        <v>95</v>
      </c>
      <c s="34" t="s">
        <v>2143</v>
      </c>
      <c s="35" t="s">
        <v>5</v>
      </c>
      <c s="6" t="s">
        <v>2144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2145</v>
      </c>
    </row>
    <row r="65" spans="1:13" ht="12.75">
      <c r="A65" t="s">
        <v>46</v>
      </c>
      <c r="C65" s="31" t="s">
        <v>207</v>
      </c>
      <c r="E65" s="33" t="s">
        <v>1175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237</v>
      </c>
      <c s="34" t="s">
        <v>2146</v>
      </c>
      <c s="35" t="s">
        <v>5</v>
      </c>
      <c s="6" t="s">
        <v>2147</v>
      </c>
      <c s="36" t="s">
        <v>202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2148</v>
      </c>
    </row>
    <row r="69" spans="1:5" ht="369.75">
      <c r="A69" t="s">
        <v>57</v>
      </c>
      <c r="E69" s="39" t="s">
        <v>1184</v>
      </c>
    </row>
    <row r="70" spans="1:16" ht="12.75">
      <c r="A70" t="s">
        <v>49</v>
      </c>
      <c s="34" t="s">
        <v>241</v>
      </c>
      <c s="34" t="s">
        <v>2149</v>
      </c>
      <c s="35" t="s">
        <v>5</v>
      </c>
      <c s="6" t="s">
        <v>2150</v>
      </c>
      <c s="36" t="s">
        <v>202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2151</v>
      </c>
    </row>
    <row r="73" spans="1:5" ht="369.75">
      <c r="A73" t="s">
        <v>57</v>
      </c>
      <c r="E73" s="39" t="s">
        <v>1184</v>
      </c>
    </row>
    <row r="74" spans="1:16" ht="12.75">
      <c r="A74" t="s">
        <v>49</v>
      </c>
      <c s="34" t="s">
        <v>245</v>
      </c>
      <c s="34" t="s">
        <v>2152</v>
      </c>
      <c s="35" t="s">
        <v>5</v>
      </c>
      <c s="6" t="s">
        <v>2153</v>
      </c>
      <c s="36" t="s">
        <v>202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2154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1184</v>
      </c>
    </row>
    <row r="78" spans="1:13" ht="12.75">
      <c r="A78" t="s">
        <v>46</v>
      </c>
      <c r="C78" s="31" t="s">
        <v>222</v>
      </c>
      <c r="E78" s="33" t="s">
        <v>1550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249</v>
      </c>
      <c s="34" t="s">
        <v>242</v>
      </c>
      <c s="35" t="s">
        <v>5</v>
      </c>
      <c s="6" t="s">
        <v>243</v>
      </c>
      <c s="36" t="s">
        <v>198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244</v>
      </c>
    </row>
    <row r="83" spans="1:16" ht="12.75">
      <c r="A83" t="s">
        <v>49</v>
      </c>
      <c s="34" t="s">
        <v>253</v>
      </c>
      <c s="34" t="s">
        <v>2155</v>
      </c>
      <c s="35" t="s">
        <v>5</v>
      </c>
      <c s="6" t="s">
        <v>2156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2157</v>
      </c>
    </row>
    <row r="87" spans="1:16" ht="12.75">
      <c r="A87" t="s">
        <v>49</v>
      </c>
      <c s="34" t="s">
        <v>253</v>
      </c>
      <c s="34" t="s">
        <v>2158</v>
      </c>
      <c s="35" t="s">
        <v>5</v>
      </c>
      <c s="6" t="s">
        <v>2159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2157</v>
      </c>
    </row>
    <row r="91" spans="1:16" ht="12.75">
      <c r="A91" t="s">
        <v>49</v>
      </c>
      <c s="34" t="s">
        <v>50</v>
      </c>
      <c s="34" t="s">
        <v>2160</v>
      </c>
      <c s="35" t="s">
        <v>5</v>
      </c>
      <c s="6" t="s">
        <v>2161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2080</v>
      </c>
    </row>
    <row r="95" spans="1:16" ht="12.75">
      <c r="A95" t="s">
        <v>49</v>
      </c>
      <c s="34" t="s">
        <v>83</v>
      </c>
      <c s="34" t="s">
        <v>2162</v>
      </c>
      <c s="35" t="s">
        <v>5</v>
      </c>
      <c s="6" t="s">
        <v>2163</v>
      </c>
      <c s="36" t="s">
        <v>202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2164</v>
      </c>
    </row>
    <row r="98" spans="1:5" ht="369.75">
      <c r="A98" t="s">
        <v>57</v>
      </c>
      <c r="E98" s="39" t="s">
        <v>1184</v>
      </c>
    </row>
    <row r="99" spans="1:13" ht="12.75">
      <c r="A99" t="s">
        <v>46</v>
      </c>
      <c r="C99" s="31" t="s">
        <v>226</v>
      </c>
      <c r="E99" s="33" t="s">
        <v>1557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1053</v>
      </c>
      <c s="35" t="s">
        <v>5</v>
      </c>
      <c s="6" t="s">
        <v>1054</v>
      </c>
      <c s="36" t="s">
        <v>202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2165</v>
      </c>
      <c r="E4" s="26" t="s">
        <v>2166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2169</v>
      </c>
      <c r="E8" s="30" t="s">
        <v>2168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2170</v>
      </c>
      <c s="35" t="s">
        <v>5</v>
      </c>
      <c s="6" t="s">
        <v>2171</v>
      </c>
      <c s="36" t="s">
        <v>202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2172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2173</v>
      </c>
      <c s="35" t="s">
        <v>5</v>
      </c>
      <c s="6" t="s">
        <v>2174</v>
      </c>
      <c s="36" t="s">
        <v>202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2175</v>
      </c>
    </row>
    <row r="17" spans="1:5" ht="318.75">
      <c r="A17" t="s">
        <v>57</v>
      </c>
      <c r="E17" s="39" t="s">
        <v>623</v>
      </c>
    </row>
    <row r="18" spans="1:16" ht="12.75">
      <c r="A18" t="s">
        <v>49</v>
      </c>
      <c s="34" t="s">
        <v>83</v>
      </c>
      <c s="34" t="s">
        <v>2176</v>
      </c>
      <c s="35" t="s">
        <v>5</v>
      </c>
      <c s="6" t="s">
        <v>2177</v>
      </c>
      <c s="36" t="s">
        <v>836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2178</v>
      </c>
    </row>
    <row r="21" spans="1:5" ht="25.5">
      <c r="A21" t="s">
        <v>57</v>
      </c>
      <c r="E21" s="39" t="s">
        <v>1162</v>
      </c>
    </row>
    <row r="22" spans="1:13" ht="12.75">
      <c r="A22" t="s">
        <v>46</v>
      </c>
      <c r="C22" s="31" t="s">
        <v>27</v>
      </c>
      <c r="E22" s="33" t="s">
        <v>1163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2179</v>
      </c>
      <c s="35" t="s">
        <v>5</v>
      </c>
      <c s="6" t="s">
        <v>2180</v>
      </c>
      <c s="36" t="s">
        <v>202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2181</v>
      </c>
    </row>
    <row r="25" spans="1:5" ht="12.75">
      <c r="A25" s="35" t="s">
        <v>56</v>
      </c>
      <c r="E25" s="40" t="s">
        <v>2182</v>
      </c>
    </row>
    <row r="26" spans="1:5" ht="38.25">
      <c r="A26" t="s">
        <v>57</v>
      </c>
      <c r="E26" s="39" t="s">
        <v>1289</v>
      </c>
    </row>
    <row r="27" spans="1:16" ht="12.75">
      <c r="A27" t="s">
        <v>49</v>
      </c>
      <c s="34" t="s">
        <v>59</v>
      </c>
      <c s="34" t="s">
        <v>2183</v>
      </c>
      <c s="35" t="s">
        <v>5</v>
      </c>
      <c s="6" t="s">
        <v>2184</v>
      </c>
      <c s="36" t="s">
        <v>202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2181</v>
      </c>
    </row>
    <row r="29" spans="1:5" ht="12.75">
      <c r="A29" s="35" t="s">
        <v>56</v>
      </c>
      <c r="E29" s="40" t="s">
        <v>2185</v>
      </c>
    </row>
    <row r="30" spans="1:5" ht="369.75">
      <c r="A30" t="s">
        <v>57</v>
      </c>
      <c r="E30" s="39" t="s">
        <v>626</v>
      </c>
    </row>
    <row r="31" spans="1:16" ht="12.75">
      <c r="A31" t="s">
        <v>49</v>
      </c>
      <c s="34" t="s">
        <v>67</v>
      </c>
      <c s="34" t="s">
        <v>2186</v>
      </c>
      <c s="35" t="s">
        <v>5</v>
      </c>
      <c s="6" t="s">
        <v>2187</v>
      </c>
      <c s="36" t="s">
        <v>198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2188</v>
      </c>
    </row>
    <row r="34" spans="1:5" ht="165.75">
      <c r="A34" t="s">
        <v>57</v>
      </c>
      <c r="E34" s="39" t="s">
        <v>1167</v>
      </c>
    </row>
    <row r="35" spans="1:16" ht="12.75">
      <c r="A35" t="s">
        <v>49</v>
      </c>
      <c s="34" t="s">
        <v>87</v>
      </c>
      <c s="34" t="s">
        <v>2189</v>
      </c>
      <c s="35" t="s">
        <v>5</v>
      </c>
      <c s="6" t="s">
        <v>2190</v>
      </c>
      <c s="36" t="s">
        <v>1121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2191</v>
      </c>
    </row>
    <row r="38" spans="1:5" ht="267.75">
      <c r="A38" t="s">
        <v>57</v>
      </c>
      <c r="E38" s="39" t="s">
        <v>1233</v>
      </c>
    </row>
    <row r="39" spans="1:13" ht="12.75">
      <c r="A39" t="s">
        <v>46</v>
      </c>
      <c r="C39" s="31" t="s">
        <v>26</v>
      </c>
      <c r="E39" s="33" t="s">
        <v>1228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2192</v>
      </c>
      <c s="35" t="s">
        <v>5</v>
      </c>
      <c s="6" t="s">
        <v>2193</v>
      </c>
      <c s="36" t="s">
        <v>637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368</v>
      </c>
      <c>
        <f>(M40*21)/100</f>
      </c>
      <c t="s">
        <v>27</v>
      </c>
    </row>
    <row r="41" spans="1:5" ht="12.75">
      <c r="A41" s="35" t="s">
        <v>55</v>
      </c>
      <c r="E41" s="39" t="s">
        <v>2181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2194</v>
      </c>
    </row>
    <row r="44" spans="1:16" ht="12.75">
      <c r="A44" t="s">
        <v>49</v>
      </c>
      <c s="34" t="s">
        <v>71</v>
      </c>
      <c s="34" t="s">
        <v>2195</v>
      </c>
      <c s="35" t="s">
        <v>5</v>
      </c>
      <c s="6" t="s">
        <v>2196</v>
      </c>
      <c s="36" t="s">
        <v>1121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2181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1242</v>
      </c>
    </row>
    <row r="48" spans="1:13" ht="12.75">
      <c r="A48" t="s">
        <v>46</v>
      </c>
      <c r="C48" s="31" t="s">
        <v>207</v>
      </c>
      <c r="E48" s="33" t="s">
        <v>1175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211</v>
      </c>
      <c s="34" t="s">
        <v>2197</v>
      </c>
      <c s="35" t="s">
        <v>5</v>
      </c>
      <c s="6" t="s">
        <v>2198</v>
      </c>
      <c s="36" t="s">
        <v>202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2181</v>
      </c>
    </row>
    <row r="51" spans="1:5" ht="12.75">
      <c r="A51" s="35" t="s">
        <v>56</v>
      </c>
      <c r="E51" s="40" t="s">
        <v>2199</v>
      </c>
    </row>
    <row r="52" spans="1:5" ht="409.5">
      <c r="A52" t="s">
        <v>57</v>
      </c>
      <c r="E52" s="39" t="s">
        <v>2200</v>
      </c>
    </row>
    <row r="53" spans="1:16" ht="12.75">
      <c r="A53" t="s">
        <v>49</v>
      </c>
      <c s="34" t="s">
        <v>222</v>
      </c>
      <c s="34" t="s">
        <v>2201</v>
      </c>
      <c s="35" t="s">
        <v>5</v>
      </c>
      <c s="6" t="s">
        <v>2202</v>
      </c>
      <c s="36" t="s">
        <v>836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2181</v>
      </c>
    </row>
    <row r="55" spans="1:5" ht="12.75">
      <c r="A55" s="35" t="s">
        <v>56</v>
      </c>
      <c r="E55" s="40" t="s">
        <v>2203</v>
      </c>
    </row>
    <row r="56" spans="1:5" ht="204">
      <c r="A56" t="s">
        <v>57</v>
      </c>
      <c r="E56" s="39" t="s">
        <v>2204</v>
      </c>
    </row>
    <row r="57" spans="1:16" ht="12.75">
      <c r="A57" t="s">
        <v>49</v>
      </c>
      <c s="34" t="s">
        <v>249</v>
      </c>
      <c s="34" t="s">
        <v>2205</v>
      </c>
      <c s="35" t="s">
        <v>5</v>
      </c>
      <c s="6" t="s">
        <v>2206</v>
      </c>
      <c s="36" t="s">
        <v>836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2181</v>
      </c>
    </row>
    <row r="59" spans="1:5" ht="12.75">
      <c r="A59" s="35" t="s">
        <v>56</v>
      </c>
      <c r="E59" s="40" t="s">
        <v>2207</v>
      </c>
    </row>
    <row r="60" spans="1:5" ht="89.25">
      <c r="A60" t="s">
        <v>57</v>
      </c>
      <c r="E60" s="39" t="s">
        <v>2208</v>
      </c>
    </row>
    <row r="61" spans="1:16" ht="12.75">
      <c r="A61" t="s">
        <v>49</v>
      </c>
      <c s="34" t="s">
        <v>253</v>
      </c>
      <c s="34" t="s">
        <v>1285</v>
      </c>
      <c s="35" t="s">
        <v>5</v>
      </c>
      <c s="6" t="s">
        <v>1286</v>
      </c>
      <c s="36" t="s">
        <v>202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2181</v>
      </c>
    </row>
    <row r="63" spans="1:5" ht="12.75">
      <c r="A63" s="35" t="s">
        <v>56</v>
      </c>
      <c r="E63" s="40" t="s">
        <v>2209</v>
      </c>
    </row>
    <row r="64" spans="1:5" ht="38.25">
      <c r="A64" t="s">
        <v>57</v>
      </c>
      <c r="E64" s="39" t="s">
        <v>1289</v>
      </c>
    </row>
    <row r="65" spans="1:13" ht="12.75">
      <c r="A65" t="s">
        <v>46</v>
      </c>
      <c r="C65" s="31" t="s">
        <v>219</v>
      </c>
      <c r="E65" s="33" t="s">
        <v>666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214</v>
      </c>
      <c s="34" t="s">
        <v>2210</v>
      </c>
      <c s="35" t="s">
        <v>5</v>
      </c>
      <c s="6" t="s">
        <v>2211</v>
      </c>
      <c s="36" t="s">
        <v>202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2181</v>
      </c>
    </row>
    <row r="68" spans="1:5" ht="12.75">
      <c r="A68" s="35" t="s">
        <v>56</v>
      </c>
      <c r="E68" s="40" t="s">
        <v>2212</v>
      </c>
    </row>
    <row r="69" spans="1:5" ht="51">
      <c r="A69" t="s">
        <v>57</v>
      </c>
      <c r="E69" s="39" t="s">
        <v>2213</v>
      </c>
    </row>
    <row r="70" spans="1:16" ht="12.75">
      <c r="A70" t="s">
        <v>49</v>
      </c>
      <c s="34" t="s">
        <v>219</v>
      </c>
      <c s="34" t="s">
        <v>2214</v>
      </c>
      <c s="35" t="s">
        <v>5</v>
      </c>
      <c s="6" t="s">
        <v>2215</v>
      </c>
      <c s="36" t="s">
        <v>198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2181</v>
      </c>
    </row>
    <row r="72" spans="1:5" ht="12.75">
      <c r="A72" s="35" t="s">
        <v>56</v>
      </c>
      <c r="E72" s="40" t="s">
        <v>2216</v>
      </c>
    </row>
    <row r="73" spans="1:5" ht="127.5">
      <c r="A73" t="s">
        <v>57</v>
      </c>
      <c r="E73" s="39" t="s">
        <v>2217</v>
      </c>
    </row>
    <row r="74" spans="1:16" ht="12.75">
      <c r="A74" t="s">
        <v>49</v>
      </c>
      <c s="34" t="s">
        <v>226</v>
      </c>
      <c s="34" t="s">
        <v>2218</v>
      </c>
      <c s="35" t="s">
        <v>5</v>
      </c>
      <c s="6" t="s">
        <v>2219</v>
      </c>
      <c s="36" t="s">
        <v>836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2181</v>
      </c>
    </row>
    <row r="76" spans="1:5" ht="12.75">
      <c r="A76" s="35" t="s">
        <v>56</v>
      </c>
      <c r="E76" s="40" t="s">
        <v>2220</v>
      </c>
    </row>
    <row r="77" spans="1:5" ht="102">
      <c r="A77" t="s">
        <v>57</v>
      </c>
      <c r="E77" s="39" t="s">
        <v>2221</v>
      </c>
    </row>
    <row r="78" spans="1:16" ht="12.75">
      <c r="A78" t="s">
        <v>49</v>
      </c>
      <c s="34" t="s">
        <v>230</v>
      </c>
      <c s="34" t="s">
        <v>2222</v>
      </c>
      <c s="35" t="s">
        <v>5</v>
      </c>
      <c s="6" t="s">
        <v>2223</v>
      </c>
      <c s="36" t="s">
        <v>198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2181</v>
      </c>
    </row>
    <row r="80" spans="1:5" ht="12.75">
      <c r="A80" s="35" t="s">
        <v>56</v>
      </c>
      <c r="E80" s="40" t="s">
        <v>2224</v>
      </c>
    </row>
    <row r="81" spans="1:5" ht="127.5">
      <c r="A81" t="s">
        <v>57</v>
      </c>
      <c r="E81" s="39" t="s">
        <v>2225</v>
      </c>
    </row>
    <row r="82" spans="1:16" ht="12.75">
      <c r="A82" t="s">
        <v>49</v>
      </c>
      <c s="34" t="s">
        <v>234</v>
      </c>
      <c s="34" t="s">
        <v>2226</v>
      </c>
      <c s="35" t="s">
        <v>5</v>
      </c>
      <c s="6" t="s">
        <v>2227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2181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2228</v>
      </c>
    </row>
    <row r="86" spans="1:16" ht="12.75">
      <c r="A86" t="s">
        <v>49</v>
      </c>
      <c s="34" t="s">
        <v>241</v>
      </c>
      <c s="34" t="s">
        <v>2229</v>
      </c>
      <c s="35" t="s">
        <v>5</v>
      </c>
      <c s="6" t="s">
        <v>2230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368</v>
      </c>
      <c>
        <f>(M86*21)/100</f>
      </c>
      <c t="s">
        <v>27</v>
      </c>
    </row>
    <row r="87" spans="1:5" ht="12.75">
      <c r="A87" s="35" t="s">
        <v>55</v>
      </c>
      <c r="E87" s="39" t="s">
        <v>2181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2231</v>
      </c>
    </row>
    <row r="90" spans="1:16" ht="12.75">
      <c r="A90" t="s">
        <v>49</v>
      </c>
      <c s="34" t="s">
        <v>245</v>
      </c>
      <c s="34" t="s">
        <v>2232</v>
      </c>
      <c s="35" t="s">
        <v>5</v>
      </c>
      <c s="6" t="s">
        <v>2233</v>
      </c>
      <c s="36" t="s">
        <v>836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2234</v>
      </c>
    </row>
    <row r="93" spans="1:5" ht="191.25">
      <c r="A93" t="s">
        <v>57</v>
      </c>
      <c r="E93" s="39" t="s">
        <v>2235</v>
      </c>
    </row>
    <row r="94" spans="1:16" ht="12.75">
      <c r="A94" t="s">
        <v>49</v>
      </c>
      <c s="34" t="s">
        <v>75</v>
      </c>
      <c s="34" t="s">
        <v>2236</v>
      </c>
      <c s="35" t="s">
        <v>5</v>
      </c>
      <c s="6" t="s">
        <v>2237</v>
      </c>
      <c s="36" t="s">
        <v>836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2181</v>
      </c>
    </row>
    <row r="96" spans="1:5" ht="12.75">
      <c r="A96" s="35" t="s">
        <v>56</v>
      </c>
      <c r="E96" s="40" t="s">
        <v>2238</v>
      </c>
    </row>
    <row r="97" spans="1:5" ht="63.75">
      <c r="A97" t="s">
        <v>57</v>
      </c>
      <c r="E97" s="39" t="s">
        <v>2239</v>
      </c>
    </row>
    <row r="98" spans="1:16" ht="12.75">
      <c r="A98" t="s">
        <v>49</v>
      </c>
      <c s="34" t="s">
        <v>79</v>
      </c>
      <c s="34" t="s">
        <v>2240</v>
      </c>
      <c s="35" t="s">
        <v>5</v>
      </c>
      <c s="6" t="s">
        <v>2241</v>
      </c>
      <c s="36" t="s">
        <v>198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2181</v>
      </c>
    </row>
    <row r="100" spans="1:5" ht="12.75">
      <c r="A100" s="35" t="s">
        <v>56</v>
      </c>
      <c r="E100" s="40" t="s">
        <v>2242</v>
      </c>
    </row>
    <row r="101" spans="1:5" ht="127.5">
      <c r="A101" t="s">
        <v>57</v>
      </c>
      <c r="E101" s="39" t="s">
        <v>2225</v>
      </c>
    </row>
    <row r="102" spans="1:13" ht="12.75">
      <c r="A102" t="s">
        <v>46</v>
      </c>
      <c r="C102" s="31" t="s">
        <v>226</v>
      </c>
      <c r="E102" s="33" t="s">
        <v>1557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2243</v>
      </c>
      <c s="35" t="s">
        <v>5</v>
      </c>
      <c s="6" t="s">
        <v>2244</v>
      </c>
      <c s="36" t="s">
        <v>198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2181</v>
      </c>
    </row>
    <row r="105" spans="1:5" ht="12.75">
      <c r="A105" s="35" t="s">
        <v>56</v>
      </c>
      <c r="E105" s="40" t="s">
        <v>2245</v>
      </c>
    </row>
    <row r="106" spans="1:5" ht="51">
      <c r="A106" t="s">
        <v>57</v>
      </c>
      <c r="E106" s="39" t="s">
        <v>1252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2165</v>
      </c>
      <c r="E4" s="26" t="s">
        <v>2166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2248</v>
      </c>
      <c r="E8" s="30" t="s">
        <v>2247</v>
      </c>
      <c r="J8" s="29">
        <f>0+J9+J22+J67+J208+J253+J302+J339</f>
      </c>
      <c s="29">
        <f>0+K9+K22+K67+K208+K253+K302+K339</f>
      </c>
      <c s="29">
        <f>0+L9+L22+L67+L208+L253+L302+L339</f>
      </c>
      <c s="29">
        <f>0+M9+M22+M67+M208+M253+M302+M339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2249</v>
      </c>
      <c s="35" t="s">
        <v>5</v>
      </c>
      <c s="6" t="s">
        <v>2250</v>
      </c>
      <c s="36" t="s">
        <v>202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2251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2252</v>
      </c>
      <c s="35" t="s">
        <v>5</v>
      </c>
      <c s="6" t="s">
        <v>2253</v>
      </c>
      <c s="36" t="s">
        <v>202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2251</v>
      </c>
    </row>
    <row r="17" spans="1:5" ht="63.75">
      <c r="A17" t="s">
        <v>57</v>
      </c>
      <c r="E17" s="39" t="s">
        <v>2254</v>
      </c>
    </row>
    <row r="18" spans="1:16" ht="12.75">
      <c r="A18" t="s">
        <v>49</v>
      </c>
      <c s="34" t="s">
        <v>26</v>
      </c>
      <c s="34" t="s">
        <v>2255</v>
      </c>
      <c s="35" t="s">
        <v>5</v>
      </c>
      <c s="6" t="s">
        <v>2256</v>
      </c>
      <c s="36" t="s">
        <v>836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2251</v>
      </c>
    </row>
    <row r="21" spans="1:5" ht="25.5">
      <c r="A21" t="s">
        <v>57</v>
      </c>
      <c r="E21" s="39" t="s">
        <v>2257</v>
      </c>
    </row>
    <row r="22" spans="1:13" ht="12.75">
      <c r="A22" t="s">
        <v>46</v>
      </c>
      <c r="C22" s="31" t="s">
        <v>27</v>
      </c>
      <c r="E22" s="33" t="s">
        <v>1957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207</v>
      </c>
      <c s="34" t="s">
        <v>2258</v>
      </c>
      <c s="35" t="s">
        <v>5</v>
      </c>
      <c s="6" t="s">
        <v>2180</v>
      </c>
      <c s="36" t="s">
        <v>202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2259</v>
      </c>
    </row>
    <row r="26" spans="1:5" ht="38.25">
      <c r="A26" t="s">
        <v>57</v>
      </c>
      <c r="E26" s="39" t="s">
        <v>1289</v>
      </c>
    </row>
    <row r="27" spans="1:16" ht="12.75">
      <c r="A27" t="s">
        <v>49</v>
      </c>
      <c s="34" t="s">
        <v>211</v>
      </c>
      <c s="34" t="s">
        <v>2260</v>
      </c>
      <c s="35" t="s">
        <v>5</v>
      </c>
      <c s="6" t="s">
        <v>2261</v>
      </c>
      <c s="36" t="s">
        <v>202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2259</v>
      </c>
    </row>
    <row r="30" spans="1:5" ht="357">
      <c r="A30" t="s">
        <v>57</v>
      </c>
      <c r="E30" s="39" t="s">
        <v>2262</v>
      </c>
    </row>
    <row r="31" spans="1:16" ht="12.75">
      <c r="A31" t="s">
        <v>49</v>
      </c>
      <c s="34" t="s">
        <v>214</v>
      </c>
      <c s="34" t="s">
        <v>2263</v>
      </c>
      <c s="35" t="s">
        <v>5</v>
      </c>
      <c s="6" t="s">
        <v>2264</v>
      </c>
      <c s="36" t="s">
        <v>202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2265</v>
      </c>
    </row>
    <row r="34" spans="1:5" ht="369.75">
      <c r="A34" t="s">
        <v>57</v>
      </c>
      <c r="E34" s="39" t="s">
        <v>626</v>
      </c>
    </row>
    <row r="35" spans="1:16" ht="12.75">
      <c r="A35" t="s">
        <v>49</v>
      </c>
      <c s="34" t="s">
        <v>219</v>
      </c>
      <c s="34" t="s">
        <v>1492</v>
      </c>
      <c s="35" t="s">
        <v>5</v>
      </c>
      <c s="6" t="s">
        <v>1493</v>
      </c>
      <c s="36" t="s">
        <v>202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2266</v>
      </c>
    </row>
    <row r="38" spans="1:5" ht="369.75">
      <c r="A38" t="s">
        <v>57</v>
      </c>
      <c r="E38" s="39" t="s">
        <v>626</v>
      </c>
    </row>
    <row r="39" spans="1:16" ht="12.75">
      <c r="A39" t="s">
        <v>49</v>
      </c>
      <c s="34" t="s">
        <v>222</v>
      </c>
      <c s="34" t="s">
        <v>2189</v>
      </c>
      <c s="35" t="s">
        <v>5</v>
      </c>
      <c s="6" t="s">
        <v>2190</v>
      </c>
      <c s="36" t="s">
        <v>1121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2267</v>
      </c>
    </row>
    <row r="42" spans="1:5" ht="267.75">
      <c r="A42" t="s">
        <v>57</v>
      </c>
      <c r="E42" s="39" t="s">
        <v>1233</v>
      </c>
    </row>
    <row r="43" spans="1:16" ht="12.75">
      <c r="A43" t="s">
        <v>49</v>
      </c>
      <c s="34" t="s">
        <v>226</v>
      </c>
      <c s="34" t="s">
        <v>2268</v>
      </c>
      <c s="35" t="s">
        <v>5</v>
      </c>
      <c s="6" t="s">
        <v>2269</v>
      </c>
      <c s="36" t="s">
        <v>970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2267</v>
      </c>
    </row>
    <row r="46" spans="1:5" ht="12.75">
      <c r="A46" t="s">
        <v>57</v>
      </c>
      <c r="E46" s="39" t="s">
        <v>2269</v>
      </c>
    </row>
    <row r="47" spans="1:16" ht="12.75">
      <c r="A47" t="s">
        <v>49</v>
      </c>
      <c s="34" t="s">
        <v>230</v>
      </c>
      <c s="34" t="s">
        <v>2270</v>
      </c>
      <c s="35" t="s">
        <v>5</v>
      </c>
      <c s="6" t="s">
        <v>2271</v>
      </c>
      <c s="36" t="s">
        <v>970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2272</v>
      </c>
    </row>
    <row r="50" spans="1:5" ht="127.5">
      <c r="A50" t="s">
        <v>57</v>
      </c>
      <c r="E50" s="39" t="s">
        <v>2273</v>
      </c>
    </row>
    <row r="51" spans="1:16" ht="12.75">
      <c r="A51" t="s">
        <v>49</v>
      </c>
      <c s="34" t="s">
        <v>234</v>
      </c>
      <c s="34" t="s">
        <v>2274</v>
      </c>
      <c s="35" t="s">
        <v>5</v>
      </c>
      <c s="6" t="s">
        <v>2275</v>
      </c>
      <c s="36" t="s">
        <v>836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2276</v>
      </c>
    </row>
    <row r="54" spans="1:5" ht="12.75">
      <c r="A54" t="s">
        <v>57</v>
      </c>
      <c r="E54" s="39" t="s">
        <v>2275</v>
      </c>
    </row>
    <row r="55" spans="1:16" ht="12.75">
      <c r="A55" t="s">
        <v>49</v>
      </c>
      <c s="34" t="s">
        <v>237</v>
      </c>
      <c s="34" t="s">
        <v>2277</v>
      </c>
      <c s="35" t="s">
        <v>5</v>
      </c>
      <c s="6" t="s">
        <v>2278</v>
      </c>
      <c s="36" t="s">
        <v>836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2276</v>
      </c>
    </row>
    <row r="58" spans="1:5" ht="12.75">
      <c r="A58" t="s">
        <v>57</v>
      </c>
      <c r="E58" s="39" t="s">
        <v>2278</v>
      </c>
    </row>
    <row r="59" spans="1:16" ht="25.5">
      <c r="A59" t="s">
        <v>49</v>
      </c>
      <c s="34" t="s">
        <v>241</v>
      </c>
      <c s="34" t="s">
        <v>2279</v>
      </c>
      <c s="35" t="s">
        <v>5</v>
      </c>
      <c s="6" t="s">
        <v>2280</v>
      </c>
      <c s="36" t="s">
        <v>836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2281</v>
      </c>
    </row>
    <row r="62" spans="1:5" ht="191.25">
      <c r="A62" t="s">
        <v>57</v>
      </c>
      <c r="E62" s="39" t="s">
        <v>2235</v>
      </c>
    </row>
    <row r="63" spans="1:16" ht="12.75">
      <c r="A63" t="s">
        <v>49</v>
      </c>
      <c s="34" t="s">
        <v>245</v>
      </c>
      <c s="34" t="s">
        <v>2282</v>
      </c>
      <c s="35" t="s">
        <v>5</v>
      </c>
      <c s="6" t="s">
        <v>2283</v>
      </c>
      <c s="36" t="s">
        <v>202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2284</v>
      </c>
    </row>
    <row r="66" spans="1:5" ht="38.25">
      <c r="A66" t="s">
        <v>57</v>
      </c>
      <c r="E66" s="39" t="s">
        <v>2285</v>
      </c>
    </row>
    <row r="67" spans="1:13" ht="12.75">
      <c r="A67" t="s">
        <v>46</v>
      </c>
      <c r="C67" s="31" t="s">
        <v>219</v>
      </c>
      <c r="E67" s="33" t="s">
        <v>2286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249</v>
      </c>
      <c s="34" t="s">
        <v>2287</v>
      </c>
      <c s="35" t="s">
        <v>5</v>
      </c>
      <c s="6" t="s">
        <v>2288</v>
      </c>
      <c s="36" t="s">
        <v>836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2289</v>
      </c>
    </row>
    <row r="71" spans="1:5" ht="12.75">
      <c r="A71" t="s">
        <v>57</v>
      </c>
      <c r="E71" s="39" t="s">
        <v>2290</v>
      </c>
    </row>
    <row r="72" spans="1:16" ht="12.75">
      <c r="A72" t="s">
        <v>49</v>
      </c>
      <c s="34" t="s">
        <v>253</v>
      </c>
      <c s="34" t="s">
        <v>2291</v>
      </c>
      <c s="35" t="s">
        <v>5</v>
      </c>
      <c s="6" t="s">
        <v>2292</v>
      </c>
      <c s="36" t="s">
        <v>836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2289</v>
      </c>
    </row>
    <row r="75" spans="1:5" ht="12.75">
      <c r="A75" t="s">
        <v>57</v>
      </c>
      <c r="E75" s="39" t="s">
        <v>2293</v>
      </c>
    </row>
    <row r="76" spans="1:16" ht="12.75">
      <c r="A76" t="s">
        <v>49</v>
      </c>
      <c s="34" t="s">
        <v>50</v>
      </c>
      <c s="34" t="s">
        <v>2294</v>
      </c>
      <c s="35" t="s">
        <v>5</v>
      </c>
      <c s="6" t="s">
        <v>2295</v>
      </c>
      <c s="36" t="s">
        <v>2296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2297</v>
      </c>
    </row>
    <row r="79" spans="1:5" ht="12.75">
      <c r="A79" t="s">
        <v>57</v>
      </c>
      <c r="E79" s="39" t="s">
        <v>2298</v>
      </c>
    </row>
    <row r="80" spans="1:16" ht="12.75">
      <c r="A80" t="s">
        <v>49</v>
      </c>
      <c s="34" t="s">
        <v>59</v>
      </c>
      <c s="34" t="s">
        <v>2299</v>
      </c>
      <c s="35" t="s">
        <v>5</v>
      </c>
      <c s="6" t="s">
        <v>2300</v>
      </c>
      <c s="36" t="s">
        <v>836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2301</v>
      </c>
    </row>
    <row r="83" spans="1:5" ht="102">
      <c r="A83" t="s">
        <v>57</v>
      </c>
      <c r="E83" s="39" t="s">
        <v>2221</v>
      </c>
    </row>
    <row r="84" spans="1:16" ht="12.75">
      <c r="A84" t="s">
        <v>49</v>
      </c>
      <c s="34" t="s">
        <v>63</v>
      </c>
      <c s="34" t="s">
        <v>2302</v>
      </c>
      <c s="35" t="s">
        <v>5</v>
      </c>
      <c s="6" t="s">
        <v>2303</v>
      </c>
      <c s="36" t="s">
        <v>836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2301</v>
      </c>
    </row>
    <row r="87" spans="1:5" ht="25.5">
      <c r="A87" t="s">
        <v>57</v>
      </c>
      <c r="E87" s="39" t="s">
        <v>2304</v>
      </c>
    </row>
    <row r="88" spans="1:16" ht="12.75">
      <c r="A88" t="s">
        <v>49</v>
      </c>
      <c s="34" t="s">
        <v>67</v>
      </c>
      <c s="34" t="s">
        <v>2305</v>
      </c>
      <c s="35" t="s">
        <v>5</v>
      </c>
      <c s="6" t="s">
        <v>2306</v>
      </c>
      <c s="36" t="s">
        <v>2296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2297</v>
      </c>
    </row>
    <row r="91" spans="1:5" ht="25.5">
      <c r="A91" t="s">
        <v>57</v>
      </c>
      <c r="E91" s="39" t="s">
        <v>2307</v>
      </c>
    </row>
    <row r="92" spans="1:16" ht="12.75">
      <c r="A92" t="s">
        <v>49</v>
      </c>
      <c s="34" t="s">
        <v>71</v>
      </c>
      <c s="34" t="s">
        <v>2308</v>
      </c>
      <c s="35" t="s">
        <v>5</v>
      </c>
      <c s="6" t="s">
        <v>2309</v>
      </c>
      <c s="36" t="s">
        <v>836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2310</v>
      </c>
    </row>
    <row r="95" spans="1:5" ht="25.5">
      <c r="A95" t="s">
        <v>57</v>
      </c>
      <c r="E95" s="39" t="s">
        <v>2311</v>
      </c>
    </row>
    <row r="96" spans="1:16" ht="12.75">
      <c r="A96" t="s">
        <v>49</v>
      </c>
      <c s="34" t="s">
        <v>75</v>
      </c>
      <c s="34" t="s">
        <v>2312</v>
      </c>
      <c s="35" t="s">
        <v>5</v>
      </c>
      <c s="6" t="s">
        <v>2313</v>
      </c>
      <c s="36" t="s">
        <v>836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2310</v>
      </c>
    </row>
    <row r="99" spans="1:5" ht="25.5">
      <c r="A99" t="s">
        <v>57</v>
      </c>
      <c r="E99" s="39" t="s">
        <v>2314</v>
      </c>
    </row>
    <row r="100" spans="1:16" ht="12.75">
      <c r="A100" t="s">
        <v>49</v>
      </c>
      <c s="34" t="s">
        <v>79</v>
      </c>
      <c s="34" t="s">
        <v>2315</v>
      </c>
      <c s="35" t="s">
        <v>5</v>
      </c>
      <c s="6" t="s">
        <v>2316</v>
      </c>
      <c s="36" t="s">
        <v>836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2310</v>
      </c>
    </row>
    <row r="103" spans="1:5" ht="25.5">
      <c r="A103" t="s">
        <v>57</v>
      </c>
      <c r="E103" s="39" t="s">
        <v>2317</v>
      </c>
    </row>
    <row r="104" spans="1:16" ht="12.75">
      <c r="A104" t="s">
        <v>49</v>
      </c>
      <c s="34" t="s">
        <v>83</v>
      </c>
      <c s="34" t="s">
        <v>2318</v>
      </c>
      <c s="35" t="s">
        <v>5</v>
      </c>
      <c s="6" t="s">
        <v>2319</v>
      </c>
      <c s="36" t="s">
        <v>836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2310</v>
      </c>
    </row>
    <row r="107" spans="1:5" ht="25.5">
      <c r="A107" t="s">
        <v>57</v>
      </c>
      <c r="E107" s="39" t="s">
        <v>2320</v>
      </c>
    </row>
    <row r="108" spans="1:16" ht="12.75">
      <c r="A108" t="s">
        <v>49</v>
      </c>
      <c s="34" t="s">
        <v>87</v>
      </c>
      <c s="34" t="s">
        <v>2321</v>
      </c>
      <c s="35" t="s">
        <v>5</v>
      </c>
      <c s="6" t="s">
        <v>2322</v>
      </c>
      <c s="36" t="s">
        <v>836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2323</v>
      </c>
    </row>
    <row r="111" spans="1:5" ht="25.5">
      <c r="A111" t="s">
        <v>57</v>
      </c>
      <c r="E111" s="39" t="s">
        <v>2324</v>
      </c>
    </row>
    <row r="112" spans="1:16" ht="12.75">
      <c r="A112" t="s">
        <v>49</v>
      </c>
      <c s="34" t="s">
        <v>91</v>
      </c>
      <c s="34" t="s">
        <v>2325</v>
      </c>
      <c s="35" t="s">
        <v>5</v>
      </c>
      <c s="6" t="s">
        <v>2326</v>
      </c>
      <c s="36" t="s">
        <v>836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2323</v>
      </c>
    </row>
    <row r="115" spans="1:5" ht="25.5">
      <c r="A115" t="s">
        <v>57</v>
      </c>
      <c r="E115" s="39" t="s">
        <v>2327</v>
      </c>
    </row>
    <row r="116" spans="1:16" ht="12.75">
      <c r="A116" t="s">
        <v>49</v>
      </c>
      <c s="34" t="s">
        <v>95</v>
      </c>
      <c s="34" t="s">
        <v>2328</v>
      </c>
      <c s="35" t="s">
        <v>5</v>
      </c>
      <c s="6" t="s">
        <v>2329</v>
      </c>
      <c s="36" t="s">
        <v>836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2323</v>
      </c>
    </row>
    <row r="119" spans="1:5" ht="25.5">
      <c r="A119" t="s">
        <v>57</v>
      </c>
      <c r="E119" s="39" t="s">
        <v>2330</v>
      </c>
    </row>
    <row r="120" spans="1:16" ht="12.75">
      <c r="A120" t="s">
        <v>49</v>
      </c>
      <c s="34" t="s">
        <v>99</v>
      </c>
      <c s="34" t="s">
        <v>2331</v>
      </c>
      <c s="35" t="s">
        <v>5</v>
      </c>
      <c s="6" t="s">
        <v>2332</v>
      </c>
      <c s="36" t="s">
        <v>836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2333</v>
      </c>
    </row>
    <row r="123" spans="1:5" ht="25.5">
      <c r="A123" t="s">
        <v>57</v>
      </c>
      <c r="E123" s="39" t="s">
        <v>2334</v>
      </c>
    </row>
    <row r="124" spans="1:16" ht="12.75">
      <c r="A124" t="s">
        <v>49</v>
      </c>
      <c s="34" t="s">
        <v>103</v>
      </c>
      <c s="34" t="s">
        <v>2331</v>
      </c>
      <c s="35" t="s">
        <v>195</v>
      </c>
      <c s="6" t="s">
        <v>2335</v>
      </c>
      <c s="36" t="s">
        <v>836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2333</v>
      </c>
    </row>
    <row r="127" spans="1:5" ht="25.5">
      <c r="A127" t="s">
        <v>57</v>
      </c>
      <c r="E127" s="39" t="s">
        <v>2336</v>
      </c>
    </row>
    <row r="128" spans="1:16" ht="12.75">
      <c r="A128" t="s">
        <v>49</v>
      </c>
      <c s="34" t="s">
        <v>107</v>
      </c>
      <c s="34" t="s">
        <v>2337</v>
      </c>
      <c s="35" t="s">
        <v>5</v>
      </c>
      <c s="6" t="s">
        <v>2338</v>
      </c>
      <c s="36" t="s">
        <v>836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2333</v>
      </c>
    </row>
    <row r="131" spans="1:5" ht="25.5">
      <c r="A131" t="s">
        <v>57</v>
      </c>
      <c r="E131" s="39" t="s">
        <v>2339</v>
      </c>
    </row>
    <row r="132" spans="1:16" ht="12.75">
      <c r="A132" t="s">
        <v>49</v>
      </c>
      <c s="34" t="s">
        <v>111</v>
      </c>
      <c s="34" t="s">
        <v>2340</v>
      </c>
      <c s="35" t="s">
        <v>5</v>
      </c>
      <c s="6" t="s">
        <v>2341</v>
      </c>
      <c s="36" t="s">
        <v>198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2342</v>
      </c>
    </row>
    <row r="135" spans="1:5" ht="25.5">
      <c r="A135" t="s">
        <v>57</v>
      </c>
      <c r="E135" s="39" t="s">
        <v>2343</v>
      </c>
    </row>
    <row r="136" spans="1:16" ht="12.75">
      <c r="A136" t="s">
        <v>49</v>
      </c>
      <c s="34" t="s">
        <v>115</v>
      </c>
      <c s="34" t="s">
        <v>2344</v>
      </c>
      <c s="35" t="s">
        <v>5</v>
      </c>
      <c s="6" t="s">
        <v>2345</v>
      </c>
      <c s="36" t="s">
        <v>198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2342</v>
      </c>
    </row>
    <row r="139" spans="1:5" ht="25.5">
      <c r="A139" t="s">
        <v>57</v>
      </c>
      <c r="E139" s="39" t="s">
        <v>2346</v>
      </c>
    </row>
    <row r="140" spans="1:16" ht="12.75">
      <c r="A140" t="s">
        <v>49</v>
      </c>
      <c s="34" t="s">
        <v>119</v>
      </c>
      <c s="34" t="s">
        <v>2347</v>
      </c>
      <c s="35" t="s">
        <v>5</v>
      </c>
      <c s="6" t="s">
        <v>2348</v>
      </c>
      <c s="36" t="s">
        <v>198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2342</v>
      </c>
    </row>
    <row r="143" spans="1:5" ht="25.5">
      <c r="A143" t="s">
        <v>57</v>
      </c>
      <c r="E143" s="39" t="s">
        <v>2349</v>
      </c>
    </row>
    <row r="144" spans="1:16" ht="12.75">
      <c r="A144" t="s">
        <v>49</v>
      </c>
      <c s="34" t="s">
        <v>123</v>
      </c>
      <c s="34" t="s">
        <v>2350</v>
      </c>
      <c s="35" t="s">
        <v>5</v>
      </c>
      <c s="6" t="s">
        <v>2351</v>
      </c>
      <c s="36" t="s">
        <v>836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2352</v>
      </c>
    </row>
    <row r="147" spans="1:5" ht="25.5">
      <c r="A147" t="s">
        <v>57</v>
      </c>
      <c r="E147" s="39" t="s">
        <v>2353</v>
      </c>
    </row>
    <row r="148" spans="1:16" ht="12.75">
      <c r="A148" t="s">
        <v>49</v>
      </c>
      <c s="34" t="s">
        <v>127</v>
      </c>
      <c s="34" t="s">
        <v>2354</v>
      </c>
      <c s="35" t="s">
        <v>5</v>
      </c>
      <c s="6" t="s">
        <v>2355</v>
      </c>
      <c s="36" t="s">
        <v>836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2352</v>
      </c>
    </row>
    <row r="151" spans="1:5" ht="38.25">
      <c r="A151" t="s">
        <v>57</v>
      </c>
      <c r="E151" s="39" t="s">
        <v>2356</v>
      </c>
    </row>
    <row r="152" spans="1:16" ht="12.75">
      <c r="A152" t="s">
        <v>49</v>
      </c>
      <c s="34" t="s">
        <v>131</v>
      </c>
      <c s="34" t="s">
        <v>2357</v>
      </c>
      <c s="35" t="s">
        <v>5</v>
      </c>
      <c s="6" t="s">
        <v>2358</v>
      </c>
      <c s="36" t="s">
        <v>2296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368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2359</v>
      </c>
    </row>
    <row r="155" spans="1:5" ht="12.75">
      <c r="A155" t="s">
        <v>57</v>
      </c>
      <c r="E155" s="39" t="s">
        <v>2360</v>
      </c>
    </row>
    <row r="156" spans="1:16" ht="12.75">
      <c r="A156" t="s">
        <v>49</v>
      </c>
      <c s="34" t="s">
        <v>135</v>
      </c>
      <c s="34" t="s">
        <v>2361</v>
      </c>
      <c s="35" t="s">
        <v>5</v>
      </c>
      <c s="6" t="s">
        <v>2362</v>
      </c>
      <c s="36" t="s">
        <v>836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368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2363</v>
      </c>
    </row>
    <row r="159" spans="1:5" ht="25.5">
      <c r="A159" t="s">
        <v>57</v>
      </c>
      <c r="E159" s="39" t="s">
        <v>2364</v>
      </c>
    </row>
    <row r="160" spans="1:16" ht="12.75">
      <c r="A160" t="s">
        <v>49</v>
      </c>
      <c s="34" t="s">
        <v>139</v>
      </c>
      <c s="34" t="s">
        <v>2365</v>
      </c>
      <c s="35" t="s">
        <v>5</v>
      </c>
      <c s="6" t="s">
        <v>2366</v>
      </c>
      <c s="36" t="s">
        <v>836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368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2363</v>
      </c>
    </row>
    <row r="163" spans="1:5" ht="25.5">
      <c r="A163" t="s">
        <v>57</v>
      </c>
      <c r="E163" s="39" t="s">
        <v>2367</v>
      </c>
    </row>
    <row r="164" spans="1:16" ht="12.75">
      <c r="A164" t="s">
        <v>49</v>
      </c>
      <c s="34" t="s">
        <v>143</v>
      </c>
      <c s="34" t="s">
        <v>2368</v>
      </c>
      <c s="35" t="s">
        <v>5</v>
      </c>
      <c s="6" t="s">
        <v>2369</v>
      </c>
      <c s="36" t="s">
        <v>836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368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2370</v>
      </c>
    </row>
    <row r="167" spans="1:5" ht="25.5">
      <c r="A167" t="s">
        <v>57</v>
      </c>
      <c r="E167" s="39" t="s">
        <v>2371</v>
      </c>
    </row>
    <row r="168" spans="1:16" ht="12.75">
      <c r="A168" t="s">
        <v>49</v>
      </c>
      <c s="34" t="s">
        <v>147</v>
      </c>
      <c s="34" t="s">
        <v>2372</v>
      </c>
      <c s="35" t="s">
        <v>5</v>
      </c>
      <c s="6" t="s">
        <v>2373</v>
      </c>
      <c s="36" t="s">
        <v>836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368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2370</v>
      </c>
    </row>
    <row r="171" spans="1:5" ht="25.5">
      <c r="A171" t="s">
        <v>57</v>
      </c>
      <c r="E171" s="39" t="s">
        <v>2374</v>
      </c>
    </row>
    <row r="172" spans="1:16" ht="12.75">
      <c r="A172" t="s">
        <v>49</v>
      </c>
      <c s="34" t="s">
        <v>151</v>
      </c>
      <c s="34" t="s">
        <v>2375</v>
      </c>
      <c s="35" t="s">
        <v>5</v>
      </c>
      <c s="6" t="s">
        <v>2376</v>
      </c>
      <c s="36" t="s">
        <v>198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368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2377</v>
      </c>
    </row>
    <row r="175" spans="1:5" ht="12.75">
      <c r="A175" t="s">
        <v>57</v>
      </c>
      <c r="E175" s="39" t="s">
        <v>2378</v>
      </c>
    </row>
    <row r="176" spans="1:16" ht="12.75">
      <c r="A176" t="s">
        <v>49</v>
      </c>
      <c s="34" t="s">
        <v>156</v>
      </c>
      <c s="34" t="s">
        <v>2379</v>
      </c>
      <c s="35" t="s">
        <v>5</v>
      </c>
      <c s="6" t="s">
        <v>2380</v>
      </c>
      <c s="36" t="s">
        <v>198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368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2377</v>
      </c>
    </row>
    <row r="179" spans="1:5" ht="12.75">
      <c r="A179" t="s">
        <v>57</v>
      </c>
      <c r="E179" s="39" t="s">
        <v>2381</v>
      </c>
    </row>
    <row r="180" spans="1:16" ht="12.75">
      <c r="A180" t="s">
        <v>49</v>
      </c>
      <c s="34" t="s">
        <v>160</v>
      </c>
      <c s="34" t="s">
        <v>2382</v>
      </c>
      <c s="35" t="s">
        <v>5</v>
      </c>
      <c s="6" t="s">
        <v>2383</v>
      </c>
      <c s="36" t="s">
        <v>836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368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2384</v>
      </c>
    </row>
    <row r="183" spans="1:5" ht="25.5">
      <c r="A183" t="s">
        <v>57</v>
      </c>
      <c r="E183" s="39" t="s">
        <v>2385</v>
      </c>
    </row>
    <row r="184" spans="1:16" ht="12.75">
      <c r="A184" t="s">
        <v>49</v>
      </c>
      <c s="34" t="s">
        <v>164</v>
      </c>
      <c s="34" t="s">
        <v>2386</v>
      </c>
      <c s="35" t="s">
        <v>5</v>
      </c>
      <c s="6" t="s">
        <v>2387</v>
      </c>
      <c s="36" t="s">
        <v>836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368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2384</v>
      </c>
    </row>
    <row r="187" spans="1:5" ht="12.75">
      <c r="A187" t="s">
        <v>57</v>
      </c>
      <c r="E187" s="39" t="s">
        <v>2388</v>
      </c>
    </row>
    <row r="188" spans="1:16" ht="12.75">
      <c r="A188" t="s">
        <v>49</v>
      </c>
      <c s="34" t="s">
        <v>168</v>
      </c>
      <c s="34" t="s">
        <v>2389</v>
      </c>
      <c s="35" t="s">
        <v>5</v>
      </c>
      <c s="6" t="s">
        <v>2390</v>
      </c>
      <c s="36" t="s">
        <v>198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368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2391</v>
      </c>
    </row>
    <row r="191" spans="1:5" ht="25.5">
      <c r="A191" t="s">
        <v>57</v>
      </c>
      <c r="E191" s="39" t="s">
        <v>2392</v>
      </c>
    </row>
    <row r="192" spans="1:16" ht="12.75">
      <c r="A192" t="s">
        <v>49</v>
      </c>
      <c s="34" t="s">
        <v>173</v>
      </c>
      <c s="34" t="s">
        <v>2393</v>
      </c>
      <c s="35" t="s">
        <v>5</v>
      </c>
      <c s="6" t="s">
        <v>2394</v>
      </c>
      <c s="36" t="s">
        <v>198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368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2391</v>
      </c>
    </row>
    <row r="195" spans="1:5" ht="25.5">
      <c r="A195" t="s">
        <v>57</v>
      </c>
      <c r="E195" s="39" t="s">
        <v>2395</v>
      </c>
    </row>
    <row r="196" spans="1:16" ht="25.5">
      <c r="A196" t="s">
        <v>49</v>
      </c>
      <c s="34" t="s">
        <v>177</v>
      </c>
      <c s="34" t="s">
        <v>727</v>
      </c>
      <c s="35" t="s">
        <v>5</v>
      </c>
      <c s="6" t="s">
        <v>728</v>
      </c>
      <c s="36" t="s">
        <v>198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2396</v>
      </c>
    </row>
    <row r="199" spans="1:5" ht="127.5">
      <c r="A199" t="s">
        <v>57</v>
      </c>
      <c r="E199" s="39" t="s">
        <v>729</v>
      </c>
    </row>
    <row r="200" spans="1:16" ht="12.75">
      <c r="A200" t="s">
        <v>49</v>
      </c>
      <c s="34" t="s">
        <v>182</v>
      </c>
      <c s="34" t="s">
        <v>2397</v>
      </c>
      <c s="35" t="s">
        <v>5</v>
      </c>
      <c s="6" t="s">
        <v>2398</v>
      </c>
      <c s="36" t="s">
        <v>198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368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2396</v>
      </c>
    </row>
    <row r="203" spans="1:5" ht="25.5">
      <c r="A203" t="s">
        <v>57</v>
      </c>
      <c r="E203" s="39" t="s">
        <v>2399</v>
      </c>
    </row>
    <row r="204" spans="1:16" ht="12.75">
      <c r="A204" t="s">
        <v>49</v>
      </c>
      <c s="34" t="s">
        <v>186</v>
      </c>
      <c s="34" t="s">
        <v>2400</v>
      </c>
      <c s="35" t="s">
        <v>5</v>
      </c>
      <c s="6" t="s">
        <v>2401</v>
      </c>
      <c s="36" t="s">
        <v>2296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368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2297</v>
      </c>
    </row>
    <row r="207" spans="1:5" ht="25.5">
      <c r="A207" t="s">
        <v>57</v>
      </c>
      <c r="E207" s="39" t="s">
        <v>2402</v>
      </c>
    </row>
    <row r="208" spans="1:13" ht="12.75">
      <c r="A208" t="s">
        <v>46</v>
      </c>
      <c r="C208" s="31" t="s">
        <v>2403</v>
      </c>
      <c r="E208" s="33" t="s">
        <v>2404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407</v>
      </c>
      <c s="34" t="s">
        <v>2405</v>
      </c>
      <c s="35" t="s">
        <v>5</v>
      </c>
      <c s="6" t="s">
        <v>2406</v>
      </c>
      <c s="36" t="s">
        <v>198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2407</v>
      </c>
    </row>
    <row r="212" spans="1:5" ht="127.5">
      <c r="A212" t="s">
        <v>57</v>
      </c>
      <c r="E212" s="39" t="s">
        <v>2225</v>
      </c>
    </row>
    <row r="213" spans="1:16" ht="12.75">
      <c r="A213" t="s">
        <v>49</v>
      </c>
      <c s="34" t="s">
        <v>411</v>
      </c>
      <c s="34" t="s">
        <v>2408</v>
      </c>
      <c s="35" t="s">
        <v>5</v>
      </c>
      <c s="6" t="s">
        <v>2409</v>
      </c>
      <c s="36" t="s">
        <v>198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368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2407</v>
      </c>
    </row>
    <row r="216" spans="1:5" ht="25.5">
      <c r="A216" t="s">
        <v>57</v>
      </c>
      <c r="E216" s="39" t="s">
        <v>2410</v>
      </c>
    </row>
    <row r="217" spans="1:16" ht="12.75">
      <c r="A217" t="s">
        <v>49</v>
      </c>
      <c s="34" t="s">
        <v>414</v>
      </c>
      <c s="34" t="s">
        <v>2411</v>
      </c>
      <c s="35" t="s">
        <v>5</v>
      </c>
      <c s="6" t="s">
        <v>2412</v>
      </c>
      <c s="36" t="s">
        <v>2296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368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2359</v>
      </c>
    </row>
    <row r="220" spans="1:5" ht="12.75">
      <c r="A220" t="s">
        <v>57</v>
      </c>
      <c r="E220" s="39" t="s">
        <v>2413</v>
      </c>
    </row>
    <row r="221" spans="1:16" ht="12.75">
      <c r="A221" t="s">
        <v>49</v>
      </c>
      <c s="34" t="s">
        <v>418</v>
      </c>
      <c s="34" t="s">
        <v>2414</v>
      </c>
      <c s="35" t="s">
        <v>5</v>
      </c>
      <c s="6" t="s">
        <v>2415</v>
      </c>
      <c s="36" t="s">
        <v>198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368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2416</v>
      </c>
    </row>
    <row r="224" spans="1:5" ht="25.5">
      <c r="A224" t="s">
        <v>57</v>
      </c>
      <c r="E224" s="39" t="s">
        <v>2417</v>
      </c>
    </row>
    <row r="225" spans="1:16" ht="12.75">
      <c r="A225" t="s">
        <v>49</v>
      </c>
      <c s="34" t="s">
        <v>447</v>
      </c>
      <c s="34" t="s">
        <v>2418</v>
      </c>
      <c s="35" t="s">
        <v>5</v>
      </c>
      <c s="6" t="s">
        <v>2419</v>
      </c>
      <c s="36" t="s">
        <v>198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368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2416</v>
      </c>
    </row>
    <row r="228" spans="1:5" ht="25.5">
      <c r="A228" t="s">
        <v>57</v>
      </c>
      <c r="E228" s="39" t="s">
        <v>2420</v>
      </c>
    </row>
    <row r="229" spans="1:16" ht="12.75">
      <c r="A229" t="s">
        <v>49</v>
      </c>
      <c s="34" t="s">
        <v>451</v>
      </c>
      <c s="34" t="s">
        <v>2421</v>
      </c>
      <c s="35" t="s">
        <v>5</v>
      </c>
      <c s="6" t="s">
        <v>2422</v>
      </c>
      <c s="36" t="s">
        <v>198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368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2423</v>
      </c>
    </row>
    <row r="232" spans="1:5" ht="25.5">
      <c r="A232" t="s">
        <v>57</v>
      </c>
      <c r="E232" s="39" t="s">
        <v>2424</v>
      </c>
    </row>
    <row r="233" spans="1:16" ht="12.75">
      <c r="A233" t="s">
        <v>49</v>
      </c>
      <c s="34" t="s">
        <v>454</v>
      </c>
      <c s="34" t="s">
        <v>2425</v>
      </c>
      <c s="35" t="s">
        <v>5</v>
      </c>
      <c s="6" t="s">
        <v>2426</v>
      </c>
      <c s="36" t="s">
        <v>198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368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2423</v>
      </c>
    </row>
    <row r="236" spans="1:5" ht="25.5">
      <c r="A236" t="s">
        <v>57</v>
      </c>
      <c r="E236" s="39" t="s">
        <v>2427</v>
      </c>
    </row>
    <row r="237" spans="1:16" ht="12.75">
      <c r="A237" t="s">
        <v>49</v>
      </c>
      <c s="34" t="s">
        <v>455</v>
      </c>
      <c s="34" t="s">
        <v>2428</v>
      </c>
      <c s="35" t="s">
        <v>5</v>
      </c>
      <c s="6" t="s">
        <v>2429</v>
      </c>
      <c s="36" t="s">
        <v>198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368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2430</v>
      </c>
    </row>
    <row r="240" spans="1:5" ht="25.5">
      <c r="A240" t="s">
        <v>57</v>
      </c>
      <c r="E240" s="39" t="s">
        <v>2431</v>
      </c>
    </row>
    <row r="241" spans="1:16" ht="12.75">
      <c r="A241" t="s">
        <v>49</v>
      </c>
      <c s="34" t="s">
        <v>459</v>
      </c>
      <c s="34" t="s">
        <v>2432</v>
      </c>
      <c s="35" t="s">
        <v>5</v>
      </c>
      <c s="6" t="s">
        <v>2433</v>
      </c>
      <c s="36" t="s">
        <v>198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368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2430</v>
      </c>
    </row>
    <row r="244" spans="1:5" ht="25.5">
      <c r="A244" t="s">
        <v>57</v>
      </c>
      <c r="E244" s="39" t="s">
        <v>2434</v>
      </c>
    </row>
    <row r="245" spans="1:16" ht="12.75">
      <c r="A245" t="s">
        <v>49</v>
      </c>
      <c s="34" t="s">
        <v>463</v>
      </c>
      <c s="34" t="s">
        <v>2226</v>
      </c>
      <c s="35" t="s">
        <v>5</v>
      </c>
      <c s="6" t="s">
        <v>2227</v>
      </c>
      <c s="36" t="s">
        <v>970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2435</v>
      </c>
    </row>
    <row r="248" spans="1:5" ht="153">
      <c r="A248" t="s">
        <v>57</v>
      </c>
      <c r="E248" s="39" t="s">
        <v>2228</v>
      </c>
    </row>
    <row r="249" spans="1:16" ht="12.75">
      <c r="A249" t="s">
        <v>49</v>
      </c>
      <c s="34" t="s">
        <v>467</v>
      </c>
      <c s="34" t="s">
        <v>2436</v>
      </c>
      <c s="35" t="s">
        <v>5</v>
      </c>
      <c s="6" t="s">
        <v>2437</v>
      </c>
      <c s="36" t="s">
        <v>970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2435</v>
      </c>
    </row>
    <row r="252" spans="1:5" ht="153">
      <c r="A252" t="s">
        <v>57</v>
      </c>
      <c r="E252" s="39" t="s">
        <v>2228</v>
      </c>
    </row>
    <row r="253" spans="1:13" ht="12.75">
      <c r="A253" t="s">
        <v>46</v>
      </c>
      <c r="C253" s="31" t="s">
        <v>2438</v>
      </c>
      <c r="E253" s="33" t="s">
        <v>2439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12.75">
      <c r="A254" t="s">
        <v>49</v>
      </c>
      <c s="34" t="s">
        <v>470</v>
      </c>
      <c s="34" t="s">
        <v>2440</v>
      </c>
      <c s="35" t="s">
        <v>5</v>
      </c>
      <c s="6" t="s">
        <v>2441</v>
      </c>
      <c s="36" t="s">
        <v>1240</v>
      </c>
      <c s="37">
        <v>61184.31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368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2377</v>
      </c>
    </row>
    <row r="257" spans="1:5" ht="12.75">
      <c r="A257" t="s">
        <v>57</v>
      </c>
      <c r="E257" s="39" t="s">
        <v>2442</v>
      </c>
    </row>
    <row r="258" spans="1:16" ht="12.75">
      <c r="A258" t="s">
        <v>49</v>
      </c>
      <c s="34" t="s">
        <v>2017</v>
      </c>
      <c s="34" t="s">
        <v>2443</v>
      </c>
      <c s="35" t="s">
        <v>5</v>
      </c>
      <c s="6" t="s">
        <v>2444</v>
      </c>
      <c s="36" t="s">
        <v>2296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368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2359</v>
      </c>
    </row>
    <row r="261" spans="1:5" ht="12.75">
      <c r="A261" t="s">
        <v>57</v>
      </c>
      <c r="E261" s="39" t="s">
        <v>2445</v>
      </c>
    </row>
    <row r="262" spans="1:16" ht="12.75">
      <c r="A262" t="s">
        <v>49</v>
      </c>
      <c s="34" t="s">
        <v>2020</v>
      </c>
      <c s="34" t="s">
        <v>2446</v>
      </c>
      <c s="35" t="s">
        <v>5</v>
      </c>
      <c s="6" t="s">
        <v>2447</v>
      </c>
      <c s="36" t="s">
        <v>1240</v>
      </c>
      <c s="37">
        <v>61184.31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368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2377</v>
      </c>
    </row>
    <row r="265" spans="1:5" ht="12.75">
      <c r="A265" t="s">
        <v>57</v>
      </c>
      <c r="E265" s="39" t="s">
        <v>2448</v>
      </c>
    </row>
    <row r="266" spans="1:16" ht="12.75">
      <c r="A266" t="s">
        <v>49</v>
      </c>
      <c s="34" t="s">
        <v>474</v>
      </c>
      <c s="34" t="s">
        <v>2449</v>
      </c>
      <c s="35" t="s">
        <v>5</v>
      </c>
      <c s="6" t="s">
        <v>2450</v>
      </c>
      <c s="36" t="s">
        <v>970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368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2297</v>
      </c>
    </row>
    <row r="269" spans="1:5" ht="25.5">
      <c r="A269" t="s">
        <v>57</v>
      </c>
      <c r="E269" s="39" t="s">
        <v>2451</v>
      </c>
    </row>
    <row r="270" spans="1:16" ht="12.75">
      <c r="A270" t="s">
        <v>49</v>
      </c>
      <c s="34" t="s">
        <v>478</v>
      </c>
      <c s="34" t="s">
        <v>2452</v>
      </c>
      <c s="35" t="s">
        <v>5</v>
      </c>
      <c s="6" t="s">
        <v>2453</v>
      </c>
      <c s="36" t="s">
        <v>970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368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2297</v>
      </c>
    </row>
    <row r="273" spans="1:5" ht="25.5">
      <c r="A273" t="s">
        <v>57</v>
      </c>
      <c r="E273" s="39" t="s">
        <v>2454</v>
      </c>
    </row>
    <row r="274" spans="1:16" ht="12.75">
      <c r="A274" t="s">
        <v>49</v>
      </c>
      <c s="34" t="s">
        <v>482</v>
      </c>
      <c s="34" t="s">
        <v>2455</v>
      </c>
      <c s="35" t="s">
        <v>5</v>
      </c>
      <c s="6" t="s">
        <v>2456</v>
      </c>
      <c s="36" t="s">
        <v>970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368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2457</v>
      </c>
    </row>
    <row r="277" spans="1:5" ht="12.75">
      <c r="A277" t="s">
        <v>57</v>
      </c>
      <c r="E277" s="39" t="s">
        <v>2458</v>
      </c>
    </row>
    <row r="278" spans="1:16" ht="12.75">
      <c r="A278" t="s">
        <v>49</v>
      </c>
      <c s="34" t="s">
        <v>486</v>
      </c>
      <c s="34" t="s">
        <v>2459</v>
      </c>
      <c s="35" t="s">
        <v>5</v>
      </c>
      <c s="6" t="s">
        <v>2460</v>
      </c>
      <c s="36" t="s">
        <v>970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368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2457</v>
      </c>
    </row>
    <row r="281" spans="1:5" ht="12.75">
      <c r="A281" t="s">
        <v>57</v>
      </c>
      <c r="E281" s="39" t="s">
        <v>2461</v>
      </c>
    </row>
    <row r="282" spans="1:16" ht="12.75">
      <c r="A282" t="s">
        <v>49</v>
      </c>
      <c s="34" t="s">
        <v>489</v>
      </c>
      <c s="34" t="s">
        <v>2462</v>
      </c>
      <c s="35" t="s">
        <v>5</v>
      </c>
      <c s="6" t="s">
        <v>2463</v>
      </c>
      <c s="36" t="s">
        <v>1240</v>
      </c>
      <c s="37">
        <v>61184.31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368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2377</v>
      </c>
    </row>
    <row r="285" spans="1:5" ht="12.75">
      <c r="A285" t="s">
        <v>57</v>
      </c>
      <c r="E285" s="39" t="s">
        <v>2464</v>
      </c>
    </row>
    <row r="286" spans="1:16" ht="12.75">
      <c r="A286" t="s">
        <v>49</v>
      </c>
      <c s="34" t="s">
        <v>492</v>
      </c>
      <c s="34" t="s">
        <v>2465</v>
      </c>
      <c s="35" t="s">
        <v>5</v>
      </c>
      <c s="6" t="s">
        <v>2466</v>
      </c>
      <c s="36" t="s">
        <v>836</v>
      </c>
      <c s="37">
        <v>1278.31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2377</v>
      </c>
    </row>
    <row r="289" spans="1:5" ht="51">
      <c r="A289" t="s">
        <v>57</v>
      </c>
      <c r="E289" s="39" t="s">
        <v>2467</v>
      </c>
    </row>
    <row r="290" spans="1:16" ht="12.75">
      <c r="A290" t="s">
        <v>49</v>
      </c>
      <c s="34" t="s">
        <v>496</v>
      </c>
      <c s="34" t="s">
        <v>2468</v>
      </c>
      <c s="35" t="s">
        <v>5</v>
      </c>
      <c s="6" t="s">
        <v>2469</v>
      </c>
      <c s="36" t="s">
        <v>836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368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2377</v>
      </c>
    </row>
    <row r="293" spans="1:5" ht="12.75">
      <c r="A293" t="s">
        <v>57</v>
      </c>
      <c r="E293" s="39" t="s">
        <v>2470</v>
      </c>
    </row>
    <row r="294" spans="1:16" ht="12.75">
      <c r="A294" t="s">
        <v>49</v>
      </c>
      <c s="34" t="s">
        <v>499</v>
      </c>
      <c s="34" t="s">
        <v>2471</v>
      </c>
      <c s="35" t="s">
        <v>5</v>
      </c>
      <c s="6" t="s">
        <v>2472</v>
      </c>
      <c s="36" t="s">
        <v>836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368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2377</v>
      </c>
    </row>
    <row r="297" spans="1:5" ht="12.75">
      <c r="A297" t="s">
        <v>57</v>
      </c>
      <c r="E297" s="39" t="s">
        <v>2473</v>
      </c>
    </row>
    <row r="298" spans="1:16" ht="12.75">
      <c r="A298" t="s">
        <v>49</v>
      </c>
      <c s="34" t="s">
        <v>503</v>
      </c>
      <c s="34" t="s">
        <v>2474</v>
      </c>
      <c s="35" t="s">
        <v>5</v>
      </c>
      <c s="6" t="s">
        <v>2475</v>
      </c>
      <c s="36" t="s">
        <v>970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368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2476</v>
      </c>
    </row>
    <row r="301" spans="1:5" ht="38.25">
      <c r="A301" t="s">
        <v>57</v>
      </c>
      <c r="E301" s="39" t="s">
        <v>2477</v>
      </c>
    </row>
    <row r="302" spans="1:13" ht="12.75">
      <c r="A302" t="s">
        <v>46</v>
      </c>
      <c r="C302" s="31" t="s">
        <v>2478</v>
      </c>
      <c r="E302" s="33" t="s">
        <v>2479</v>
      </c>
      <c r="J302" s="32">
        <f>0</f>
      </c>
      <c s="32">
        <f>0</f>
      </c>
      <c s="32">
        <f>0+L303+L307+L311+L315+L319+L323+L327+L331+L335</f>
      </c>
      <c s="32">
        <f>0+M303+M307+M311+M315+M319+M323+M327+M331+M335</f>
      </c>
    </row>
    <row r="303" spans="1:16" ht="12.75">
      <c r="A303" t="s">
        <v>49</v>
      </c>
      <c s="34" t="s">
        <v>422</v>
      </c>
      <c s="34" t="s">
        <v>2480</v>
      </c>
      <c s="35" t="s">
        <v>5</v>
      </c>
      <c s="6" t="s">
        <v>2481</v>
      </c>
      <c s="36" t="s">
        <v>2296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368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2359</v>
      </c>
    </row>
    <row r="306" spans="1:5" ht="25.5">
      <c r="A306" t="s">
        <v>57</v>
      </c>
      <c r="E306" s="39" t="s">
        <v>2482</v>
      </c>
    </row>
    <row r="307" spans="1:16" ht="12.75">
      <c r="A307" t="s">
        <v>49</v>
      </c>
      <c s="34" t="s">
        <v>425</v>
      </c>
      <c s="34" t="s">
        <v>2483</v>
      </c>
      <c s="35" t="s">
        <v>5</v>
      </c>
      <c s="6" t="s">
        <v>2484</v>
      </c>
      <c s="36" t="s">
        <v>2296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368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2359</v>
      </c>
    </row>
    <row r="310" spans="1:5" ht="12.75">
      <c r="A310" t="s">
        <v>57</v>
      </c>
      <c r="E310" s="39" t="s">
        <v>2485</v>
      </c>
    </row>
    <row r="311" spans="1:16" ht="12.75">
      <c r="A311" t="s">
        <v>49</v>
      </c>
      <c s="34" t="s">
        <v>426</v>
      </c>
      <c s="34" t="s">
        <v>2486</v>
      </c>
      <c s="35" t="s">
        <v>5</v>
      </c>
      <c s="6" t="s">
        <v>2487</v>
      </c>
      <c s="36" t="s">
        <v>2296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368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2359</v>
      </c>
    </row>
    <row r="314" spans="1:5" ht="25.5">
      <c r="A314" t="s">
        <v>57</v>
      </c>
      <c r="E314" s="39" t="s">
        <v>2488</v>
      </c>
    </row>
    <row r="315" spans="1:16" ht="12.75">
      <c r="A315" t="s">
        <v>49</v>
      </c>
      <c s="34" t="s">
        <v>429</v>
      </c>
      <c s="34" t="s">
        <v>2489</v>
      </c>
      <c s="35" t="s">
        <v>5</v>
      </c>
      <c s="6" t="s">
        <v>2490</v>
      </c>
      <c s="36" t="s">
        <v>2296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368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2359</v>
      </c>
    </row>
    <row r="318" spans="1:5" ht="51">
      <c r="A318" t="s">
        <v>57</v>
      </c>
      <c r="E318" s="39" t="s">
        <v>2491</v>
      </c>
    </row>
    <row r="319" spans="1:16" ht="12.75">
      <c r="A319" t="s">
        <v>49</v>
      </c>
      <c s="34" t="s">
        <v>433</v>
      </c>
      <c s="34" t="s">
        <v>2492</v>
      </c>
      <c s="35" t="s">
        <v>5</v>
      </c>
      <c s="6" t="s">
        <v>2493</v>
      </c>
      <c s="36" t="s">
        <v>2296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368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2359</v>
      </c>
    </row>
    <row r="322" spans="1:5" ht="51">
      <c r="A322" t="s">
        <v>57</v>
      </c>
      <c r="E322" s="39" t="s">
        <v>2494</v>
      </c>
    </row>
    <row r="323" spans="1:16" ht="12.75">
      <c r="A323" t="s">
        <v>49</v>
      </c>
      <c s="34" t="s">
        <v>436</v>
      </c>
      <c s="34" t="s">
        <v>2495</v>
      </c>
      <c s="35" t="s">
        <v>5</v>
      </c>
      <c s="6" t="s">
        <v>2496</v>
      </c>
      <c s="36" t="s">
        <v>2296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368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2359</v>
      </c>
    </row>
    <row r="326" spans="1:5" ht="38.25">
      <c r="A326" t="s">
        <v>57</v>
      </c>
      <c r="E326" s="39" t="s">
        <v>2497</v>
      </c>
    </row>
    <row r="327" spans="1:16" ht="12.75">
      <c r="A327" t="s">
        <v>49</v>
      </c>
      <c s="34" t="s">
        <v>439</v>
      </c>
      <c s="34" t="s">
        <v>2498</v>
      </c>
      <c s="35" t="s">
        <v>5</v>
      </c>
      <c s="6" t="s">
        <v>2499</v>
      </c>
      <c s="36" t="s">
        <v>198</v>
      </c>
      <c s="37">
        <v>112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2342</v>
      </c>
    </row>
    <row r="330" spans="1:5" ht="51">
      <c r="A330" t="s">
        <v>57</v>
      </c>
      <c r="E330" s="39" t="s">
        <v>2500</v>
      </c>
    </row>
    <row r="331" spans="1:16" ht="12.75">
      <c r="A331" t="s">
        <v>49</v>
      </c>
      <c s="34" t="s">
        <v>443</v>
      </c>
      <c s="34" t="s">
        <v>2501</v>
      </c>
      <c s="35" t="s">
        <v>5</v>
      </c>
      <c s="6" t="s">
        <v>2502</v>
      </c>
      <c s="36" t="s">
        <v>198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2342</v>
      </c>
    </row>
    <row r="334" spans="1:5" ht="25.5">
      <c r="A334" t="s">
        <v>57</v>
      </c>
      <c r="E334" s="39" t="s">
        <v>2503</v>
      </c>
    </row>
    <row r="335" spans="1:16" ht="12.75">
      <c r="A335" t="s">
        <v>49</v>
      </c>
      <c s="34" t="s">
        <v>1863</v>
      </c>
      <c s="34" t="s">
        <v>2504</v>
      </c>
      <c s="35" t="s">
        <v>5</v>
      </c>
      <c s="6" t="s">
        <v>2505</v>
      </c>
      <c s="36" t="s">
        <v>2506</v>
      </c>
      <c s="37">
        <v>60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2507</v>
      </c>
    </row>
    <row r="338" spans="1:5" ht="25.5">
      <c r="A338" t="s">
        <v>57</v>
      </c>
      <c r="E338" s="39" t="s">
        <v>2508</v>
      </c>
    </row>
    <row r="339" spans="1:13" ht="12.75">
      <c r="A339" t="s">
        <v>46</v>
      </c>
      <c r="C339" s="31" t="s">
        <v>2509</v>
      </c>
      <c r="E339" s="33" t="s">
        <v>2510</v>
      </c>
      <c r="J339" s="32">
        <f>0</f>
      </c>
      <c s="32">
        <f>0</f>
      </c>
      <c s="32">
        <f>0+L340+L344+L348</f>
      </c>
      <c s="32">
        <f>0+M340+M344+M348</f>
      </c>
    </row>
    <row r="340" spans="1:16" ht="12.75">
      <c r="A340" t="s">
        <v>49</v>
      </c>
      <c s="34" t="s">
        <v>2511</v>
      </c>
      <c s="34" t="s">
        <v>2512</v>
      </c>
      <c s="35" t="s">
        <v>5</v>
      </c>
      <c s="6" t="s">
        <v>2513</v>
      </c>
      <c s="36" t="s">
        <v>2514</v>
      </c>
      <c s="37">
        <v>320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2515</v>
      </c>
    </row>
    <row r="343" spans="1:5" ht="25.5">
      <c r="A343" t="s">
        <v>57</v>
      </c>
      <c r="E343" s="39" t="s">
        <v>2516</v>
      </c>
    </row>
    <row r="344" spans="1:16" ht="12.75">
      <c r="A344" t="s">
        <v>49</v>
      </c>
      <c s="34" t="s">
        <v>2517</v>
      </c>
      <c s="34" t="s">
        <v>2518</v>
      </c>
      <c s="35" t="s">
        <v>5</v>
      </c>
      <c s="6" t="s">
        <v>2519</v>
      </c>
      <c s="36" t="s">
        <v>2514</v>
      </c>
      <c s="37">
        <v>280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2520</v>
      </c>
    </row>
    <row r="347" spans="1:5" ht="25.5">
      <c r="A347" t="s">
        <v>57</v>
      </c>
      <c r="E347" s="39" t="s">
        <v>2516</v>
      </c>
    </row>
    <row r="348" spans="1:16" ht="12.75">
      <c r="A348" t="s">
        <v>49</v>
      </c>
      <c s="34" t="s">
        <v>2521</v>
      </c>
      <c s="34" t="s">
        <v>2522</v>
      </c>
      <c s="35" t="s">
        <v>5</v>
      </c>
      <c s="6" t="s">
        <v>2523</v>
      </c>
      <c s="36" t="s">
        <v>2506</v>
      </c>
      <c s="37">
        <v>60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2524</v>
      </c>
    </row>
    <row r="350" spans="1:5" ht="12.75">
      <c r="A350" s="35" t="s">
        <v>56</v>
      </c>
      <c r="E350" s="40" t="s">
        <v>2476</v>
      </c>
    </row>
    <row r="351" spans="1:5" ht="25.5">
      <c r="A351" t="s">
        <v>57</v>
      </c>
      <c r="E351" s="39" t="s">
        <v>2525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2165</v>
      </c>
      <c r="E4" s="26" t="s">
        <v>2166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2528</v>
      </c>
      <c r="E8" s="30" t="s">
        <v>2527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2529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2530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25.5">
      <c r="A14" t="s">
        <v>49</v>
      </c>
      <c s="34" t="s">
        <v>27</v>
      </c>
      <c s="34" t="s">
        <v>2531</v>
      </c>
      <c s="35" t="s">
        <v>5</v>
      </c>
      <c s="6" t="s">
        <v>2532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2530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813</v>
      </c>
      <c s="35" t="s">
        <v>5</v>
      </c>
      <c s="6" t="s">
        <v>814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2533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815</v>
      </c>
    </row>
    <row r="22" spans="1:13" ht="12.75">
      <c r="A22" t="s">
        <v>46</v>
      </c>
      <c r="C22" s="31" t="s">
        <v>226</v>
      </c>
      <c r="E22" s="33" t="s">
        <v>1557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207</v>
      </c>
      <c s="34" t="s">
        <v>2534</v>
      </c>
      <c s="35" t="s">
        <v>5</v>
      </c>
      <c s="6" t="s">
        <v>2535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25.5">
      <c r="A24" s="35" t="s">
        <v>55</v>
      </c>
      <c r="E24" s="39" t="s">
        <v>2536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2537</v>
      </c>
    </row>
    <row r="27" spans="1:16" ht="12.75">
      <c r="A27" t="s">
        <v>49</v>
      </c>
      <c s="34" t="s">
        <v>211</v>
      </c>
      <c s="34" t="s">
        <v>2538</v>
      </c>
      <c s="35" t="s">
        <v>5</v>
      </c>
      <c s="6" t="s">
        <v>2539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51">
      <c r="A28" s="35" t="s">
        <v>55</v>
      </c>
      <c r="E28" s="39" t="s">
        <v>2540</v>
      </c>
    </row>
    <row r="29" spans="1:5" ht="12.75">
      <c r="A29" s="35" t="s">
        <v>56</v>
      </c>
      <c r="E29" s="40" t="s">
        <v>2541</v>
      </c>
    </row>
    <row r="30" spans="1:5" ht="127.5">
      <c r="A30" t="s">
        <v>57</v>
      </c>
      <c r="E30" s="39" t="s">
        <v>2537</v>
      </c>
    </row>
    <row r="31" spans="1:16" ht="12.75">
      <c r="A31" t="s">
        <v>49</v>
      </c>
      <c s="34" t="s">
        <v>214</v>
      </c>
      <c s="34" t="s">
        <v>2542</v>
      </c>
      <c s="35" t="s">
        <v>5</v>
      </c>
      <c s="6" t="s">
        <v>2543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38.25">
      <c r="A32" s="35" t="s">
        <v>55</v>
      </c>
      <c r="E32" s="39" t="s">
        <v>2544</v>
      </c>
    </row>
    <row r="33" spans="1:5" ht="12.75">
      <c r="A33" s="35" t="s">
        <v>56</v>
      </c>
      <c r="E33" s="40" t="s">
        <v>2545</v>
      </c>
    </row>
    <row r="34" spans="1:5" ht="127.5">
      <c r="A34" t="s">
        <v>57</v>
      </c>
      <c r="E34" s="39" t="s">
        <v>2537</v>
      </c>
    </row>
    <row r="35" spans="1:16" ht="12.75">
      <c r="A35" t="s">
        <v>49</v>
      </c>
      <c s="34" t="s">
        <v>219</v>
      </c>
      <c s="34" t="s">
        <v>2546</v>
      </c>
      <c s="35" t="s">
        <v>5</v>
      </c>
      <c s="6" t="s">
        <v>2547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25.5">
      <c r="A36" s="35" t="s">
        <v>55</v>
      </c>
      <c r="E36" s="39" t="s">
        <v>2548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2537</v>
      </c>
    </row>
    <row r="39" spans="1:16" ht="12.75">
      <c r="A39" t="s">
        <v>49</v>
      </c>
      <c s="34" t="s">
        <v>222</v>
      </c>
      <c s="34" t="s">
        <v>2549</v>
      </c>
      <c s="35" t="s">
        <v>5</v>
      </c>
      <c s="6" t="s">
        <v>2550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38.25">
      <c r="A40" s="35" t="s">
        <v>55</v>
      </c>
      <c r="E40" s="39" t="s">
        <v>2551</v>
      </c>
    </row>
    <row r="41" spans="1:5" ht="12.75">
      <c r="A41" s="35" t="s">
        <v>56</v>
      </c>
      <c r="E41" s="40" t="s">
        <v>2552</v>
      </c>
    </row>
    <row r="42" spans="1:5" ht="127.5">
      <c r="A42" t="s">
        <v>57</v>
      </c>
      <c r="E42" s="39" t="s">
        <v>2537</v>
      </c>
    </row>
    <row r="43" spans="1:16" ht="12.75">
      <c r="A43" t="s">
        <v>49</v>
      </c>
      <c s="34" t="s">
        <v>226</v>
      </c>
      <c s="34" t="s">
        <v>2553</v>
      </c>
      <c s="35" t="s">
        <v>5</v>
      </c>
      <c s="6" t="s">
        <v>2554</v>
      </c>
      <c s="36" t="s">
        <v>53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2530</v>
      </c>
    </row>
    <row r="45" spans="1:5" ht="12.75">
      <c r="A45" s="35" t="s">
        <v>56</v>
      </c>
      <c r="E45" s="40" t="s">
        <v>5</v>
      </c>
    </row>
    <row r="46" spans="1:5" ht="114.75">
      <c r="A46" t="s">
        <v>57</v>
      </c>
      <c r="E46" s="39" t="s">
        <v>2555</v>
      </c>
    </row>
    <row r="47" spans="1:16" ht="12.75">
      <c r="A47" t="s">
        <v>49</v>
      </c>
      <c s="34" t="s">
        <v>230</v>
      </c>
      <c s="34" t="s">
        <v>2556</v>
      </c>
      <c s="35" t="s">
        <v>5</v>
      </c>
      <c s="6" t="s">
        <v>2557</v>
      </c>
      <c s="36" t="s">
        <v>53</v>
      </c>
      <c s="37">
        <v>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368</v>
      </c>
      <c>
        <f>(M47*21)/100</f>
      </c>
      <c t="s">
        <v>27</v>
      </c>
    </row>
    <row r="48" spans="1:5" ht="12.75">
      <c r="A48" s="35" t="s">
        <v>55</v>
      </c>
      <c r="E48" s="39" t="s">
        <v>2530</v>
      </c>
    </row>
    <row r="49" spans="1:5" ht="12.75">
      <c r="A49" s="35" t="s">
        <v>56</v>
      </c>
      <c r="E49" s="40" t="s">
        <v>5</v>
      </c>
    </row>
    <row r="50" spans="1:5" ht="114.75">
      <c r="A50" t="s">
        <v>57</v>
      </c>
      <c r="E50" s="39" t="s">
        <v>2558</v>
      </c>
    </row>
    <row r="51" spans="1:16" ht="25.5">
      <c r="A51" t="s">
        <v>49</v>
      </c>
      <c s="34" t="s">
        <v>234</v>
      </c>
      <c s="34" t="s">
        <v>2559</v>
      </c>
      <c s="35" t="s">
        <v>5</v>
      </c>
      <c s="6" t="s">
        <v>2560</v>
      </c>
      <c s="36" t="s">
        <v>53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2561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2562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2165</v>
      </c>
      <c r="E4" s="26" t="s">
        <v>2166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2565</v>
      </c>
      <c r="E8" s="30" t="s">
        <v>2564</v>
      </c>
      <c r="J8" s="29">
        <f>0+J9+J30+J39+J44+J49+J58</f>
      </c>
      <c s="29">
        <f>0+K9+K30+K39+K44+K49+K58</f>
      </c>
      <c s="29">
        <f>0+L9+L30+L39+L44+L49+L58</f>
      </c>
      <c s="29">
        <f>0+M9+M30+M39+M44+M49+M58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195</v>
      </c>
      <c s="34" t="s">
        <v>2566</v>
      </c>
      <c s="35" t="s">
        <v>2567</v>
      </c>
      <c s="6" t="s">
        <v>2568</v>
      </c>
      <c s="36" t="s">
        <v>1121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2569</v>
      </c>
    </row>
    <row r="14" spans="1:16" ht="25.5">
      <c r="A14" t="s">
        <v>49</v>
      </c>
      <c s="34" t="s">
        <v>27</v>
      </c>
      <c s="34" t="s">
        <v>2570</v>
      </c>
      <c s="35" t="s">
        <v>2571</v>
      </c>
      <c s="6" t="s">
        <v>2572</v>
      </c>
      <c s="36" t="s">
        <v>1121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2569</v>
      </c>
    </row>
    <row r="18" spans="1:16" ht="25.5">
      <c r="A18" t="s">
        <v>49</v>
      </c>
      <c s="34" t="s">
        <v>26</v>
      </c>
      <c s="34" t="s">
        <v>2573</v>
      </c>
      <c s="35" t="s">
        <v>2574</v>
      </c>
      <c s="6" t="s">
        <v>2575</v>
      </c>
      <c s="36" t="s">
        <v>1121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1122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2569</v>
      </c>
    </row>
    <row r="22" spans="1:16" ht="25.5">
      <c r="A22" t="s">
        <v>49</v>
      </c>
      <c s="34" t="s">
        <v>207</v>
      </c>
      <c s="34" t="s">
        <v>1118</v>
      </c>
      <c s="35" t="s">
        <v>1119</v>
      </c>
      <c s="6" t="s">
        <v>2576</v>
      </c>
      <c s="36" t="s">
        <v>1121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1122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2569</v>
      </c>
    </row>
    <row r="26" spans="1:16" ht="25.5">
      <c r="A26" t="s">
        <v>49</v>
      </c>
      <c s="34" t="s">
        <v>211</v>
      </c>
      <c s="34" t="s">
        <v>1724</v>
      </c>
      <c s="35" t="s">
        <v>1725</v>
      </c>
      <c s="6" t="s">
        <v>1726</v>
      </c>
      <c s="36" t="s">
        <v>1121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1122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2569</v>
      </c>
    </row>
    <row r="30" spans="1:13" ht="12.75">
      <c r="A30" t="s">
        <v>46</v>
      </c>
      <c r="C30" s="31" t="s">
        <v>26</v>
      </c>
      <c r="E30" s="33" t="s">
        <v>1228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219</v>
      </c>
      <c s="34" t="s">
        <v>2577</v>
      </c>
      <c s="35" t="s">
        <v>5</v>
      </c>
      <c s="6" t="s">
        <v>2578</v>
      </c>
      <c s="36" t="s">
        <v>1240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2579</v>
      </c>
    </row>
    <row r="34" spans="1:5" ht="293.25">
      <c r="A34" t="s">
        <v>57</v>
      </c>
      <c r="E34" s="39" t="s">
        <v>1242</v>
      </c>
    </row>
    <row r="35" spans="1:16" ht="12.75">
      <c r="A35" t="s">
        <v>49</v>
      </c>
      <c s="34" t="s">
        <v>222</v>
      </c>
      <c s="34" t="s">
        <v>2580</v>
      </c>
      <c s="35" t="s">
        <v>5</v>
      </c>
      <c s="6" t="s">
        <v>2581</v>
      </c>
      <c s="36" t="s">
        <v>202</v>
      </c>
      <c s="37">
        <v>0.864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2582</v>
      </c>
    </row>
    <row r="37" spans="1:5" ht="12.75">
      <c r="A37" s="35" t="s">
        <v>56</v>
      </c>
      <c r="E37" s="40" t="s">
        <v>2583</v>
      </c>
    </row>
    <row r="38" spans="1:5" ht="204">
      <c r="A38" t="s">
        <v>57</v>
      </c>
      <c r="E38" s="39" t="s">
        <v>2584</v>
      </c>
    </row>
    <row r="39" spans="1:13" ht="12.75">
      <c r="A39" t="s">
        <v>46</v>
      </c>
      <c r="C39" s="31" t="s">
        <v>207</v>
      </c>
      <c r="E39" s="33" t="s">
        <v>1175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226</v>
      </c>
      <c s="34" t="s">
        <v>2585</v>
      </c>
      <c s="35" t="s">
        <v>5</v>
      </c>
      <c s="6" t="s">
        <v>2586</v>
      </c>
      <c s="36" t="s">
        <v>202</v>
      </c>
      <c s="37">
        <v>0.375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2587</v>
      </c>
    </row>
    <row r="43" spans="1:5" ht="229.5">
      <c r="A43" t="s">
        <v>57</v>
      </c>
      <c r="E43" s="39" t="s">
        <v>1275</v>
      </c>
    </row>
    <row r="44" spans="1:13" ht="12.75">
      <c r="A44" t="s">
        <v>46</v>
      </c>
      <c r="C44" s="31" t="s">
        <v>214</v>
      </c>
      <c r="E44" s="33" t="s">
        <v>2588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230</v>
      </c>
      <c s="34" t="s">
        <v>2589</v>
      </c>
      <c s="35" t="s">
        <v>5</v>
      </c>
      <c s="6" t="s">
        <v>2590</v>
      </c>
      <c s="36" t="s">
        <v>836</v>
      </c>
      <c s="37">
        <v>62.015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63.75">
      <c r="A47" s="35" t="s">
        <v>56</v>
      </c>
      <c r="E47" s="40" t="s">
        <v>2591</v>
      </c>
    </row>
    <row r="48" spans="1:5" ht="76.5">
      <c r="A48" t="s">
        <v>57</v>
      </c>
      <c r="E48" s="39" t="s">
        <v>2592</v>
      </c>
    </row>
    <row r="49" spans="1:13" ht="12.75">
      <c r="A49" t="s">
        <v>46</v>
      </c>
      <c r="C49" s="31" t="s">
        <v>219</v>
      </c>
      <c r="E49" s="33" t="s">
        <v>666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234</v>
      </c>
      <c s="34" t="s">
        <v>2593</v>
      </c>
      <c s="35" t="s">
        <v>5</v>
      </c>
      <c s="6" t="s">
        <v>2594</v>
      </c>
      <c s="36" t="s">
        <v>836</v>
      </c>
      <c s="37">
        <v>62.015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63.75">
      <c r="A52" s="35" t="s">
        <v>56</v>
      </c>
      <c r="E52" s="40" t="s">
        <v>2591</v>
      </c>
    </row>
    <row r="53" spans="1:5" ht="38.25">
      <c r="A53" t="s">
        <v>57</v>
      </c>
      <c r="E53" s="39" t="s">
        <v>2080</v>
      </c>
    </row>
    <row r="54" spans="1:16" ht="12.75">
      <c r="A54" t="s">
        <v>49</v>
      </c>
      <c s="34" t="s">
        <v>237</v>
      </c>
      <c s="34" t="s">
        <v>2595</v>
      </c>
      <c s="35" t="s">
        <v>5</v>
      </c>
      <c s="6" t="s">
        <v>2596</v>
      </c>
      <c s="36" t="s">
        <v>836</v>
      </c>
      <c s="37">
        <v>62.015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51">
      <c r="A56" s="35" t="s">
        <v>56</v>
      </c>
      <c r="E56" s="40" t="s">
        <v>2597</v>
      </c>
    </row>
    <row r="57" spans="1:5" ht="38.25">
      <c r="A57" t="s">
        <v>57</v>
      </c>
      <c r="E57" s="39" t="s">
        <v>2080</v>
      </c>
    </row>
    <row r="58" spans="1:13" ht="12.75">
      <c r="A58" t="s">
        <v>46</v>
      </c>
      <c r="C58" s="31" t="s">
        <v>226</v>
      </c>
      <c r="E58" s="33" t="s">
        <v>1557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214</v>
      </c>
      <c s="34" t="s">
        <v>2598</v>
      </c>
      <c s="35" t="s">
        <v>5</v>
      </c>
      <c s="6" t="s">
        <v>2599</v>
      </c>
      <c s="36" t="s">
        <v>2600</v>
      </c>
      <c s="37">
        <v>2777.826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216.75">
      <c r="A62" t="s">
        <v>57</v>
      </c>
      <c r="E62" s="39" t="s">
        <v>2601</v>
      </c>
    </row>
    <row r="63" spans="1:16" ht="12.75">
      <c r="A63" t="s">
        <v>49</v>
      </c>
      <c s="34" t="s">
        <v>241</v>
      </c>
      <c s="34" t="s">
        <v>2602</v>
      </c>
      <c s="35" t="s">
        <v>5</v>
      </c>
      <c s="6" t="s">
        <v>2603</v>
      </c>
      <c s="36" t="s">
        <v>836</v>
      </c>
      <c s="37">
        <v>54.115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2604</v>
      </c>
    </row>
    <row r="66" spans="1:5" ht="76.5">
      <c r="A66" t="s">
        <v>57</v>
      </c>
      <c r="E66" s="39" t="s">
        <v>2605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2165</v>
      </c>
      <c r="E4" s="26" t="s">
        <v>2166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2608</v>
      </c>
      <c r="E8" s="30" t="s">
        <v>2607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245</v>
      </c>
      <c r="E9" s="33" t="s">
        <v>2607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195</v>
      </c>
      <c s="34" t="s">
        <v>2609</v>
      </c>
      <c s="35" t="s">
        <v>5</v>
      </c>
      <c s="6" t="s">
        <v>2610</v>
      </c>
      <c s="36" t="s">
        <v>970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2611</v>
      </c>
    </row>
    <row r="13" spans="1:5" ht="25.5">
      <c r="A13" t="s">
        <v>57</v>
      </c>
      <c r="E13" s="39" t="s">
        <v>2612</v>
      </c>
    </row>
    <row r="14" spans="1:16" ht="12.75">
      <c r="A14" t="s">
        <v>49</v>
      </c>
      <c s="34" t="s">
        <v>27</v>
      </c>
      <c s="34" t="s">
        <v>2613</v>
      </c>
      <c s="35" t="s">
        <v>5</v>
      </c>
      <c s="6" t="s">
        <v>2614</v>
      </c>
      <c s="36" t="s">
        <v>970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2457</v>
      </c>
    </row>
    <row r="17" spans="1:5" ht="25.5">
      <c r="A17" t="s">
        <v>57</v>
      </c>
      <c r="E17" s="39" t="s">
        <v>2615</v>
      </c>
    </row>
    <row r="18" spans="1:16" ht="12.75">
      <c r="A18" t="s">
        <v>49</v>
      </c>
      <c s="34" t="s">
        <v>26</v>
      </c>
      <c s="34" t="s">
        <v>2616</v>
      </c>
      <c s="35" t="s">
        <v>5</v>
      </c>
      <c s="6" t="s">
        <v>2617</v>
      </c>
      <c s="36" t="s">
        <v>970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2297</v>
      </c>
    </row>
    <row r="21" spans="1:5" ht="25.5">
      <c r="A21" t="s">
        <v>57</v>
      </c>
      <c r="E21" s="39" t="s">
        <v>2618</v>
      </c>
    </row>
    <row r="22" spans="1:16" ht="12.75">
      <c r="A22" t="s">
        <v>49</v>
      </c>
      <c s="34" t="s">
        <v>207</v>
      </c>
      <c s="34" t="s">
        <v>2619</v>
      </c>
      <c s="35" t="s">
        <v>5</v>
      </c>
      <c s="6" t="s">
        <v>2620</v>
      </c>
      <c s="36" t="s">
        <v>970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2457</v>
      </c>
    </row>
    <row r="25" spans="1:5" ht="25.5">
      <c r="A25" t="s">
        <v>57</v>
      </c>
      <c r="E25" s="39" t="s">
        <v>2621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259</v>
      </c>
      <c r="E8" s="30" t="s">
        <v>258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194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195</v>
      </c>
      <c s="34" t="s">
        <v>261</v>
      </c>
      <c s="35" t="s">
        <v>5</v>
      </c>
      <c s="6" t="s">
        <v>262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263</v>
      </c>
    </row>
    <row r="14" spans="1:16" ht="12.75">
      <c r="A14" t="s">
        <v>49</v>
      </c>
      <c s="34" t="s">
        <v>27</v>
      </c>
      <c s="34" t="s">
        <v>264</v>
      </c>
      <c s="35" t="s">
        <v>5</v>
      </c>
      <c s="6" t="s">
        <v>265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266</v>
      </c>
    </row>
    <row r="18" spans="1:16" ht="12.75">
      <c r="A18" t="s">
        <v>49</v>
      </c>
      <c s="34" t="s">
        <v>26</v>
      </c>
      <c s="34" t="s">
        <v>267</v>
      </c>
      <c s="35" t="s">
        <v>5</v>
      </c>
      <c s="6" t="s">
        <v>268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2622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2622</v>
      </c>
      <c r="E4" s="26" t="s">
        <v>2623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2626</v>
      </c>
      <c r="E8" s="30" t="s">
        <v>2625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452</v>
      </c>
      <c s="35" t="s">
        <v>5</v>
      </c>
      <c s="6" t="s">
        <v>453</v>
      </c>
      <c s="36" t="s">
        <v>202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25.5">
      <c r="A14" t="s">
        <v>49</v>
      </c>
      <c s="34" t="s">
        <v>63</v>
      </c>
      <c s="34" t="s">
        <v>2627</v>
      </c>
      <c s="35" t="s">
        <v>5</v>
      </c>
      <c s="6" t="s">
        <v>2628</v>
      </c>
      <c s="36" t="s">
        <v>198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244</v>
      </c>
    </row>
    <row r="18" spans="1:16" ht="12.75">
      <c r="A18" t="s">
        <v>49</v>
      </c>
      <c s="34" t="s">
        <v>79</v>
      </c>
      <c s="34" t="s">
        <v>200</v>
      </c>
      <c s="35" t="s">
        <v>5</v>
      </c>
      <c s="6" t="s">
        <v>201</v>
      </c>
      <c s="36" t="s">
        <v>202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203</v>
      </c>
    </row>
    <row r="22" spans="1:16" ht="12.75">
      <c r="A22" t="s">
        <v>49</v>
      </c>
      <c s="34" t="s">
        <v>83</v>
      </c>
      <c s="34" t="s">
        <v>2629</v>
      </c>
      <c s="35" t="s">
        <v>5</v>
      </c>
      <c s="6" t="s">
        <v>2630</v>
      </c>
      <c s="36" t="s">
        <v>202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2631</v>
      </c>
    </row>
    <row r="26" spans="1:13" ht="12.75">
      <c r="A26" t="s">
        <v>46</v>
      </c>
      <c r="C26" s="31" t="s">
        <v>27</v>
      </c>
      <c r="E26" s="33" t="s">
        <v>1163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1673</v>
      </c>
      <c s="35" t="s">
        <v>5</v>
      </c>
      <c s="6" t="s">
        <v>1674</v>
      </c>
      <c s="36" t="s">
        <v>202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626</v>
      </c>
    </row>
    <row r="31" spans="1:13" ht="12.75">
      <c r="A31" t="s">
        <v>46</v>
      </c>
      <c r="C31" s="31" t="s">
        <v>211</v>
      </c>
      <c r="E31" s="33" t="s">
        <v>998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2632</v>
      </c>
      <c s="35" t="s">
        <v>5</v>
      </c>
      <c s="6" t="s">
        <v>2633</v>
      </c>
      <c s="36" t="s">
        <v>836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2634</v>
      </c>
    </row>
    <row r="36" spans="1:13" ht="12.75">
      <c r="A36" t="s">
        <v>46</v>
      </c>
      <c r="C36" s="31" t="s">
        <v>219</v>
      </c>
      <c r="E36" s="33" t="s">
        <v>666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195</v>
      </c>
      <c s="34" t="s">
        <v>2635</v>
      </c>
      <c s="35" t="s">
        <v>5</v>
      </c>
      <c s="6" t="s">
        <v>2636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2637</v>
      </c>
    </row>
    <row r="41" spans="1:16" ht="25.5">
      <c r="A41" t="s">
        <v>49</v>
      </c>
      <c s="34" t="s">
        <v>27</v>
      </c>
      <c s="34" t="s">
        <v>2638</v>
      </c>
      <c s="35" t="s">
        <v>5</v>
      </c>
      <c s="6" t="s">
        <v>2639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2640</v>
      </c>
    </row>
    <row r="45" spans="1:16" ht="25.5">
      <c r="A45" t="s">
        <v>49</v>
      </c>
      <c s="34" t="s">
        <v>26</v>
      </c>
      <c s="34" t="s">
        <v>2641</v>
      </c>
      <c s="35" t="s">
        <v>5</v>
      </c>
      <c s="6" t="s">
        <v>2642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2643</v>
      </c>
    </row>
    <row r="49" spans="1:16" ht="25.5">
      <c r="A49" t="s">
        <v>49</v>
      </c>
      <c s="34" t="s">
        <v>207</v>
      </c>
      <c s="34" t="s">
        <v>2644</v>
      </c>
      <c s="35" t="s">
        <v>5</v>
      </c>
      <c s="6" t="s">
        <v>2645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2643</v>
      </c>
    </row>
    <row r="53" spans="1:16" ht="12.75">
      <c r="A53" t="s">
        <v>49</v>
      </c>
      <c s="34" t="s">
        <v>211</v>
      </c>
      <c s="34" t="s">
        <v>2646</v>
      </c>
      <c s="35" t="s">
        <v>5</v>
      </c>
      <c s="6" t="s">
        <v>2647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2648</v>
      </c>
    </row>
    <row r="57" spans="1:16" ht="38.25">
      <c r="A57" t="s">
        <v>49</v>
      </c>
      <c s="34" t="s">
        <v>214</v>
      </c>
      <c s="34" t="s">
        <v>2649</v>
      </c>
      <c s="35" t="s">
        <v>5</v>
      </c>
      <c s="6" t="s">
        <v>2650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2651</v>
      </c>
    </row>
    <row r="61" spans="1:16" ht="12.75">
      <c r="A61" t="s">
        <v>49</v>
      </c>
      <c s="34" t="s">
        <v>219</v>
      </c>
      <c s="34" t="s">
        <v>2652</v>
      </c>
      <c s="35" t="s">
        <v>5</v>
      </c>
      <c s="6" t="s">
        <v>2653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2654</v>
      </c>
    </row>
    <row r="65" spans="1:16" ht="12.75">
      <c r="A65" t="s">
        <v>49</v>
      </c>
      <c s="34" t="s">
        <v>222</v>
      </c>
      <c s="34" t="s">
        <v>2655</v>
      </c>
      <c s="35" t="s">
        <v>5</v>
      </c>
      <c s="6" t="s">
        <v>2656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1685</v>
      </c>
    </row>
    <row r="69" spans="1:16" ht="12.75">
      <c r="A69" t="s">
        <v>49</v>
      </c>
      <c s="34" t="s">
        <v>226</v>
      </c>
      <c s="34" t="s">
        <v>444</v>
      </c>
      <c s="35" t="s">
        <v>5</v>
      </c>
      <c s="6" t="s">
        <v>445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442</v>
      </c>
    </row>
    <row r="73" spans="1:16" ht="12.75">
      <c r="A73" t="s">
        <v>49</v>
      </c>
      <c s="34" t="s">
        <v>230</v>
      </c>
      <c s="34" t="s">
        <v>2657</v>
      </c>
      <c s="35" t="s">
        <v>5</v>
      </c>
      <c s="6" t="s">
        <v>2658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442</v>
      </c>
    </row>
    <row r="77" spans="1:16" ht="12.75">
      <c r="A77" t="s">
        <v>49</v>
      </c>
      <c s="34" t="s">
        <v>234</v>
      </c>
      <c s="34" t="s">
        <v>2659</v>
      </c>
      <c s="35" t="s">
        <v>5</v>
      </c>
      <c s="6" t="s">
        <v>2660</v>
      </c>
      <c s="36" t="s">
        <v>198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2661</v>
      </c>
    </row>
    <row r="81" spans="1:16" ht="12.75">
      <c r="A81" t="s">
        <v>49</v>
      </c>
      <c s="34" t="s">
        <v>237</v>
      </c>
      <c s="34" t="s">
        <v>2662</v>
      </c>
      <c s="35" t="s">
        <v>5</v>
      </c>
      <c s="6" t="s">
        <v>2663</v>
      </c>
      <c s="36" t="s">
        <v>198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417</v>
      </c>
    </row>
    <row r="85" spans="1:16" ht="12.75">
      <c r="A85" t="s">
        <v>49</v>
      </c>
      <c s="34" t="s">
        <v>241</v>
      </c>
      <c s="34" t="s">
        <v>415</v>
      </c>
      <c s="35" t="s">
        <v>5</v>
      </c>
      <c s="6" t="s">
        <v>416</v>
      </c>
      <c s="36" t="s">
        <v>198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417</v>
      </c>
    </row>
    <row r="89" spans="1:16" ht="12.75">
      <c r="A89" t="s">
        <v>49</v>
      </c>
      <c s="34" t="s">
        <v>245</v>
      </c>
      <c s="34" t="s">
        <v>2664</v>
      </c>
      <c s="35" t="s">
        <v>5</v>
      </c>
      <c s="6" t="s">
        <v>2665</v>
      </c>
      <c s="36" t="s">
        <v>198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417</v>
      </c>
    </row>
    <row r="93" spans="1:16" ht="12.75">
      <c r="A93" t="s">
        <v>49</v>
      </c>
      <c s="34" t="s">
        <v>249</v>
      </c>
      <c s="34" t="s">
        <v>2666</v>
      </c>
      <c s="35" t="s">
        <v>5</v>
      </c>
      <c s="6" t="s">
        <v>2667</v>
      </c>
      <c s="36" t="s">
        <v>198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955</v>
      </c>
    </row>
    <row r="97" spans="1:16" ht="25.5">
      <c r="A97" t="s">
        <v>49</v>
      </c>
      <c s="34" t="s">
        <v>253</v>
      </c>
      <c s="34" t="s">
        <v>2668</v>
      </c>
      <c s="35" t="s">
        <v>5</v>
      </c>
      <c s="6" t="s">
        <v>2669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2670</v>
      </c>
    </row>
    <row r="101" spans="1:16" ht="12.75">
      <c r="A101" t="s">
        <v>49</v>
      </c>
      <c s="34" t="s">
        <v>59</v>
      </c>
      <c s="34" t="s">
        <v>559</v>
      </c>
      <c s="35" t="s">
        <v>5</v>
      </c>
      <c s="6" t="s">
        <v>560</v>
      </c>
      <c s="36" t="s">
        <v>198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244</v>
      </c>
    </row>
    <row r="105" spans="1:16" ht="25.5">
      <c r="A105" t="s">
        <v>49</v>
      </c>
      <c s="34" t="s">
        <v>67</v>
      </c>
      <c s="34" t="s">
        <v>609</v>
      </c>
      <c s="35" t="s">
        <v>5</v>
      </c>
      <c s="6" t="s">
        <v>610</v>
      </c>
      <c s="36" t="s">
        <v>198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611</v>
      </c>
    </row>
    <row r="109" spans="1:16" ht="12.75">
      <c r="A109" t="s">
        <v>49</v>
      </c>
      <c s="34" t="s">
        <v>71</v>
      </c>
      <c s="34" t="s">
        <v>2671</v>
      </c>
      <c s="35" t="s">
        <v>5</v>
      </c>
      <c s="6" t="s">
        <v>2672</v>
      </c>
      <c s="36" t="s">
        <v>198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2673</v>
      </c>
    </row>
    <row r="113" spans="1:16" ht="25.5">
      <c r="A113" t="s">
        <v>49</v>
      </c>
      <c s="34" t="s">
        <v>75</v>
      </c>
      <c s="34" t="s">
        <v>2674</v>
      </c>
      <c s="35" t="s">
        <v>5</v>
      </c>
      <c s="6" t="s">
        <v>2675</v>
      </c>
      <c s="36" t="s">
        <v>198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2676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2677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2677</v>
      </c>
      <c r="E4" s="26" t="s">
        <v>2678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COUNTIFS(L8:L177,"=0",A8:A177,"P")+COUNTIFS(L8:L177,"",A8:A177,"P")+SUM(Q8:Q177)</f>
      </c>
    </row>
    <row r="8" spans="1:13" ht="12.75">
      <c r="A8" t="s">
        <v>44</v>
      </c>
      <c r="C8" s="28" t="s">
        <v>2681</v>
      </c>
      <c r="E8" s="30" t="s">
        <v>2680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195</v>
      </c>
      <c s="34" t="s">
        <v>452</v>
      </c>
      <c s="35" t="s">
        <v>5</v>
      </c>
      <c s="6" t="s">
        <v>453</v>
      </c>
      <c s="36" t="s">
        <v>202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2682</v>
      </c>
      <c s="35" t="s">
        <v>5</v>
      </c>
      <c s="6" t="s">
        <v>2683</v>
      </c>
      <c s="36" t="s">
        <v>202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1747</v>
      </c>
    </row>
    <row r="18" spans="1:16" ht="12.75">
      <c r="A18" t="s">
        <v>49</v>
      </c>
      <c s="34" t="s">
        <v>26</v>
      </c>
      <c s="34" t="s">
        <v>2684</v>
      </c>
      <c s="35" t="s">
        <v>5</v>
      </c>
      <c s="6" t="s">
        <v>2685</v>
      </c>
      <c s="36" t="s">
        <v>1817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1819</v>
      </c>
    </row>
    <row r="22" spans="1:16" ht="12.75">
      <c r="A22" t="s">
        <v>49</v>
      </c>
      <c s="34" t="s">
        <v>207</v>
      </c>
      <c s="34" t="s">
        <v>200</v>
      </c>
      <c s="35" t="s">
        <v>5</v>
      </c>
      <c s="6" t="s">
        <v>201</v>
      </c>
      <c s="36" t="s">
        <v>202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203</v>
      </c>
    </row>
    <row r="26" spans="1:16" ht="12.75">
      <c r="A26" t="s">
        <v>49</v>
      </c>
      <c s="34" t="s">
        <v>211</v>
      </c>
      <c s="34" t="s">
        <v>2629</v>
      </c>
      <c s="35" t="s">
        <v>5</v>
      </c>
      <c s="6" t="s">
        <v>2630</v>
      </c>
      <c s="36" t="s">
        <v>836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2631</v>
      </c>
    </row>
    <row r="30" spans="1:13" ht="12.75">
      <c r="A30" t="s">
        <v>46</v>
      </c>
      <c r="C30" s="31" t="s">
        <v>27</v>
      </c>
      <c r="E30" s="33" t="s">
        <v>1163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214</v>
      </c>
      <c s="34" t="s">
        <v>1673</v>
      </c>
      <c s="35" t="s">
        <v>5</v>
      </c>
      <c s="6" t="s">
        <v>1674</v>
      </c>
      <c s="36" t="s">
        <v>202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626</v>
      </c>
    </row>
    <row r="35" spans="1:13" ht="12.75">
      <c r="A35" t="s">
        <v>46</v>
      </c>
      <c r="C35" s="31" t="s">
        <v>26</v>
      </c>
      <c r="E35" s="33" t="s">
        <v>998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219</v>
      </c>
      <c s="34" t="s">
        <v>2632</v>
      </c>
      <c s="35" t="s">
        <v>5</v>
      </c>
      <c s="6" t="s">
        <v>2633</v>
      </c>
      <c s="36" t="s">
        <v>836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2634</v>
      </c>
    </row>
    <row r="40" spans="1:13" ht="12.75">
      <c r="A40" t="s">
        <v>46</v>
      </c>
      <c r="C40" s="31" t="s">
        <v>207</v>
      </c>
      <c r="E40" s="33" t="s">
        <v>666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0+L41+L45+L49+L53+L57+L61+L65+L69+L73+L77+L81+L85+L89+L93+L97+L101+L105+L109+L113+L117+L121+L125+L129+L133+L137+L141+L145+L149+L153+L157+L161+L165+L169+L173+L177</f>
      </c>
      <c s="32">
        <f>0+M41+M45+M49+M53+M57+M61+M65+M69+M73+M77+M81+M85+M89+M93+M97+M101+M105+M109+M113+M117+M121+M125+M129+M133+M137+M141+M145+M149+M153+M157+M161+M165+M169+M173+M177</f>
      </c>
    </row>
    <row r="41" spans="1:16" ht="12.75">
      <c r="A41" t="s">
        <v>49</v>
      </c>
      <c s="34" t="s">
        <v>222</v>
      </c>
      <c s="34" t="s">
        <v>2686</v>
      </c>
      <c s="35" t="s">
        <v>5</v>
      </c>
      <c s="6" t="s">
        <v>2687</v>
      </c>
      <c s="36" t="s">
        <v>198</v>
      </c>
      <c s="37">
        <v>140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417</v>
      </c>
    </row>
    <row r="45" spans="1:16" ht="12.75">
      <c r="A45" t="s">
        <v>49</v>
      </c>
      <c s="34" t="s">
        <v>226</v>
      </c>
      <c s="34" t="s">
        <v>2688</v>
      </c>
      <c s="35" t="s">
        <v>5</v>
      </c>
      <c s="6" t="s">
        <v>2689</v>
      </c>
      <c s="36" t="s">
        <v>198</v>
      </c>
      <c s="37">
        <v>590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417</v>
      </c>
    </row>
    <row r="49" spans="1:16" ht="12.75">
      <c r="A49" t="s">
        <v>49</v>
      </c>
      <c s="34" t="s">
        <v>230</v>
      </c>
      <c s="34" t="s">
        <v>2662</v>
      </c>
      <c s="35" t="s">
        <v>5</v>
      </c>
      <c s="6" t="s">
        <v>2663</v>
      </c>
      <c s="36" t="s">
        <v>198</v>
      </c>
      <c s="37">
        <v>2500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417</v>
      </c>
    </row>
    <row r="53" spans="1:16" ht="12.75">
      <c r="A53" t="s">
        <v>49</v>
      </c>
      <c s="34" t="s">
        <v>234</v>
      </c>
      <c s="34" t="s">
        <v>550</v>
      </c>
      <c s="35" t="s">
        <v>5</v>
      </c>
      <c s="6" t="s">
        <v>551</v>
      </c>
      <c s="36" t="s">
        <v>198</v>
      </c>
      <c s="37">
        <v>70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417</v>
      </c>
    </row>
    <row r="57" spans="1:16" ht="12.75">
      <c r="A57" t="s">
        <v>49</v>
      </c>
      <c s="34" t="s">
        <v>237</v>
      </c>
      <c s="34" t="s">
        <v>2690</v>
      </c>
      <c s="35" t="s">
        <v>5</v>
      </c>
      <c s="6" t="s">
        <v>2691</v>
      </c>
      <c s="36" t="s">
        <v>198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2661</v>
      </c>
    </row>
    <row r="61" spans="1:16" ht="12.75">
      <c r="A61" t="s">
        <v>49</v>
      </c>
      <c s="34" t="s">
        <v>241</v>
      </c>
      <c s="34" t="s">
        <v>2692</v>
      </c>
      <c s="35" t="s">
        <v>5</v>
      </c>
      <c s="6" t="s">
        <v>2693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2694</v>
      </c>
    </row>
    <row r="65" spans="1:16" ht="25.5">
      <c r="A65" t="s">
        <v>49</v>
      </c>
      <c s="34" t="s">
        <v>245</v>
      </c>
      <c s="34" t="s">
        <v>2695</v>
      </c>
      <c s="35" t="s">
        <v>5</v>
      </c>
      <c s="6" t="s">
        <v>2696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2697</v>
      </c>
    </row>
    <row r="69" spans="1:16" ht="25.5">
      <c r="A69" t="s">
        <v>49</v>
      </c>
      <c s="34" t="s">
        <v>249</v>
      </c>
      <c s="34" t="s">
        <v>2698</v>
      </c>
      <c s="35" t="s">
        <v>5</v>
      </c>
      <c s="6" t="s">
        <v>2699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2700</v>
      </c>
    </row>
    <row r="73" spans="1:16" ht="25.5">
      <c r="A73" t="s">
        <v>49</v>
      </c>
      <c s="34" t="s">
        <v>253</v>
      </c>
      <c s="34" t="s">
        <v>2701</v>
      </c>
      <c s="35" t="s">
        <v>5</v>
      </c>
      <c s="6" t="s">
        <v>2702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2700</v>
      </c>
    </row>
    <row r="77" spans="1:16" ht="25.5">
      <c r="A77" t="s">
        <v>49</v>
      </c>
      <c s="34" t="s">
        <v>50</v>
      </c>
      <c s="34" t="s">
        <v>2703</v>
      </c>
      <c s="35" t="s">
        <v>5</v>
      </c>
      <c s="6" t="s">
        <v>2704</v>
      </c>
      <c s="36" t="s">
        <v>53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2705</v>
      </c>
    </row>
    <row r="81" spans="1:16" ht="25.5">
      <c r="A81" t="s">
        <v>49</v>
      </c>
      <c s="34" t="s">
        <v>59</v>
      </c>
      <c s="34" t="s">
        <v>2706</v>
      </c>
      <c s="35" t="s">
        <v>5</v>
      </c>
      <c s="6" t="s">
        <v>2707</v>
      </c>
      <c s="36" t="s">
        <v>53</v>
      </c>
      <c s="37">
        <v>60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2705</v>
      </c>
    </row>
    <row r="85" spans="1:16" ht="12.75">
      <c r="A85" t="s">
        <v>49</v>
      </c>
      <c s="34" t="s">
        <v>63</v>
      </c>
      <c s="34" t="s">
        <v>2708</v>
      </c>
      <c s="35" t="s">
        <v>5</v>
      </c>
      <c s="6" t="s">
        <v>2709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2705</v>
      </c>
    </row>
    <row r="89" spans="1:16" ht="25.5">
      <c r="A89" t="s">
        <v>49</v>
      </c>
      <c s="34" t="s">
        <v>67</v>
      </c>
      <c s="34" t="s">
        <v>2710</v>
      </c>
      <c s="35" t="s">
        <v>5</v>
      </c>
      <c s="6" t="s">
        <v>2711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2712</v>
      </c>
    </row>
    <row r="93" spans="1:16" ht="25.5">
      <c r="A93" t="s">
        <v>49</v>
      </c>
      <c s="34" t="s">
        <v>71</v>
      </c>
      <c s="34" t="s">
        <v>2713</v>
      </c>
      <c s="35" t="s">
        <v>5</v>
      </c>
      <c s="6" t="s">
        <v>2714</v>
      </c>
      <c s="36" t="s">
        <v>53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2705</v>
      </c>
    </row>
    <row r="97" spans="1:16" ht="25.5">
      <c r="A97" t="s">
        <v>49</v>
      </c>
      <c s="34" t="s">
        <v>75</v>
      </c>
      <c s="34" t="s">
        <v>2715</v>
      </c>
      <c s="35" t="s">
        <v>5</v>
      </c>
      <c s="6" t="s">
        <v>2716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2712</v>
      </c>
    </row>
    <row r="101" spans="1:16" ht="25.5">
      <c r="A101" t="s">
        <v>49</v>
      </c>
      <c s="34" t="s">
        <v>79</v>
      </c>
      <c s="34" t="s">
        <v>2717</v>
      </c>
      <c s="35" t="s">
        <v>5</v>
      </c>
      <c s="6" t="s">
        <v>2718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2719</v>
      </c>
    </row>
    <row r="105" spans="1:16" ht="25.5">
      <c r="A105" t="s">
        <v>49</v>
      </c>
      <c s="34" t="s">
        <v>83</v>
      </c>
      <c s="34" t="s">
        <v>2720</v>
      </c>
      <c s="35" t="s">
        <v>5</v>
      </c>
      <c s="6" t="s">
        <v>2721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2640</v>
      </c>
    </row>
    <row r="109" spans="1:16" ht="25.5">
      <c r="A109" t="s">
        <v>49</v>
      </c>
      <c s="34" t="s">
        <v>87</v>
      </c>
      <c s="34" t="s">
        <v>2722</v>
      </c>
      <c s="35" t="s">
        <v>5</v>
      </c>
      <c s="6" t="s">
        <v>2723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2724</v>
      </c>
    </row>
    <row r="113" spans="1:16" ht="25.5">
      <c r="A113" t="s">
        <v>49</v>
      </c>
      <c s="34" t="s">
        <v>91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801</v>
      </c>
    </row>
    <row r="117" spans="1:16" ht="25.5">
      <c r="A117" t="s">
        <v>49</v>
      </c>
      <c s="34" t="s">
        <v>95</v>
      </c>
      <c s="34" t="s">
        <v>2725</v>
      </c>
      <c s="35" t="s">
        <v>5</v>
      </c>
      <c s="6" t="s">
        <v>2726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801</v>
      </c>
    </row>
    <row r="121" spans="1:16" ht="25.5">
      <c r="A121" t="s">
        <v>49</v>
      </c>
      <c s="34" t="s">
        <v>99</v>
      </c>
      <c s="34" t="s">
        <v>2727</v>
      </c>
      <c s="35" t="s">
        <v>5</v>
      </c>
      <c s="6" t="s">
        <v>2728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2729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743</v>
      </c>
      <c s="35" t="s">
        <v>5</v>
      </c>
      <c s="6" t="s">
        <v>2730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2731</v>
      </c>
      <c s="35" t="s">
        <v>5</v>
      </c>
      <c s="6" t="s">
        <v>2732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1685</v>
      </c>
    </row>
    <row r="137" spans="1:16" ht="12.75">
      <c r="A137" t="s">
        <v>49</v>
      </c>
      <c s="34" t="s">
        <v>115</v>
      </c>
      <c s="34" t="s">
        <v>2733</v>
      </c>
      <c s="35" t="s">
        <v>5</v>
      </c>
      <c s="6" t="s">
        <v>2734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1685</v>
      </c>
    </row>
    <row r="141" spans="1:16" ht="12.75">
      <c r="A141" t="s">
        <v>49</v>
      </c>
      <c s="34" t="s">
        <v>119</v>
      </c>
      <c s="34" t="s">
        <v>2735</v>
      </c>
      <c s="35" t="s">
        <v>5</v>
      </c>
      <c s="6" t="s">
        <v>2736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1685</v>
      </c>
    </row>
    <row r="145" spans="1:16" ht="12.75">
      <c r="A145" t="s">
        <v>49</v>
      </c>
      <c s="34" t="s">
        <v>123</v>
      </c>
      <c s="34" t="s">
        <v>2737</v>
      </c>
      <c s="35" t="s">
        <v>5</v>
      </c>
      <c s="6" t="s">
        <v>2738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1685</v>
      </c>
    </row>
    <row r="149" spans="1:16" ht="12.75">
      <c r="A149" t="s">
        <v>49</v>
      </c>
      <c s="34" t="s">
        <v>127</v>
      </c>
      <c s="34" t="s">
        <v>2739</v>
      </c>
      <c s="35" t="s">
        <v>5</v>
      </c>
      <c s="6" t="s">
        <v>2740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1685</v>
      </c>
    </row>
    <row r="153" spans="1:16" ht="12.75">
      <c r="A153" t="s">
        <v>49</v>
      </c>
      <c s="34" t="s">
        <v>131</v>
      </c>
      <c s="34" t="s">
        <v>2741</v>
      </c>
      <c s="35" t="s">
        <v>5</v>
      </c>
      <c s="6" t="s">
        <v>2742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1685</v>
      </c>
    </row>
    <row r="157" spans="1:16" ht="12.75">
      <c r="A157" t="s">
        <v>49</v>
      </c>
      <c s="34" t="s">
        <v>135</v>
      </c>
      <c s="34" t="s">
        <v>2743</v>
      </c>
      <c s="35" t="s">
        <v>5</v>
      </c>
      <c s="6" t="s">
        <v>2744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1685</v>
      </c>
    </row>
    <row r="161" spans="1:16" ht="12.75">
      <c r="A161" t="s">
        <v>49</v>
      </c>
      <c s="34" t="s">
        <v>139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244</v>
      </c>
    </row>
    <row r="165" spans="1:16" ht="25.5">
      <c r="A165" t="s">
        <v>49</v>
      </c>
      <c s="34" t="s">
        <v>143</v>
      </c>
      <c s="34" t="s">
        <v>609</v>
      </c>
      <c s="35" t="s">
        <v>5</v>
      </c>
      <c s="6" t="s">
        <v>610</v>
      </c>
      <c s="36" t="s">
        <v>198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611</v>
      </c>
    </row>
    <row r="169" spans="1:16" ht="12.75">
      <c r="A169" t="s">
        <v>49</v>
      </c>
      <c s="34" t="s">
        <v>147</v>
      </c>
      <c s="34" t="s">
        <v>2671</v>
      </c>
      <c s="35" t="s">
        <v>5</v>
      </c>
      <c s="6" t="s">
        <v>2672</v>
      </c>
      <c s="36" t="s">
        <v>198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2673</v>
      </c>
    </row>
    <row r="173" spans="1:16" ht="25.5">
      <c r="A173" t="s">
        <v>49</v>
      </c>
      <c s="34" t="s">
        <v>151</v>
      </c>
      <c s="34" t="s">
        <v>2674</v>
      </c>
      <c s="35" t="s">
        <v>5</v>
      </c>
      <c s="6" t="s">
        <v>2675</v>
      </c>
      <c s="36" t="s">
        <v>198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2676</v>
      </c>
    </row>
    <row r="177" spans="1:16" ht="25.5">
      <c r="A177" t="s">
        <v>49</v>
      </c>
      <c s="34" t="s">
        <v>156</v>
      </c>
      <c s="34" t="s">
        <v>2745</v>
      </c>
      <c s="35" t="s">
        <v>5</v>
      </c>
      <c s="6" t="s">
        <v>2746</v>
      </c>
      <c s="36" t="s">
        <v>53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89.25">
      <c r="A180" t="s">
        <v>57</v>
      </c>
      <c r="E180" s="39" t="s">
        <v>2747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2748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2748</v>
      </c>
      <c r="E4" s="26" t="s">
        <v>2749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2752</v>
      </c>
      <c r="E8" s="30" t="s">
        <v>2751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2753</v>
      </c>
      <c r="E9" s="33" t="s">
        <v>2751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7891.761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2754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27</v>
      </c>
      <c s="34" t="s">
        <v>1124</v>
      </c>
      <c s="35" t="s">
        <v>1125</v>
      </c>
      <c s="6" t="s">
        <v>1126</v>
      </c>
      <c s="36" t="s">
        <v>1121</v>
      </c>
      <c s="37">
        <v>2537.43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6" ht="25.5">
      <c r="A18" t="s">
        <v>49</v>
      </c>
      <c s="34" t="s">
        <v>26</v>
      </c>
      <c s="34" t="s">
        <v>1127</v>
      </c>
      <c s="35" t="s">
        <v>1128</v>
      </c>
      <c s="6" t="s">
        <v>1129</v>
      </c>
      <c s="36" t="s">
        <v>1121</v>
      </c>
      <c s="37">
        <v>0.335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1123</v>
      </c>
    </row>
    <row r="22" spans="1:16" ht="38.25">
      <c r="A22" t="s">
        <v>49</v>
      </c>
      <c s="34" t="s">
        <v>207</v>
      </c>
      <c s="34" t="s">
        <v>1130</v>
      </c>
      <c s="35" t="s">
        <v>1131</v>
      </c>
      <c s="6" t="s">
        <v>1132</v>
      </c>
      <c s="36" t="s">
        <v>1121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2755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1123</v>
      </c>
    </row>
    <row r="26" spans="1:16" ht="38.25">
      <c r="A26" t="s">
        <v>49</v>
      </c>
      <c s="34" t="s">
        <v>211</v>
      </c>
      <c s="34" t="s">
        <v>1135</v>
      </c>
      <c s="35" t="s">
        <v>1136</v>
      </c>
      <c s="6" t="s">
        <v>1137</v>
      </c>
      <c s="36" t="s">
        <v>1121</v>
      </c>
      <c s="37">
        <v>95.76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2756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1123</v>
      </c>
    </row>
    <row r="30" spans="1:16" ht="25.5">
      <c r="A30" t="s">
        <v>49</v>
      </c>
      <c s="34" t="s">
        <v>214</v>
      </c>
      <c s="34" t="s">
        <v>1202</v>
      </c>
      <c s="35" t="s">
        <v>1203</v>
      </c>
      <c s="6" t="s">
        <v>1204</v>
      </c>
      <c s="36" t="s">
        <v>1121</v>
      </c>
      <c s="37">
        <v>17814.577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1123</v>
      </c>
    </row>
    <row r="34" spans="1:16" ht="25.5">
      <c r="A34" t="s">
        <v>49</v>
      </c>
      <c s="34" t="s">
        <v>219</v>
      </c>
      <c s="34" t="s">
        <v>1333</v>
      </c>
      <c s="35" t="s">
        <v>1334</v>
      </c>
      <c s="6" t="s">
        <v>1335</v>
      </c>
      <c s="36" t="s">
        <v>1121</v>
      </c>
      <c s="37">
        <v>395.121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1123</v>
      </c>
    </row>
    <row r="38" spans="1:16" ht="25.5">
      <c r="A38" t="s">
        <v>49</v>
      </c>
      <c s="34" t="s">
        <v>222</v>
      </c>
      <c s="34" t="s">
        <v>1450</v>
      </c>
      <c s="35" t="s">
        <v>1451</v>
      </c>
      <c s="6" t="s">
        <v>1452</v>
      </c>
      <c s="36" t="s">
        <v>1121</v>
      </c>
      <c s="37">
        <v>278.52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38.25">
      <c r="A39" s="35" t="s">
        <v>55</v>
      </c>
      <c r="E39" s="39" t="s">
        <v>2757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1123</v>
      </c>
    </row>
    <row r="42" spans="1:16" ht="25.5">
      <c r="A42" t="s">
        <v>49</v>
      </c>
      <c s="34" t="s">
        <v>226</v>
      </c>
      <c s="34" t="s">
        <v>1704</v>
      </c>
      <c s="35" t="s">
        <v>1705</v>
      </c>
      <c s="6" t="s">
        <v>1706</v>
      </c>
      <c s="36" t="s">
        <v>1121</v>
      </c>
      <c s="37">
        <v>27.42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1707</v>
      </c>
    </row>
    <row r="46" spans="1:16" ht="25.5">
      <c r="A46" t="s">
        <v>49</v>
      </c>
      <c s="34" t="s">
        <v>230</v>
      </c>
      <c s="34" t="s">
        <v>1724</v>
      </c>
      <c s="35" t="s">
        <v>1725</v>
      </c>
      <c s="6" t="s">
        <v>1726</v>
      </c>
      <c s="36" t="s">
        <v>1121</v>
      </c>
      <c s="37">
        <v>1594.876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1123</v>
      </c>
    </row>
    <row r="50" spans="1:16" ht="25.5">
      <c r="A50" t="s">
        <v>49</v>
      </c>
      <c s="34" t="s">
        <v>234</v>
      </c>
      <c s="34" t="s">
        <v>2566</v>
      </c>
      <c s="35" t="s">
        <v>2567</v>
      </c>
      <c s="6" t="s">
        <v>2568</v>
      </c>
      <c s="36" t="s">
        <v>1121</v>
      </c>
      <c s="37">
        <v>13.05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2569</v>
      </c>
    </row>
    <row r="54" spans="1:16" ht="25.5">
      <c r="A54" t="s">
        <v>49</v>
      </c>
      <c s="34" t="s">
        <v>237</v>
      </c>
      <c s="34" t="s">
        <v>2570</v>
      </c>
      <c s="35" t="s">
        <v>2571</v>
      </c>
      <c s="6" t="s">
        <v>2572</v>
      </c>
      <c s="36" t="s">
        <v>1121</v>
      </c>
      <c s="37">
        <v>555.63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2569</v>
      </c>
    </row>
    <row r="58" spans="1:16" ht="25.5">
      <c r="A58" t="s">
        <v>49</v>
      </c>
      <c s="34" t="s">
        <v>241</v>
      </c>
      <c s="34" t="s">
        <v>2573</v>
      </c>
      <c s="35" t="s">
        <v>2574</v>
      </c>
      <c s="6" t="s">
        <v>2758</v>
      </c>
      <c s="36" t="s">
        <v>1121</v>
      </c>
      <c s="37">
        <v>40.74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2569</v>
      </c>
    </row>
    <row r="62" spans="1:16" ht="25.5">
      <c r="A62" t="s">
        <v>49</v>
      </c>
      <c s="34" t="s">
        <v>245</v>
      </c>
      <c s="34" t="s">
        <v>1336</v>
      </c>
      <c s="35" t="s">
        <v>1337</v>
      </c>
      <c s="6" t="s">
        <v>1338</v>
      </c>
      <c s="36" t="s">
        <v>1121</v>
      </c>
      <c s="37">
        <v>270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1340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2759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2759</v>
      </c>
      <c r="E4" s="26" t="s">
        <v>2760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2762</v>
      </c>
      <c r="E8" s="30" t="s">
        <v>2760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195</v>
      </c>
      <c r="E9" s="33" t="s">
        <v>2763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2764</v>
      </c>
      <c s="35" t="s">
        <v>5</v>
      </c>
      <c s="6" t="s">
        <v>2765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2766</v>
      </c>
    </row>
    <row r="12" spans="1:5" ht="12.75">
      <c r="A12" s="35" t="s">
        <v>56</v>
      </c>
      <c r="E12" s="40" t="s">
        <v>2767</v>
      </c>
    </row>
    <row r="13" spans="1:5" ht="89.25">
      <c r="A13" t="s">
        <v>57</v>
      </c>
      <c r="E13" s="39" t="s">
        <v>2768</v>
      </c>
    </row>
    <row r="14" spans="1:16" ht="12.75">
      <c r="A14" t="s">
        <v>49</v>
      </c>
      <c s="34" t="s">
        <v>27</v>
      </c>
      <c s="34" t="s">
        <v>2769</v>
      </c>
      <c s="35" t="s">
        <v>5</v>
      </c>
      <c s="6" t="s">
        <v>2770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2771</v>
      </c>
    </row>
    <row r="16" spans="1:5" ht="12.75">
      <c r="A16" s="35" t="s">
        <v>56</v>
      </c>
      <c r="E16" s="40" t="s">
        <v>2767</v>
      </c>
    </row>
    <row r="17" spans="1:5" ht="102">
      <c r="A17" t="s">
        <v>57</v>
      </c>
      <c r="E17" s="39" t="s">
        <v>2772</v>
      </c>
    </row>
    <row r="18" spans="1:16" ht="12.75">
      <c r="A18" t="s">
        <v>49</v>
      </c>
      <c s="34" t="s">
        <v>26</v>
      </c>
      <c s="34" t="s">
        <v>2773</v>
      </c>
      <c s="35" t="s">
        <v>5</v>
      </c>
      <c s="6" t="s">
        <v>2774</v>
      </c>
      <c s="36" t="s">
        <v>637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2775</v>
      </c>
    </row>
    <row r="20" spans="1:5" ht="12.75">
      <c r="A20" s="35" t="s">
        <v>56</v>
      </c>
      <c r="E20" s="40" t="s">
        <v>2767</v>
      </c>
    </row>
    <row r="21" spans="1:5" ht="38.25">
      <c r="A21" t="s">
        <v>57</v>
      </c>
      <c r="E21" s="39" t="s">
        <v>2776</v>
      </c>
    </row>
    <row r="22" spans="1:13" ht="12.75">
      <c r="A22" t="s">
        <v>46</v>
      </c>
      <c r="C22" s="31" t="s">
        <v>27</v>
      </c>
      <c r="E22" s="33" t="s">
        <v>1852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207</v>
      </c>
      <c s="34" t="s">
        <v>2777</v>
      </c>
      <c s="35" t="s">
        <v>5</v>
      </c>
      <c s="6" t="s">
        <v>2778</v>
      </c>
      <c s="36" t="s">
        <v>637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12.75">
      <c r="A24" s="35" t="s">
        <v>55</v>
      </c>
      <c r="E24" s="39" t="s">
        <v>2779</v>
      </c>
    </row>
    <row r="25" spans="1:5" ht="12.75">
      <c r="A25" s="35" t="s">
        <v>56</v>
      </c>
      <c r="E25" s="40" t="s">
        <v>2767</v>
      </c>
    </row>
    <row r="26" spans="1:5" ht="89.25">
      <c r="A26" t="s">
        <v>57</v>
      </c>
      <c r="E26" s="39" t="s">
        <v>2780</v>
      </c>
    </row>
    <row r="27" spans="1:16" ht="12.75">
      <c r="A27" t="s">
        <v>49</v>
      </c>
      <c s="34" t="s">
        <v>211</v>
      </c>
      <c s="34" t="s">
        <v>2781</v>
      </c>
      <c s="35" t="s">
        <v>5</v>
      </c>
      <c s="6" t="s">
        <v>2782</v>
      </c>
      <c s="36" t="s">
        <v>637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12.75">
      <c r="A28" s="35" t="s">
        <v>55</v>
      </c>
      <c r="E28" s="39" t="s">
        <v>2783</v>
      </c>
    </row>
    <row r="29" spans="1:5" ht="12.75">
      <c r="A29" s="35" t="s">
        <v>56</v>
      </c>
      <c r="E29" s="40" t="s">
        <v>2767</v>
      </c>
    </row>
    <row r="30" spans="1:5" ht="63.75">
      <c r="A30" t="s">
        <v>57</v>
      </c>
      <c r="E30" s="39" t="s">
        <v>2784</v>
      </c>
    </row>
    <row r="31" spans="1:16" ht="12.75">
      <c r="A31" t="s">
        <v>49</v>
      </c>
      <c s="34" t="s">
        <v>219</v>
      </c>
      <c s="34" t="s">
        <v>2785</v>
      </c>
      <c s="35" t="s">
        <v>5</v>
      </c>
      <c s="6" t="s">
        <v>2786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12.75">
      <c r="A32" s="35" t="s">
        <v>55</v>
      </c>
      <c r="E32" s="39" t="s">
        <v>2787</v>
      </c>
    </row>
    <row r="33" spans="1:5" ht="12.75">
      <c r="A33" s="35" t="s">
        <v>56</v>
      </c>
      <c r="E33" s="40" t="s">
        <v>2767</v>
      </c>
    </row>
    <row r="34" spans="1:5" ht="76.5">
      <c r="A34" t="s">
        <v>57</v>
      </c>
      <c r="E34" s="39" t="s">
        <v>2788</v>
      </c>
    </row>
    <row r="35" spans="1:16" ht="12.75">
      <c r="A35" t="s">
        <v>49</v>
      </c>
      <c s="34" t="s">
        <v>222</v>
      </c>
      <c s="34" t="s">
        <v>2789</v>
      </c>
      <c s="35" t="s">
        <v>5</v>
      </c>
      <c s="6" t="s">
        <v>2790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12.75">
      <c r="A36" s="35" t="s">
        <v>55</v>
      </c>
      <c r="E36" s="39" t="s">
        <v>2791</v>
      </c>
    </row>
    <row r="37" spans="1:5" ht="12.75">
      <c r="A37" s="35" t="s">
        <v>56</v>
      </c>
      <c r="E37" s="40" t="s">
        <v>2792</v>
      </c>
    </row>
    <row r="38" spans="1:5" ht="63.75">
      <c r="A38" t="s">
        <v>57</v>
      </c>
      <c r="E38" s="39" t="s">
        <v>2793</v>
      </c>
    </row>
    <row r="39" spans="1:16" ht="12.75">
      <c r="A39" t="s">
        <v>49</v>
      </c>
      <c s="34" t="s">
        <v>226</v>
      </c>
      <c s="34" t="s">
        <v>2794</v>
      </c>
      <c s="35" t="s">
        <v>5</v>
      </c>
      <c s="6" t="s">
        <v>2795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2767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274</v>
      </c>
      <c r="E8" s="30" t="s">
        <v>273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195</v>
      </c>
      <c r="E9" s="33" t="s">
        <v>275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195</v>
      </c>
      <c s="34" t="s">
        <v>276</v>
      </c>
      <c s="35" t="s">
        <v>5</v>
      </c>
      <c s="6" t="s">
        <v>277</v>
      </c>
      <c s="36" t="s">
        <v>198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278</v>
      </c>
    </row>
    <row r="14" spans="1:16" ht="12.75">
      <c r="A14" t="s">
        <v>49</v>
      </c>
      <c s="34" t="s">
        <v>27</v>
      </c>
      <c s="34" t="s">
        <v>279</v>
      </c>
      <c s="35" t="s">
        <v>5</v>
      </c>
      <c s="6" t="s">
        <v>280</v>
      </c>
      <c s="36" t="s">
        <v>198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281</v>
      </c>
    </row>
    <row r="18" spans="1:16" ht="12.75">
      <c r="A18" t="s">
        <v>49</v>
      </c>
      <c s="34" t="s">
        <v>26</v>
      </c>
      <c s="34" t="s">
        <v>282</v>
      </c>
      <c s="35" t="s">
        <v>5</v>
      </c>
      <c s="6" t="s">
        <v>283</v>
      </c>
      <c s="36" t="s">
        <v>198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284</v>
      </c>
    </row>
    <row r="22" spans="1:16" ht="12.75">
      <c r="A22" t="s">
        <v>49</v>
      </c>
      <c s="34" t="s">
        <v>207</v>
      </c>
      <c s="34" t="s">
        <v>285</v>
      </c>
      <c s="35" t="s">
        <v>5</v>
      </c>
      <c s="6" t="s">
        <v>286</v>
      </c>
      <c s="36" t="s">
        <v>287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288</v>
      </c>
    </row>
    <row r="26" spans="1:16" ht="12.75">
      <c r="A26" t="s">
        <v>49</v>
      </c>
      <c s="34" t="s">
        <v>211</v>
      </c>
      <c s="34" t="s">
        <v>289</v>
      </c>
      <c s="35" t="s">
        <v>5</v>
      </c>
      <c s="6" t="s">
        <v>290</v>
      </c>
      <c s="36" t="s">
        <v>198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291</v>
      </c>
    </row>
    <row r="30" spans="1:16" ht="12.75">
      <c r="A30" t="s">
        <v>49</v>
      </c>
      <c s="34" t="s">
        <v>214</v>
      </c>
      <c s="34" t="s">
        <v>292</v>
      </c>
      <c s="35" t="s">
        <v>5</v>
      </c>
      <c s="6" t="s">
        <v>293</v>
      </c>
      <c s="36" t="s">
        <v>198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284</v>
      </c>
    </row>
    <row r="34" spans="1:16" ht="12.75">
      <c r="A34" t="s">
        <v>49</v>
      </c>
      <c s="34" t="s">
        <v>219</v>
      </c>
      <c s="34" t="s">
        <v>294</v>
      </c>
      <c s="35" t="s">
        <v>5</v>
      </c>
      <c s="6" t="s">
        <v>295</v>
      </c>
      <c s="36" t="s">
        <v>296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297</v>
      </c>
    </row>
    <row r="38" spans="1:16" ht="25.5">
      <c r="A38" t="s">
        <v>49</v>
      </c>
      <c s="34" t="s">
        <v>222</v>
      </c>
      <c s="34" t="s">
        <v>298</v>
      </c>
      <c s="35" t="s">
        <v>5</v>
      </c>
      <c s="6" t="s">
        <v>299</v>
      </c>
      <c s="36" t="s">
        <v>198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281</v>
      </c>
    </row>
    <row r="42" spans="1:16" ht="25.5">
      <c r="A42" t="s">
        <v>49</v>
      </c>
      <c s="34" t="s">
        <v>226</v>
      </c>
      <c s="34" t="s">
        <v>300</v>
      </c>
      <c s="35" t="s">
        <v>5</v>
      </c>
      <c s="6" t="s">
        <v>301</v>
      </c>
      <c s="36" t="s">
        <v>198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284</v>
      </c>
    </row>
    <row r="46" spans="1:16" ht="12.75">
      <c r="A46" t="s">
        <v>49</v>
      </c>
      <c s="34" t="s">
        <v>230</v>
      </c>
      <c s="34" t="s">
        <v>302</v>
      </c>
      <c s="35" t="s">
        <v>5</v>
      </c>
      <c s="6" t="s">
        <v>303</v>
      </c>
      <c s="36" t="s">
        <v>304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305</v>
      </c>
    </row>
    <row r="50" spans="1:16" ht="12.75">
      <c r="A50" t="s">
        <v>49</v>
      </c>
      <c s="34" t="s">
        <v>234</v>
      </c>
      <c s="34" t="s">
        <v>306</v>
      </c>
      <c s="35" t="s">
        <v>5</v>
      </c>
      <c s="6" t="s">
        <v>307</v>
      </c>
      <c s="36" t="s">
        <v>198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308</v>
      </c>
    </row>
    <row r="54" spans="1:16" ht="12.75">
      <c r="A54" t="s">
        <v>49</v>
      </c>
      <c s="34" t="s">
        <v>237</v>
      </c>
      <c s="34" t="s">
        <v>309</v>
      </c>
      <c s="35" t="s">
        <v>5</v>
      </c>
      <c s="6" t="s">
        <v>310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311</v>
      </c>
    </row>
    <row r="58" spans="1:16" ht="12.75">
      <c r="A58" t="s">
        <v>49</v>
      </c>
      <c s="34" t="s">
        <v>241</v>
      </c>
      <c s="34" t="s">
        <v>312</v>
      </c>
      <c s="35" t="s">
        <v>5</v>
      </c>
      <c s="6" t="s">
        <v>313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256</v>
      </c>
    </row>
    <row r="62" spans="1:16" ht="12.75">
      <c r="A62" t="s">
        <v>49</v>
      </c>
      <c s="34" t="s">
        <v>245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311</v>
      </c>
    </row>
    <row r="66" spans="1:16" ht="12.75">
      <c r="A66" t="s">
        <v>49</v>
      </c>
      <c s="34" t="s">
        <v>249</v>
      </c>
      <c s="34" t="s">
        <v>316</v>
      </c>
      <c s="35" t="s">
        <v>5</v>
      </c>
      <c s="6" t="s">
        <v>317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256</v>
      </c>
    </row>
    <row r="70" spans="1:16" ht="12.75">
      <c r="A70" t="s">
        <v>49</v>
      </c>
      <c s="34" t="s">
        <v>253</v>
      </c>
      <c s="34" t="s">
        <v>318</v>
      </c>
      <c s="35" t="s">
        <v>5</v>
      </c>
      <c s="6" t="s">
        <v>319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311</v>
      </c>
    </row>
    <row r="74" spans="1:16" ht="12.75">
      <c r="A74" t="s">
        <v>49</v>
      </c>
      <c s="34" t="s">
        <v>50</v>
      </c>
      <c s="34" t="s">
        <v>320</v>
      </c>
      <c s="35" t="s">
        <v>5</v>
      </c>
      <c s="6" t="s">
        <v>321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256</v>
      </c>
    </row>
    <row r="78" spans="1:16" ht="12.75">
      <c r="A78" t="s">
        <v>49</v>
      </c>
      <c s="34" t="s">
        <v>59</v>
      </c>
      <c s="34" t="s">
        <v>322</v>
      </c>
      <c s="35" t="s">
        <v>5</v>
      </c>
      <c s="6" t="s">
        <v>323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324</v>
      </c>
    </row>
    <row r="82" spans="1:16" ht="12.75">
      <c r="A82" t="s">
        <v>49</v>
      </c>
      <c s="34" t="s">
        <v>63</v>
      </c>
      <c s="34" t="s">
        <v>325</v>
      </c>
      <c s="35" t="s">
        <v>5</v>
      </c>
      <c s="6" t="s">
        <v>326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256</v>
      </c>
    </row>
    <row r="86" spans="1:16" ht="12.75">
      <c r="A86" t="s">
        <v>49</v>
      </c>
      <c s="34" t="s">
        <v>67</v>
      </c>
      <c s="34" t="s">
        <v>327</v>
      </c>
      <c s="35" t="s">
        <v>5</v>
      </c>
      <c s="6" t="s">
        <v>328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311</v>
      </c>
    </row>
    <row r="90" spans="1:16" ht="12.75">
      <c r="A90" t="s">
        <v>49</v>
      </c>
      <c s="34" t="s">
        <v>71</v>
      </c>
      <c s="34" t="s">
        <v>329</v>
      </c>
      <c s="35" t="s">
        <v>5</v>
      </c>
      <c s="6" t="s">
        <v>330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256</v>
      </c>
    </row>
    <row r="94" spans="1:16" ht="12.75">
      <c r="A94" t="s">
        <v>49</v>
      </c>
      <c s="34" t="s">
        <v>75</v>
      </c>
      <c s="34" t="s">
        <v>331</v>
      </c>
      <c s="35" t="s">
        <v>5</v>
      </c>
      <c s="6" t="s">
        <v>332</v>
      </c>
      <c s="36" t="s">
        <v>53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333</v>
      </c>
    </row>
    <row r="98" spans="1:16" ht="12.75">
      <c r="A98" t="s">
        <v>49</v>
      </c>
      <c s="34" t="s">
        <v>79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336</v>
      </c>
    </row>
    <row r="102" spans="1:16" ht="12.75">
      <c r="A102" t="s">
        <v>49</v>
      </c>
      <c s="34" t="s">
        <v>83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339</v>
      </c>
    </row>
    <row r="106" spans="1:16" ht="12.75">
      <c r="A106" t="s">
        <v>49</v>
      </c>
      <c s="34" t="s">
        <v>87</v>
      </c>
      <c s="34" t="s">
        <v>340</v>
      </c>
      <c s="35" t="s">
        <v>5</v>
      </c>
      <c s="6" t="s">
        <v>341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342</v>
      </c>
    </row>
    <row r="110" spans="1:16" ht="12.75">
      <c r="A110" t="s">
        <v>49</v>
      </c>
      <c s="34" t="s">
        <v>91</v>
      </c>
      <c s="34" t="s">
        <v>343</v>
      </c>
      <c s="35" t="s">
        <v>5</v>
      </c>
      <c s="6" t="s">
        <v>344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333</v>
      </c>
    </row>
    <row r="114" spans="1:16" ht="12.75">
      <c r="A114" t="s">
        <v>49</v>
      </c>
      <c s="34" t="s">
        <v>95</v>
      </c>
      <c s="34" t="s">
        <v>345</v>
      </c>
      <c s="35" t="s">
        <v>5</v>
      </c>
      <c s="6" t="s">
        <v>346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342</v>
      </c>
    </row>
    <row r="118" spans="1:16" ht="12.75">
      <c r="A118" t="s">
        <v>49</v>
      </c>
      <c s="34" t="s">
        <v>99</v>
      </c>
      <c s="34" t="s">
        <v>347</v>
      </c>
      <c s="35" t="s">
        <v>5</v>
      </c>
      <c s="6" t="s">
        <v>348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349</v>
      </c>
    </row>
    <row r="122" spans="1:16" ht="12.75">
      <c r="A122" t="s">
        <v>49</v>
      </c>
      <c s="34" t="s">
        <v>103</v>
      </c>
      <c s="34" t="s">
        <v>350</v>
      </c>
      <c s="35" t="s">
        <v>5</v>
      </c>
      <c s="6" t="s">
        <v>351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256</v>
      </c>
    </row>
    <row r="126" spans="1:16" ht="12.75">
      <c r="A126" t="s">
        <v>49</v>
      </c>
      <c s="34" t="s">
        <v>107</v>
      </c>
      <c s="34" t="s">
        <v>352</v>
      </c>
      <c s="35" t="s">
        <v>5</v>
      </c>
      <c s="6" t="s">
        <v>353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342</v>
      </c>
    </row>
    <row r="130" spans="1:16" ht="12.75">
      <c r="A130" t="s">
        <v>49</v>
      </c>
      <c s="34" t="s">
        <v>111</v>
      </c>
      <c s="34" t="s">
        <v>354</v>
      </c>
      <c s="35" t="s">
        <v>5</v>
      </c>
      <c s="6" t="s">
        <v>355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356</v>
      </c>
    </row>
    <row r="134" spans="1:16" ht="25.5">
      <c r="A134" t="s">
        <v>49</v>
      </c>
      <c s="34" t="s">
        <v>115</v>
      </c>
      <c s="34" t="s">
        <v>357</v>
      </c>
      <c s="35" t="s">
        <v>5</v>
      </c>
      <c s="6" t="s">
        <v>358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359</v>
      </c>
    </row>
    <row r="138" spans="1:16" ht="12.75">
      <c r="A138" t="s">
        <v>49</v>
      </c>
      <c s="34" t="s">
        <v>119</v>
      </c>
      <c s="34" t="s">
        <v>360</v>
      </c>
      <c s="35" t="s">
        <v>5</v>
      </c>
      <c s="6" t="s">
        <v>361</v>
      </c>
      <c s="36" t="s">
        <v>362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363</v>
      </c>
    </row>
    <row r="140" spans="1:5" ht="12.75">
      <c r="A140" s="35" t="s">
        <v>56</v>
      </c>
      <c r="E140" s="40" t="s">
        <v>364</v>
      </c>
    </row>
    <row r="141" spans="1:5" ht="165.75">
      <c r="A141" t="s">
        <v>57</v>
      </c>
      <c r="E141" s="39" t="s">
        <v>365</v>
      </c>
    </row>
    <row r="142" spans="1:16" ht="12.75">
      <c r="A142" t="s">
        <v>49</v>
      </c>
      <c s="34" t="s">
        <v>123</v>
      </c>
      <c s="34" t="s">
        <v>366</v>
      </c>
      <c s="35" t="s">
        <v>5</v>
      </c>
      <c s="6" t="s">
        <v>367</v>
      </c>
      <c s="36" t="s">
        <v>362</v>
      </c>
      <c s="37">
        <v>108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368</v>
      </c>
      <c>
        <f>(M142*21)/100</f>
      </c>
      <c t="s">
        <v>27</v>
      </c>
    </row>
    <row r="143" spans="1:5" ht="25.5">
      <c r="A143" s="35" t="s">
        <v>55</v>
      </c>
      <c r="E143" s="39" t="s">
        <v>369</v>
      </c>
    </row>
    <row r="144" spans="1:5" ht="12.75">
      <c r="A144" s="35" t="s">
        <v>56</v>
      </c>
      <c r="E144" s="40" t="s">
        <v>370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371</v>
      </c>
      <c s="35" t="s">
        <v>5</v>
      </c>
      <c s="6" t="s">
        <v>372</v>
      </c>
      <c s="36" t="s">
        <v>373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374</v>
      </c>
    </row>
    <row r="150" spans="1:16" ht="25.5">
      <c r="A150" t="s">
        <v>49</v>
      </c>
      <c s="34" t="s">
        <v>131</v>
      </c>
      <c s="34" t="s">
        <v>375</v>
      </c>
      <c s="35" t="s">
        <v>5</v>
      </c>
      <c s="6" t="s">
        <v>376</v>
      </c>
      <c s="36" t="s">
        <v>304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305</v>
      </c>
    </row>
    <row r="154" spans="1:13" ht="12.75">
      <c r="A154" t="s">
        <v>46</v>
      </c>
      <c r="C154" s="31" t="s">
        <v>27</v>
      </c>
      <c r="E154" s="33" t="s">
        <v>377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378</v>
      </c>
      <c s="35" t="s">
        <v>5</v>
      </c>
      <c s="6" t="s">
        <v>379</v>
      </c>
      <c s="36" t="s">
        <v>198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380</v>
      </c>
    </row>
    <row r="159" spans="1:16" ht="12.75">
      <c r="A159" t="s">
        <v>49</v>
      </c>
      <c s="34" t="s">
        <v>139</v>
      </c>
      <c s="34" t="s">
        <v>381</v>
      </c>
      <c s="35" t="s">
        <v>5</v>
      </c>
      <c s="6" t="s">
        <v>382</v>
      </c>
      <c s="36" t="s">
        <v>198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383</v>
      </c>
    </row>
    <row r="163" spans="1:16" ht="12.75">
      <c r="A163" t="s">
        <v>49</v>
      </c>
      <c s="34" t="s">
        <v>143</v>
      </c>
      <c s="34" t="s">
        <v>384</v>
      </c>
      <c s="35" t="s">
        <v>5</v>
      </c>
      <c s="6" t="s">
        <v>385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311</v>
      </c>
    </row>
    <row r="167" spans="1:16" ht="12.75">
      <c r="A167" t="s">
        <v>49</v>
      </c>
      <c s="34" t="s">
        <v>147</v>
      </c>
      <c s="34" t="s">
        <v>386</v>
      </c>
      <c s="35" t="s">
        <v>5</v>
      </c>
      <c s="6" t="s">
        <v>387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256</v>
      </c>
    </row>
    <row r="171" spans="1:16" ht="12.75">
      <c r="A171" t="s">
        <v>49</v>
      </c>
      <c s="34" t="s">
        <v>151</v>
      </c>
      <c s="34" t="s">
        <v>388</v>
      </c>
      <c s="35" t="s">
        <v>5</v>
      </c>
      <c s="6" t="s">
        <v>389</v>
      </c>
      <c s="36" t="s">
        <v>287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390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288</v>
      </c>
    </row>
    <row r="175" spans="1:16" ht="12.75">
      <c r="A175" t="s">
        <v>49</v>
      </c>
      <c s="34" t="s">
        <v>160</v>
      </c>
      <c s="34" t="s">
        <v>391</v>
      </c>
      <c s="35" t="s">
        <v>5</v>
      </c>
      <c s="6" t="s">
        <v>392</v>
      </c>
      <c s="36" t="s">
        <v>198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393</v>
      </c>
    </row>
    <row r="179" spans="1:16" ht="12.75">
      <c r="A179" t="s">
        <v>49</v>
      </c>
      <c s="34" t="s">
        <v>164</v>
      </c>
      <c s="34" t="s">
        <v>394</v>
      </c>
      <c s="35" t="s">
        <v>5</v>
      </c>
      <c s="6" t="s">
        <v>395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311</v>
      </c>
    </row>
    <row r="183" spans="1:16" ht="12.75">
      <c r="A183" t="s">
        <v>49</v>
      </c>
      <c s="34" t="s">
        <v>168</v>
      </c>
      <c s="34" t="s">
        <v>396</v>
      </c>
      <c s="35" t="s">
        <v>5</v>
      </c>
      <c s="6" t="s">
        <v>397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256</v>
      </c>
    </row>
    <row r="187" spans="1:16" ht="12.75">
      <c r="A187" t="s">
        <v>49</v>
      </c>
      <c s="34" t="s">
        <v>173</v>
      </c>
      <c s="34" t="s">
        <v>302</v>
      </c>
      <c s="35" t="s">
        <v>5</v>
      </c>
      <c s="6" t="s">
        <v>303</v>
      </c>
      <c s="36" t="s">
        <v>304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305</v>
      </c>
    </row>
    <row r="191" spans="1:16" ht="12.75">
      <c r="A191" t="s">
        <v>49</v>
      </c>
      <c s="34" t="s">
        <v>177</v>
      </c>
      <c s="34" t="s">
        <v>306</v>
      </c>
      <c s="35" t="s">
        <v>5</v>
      </c>
      <c s="6" t="s">
        <v>307</v>
      </c>
      <c s="36" t="s">
        <v>198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308</v>
      </c>
    </row>
    <row r="195" spans="1:16" ht="12.75">
      <c r="A195" t="s">
        <v>49</v>
      </c>
      <c s="34" t="s">
        <v>182</v>
      </c>
      <c s="34" t="s">
        <v>322</v>
      </c>
      <c s="35" t="s">
        <v>5</v>
      </c>
      <c s="6" t="s">
        <v>323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324</v>
      </c>
    </row>
    <row r="199" spans="1:16" ht="12.75">
      <c r="A199" t="s">
        <v>49</v>
      </c>
      <c s="34" t="s">
        <v>186</v>
      </c>
      <c s="34" t="s">
        <v>325</v>
      </c>
      <c s="35" t="s">
        <v>5</v>
      </c>
      <c s="6" t="s">
        <v>326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256</v>
      </c>
    </row>
    <row r="203" spans="1:16" ht="12.75">
      <c r="A203" t="s">
        <v>49</v>
      </c>
      <c s="34" t="s">
        <v>398</v>
      </c>
      <c s="34" t="s">
        <v>366</v>
      </c>
      <c s="35" t="s">
        <v>5</v>
      </c>
      <c s="6" t="s">
        <v>367</v>
      </c>
      <c s="36" t="s">
        <v>362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363</v>
      </c>
    </row>
    <row r="205" spans="1:5" ht="12.75">
      <c r="A205" s="35" t="s">
        <v>56</v>
      </c>
      <c r="E205" s="40" t="s">
        <v>370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336</v>
      </c>
    </row>
    <row r="211" spans="1:16" ht="12.75">
      <c r="A211" t="s">
        <v>49</v>
      </c>
      <c s="34" t="s">
        <v>400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339</v>
      </c>
    </row>
    <row r="215" spans="1:16" ht="12.75">
      <c r="A215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336</v>
      </c>
    </row>
    <row r="219" spans="1:16" ht="12.75">
      <c r="A21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339</v>
      </c>
    </row>
    <row r="223" spans="1:16" ht="12.75">
      <c r="A223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410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311</v>
      </c>
    </row>
    <row r="227" spans="1:16" ht="12.75">
      <c r="A227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256</v>
      </c>
    </row>
    <row r="231" spans="1:16" ht="12.75">
      <c r="A231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198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417</v>
      </c>
    </row>
    <row r="235" spans="1:16" ht="25.5">
      <c r="A235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198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421</v>
      </c>
    </row>
    <row r="239" spans="1:16" ht="12.75">
      <c r="A239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324</v>
      </c>
    </row>
    <row r="243" spans="1:16" ht="12.75">
      <c r="A243" t="s">
        <v>49</v>
      </c>
      <c s="34" t="s">
        <v>425</v>
      </c>
      <c s="34" t="s">
        <v>325</v>
      </c>
      <c s="35" t="s">
        <v>195</v>
      </c>
      <c s="6" t="s">
        <v>326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256</v>
      </c>
    </row>
    <row r="247" spans="1:16" ht="25.5">
      <c r="A247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324</v>
      </c>
    </row>
    <row r="251" spans="1:16" ht="12.75">
      <c r="A251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432</v>
      </c>
    </row>
    <row r="255" spans="1:16" ht="12.75">
      <c r="A255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324</v>
      </c>
    </row>
    <row r="259" spans="1:16" ht="12.75">
      <c r="A259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432</v>
      </c>
    </row>
    <row r="263" spans="1:16" ht="12.75">
      <c r="A263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442</v>
      </c>
    </row>
    <row r="267" spans="1:16" ht="12.75">
      <c r="A267" t="s">
        <v>49</v>
      </c>
      <c s="34" t="s">
        <v>443</v>
      </c>
      <c s="34" t="s">
        <v>444</v>
      </c>
      <c s="35" t="s">
        <v>5</v>
      </c>
      <c s="6" t="s">
        <v>445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442</v>
      </c>
    </row>
    <row r="271" spans="1:13" ht="12.75">
      <c r="A271" t="s">
        <v>46</v>
      </c>
      <c r="C271" s="31" t="s">
        <v>26</v>
      </c>
      <c r="E271" s="33" t="s">
        <v>446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202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450</v>
      </c>
    </row>
    <row r="276" spans="1:16" ht="12.75">
      <c r="A276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202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450</v>
      </c>
    </row>
    <row r="280" spans="1:16" ht="12.75">
      <c r="A280" t="s">
        <v>49</v>
      </c>
      <c s="34" t="s">
        <v>454</v>
      </c>
      <c s="34" t="s">
        <v>200</v>
      </c>
      <c s="35" t="s">
        <v>5</v>
      </c>
      <c s="6" t="s">
        <v>201</v>
      </c>
      <c s="36" t="s">
        <v>202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203</v>
      </c>
    </row>
    <row r="284" spans="1:16" ht="25.5">
      <c r="A284" t="s">
        <v>49</v>
      </c>
      <c s="34" t="s">
        <v>455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458</v>
      </c>
    </row>
    <row r="288" spans="1:16" ht="25.5">
      <c r="A288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462</v>
      </c>
    </row>
    <row r="292" spans="1:16" ht="12.75">
      <c r="A292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466</v>
      </c>
    </row>
    <row r="296" spans="1:16" ht="12.75">
      <c r="A296" t="s">
        <v>49</v>
      </c>
      <c s="34" t="s">
        <v>467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469</v>
      </c>
    </row>
    <row r="300" spans="1:16" ht="12.75">
      <c r="A300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473</v>
      </c>
    </row>
    <row r="304" spans="1:16" ht="12.75">
      <c r="A304" t="s">
        <v>49</v>
      </c>
      <c s="34" t="s">
        <v>474</v>
      </c>
      <c s="34" t="s">
        <v>475</v>
      </c>
      <c s="35" t="s">
        <v>5</v>
      </c>
      <c s="6" t="s">
        <v>476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477</v>
      </c>
    </row>
    <row r="308" spans="1:16" ht="12.75">
      <c r="A308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481</v>
      </c>
    </row>
    <row r="312" spans="1:16" ht="12.75">
      <c r="A312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485</v>
      </c>
    </row>
    <row r="316" spans="1:16" ht="12.75">
      <c r="A316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256</v>
      </c>
    </row>
    <row r="320" spans="1:16" ht="12.75">
      <c r="A320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342</v>
      </c>
    </row>
    <row r="324" spans="1:16" ht="12.75">
      <c r="A324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198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495</v>
      </c>
    </row>
    <row r="328" spans="1:16" ht="12.75">
      <c r="A328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256</v>
      </c>
    </row>
    <row r="332" spans="1:16" ht="12.75">
      <c r="A332" t="s">
        <v>49</v>
      </c>
      <c s="34" t="s">
        <v>499</v>
      </c>
      <c s="34" t="s">
        <v>500</v>
      </c>
      <c s="35" t="s">
        <v>195</v>
      </c>
      <c s="6" t="s">
        <v>501</v>
      </c>
      <c s="36" t="s">
        <v>198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368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65.75">
      <c r="A335" t="s">
        <v>57</v>
      </c>
      <c r="E335" s="39" t="s">
        <v>502</v>
      </c>
    </row>
    <row r="336" spans="1:16" ht="12.75">
      <c r="A336" t="s">
        <v>49</v>
      </c>
      <c s="34" t="s">
        <v>503</v>
      </c>
      <c s="34" t="s">
        <v>504</v>
      </c>
      <c s="35" t="s">
        <v>195</v>
      </c>
      <c s="6" t="s">
        <v>505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368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91.25">
      <c r="A339" t="s">
        <v>57</v>
      </c>
      <c r="E339" s="39" t="s">
        <v>506</v>
      </c>
    </row>
    <row r="340" spans="1:16" ht="12.75">
      <c r="A340" t="s">
        <v>49</v>
      </c>
      <c s="34" t="s">
        <v>507</v>
      </c>
      <c s="34" t="s">
        <v>508</v>
      </c>
      <c s="35" t="s">
        <v>195</v>
      </c>
      <c s="6" t="s">
        <v>509</v>
      </c>
      <c s="36" t="s">
        <v>198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02">
      <c r="A343" t="s">
        <v>57</v>
      </c>
      <c r="E343" s="39" t="s">
        <v>510</v>
      </c>
    </row>
    <row r="344" spans="1:16" ht="12.75">
      <c r="A344" t="s">
        <v>49</v>
      </c>
      <c s="34" t="s">
        <v>511</v>
      </c>
      <c s="34" t="s">
        <v>512</v>
      </c>
      <c s="35" t="s">
        <v>195</v>
      </c>
      <c s="6" t="s">
        <v>513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7.5">
      <c r="A347" t="s">
        <v>57</v>
      </c>
      <c r="E347" s="39" t="s">
        <v>514</v>
      </c>
    </row>
    <row r="348" spans="1:16" ht="12.75">
      <c r="A348" t="s">
        <v>49</v>
      </c>
      <c s="34" t="s">
        <v>515</v>
      </c>
      <c s="34" t="s">
        <v>516</v>
      </c>
      <c s="35" t="s">
        <v>195</v>
      </c>
      <c s="6" t="s">
        <v>517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520</v>
      </c>
      <c r="E8" s="30" t="s">
        <v>519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521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195</v>
      </c>
      <c s="34" t="s">
        <v>522</v>
      </c>
      <c s="35" t="s">
        <v>5</v>
      </c>
      <c s="6" t="s">
        <v>523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5</v>
      </c>
      <c s="6" t="s">
        <v>526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527</v>
      </c>
    </row>
    <row r="18" spans="1:16" ht="25.5">
      <c r="A18" t="s">
        <v>49</v>
      </c>
      <c s="34" t="s">
        <v>26</v>
      </c>
      <c s="34" t="s">
        <v>528</v>
      </c>
      <c s="35" t="s">
        <v>5</v>
      </c>
      <c s="6" t="s">
        <v>529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527</v>
      </c>
    </row>
    <row r="22" spans="1:16" ht="12.75">
      <c r="A22" t="s">
        <v>49</v>
      </c>
      <c s="34" t="s">
        <v>207</v>
      </c>
      <c s="34" t="s">
        <v>530</v>
      </c>
      <c s="35" t="s">
        <v>5</v>
      </c>
      <c s="6" t="s">
        <v>531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527</v>
      </c>
    </row>
    <row r="26" spans="1:16" ht="25.5">
      <c r="A26" t="s">
        <v>49</v>
      </c>
      <c s="34" t="s">
        <v>211</v>
      </c>
      <c s="34" t="s">
        <v>532</v>
      </c>
      <c s="35" t="s">
        <v>5</v>
      </c>
      <c s="6" t="s">
        <v>533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527</v>
      </c>
    </row>
    <row r="30" spans="1:16" ht="12.75">
      <c r="A30" t="s">
        <v>49</v>
      </c>
      <c s="34" t="s">
        <v>214</v>
      </c>
      <c s="34" t="s">
        <v>534</v>
      </c>
      <c s="35" t="s">
        <v>5</v>
      </c>
      <c s="6" t="s">
        <v>535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432</v>
      </c>
    </row>
    <row r="34" spans="1:16" ht="12.75">
      <c r="A34" t="s">
        <v>49</v>
      </c>
      <c s="34" t="s">
        <v>219</v>
      </c>
      <c s="34" t="s">
        <v>536</v>
      </c>
      <c s="35" t="s">
        <v>5</v>
      </c>
      <c s="6" t="s">
        <v>537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527</v>
      </c>
    </row>
    <row r="38" spans="1:16" ht="12.75">
      <c r="A38" t="s">
        <v>49</v>
      </c>
      <c s="34" t="s">
        <v>222</v>
      </c>
      <c s="34" t="s">
        <v>538</v>
      </c>
      <c s="35" t="s">
        <v>5</v>
      </c>
      <c s="6" t="s">
        <v>539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234</v>
      </c>
      <c s="34" t="s">
        <v>540</v>
      </c>
      <c s="35" t="s">
        <v>5</v>
      </c>
      <c s="6" t="s">
        <v>541</v>
      </c>
      <c s="36" t="s">
        <v>542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543</v>
      </c>
    </row>
    <row r="46" spans="1:16" ht="12.75">
      <c r="A46" t="s">
        <v>49</v>
      </c>
      <c s="34" t="s">
        <v>237</v>
      </c>
      <c s="34" t="s">
        <v>544</v>
      </c>
      <c s="35" t="s">
        <v>5</v>
      </c>
      <c s="6" t="s">
        <v>545</v>
      </c>
      <c s="36" t="s">
        <v>542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546</v>
      </c>
    </row>
    <row r="50" spans="1:16" ht="12.75">
      <c r="A50" t="s">
        <v>49</v>
      </c>
      <c s="34" t="s">
        <v>241</v>
      </c>
      <c s="34" t="s">
        <v>547</v>
      </c>
      <c s="35" t="s">
        <v>5</v>
      </c>
      <c s="6" t="s">
        <v>548</v>
      </c>
      <c s="36" t="s">
        <v>542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549</v>
      </c>
    </row>
    <row r="54" spans="1:16" ht="12.75">
      <c r="A54" t="s">
        <v>49</v>
      </c>
      <c s="34" t="s">
        <v>245</v>
      </c>
      <c s="34" t="s">
        <v>550</v>
      </c>
      <c s="35" t="s">
        <v>5</v>
      </c>
      <c s="6" t="s">
        <v>551</v>
      </c>
      <c s="36" t="s">
        <v>198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417</v>
      </c>
    </row>
    <row r="58" spans="1:16" ht="12.75">
      <c r="A58" t="s">
        <v>49</v>
      </c>
      <c s="34" t="s">
        <v>249</v>
      </c>
      <c s="34" t="s">
        <v>552</v>
      </c>
      <c s="35" t="s">
        <v>5</v>
      </c>
      <c s="6" t="s">
        <v>553</v>
      </c>
      <c s="36" t="s">
        <v>554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555</v>
      </c>
    </row>
    <row r="62" spans="1:16" ht="12.75">
      <c r="A62" t="s">
        <v>49</v>
      </c>
      <c s="34" t="s">
        <v>253</v>
      </c>
      <c s="34" t="s">
        <v>556</v>
      </c>
      <c s="35" t="s">
        <v>5</v>
      </c>
      <c s="6" t="s">
        <v>557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558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432</v>
      </c>
    </row>
    <row r="66" spans="1:16" ht="12.75">
      <c r="A66" t="s">
        <v>49</v>
      </c>
      <c s="34" t="s">
        <v>50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473</v>
      </c>
    </row>
    <row r="70" spans="1:16" ht="12.75">
      <c r="A70" t="s">
        <v>49</v>
      </c>
      <c s="34" t="s">
        <v>67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244</v>
      </c>
    </row>
    <row r="74" spans="1:16" ht="12.75">
      <c r="A74" t="s">
        <v>49</v>
      </c>
      <c s="34" t="s">
        <v>71</v>
      </c>
      <c s="34" t="s">
        <v>561</v>
      </c>
      <c s="35" t="s">
        <v>5</v>
      </c>
      <c s="6" t="s">
        <v>562</v>
      </c>
      <c s="36" t="s">
        <v>198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563</v>
      </c>
    </row>
    <row r="78" spans="1:16" ht="25.5">
      <c r="A78" t="s">
        <v>49</v>
      </c>
      <c s="34" t="s">
        <v>75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458</v>
      </c>
    </row>
    <row r="82" spans="1:16" ht="25.5">
      <c r="A82" t="s">
        <v>49</v>
      </c>
      <c s="34" t="s">
        <v>79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462</v>
      </c>
    </row>
    <row r="86" spans="1:16" ht="12.75">
      <c r="A86" t="s">
        <v>49</v>
      </c>
      <c s="34" t="s">
        <v>83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466</v>
      </c>
    </row>
    <row r="90" spans="1:16" ht="12.75">
      <c r="A90" t="s">
        <v>49</v>
      </c>
      <c s="34" t="s">
        <v>87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566</v>
      </c>
      <c r="E8" s="30" t="s">
        <v>565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567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195</v>
      </c>
      <c s="34" t="s">
        <v>568</v>
      </c>
      <c s="35" t="s">
        <v>5</v>
      </c>
      <c s="6" t="s">
        <v>569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570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12.75">
      <c r="A14" t="s">
        <v>49</v>
      </c>
      <c s="34" t="s">
        <v>27</v>
      </c>
      <c s="34" t="s">
        <v>572</v>
      </c>
      <c s="35" t="s">
        <v>5</v>
      </c>
      <c s="6" t="s">
        <v>573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342</v>
      </c>
    </row>
    <row r="18" spans="1:16" ht="12.75">
      <c r="A18" t="s">
        <v>49</v>
      </c>
      <c s="34" t="s">
        <v>26</v>
      </c>
      <c s="34" t="s">
        <v>574</v>
      </c>
      <c s="35" t="s">
        <v>5</v>
      </c>
      <c s="6" t="s">
        <v>575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25.5">
      <c r="A22" t="s">
        <v>49</v>
      </c>
      <c s="34" t="s">
        <v>207</v>
      </c>
      <c s="34" t="s">
        <v>576</v>
      </c>
      <c s="35" t="s">
        <v>5</v>
      </c>
      <c s="6" t="s">
        <v>577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570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571</v>
      </c>
    </row>
    <row r="26" spans="1:16" ht="12.75">
      <c r="A26" t="s">
        <v>49</v>
      </c>
      <c s="34" t="s">
        <v>211</v>
      </c>
      <c s="34" t="s">
        <v>578</v>
      </c>
      <c s="35" t="s">
        <v>5</v>
      </c>
      <c s="6" t="s">
        <v>579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432</v>
      </c>
    </row>
    <row r="30" spans="1:16" ht="12.75">
      <c r="A30" t="s">
        <v>49</v>
      </c>
      <c s="34" t="s">
        <v>214</v>
      </c>
      <c s="34" t="s">
        <v>580</v>
      </c>
      <c s="35" t="s">
        <v>5</v>
      </c>
      <c s="6" t="s">
        <v>581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571</v>
      </c>
    </row>
    <row r="34" spans="1:16" ht="12.75">
      <c r="A34" t="s">
        <v>49</v>
      </c>
      <c s="34" t="s">
        <v>219</v>
      </c>
      <c s="34" t="s">
        <v>582</v>
      </c>
      <c s="35" t="s">
        <v>5</v>
      </c>
      <c s="6" t="s">
        <v>583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432</v>
      </c>
    </row>
    <row r="38" spans="1:16" ht="25.5">
      <c r="A38" t="s">
        <v>49</v>
      </c>
      <c s="34" t="s">
        <v>222</v>
      </c>
      <c s="34" t="s">
        <v>584</v>
      </c>
      <c s="35" t="s">
        <v>5</v>
      </c>
      <c s="6" t="s">
        <v>585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571</v>
      </c>
    </row>
    <row r="42" spans="1:16" ht="12.75">
      <c r="A42" t="s">
        <v>49</v>
      </c>
      <c s="34" t="s">
        <v>226</v>
      </c>
      <c s="34" t="s">
        <v>586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571</v>
      </c>
    </row>
    <row r="46" spans="1:16" ht="25.5">
      <c r="A46" t="s">
        <v>49</v>
      </c>
      <c s="34" t="s">
        <v>230</v>
      </c>
      <c s="34" t="s">
        <v>588</v>
      </c>
      <c s="35" t="s">
        <v>5</v>
      </c>
      <c s="6" t="s">
        <v>589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590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324</v>
      </c>
    </row>
    <row r="50" spans="1:16" ht="25.5">
      <c r="A50" t="s">
        <v>49</v>
      </c>
      <c s="34" t="s">
        <v>234</v>
      </c>
      <c s="34" t="s">
        <v>591</v>
      </c>
      <c s="35" t="s">
        <v>5</v>
      </c>
      <c s="6" t="s">
        <v>592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593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324</v>
      </c>
    </row>
    <row r="54" spans="1:16" ht="12.75">
      <c r="A54" t="s">
        <v>49</v>
      </c>
      <c s="34" t="s">
        <v>237</v>
      </c>
      <c s="34" t="s">
        <v>594</v>
      </c>
      <c s="35" t="s">
        <v>5</v>
      </c>
      <c s="6" t="s">
        <v>595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432</v>
      </c>
    </row>
    <row r="58" spans="1:16" ht="12.75">
      <c r="A58" t="s">
        <v>49</v>
      </c>
      <c s="34" t="s">
        <v>241</v>
      </c>
      <c s="34" t="s">
        <v>596</v>
      </c>
      <c s="35" t="s">
        <v>5</v>
      </c>
      <c s="6" t="s">
        <v>597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324</v>
      </c>
    </row>
    <row r="62" spans="1:16" ht="12.75">
      <c r="A62" t="s">
        <v>49</v>
      </c>
      <c s="34" t="s">
        <v>245</v>
      </c>
      <c s="34" t="s">
        <v>598</v>
      </c>
      <c s="35" t="s">
        <v>5</v>
      </c>
      <c s="6" t="s">
        <v>599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324</v>
      </c>
    </row>
    <row r="66" spans="1:16" ht="12.75">
      <c r="A66" t="s">
        <v>49</v>
      </c>
      <c s="34" t="s">
        <v>249</v>
      </c>
      <c s="34" t="s">
        <v>600</v>
      </c>
      <c s="35" t="s">
        <v>5</v>
      </c>
      <c s="6" t="s">
        <v>601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432</v>
      </c>
    </row>
    <row r="70" spans="1:16" ht="25.5">
      <c r="A70" t="s">
        <v>49</v>
      </c>
      <c s="34" t="s">
        <v>253</v>
      </c>
      <c s="34" t="s">
        <v>602</v>
      </c>
      <c s="35" t="s">
        <v>5</v>
      </c>
      <c s="6" t="s">
        <v>603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604</v>
      </c>
    </row>
    <row r="74" spans="1:16" ht="25.5">
      <c r="A74" t="s">
        <v>49</v>
      </c>
      <c s="34" t="s">
        <v>50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324</v>
      </c>
    </row>
    <row r="78" spans="1:16" ht="12.75">
      <c r="A78" t="s">
        <v>49</v>
      </c>
      <c s="34" t="s">
        <v>59</v>
      </c>
      <c s="34" t="s">
        <v>605</v>
      </c>
      <c s="35" t="s">
        <v>5</v>
      </c>
      <c s="6" t="s">
        <v>606</v>
      </c>
      <c s="36" t="s">
        <v>217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607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608</v>
      </c>
    </row>
    <row r="82" spans="1:16" ht="12.75">
      <c r="A82" t="s">
        <v>49</v>
      </c>
      <c s="34" t="s">
        <v>59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432</v>
      </c>
    </row>
    <row r="86" spans="1:16" ht="25.5">
      <c r="A86" t="s">
        <v>49</v>
      </c>
      <c s="34" t="s">
        <v>63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611</v>
      </c>
    </row>
    <row r="90" spans="1:16" ht="12.75">
      <c r="A90" t="s">
        <v>49</v>
      </c>
      <c s="34" t="s">
        <v>63</v>
      </c>
      <c s="34" t="s">
        <v>612</v>
      </c>
      <c s="35" t="s">
        <v>5</v>
      </c>
      <c s="6" t="s">
        <v>613</v>
      </c>
      <c s="36" t="s">
        <v>198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281</v>
      </c>
    </row>
    <row r="94" spans="1:16" ht="12.75">
      <c r="A94" t="s">
        <v>49</v>
      </c>
      <c s="34" t="s">
        <v>67</v>
      </c>
      <c s="34" t="s">
        <v>614</v>
      </c>
      <c s="35" t="s">
        <v>5</v>
      </c>
      <c s="6" t="s">
        <v>615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324</v>
      </c>
    </row>
    <row r="98" spans="1:16" ht="25.5">
      <c r="A98" t="s">
        <v>49</v>
      </c>
      <c s="34" t="s">
        <v>71</v>
      </c>
      <c s="34" t="s">
        <v>616</v>
      </c>
      <c s="35" t="s">
        <v>5</v>
      </c>
      <c s="6" t="s">
        <v>617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618</v>
      </c>
    </row>
    <row r="102" spans="1:16" ht="25.5">
      <c r="A102" t="s">
        <v>49</v>
      </c>
      <c s="34" t="s">
        <v>75</v>
      </c>
      <c s="34" t="s">
        <v>619</v>
      </c>
      <c s="35" t="s">
        <v>5</v>
      </c>
      <c s="6" t="s">
        <v>620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432</v>
      </c>
    </row>
    <row r="106" spans="1:16" ht="12.75">
      <c r="A106" t="s">
        <v>49</v>
      </c>
      <c s="34" t="s">
        <v>79</v>
      </c>
      <c s="34" t="s">
        <v>621</v>
      </c>
      <c s="35" t="s">
        <v>5</v>
      </c>
      <c s="6" t="s">
        <v>622</v>
      </c>
      <c s="36" t="s">
        <v>202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623</v>
      </c>
    </row>
    <row r="110" spans="1:16" ht="12.75">
      <c r="A110" t="s">
        <v>49</v>
      </c>
      <c s="34" t="s">
        <v>83</v>
      </c>
      <c s="34" t="s">
        <v>624</v>
      </c>
      <c s="35" t="s">
        <v>5</v>
      </c>
      <c s="6" t="s">
        <v>625</v>
      </c>
      <c s="36" t="s">
        <v>202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626</v>
      </c>
    </row>
    <row r="114" spans="1:16" ht="12.75">
      <c r="A114" t="s">
        <v>49</v>
      </c>
      <c s="34" t="s">
        <v>87</v>
      </c>
      <c s="34" t="s">
        <v>627</v>
      </c>
      <c s="35" t="s">
        <v>5</v>
      </c>
      <c s="6" t="s">
        <v>628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349</v>
      </c>
    </row>
    <row r="118" spans="1:16" ht="12.75">
      <c r="A118" t="s">
        <v>49</v>
      </c>
      <c s="34" t="s">
        <v>91</v>
      </c>
      <c s="34" t="s">
        <v>629</v>
      </c>
      <c s="35" t="s">
        <v>5</v>
      </c>
      <c s="6" t="s">
        <v>630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256</v>
      </c>
    </row>
    <row r="122" spans="1:16" ht="12.75">
      <c r="A122" t="s">
        <v>49</v>
      </c>
      <c s="34" t="s">
        <v>95</v>
      </c>
      <c s="34" t="s">
        <v>631</v>
      </c>
      <c s="35" t="s">
        <v>5</v>
      </c>
      <c s="6" t="s">
        <v>632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349</v>
      </c>
    </row>
    <row r="126" spans="1:16" ht="12.75">
      <c r="A126" t="s">
        <v>49</v>
      </c>
      <c s="34" t="s">
        <v>99</v>
      </c>
      <c s="34" t="s">
        <v>633</v>
      </c>
      <c s="35" t="s">
        <v>5</v>
      </c>
      <c s="6" t="s">
        <v>634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256</v>
      </c>
    </row>
    <row r="130" spans="1:16" ht="12.75">
      <c r="A130" t="s">
        <v>49</v>
      </c>
      <c s="34" t="s">
        <v>103</v>
      </c>
      <c s="34" t="s">
        <v>635</v>
      </c>
      <c s="35" t="s">
        <v>5</v>
      </c>
      <c s="6" t="s">
        <v>636</v>
      </c>
      <c s="36" t="s">
        <v>637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638</v>
      </c>
    </row>
    <row r="134" spans="1:16" ht="12.75">
      <c r="A134" t="s">
        <v>49</v>
      </c>
      <c s="34" t="s">
        <v>107</v>
      </c>
      <c s="34" t="s">
        <v>639</v>
      </c>
      <c s="35" t="s">
        <v>5</v>
      </c>
      <c s="6" t="s">
        <v>640</v>
      </c>
      <c s="36" t="s">
        <v>198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641</v>
      </c>
    </row>
    <row r="138" spans="1:16" ht="12.75">
      <c r="A138" t="s">
        <v>49</v>
      </c>
      <c s="34" t="s">
        <v>111</v>
      </c>
      <c s="34" t="s">
        <v>642</v>
      </c>
      <c s="35" t="s">
        <v>5</v>
      </c>
      <c s="6" t="s">
        <v>643</v>
      </c>
      <c s="36" t="s">
        <v>198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510</v>
      </c>
    </row>
    <row r="142" spans="1:16" ht="25.5">
      <c r="A142" t="s">
        <v>49</v>
      </c>
      <c s="34" t="s">
        <v>115</v>
      </c>
      <c s="34" t="s">
        <v>644</v>
      </c>
      <c s="35" t="s">
        <v>5</v>
      </c>
      <c s="6" t="s">
        <v>645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324</v>
      </c>
    </row>
    <row r="146" spans="1:16" ht="12.75">
      <c r="A146" t="s">
        <v>49</v>
      </c>
      <c s="34" t="s">
        <v>119</v>
      </c>
      <c s="34" t="s">
        <v>646</v>
      </c>
      <c s="35" t="s">
        <v>5</v>
      </c>
      <c s="6" t="s">
        <v>647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324</v>
      </c>
    </row>
    <row r="150" spans="1:16" ht="25.5">
      <c r="A150" t="s">
        <v>49</v>
      </c>
      <c s="34" t="s">
        <v>123</v>
      </c>
      <c s="34" t="s">
        <v>648</v>
      </c>
      <c s="35" t="s">
        <v>5</v>
      </c>
      <c s="6" t="s">
        <v>649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650</v>
      </c>
      <c s="35" t="s">
        <v>5</v>
      </c>
      <c s="6" t="s">
        <v>651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442</v>
      </c>
    </row>
    <row r="158" spans="1:16" ht="12.75">
      <c r="A158" t="s">
        <v>49</v>
      </c>
      <c s="34" t="s">
        <v>131</v>
      </c>
      <c s="34" t="s">
        <v>652</v>
      </c>
      <c s="35" t="s">
        <v>5</v>
      </c>
      <c s="6" t="s">
        <v>653</v>
      </c>
      <c s="36" t="s">
        <v>542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549</v>
      </c>
    </row>
    <row r="162" spans="1:16" ht="12.75">
      <c r="A162" t="s">
        <v>49</v>
      </c>
      <c s="34" t="s">
        <v>135</v>
      </c>
      <c s="34" t="s">
        <v>654</v>
      </c>
      <c s="35" t="s">
        <v>5</v>
      </c>
      <c s="6" t="s">
        <v>655</v>
      </c>
      <c s="36" t="s">
        <v>542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549</v>
      </c>
    </row>
    <row r="166" spans="1:16" ht="12.75">
      <c r="A166" t="s">
        <v>49</v>
      </c>
      <c s="34" t="s">
        <v>139</v>
      </c>
      <c s="34" t="s">
        <v>656</v>
      </c>
      <c s="35" t="s">
        <v>5</v>
      </c>
      <c s="6" t="s">
        <v>657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571</v>
      </c>
    </row>
    <row r="170" spans="1:16" ht="25.5">
      <c r="A170" t="s">
        <v>49</v>
      </c>
      <c s="34" t="s">
        <v>143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458</v>
      </c>
    </row>
    <row r="174" spans="1:16" ht="25.5">
      <c r="A174" t="s">
        <v>49</v>
      </c>
      <c s="34" t="s">
        <v>147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462</v>
      </c>
    </row>
    <row r="178" spans="1:16" ht="12.75">
      <c r="A178" t="s">
        <v>49</v>
      </c>
      <c s="34" t="s">
        <v>151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466</v>
      </c>
    </row>
    <row r="182" spans="1:16" ht="12.75">
      <c r="A182" t="s">
        <v>49</v>
      </c>
      <c s="34" t="s">
        <v>156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469</v>
      </c>
    </row>
    <row r="186" spans="1:16" ht="12.75">
      <c r="A186" t="s">
        <v>49</v>
      </c>
      <c s="34" t="s">
        <v>160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473</v>
      </c>
    </row>
    <row r="190" spans="1:16" ht="12.75">
      <c r="A190" t="s">
        <v>49</v>
      </c>
      <c s="34" t="s">
        <v>173</v>
      </c>
      <c s="34" t="s">
        <v>415</v>
      </c>
      <c s="35" t="s">
        <v>5</v>
      </c>
      <c s="6" t="s">
        <v>416</v>
      </c>
      <c s="36" t="s">
        <v>198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660</v>
      </c>
      <c r="E8" s="30" t="s">
        <v>659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663</v>
      </c>
      <c s="35" t="s">
        <v>5</v>
      </c>
      <c s="6" t="s">
        <v>664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665</v>
      </c>
    </row>
    <row r="14" spans="1:13" ht="12.75">
      <c r="A14" t="s">
        <v>46</v>
      </c>
      <c r="C14" s="31" t="s">
        <v>219</v>
      </c>
      <c r="E14" s="33" t="s">
        <v>666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559</v>
      </c>
      <c s="35" t="s">
        <v>5</v>
      </c>
      <c s="6" t="s">
        <v>560</v>
      </c>
      <c s="36" t="s">
        <v>198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244</v>
      </c>
    </row>
    <row r="19" spans="1:16" ht="12.75">
      <c r="A19" t="s">
        <v>49</v>
      </c>
      <c s="34" t="s">
        <v>207</v>
      </c>
      <c s="34" t="s">
        <v>667</v>
      </c>
      <c s="35" t="s">
        <v>5</v>
      </c>
      <c s="6" t="s">
        <v>668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669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670</v>
      </c>
    </row>
    <row r="23" spans="1:16" ht="12.75">
      <c r="A23" t="s">
        <v>49</v>
      </c>
      <c s="34" t="s">
        <v>222</v>
      </c>
      <c s="34" t="s">
        <v>671</v>
      </c>
      <c s="35" t="s">
        <v>5</v>
      </c>
      <c s="6" t="s">
        <v>672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571</v>
      </c>
    </row>
    <row r="27" spans="1:16" ht="12.75">
      <c r="A27" t="s">
        <v>49</v>
      </c>
      <c s="34" t="s">
        <v>226</v>
      </c>
      <c s="34" t="s">
        <v>673</v>
      </c>
      <c s="35" t="s">
        <v>5</v>
      </c>
      <c s="6" t="s">
        <v>674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675</v>
      </c>
    </row>
    <row r="31" spans="1:16" ht="12.75">
      <c r="A31" t="s">
        <v>49</v>
      </c>
      <c s="34" t="s">
        <v>237</v>
      </c>
      <c s="34" t="s">
        <v>676</v>
      </c>
      <c s="35" t="s">
        <v>5</v>
      </c>
      <c s="6" t="s">
        <v>677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432</v>
      </c>
    </row>
    <row r="35" spans="1:16" ht="25.5">
      <c r="A35" t="s">
        <v>49</v>
      </c>
      <c s="34" t="s">
        <v>241</v>
      </c>
      <c s="34" t="s">
        <v>678</v>
      </c>
      <c s="35" t="s">
        <v>5</v>
      </c>
      <c s="6" t="s">
        <v>679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571</v>
      </c>
    </row>
    <row r="39" spans="1:16" ht="12.75">
      <c r="A39" t="s">
        <v>49</v>
      </c>
      <c s="34" t="s">
        <v>249</v>
      </c>
      <c s="34" t="s">
        <v>680</v>
      </c>
      <c s="35" t="s">
        <v>5</v>
      </c>
      <c s="6" t="s">
        <v>681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432</v>
      </c>
    </row>
    <row r="43" spans="1:16" ht="12.75">
      <c r="A43" t="s">
        <v>49</v>
      </c>
      <c s="34" t="s">
        <v>50</v>
      </c>
      <c s="34" t="s">
        <v>682</v>
      </c>
      <c s="35" t="s">
        <v>5</v>
      </c>
      <c s="6" t="s">
        <v>683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432</v>
      </c>
    </row>
    <row r="47" spans="1:16" ht="12.75">
      <c r="A47" t="s">
        <v>49</v>
      </c>
      <c s="34" t="s">
        <v>59</v>
      </c>
      <c s="34" t="s">
        <v>684</v>
      </c>
      <c s="35" t="s">
        <v>5</v>
      </c>
      <c s="6" t="s">
        <v>685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432</v>
      </c>
    </row>
    <row r="51" spans="1:16" ht="12.75">
      <c r="A51" t="s">
        <v>49</v>
      </c>
      <c s="34" t="s">
        <v>67</v>
      </c>
      <c s="34" t="s">
        <v>686</v>
      </c>
      <c s="35" t="s">
        <v>5</v>
      </c>
      <c s="6" t="s">
        <v>687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571</v>
      </c>
    </row>
    <row r="55" spans="1:16" ht="12.75">
      <c r="A55" t="s">
        <v>49</v>
      </c>
      <c s="34" t="s">
        <v>75</v>
      </c>
      <c s="34" t="s">
        <v>688</v>
      </c>
      <c s="35" t="s">
        <v>5</v>
      </c>
      <c s="6" t="s">
        <v>689</v>
      </c>
      <c s="36" t="s">
        <v>542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549</v>
      </c>
    </row>
    <row r="59" spans="1:16" ht="25.5">
      <c r="A59" t="s">
        <v>49</v>
      </c>
      <c s="34" t="s">
        <v>79</v>
      </c>
      <c s="34" t="s">
        <v>690</v>
      </c>
      <c s="35" t="s">
        <v>5</v>
      </c>
      <c s="6" t="s">
        <v>691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692</v>
      </c>
    </row>
    <row r="63" spans="1:16" ht="12.75">
      <c r="A63" t="s">
        <v>49</v>
      </c>
      <c s="34" t="s">
        <v>83</v>
      </c>
      <c s="34" t="s">
        <v>693</v>
      </c>
      <c s="35" t="s">
        <v>5</v>
      </c>
      <c s="6" t="s">
        <v>694</v>
      </c>
      <c s="36" t="s">
        <v>217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695</v>
      </c>
    </row>
    <row r="65" spans="1:5" ht="12.75">
      <c r="A65" s="35" t="s">
        <v>56</v>
      </c>
      <c r="E65" s="40" t="s">
        <v>696</v>
      </c>
    </row>
    <row r="66" spans="1:5" ht="102">
      <c r="A66" t="s">
        <v>57</v>
      </c>
      <c r="E66" s="39" t="s">
        <v>697</v>
      </c>
    </row>
    <row r="67" spans="1:16" ht="12.75">
      <c r="A67" t="s">
        <v>49</v>
      </c>
      <c s="34" t="s">
        <v>87</v>
      </c>
      <c s="34" t="s">
        <v>698</v>
      </c>
      <c s="35" t="s">
        <v>5</v>
      </c>
      <c s="6" t="s">
        <v>699</v>
      </c>
      <c s="36" t="s">
        <v>217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700</v>
      </c>
    </row>
    <row r="71" spans="1:16" ht="12.75">
      <c r="A71" t="s">
        <v>49</v>
      </c>
      <c s="34" t="s">
        <v>91</v>
      </c>
      <c s="34" t="s">
        <v>701</v>
      </c>
      <c s="35" t="s">
        <v>5</v>
      </c>
      <c s="6" t="s">
        <v>702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571</v>
      </c>
    </row>
    <row r="75" spans="1:16" ht="12.75">
      <c r="A75" t="s">
        <v>49</v>
      </c>
      <c s="34" t="s">
        <v>95</v>
      </c>
      <c s="34" t="s">
        <v>703</v>
      </c>
      <c s="35" t="s">
        <v>5</v>
      </c>
      <c s="6" t="s">
        <v>704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432</v>
      </c>
    </row>
    <row r="79" spans="1:16" ht="12.75">
      <c r="A79" t="s">
        <v>49</v>
      </c>
      <c s="34" t="s">
        <v>99</v>
      </c>
      <c s="34" t="s">
        <v>705</v>
      </c>
      <c s="35" t="s">
        <v>5</v>
      </c>
      <c s="6" t="s">
        <v>706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675</v>
      </c>
    </row>
    <row r="83" spans="1:16" ht="12.75">
      <c r="A83" t="s">
        <v>49</v>
      </c>
      <c s="34" t="s">
        <v>103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571</v>
      </c>
    </row>
    <row r="87" spans="1:16" ht="12.75">
      <c r="A87" t="s">
        <v>49</v>
      </c>
      <c s="34" t="s">
        <v>107</v>
      </c>
      <c s="34" t="s">
        <v>709</v>
      </c>
      <c s="35" t="s">
        <v>5</v>
      </c>
      <c s="6" t="s">
        <v>710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571</v>
      </c>
    </row>
    <row r="91" spans="1:16" ht="12.75">
      <c r="A91" t="s">
        <v>49</v>
      </c>
      <c s="34" t="s">
        <v>111</v>
      </c>
      <c s="34" t="s">
        <v>711</v>
      </c>
      <c s="35" t="s">
        <v>5</v>
      </c>
      <c s="6" t="s">
        <v>712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571</v>
      </c>
    </row>
    <row r="95" spans="1:16" ht="12.75">
      <c r="A95" t="s">
        <v>49</v>
      </c>
      <c s="34" t="s">
        <v>115</v>
      </c>
      <c s="34" t="s">
        <v>713</v>
      </c>
      <c s="35" t="s">
        <v>5</v>
      </c>
      <c s="6" t="s">
        <v>714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571</v>
      </c>
    </row>
    <row r="99" spans="1:16" ht="12.75">
      <c r="A99" t="s">
        <v>49</v>
      </c>
      <c s="34" t="s">
        <v>119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571</v>
      </c>
    </row>
    <row r="103" spans="1:16" ht="12.75">
      <c r="A103" t="s">
        <v>49</v>
      </c>
      <c s="34" t="s">
        <v>123</v>
      </c>
      <c s="34" t="s">
        <v>717</v>
      </c>
      <c s="35" t="s">
        <v>5</v>
      </c>
      <c s="6" t="s">
        <v>718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432</v>
      </c>
    </row>
    <row r="107" spans="1:16" ht="12.75">
      <c r="A107" t="s">
        <v>49</v>
      </c>
      <c s="34" t="s">
        <v>127</v>
      </c>
      <c s="34" t="s">
        <v>719</v>
      </c>
      <c s="35" t="s">
        <v>5</v>
      </c>
      <c s="6" t="s">
        <v>720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721</v>
      </c>
    </row>
    <row r="111" spans="1:16" ht="12.75">
      <c r="A111" t="s">
        <v>49</v>
      </c>
      <c s="34" t="s">
        <v>131</v>
      </c>
      <c s="34" t="s">
        <v>722</v>
      </c>
      <c s="35" t="s">
        <v>5</v>
      </c>
      <c s="6" t="s">
        <v>723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724</v>
      </c>
    </row>
    <row r="115" spans="1:16" ht="12.75">
      <c r="A115" t="s">
        <v>49</v>
      </c>
      <c s="34" t="s">
        <v>135</v>
      </c>
      <c s="34" t="s">
        <v>725</v>
      </c>
      <c s="35" t="s">
        <v>5</v>
      </c>
      <c s="6" t="s">
        <v>726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506</v>
      </c>
    </row>
    <row r="119" spans="1:16" ht="25.5">
      <c r="A119" t="s">
        <v>49</v>
      </c>
      <c s="34" t="s">
        <v>139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611</v>
      </c>
    </row>
    <row r="123" spans="1:16" ht="25.5">
      <c r="A123" t="s">
        <v>49</v>
      </c>
      <c s="34" t="s">
        <v>143</v>
      </c>
      <c s="34" t="s">
        <v>727</v>
      </c>
      <c s="35" t="s">
        <v>5</v>
      </c>
      <c s="6" t="s">
        <v>728</v>
      </c>
      <c s="36" t="s">
        <v>198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729</v>
      </c>
    </row>
    <row r="127" spans="1:16" ht="25.5">
      <c r="A127" t="s">
        <v>49</v>
      </c>
      <c s="34" t="s">
        <v>147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458</v>
      </c>
    </row>
    <row r="131" spans="1:16" ht="25.5">
      <c r="A131" t="s">
        <v>49</v>
      </c>
      <c s="34" t="s">
        <v>151</v>
      </c>
      <c s="34" t="s">
        <v>730</v>
      </c>
      <c s="35" t="s">
        <v>5</v>
      </c>
      <c s="6" t="s">
        <v>731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732</v>
      </c>
    </row>
    <row r="135" spans="1:16" ht="12.75">
      <c r="A135" t="s">
        <v>49</v>
      </c>
      <c s="34" t="s">
        <v>156</v>
      </c>
      <c s="34" t="s">
        <v>733</v>
      </c>
      <c s="35" t="s">
        <v>5</v>
      </c>
      <c s="6" t="s">
        <v>734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740</v>
      </c>
      <c r="E8" s="30" t="s">
        <v>739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195</v>
      </c>
      <c s="34" t="s">
        <v>51</v>
      </c>
      <c s="35" t="s">
        <v>5</v>
      </c>
      <c s="6" t="s">
        <v>741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742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743</v>
      </c>
      <c s="35" t="s">
        <v>5</v>
      </c>
      <c s="6" t="s">
        <v>744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742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742</v>
      </c>
    </row>
    <row r="21" spans="1:5" ht="89.25">
      <c r="A21" t="s">
        <v>57</v>
      </c>
      <c r="E21" s="39" t="s">
        <v>462</v>
      </c>
    </row>
    <row r="22" spans="1:16" ht="12.75">
      <c r="A22" t="s">
        <v>49</v>
      </c>
      <c s="34" t="s">
        <v>207</v>
      </c>
      <c s="34" t="s">
        <v>745</v>
      </c>
      <c s="35" t="s">
        <v>5</v>
      </c>
      <c s="6" t="s">
        <v>746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742</v>
      </c>
    </row>
    <row r="25" spans="1:5" ht="89.25">
      <c r="A25" t="s">
        <v>57</v>
      </c>
      <c r="E25" s="39" t="s">
        <v>747</v>
      </c>
    </row>
    <row r="26" spans="1:16" ht="12.75">
      <c r="A26" t="s">
        <v>49</v>
      </c>
      <c s="34" t="s">
        <v>211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742</v>
      </c>
    </row>
    <row r="29" spans="1:5" ht="89.25">
      <c r="A29" t="s">
        <v>57</v>
      </c>
      <c r="E29" s="39" t="s">
        <v>750</v>
      </c>
    </row>
    <row r="30" spans="1:16" ht="12.75">
      <c r="A30" t="s">
        <v>49</v>
      </c>
      <c s="34" t="s">
        <v>214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742</v>
      </c>
    </row>
    <row r="33" spans="1:5" ht="114.75">
      <c r="A33" t="s">
        <v>57</v>
      </c>
      <c r="E33" s="39" t="s">
        <v>324</v>
      </c>
    </row>
    <row r="34" spans="1:16" ht="12.75">
      <c r="A34" t="s">
        <v>49</v>
      </c>
      <c s="34" t="s">
        <v>219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742</v>
      </c>
    </row>
    <row r="37" spans="1:5" ht="114.75">
      <c r="A37" t="s">
        <v>57</v>
      </c>
      <c r="E37" s="39" t="s">
        <v>324</v>
      </c>
    </row>
    <row r="38" spans="1:16" ht="12.75">
      <c r="A38" t="s">
        <v>49</v>
      </c>
      <c s="34" t="s">
        <v>222</v>
      </c>
      <c s="34" t="s">
        <v>755</v>
      </c>
      <c s="35" t="s">
        <v>5</v>
      </c>
      <c s="6" t="s">
        <v>756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742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742</v>
      </c>
    </row>
    <row r="45" spans="1:5" ht="140.25">
      <c r="A45" t="s">
        <v>57</v>
      </c>
      <c r="E45" s="39" t="s">
        <v>432</v>
      </c>
    </row>
    <row r="46" spans="1:16" ht="12.75">
      <c r="A46" t="s">
        <v>49</v>
      </c>
      <c s="34" t="s">
        <v>230</v>
      </c>
      <c s="34" t="s">
        <v>759</v>
      </c>
      <c s="35" t="s">
        <v>5</v>
      </c>
      <c s="6" t="s">
        <v>760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742</v>
      </c>
    </row>
    <row r="49" spans="1:5" ht="140.25">
      <c r="A49" t="s">
        <v>57</v>
      </c>
      <c r="E49" s="39" t="s">
        <v>761</v>
      </c>
    </row>
    <row r="50" spans="1:16" ht="12.75">
      <c r="A50" t="s">
        <v>49</v>
      </c>
      <c s="34" t="s">
        <v>234</v>
      </c>
      <c s="34" t="s">
        <v>762</v>
      </c>
      <c s="35" t="s">
        <v>5</v>
      </c>
      <c s="6" t="s">
        <v>763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764</v>
      </c>
    </row>
    <row r="53" spans="1:5" ht="191.25">
      <c r="A53" t="s">
        <v>57</v>
      </c>
      <c r="E53" s="39" t="s">
        <v>765</v>
      </c>
    </row>
    <row r="54" spans="1:16" ht="12.75">
      <c r="A54" t="s">
        <v>49</v>
      </c>
      <c s="34" t="s">
        <v>237</v>
      </c>
      <c s="34" t="s">
        <v>766</v>
      </c>
      <c s="35" t="s">
        <v>5</v>
      </c>
      <c s="6" t="s">
        <v>767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764</v>
      </c>
    </row>
    <row r="57" spans="1:5" ht="165.75">
      <c r="A57" t="s">
        <v>57</v>
      </c>
      <c r="E57" s="39" t="s">
        <v>768</v>
      </c>
    </row>
    <row r="58" spans="1:16" ht="25.5">
      <c r="A58" t="s">
        <v>49</v>
      </c>
      <c s="34" t="s">
        <v>241</v>
      </c>
      <c s="34" t="s">
        <v>769</v>
      </c>
      <c s="35" t="s">
        <v>5</v>
      </c>
      <c s="6" t="s">
        <v>770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764</v>
      </c>
    </row>
    <row r="61" spans="1:5" ht="165.75">
      <c r="A61" t="s">
        <v>57</v>
      </c>
      <c r="E61" s="39" t="s">
        <v>771</v>
      </c>
    </row>
    <row r="62" spans="1:16" ht="38.25">
      <c r="A62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764</v>
      </c>
    </row>
    <row r="65" spans="1:5" ht="153">
      <c r="A65" t="s">
        <v>57</v>
      </c>
      <c r="E65" s="39" t="s">
        <v>774</v>
      </c>
    </row>
    <row r="66" spans="1:16" ht="25.5">
      <c r="A66" t="s">
        <v>49</v>
      </c>
      <c s="34" t="s">
        <v>249</v>
      </c>
      <c s="34" t="s">
        <v>775</v>
      </c>
      <c s="35" t="s">
        <v>5</v>
      </c>
      <c s="6" t="s">
        <v>776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764</v>
      </c>
    </row>
    <row r="69" spans="1:5" ht="153">
      <c r="A69" t="s">
        <v>57</v>
      </c>
      <c r="E69" s="39" t="s">
        <v>774</v>
      </c>
    </row>
    <row r="70" spans="1:16" ht="12.75">
      <c r="A70" t="s">
        <v>49</v>
      </c>
      <c s="34" t="s">
        <v>253</v>
      </c>
      <c s="34" t="s">
        <v>777</v>
      </c>
      <c s="35" t="s">
        <v>5</v>
      </c>
      <c s="6" t="s">
        <v>778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764</v>
      </c>
    </row>
    <row r="73" spans="1:5" ht="165.75">
      <c r="A73" t="s">
        <v>57</v>
      </c>
      <c r="E73" s="39" t="s">
        <v>779</v>
      </c>
    </row>
    <row r="74" spans="1:16" ht="12.75">
      <c r="A74" t="s">
        <v>49</v>
      </c>
      <c s="34" t="s">
        <v>50</v>
      </c>
      <c s="34" t="s">
        <v>780</v>
      </c>
      <c s="35" t="s">
        <v>5</v>
      </c>
      <c s="6" t="s">
        <v>781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764</v>
      </c>
    </row>
    <row r="77" spans="1:5" ht="165.75">
      <c r="A77" t="s">
        <v>57</v>
      </c>
      <c r="E77" s="39" t="s">
        <v>782</v>
      </c>
    </row>
    <row r="78" spans="1:16" ht="25.5">
      <c r="A78" t="s">
        <v>49</v>
      </c>
      <c s="34" t="s">
        <v>59</v>
      </c>
      <c s="34" t="s">
        <v>783</v>
      </c>
      <c s="35" t="s">
        <v>5</v>
      </c>
      <c s="6" t="s">
        <v>784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764</v>
      </c>
    </row>
    <row r="81" spans="1:5" ht="165.75">
      <c r="A81" t="s">
        <v>57</v>
      </c>
      <c r="E81" s="39" t="s">
        <v>782</v>
      </c>
    </row>
    <row r="82" spans="1:16" ht="25.5">
      <c r="A82" t="s">
        <v>49</v>
      </c>
      <c s="34" t="s">
        <v>63</v>
      </c>
      <c s="34" t="s">
        <v>785</v>
      </c>
      <c s="35" t="s">
        <v>5</v>
      </c>
      <c s="6" t="s">
        <v>786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764</v>
      </c>
    </row>
    <row r="85" spans="1:5" ht="165.75">
      <c r="A85" t="s">
        <v>57</v>
      </c>
      <c r="E85" s="39" t="s">
        <v>782</v>
      </c>
    </row>
    <row r="86" spans="1:16" ht="12.75">
      <c r="A86" t="s">
        <v>49</v>
      </c>
      <c s="34" t="s">
        <v>67</v>
      </c>
      <c s="34" t="s">
        <v>787</v>
      </c>
      <c s="35" t="s">
        <v>5</v>
      </c>
      <c s="6" t="s">
        <v>788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764</v>
      </c>
    </row>
    <row r="89" spans="1:5" ht="165.75">
      <c r="A89" t="s">
        <v>57</v>
      </c>
      <c r="E89" s="39" t="s">
        <v>789</v>
      </c>
    </row>
    <row r="90" spans="1:16" ht="12.75">
      <c r="A90" t="s">
        <v>49</v>
      </c>
      <c s="34" t="s">
        <v>71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764</v>
      </c>
    </row>
    <row r="93" spans="1:5" ht="191.25">
      <c r="A93" t="s">
        <v>57</v>
      </c>
      <c r="E93" s="39" t="s">
        <v>792</v>
      </c>
    </row>
    <row r="94" spans="1:16" ht="12.75">
      <c r="A94" t="s">
        <v>49</v>
      </c>
      <c s="34" t="s">
        <v>75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764</v>
      </c>
    </row>
    <row r="97" spans="1:5" ht="178.5">
      <c r="A97" t="s">
        <v>57</v>
      </c>
      <c r="E97" s="39" t="s">
        <v>795</v>
      </c>
    </row>
    <row r="98" spans="1:16" ht="12.75">
      <c r="A98" t="s">
        <v>49</v>
      </c>
      <c s="34" t="s">
        <v>79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764</v>
      </c>
    </row>
    <row r="101" spans="1:5" ht="153">
      <c r="A101" t="s">
        <v>57</v>
      </c>
      <c r="E101" s="39" t="s">
        <v>798</v>
      </c>
    </row>
    <row r="102" spans="1:16" ht="25.5">
      <c r="A102" t="s">
        <v>49</v>
      </c>
      <c s="34" t="s">
        <v>83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764</v>
      </c>
    </row>
    <row r="105" spans="1:5" ht="204">
      <c r="A105" t="s">
        <v>57</v>
      </c>
      <c r="E105" s="39" t="s">
        <v>801</v>
      </c>
    </row>
    <row r="106" spans="1:16" ht="12.75">
      <c r="A106" t="s">
        <v>49</v>
      </c>
      <c s="34" t="s">
        <v>87</v>
      </c>
      <c s="34" t="s">
        <v>802</v>
      </c>
      <c s="35" t="s">
        <v>5</v>
      </c>
      <c s="6" t="s">
        <v>803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764</v>
      </c>
    </row>
    <row r="109" spans="1:5" ht="140.25">
      <c r="A109" t="s">
        <v>57</v>
      </c>
      <c r="E109" s="39" t="s">
        <v>804</v>
      </c>
    </row>
    <row r="110" spans="1:16" ht="25.5">
      <c r="A110" t="s">
        <v>49</v>
      </c>
      <c s="34" t="s">
        <v>91</v>
      </c>
      <c s="34" t="s">
        <v>805</v>
      </c>
      <c s="35" t="s">
        <v>5</v>
      </c>
      <c s="6" t="s">
        <v>806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764</v>
      </c>
    </row>
    <row r="113" spans="1:5" ht="89.25">
      <c r="A113" t="s">
        <v>57</v>
      </c>
      <c r="E113" s="39" t="s">
        <v>807</v>
      </c>
    </row>
    <row r="114" spans="1:16" ht="25.5">
      <c r="A114" t="s">
        <v>49</v>
      </c>
      <c s="34" t="s">
        <v>95</v>
      </c>
      <c s="34" t="s">
        <v>808</v>
      </c>
      <c s="35" t="s">
        <v>5</v>
      </c>
      <c s="6" t="s">
        <v>809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764</v>
      </c>
    </row>
    <row r="117" spans="1:5" ht="89.25">
      <c r="A117" t="s">
        <v>57</v>
      </c>
      <c r="E117" s="39" t="s">
        <v>807</v>
      </c>
    </row>
    <row r="118" spans="1:16" ht="12.75">
      <c r="A118" t="s">
        <v>49</v>
      </c>
      <c s="34" t="s">
        <v>99</v>
      </c>
      <c s="34" t="s">
        <v>810</v>
      </c>
      <c s="35" t="s">
        <v>5</v>
      </c>
      <c s="6" t="s">
        <v>811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764</v>
      </c>
    </row>
    <row r="121" spans="1:5" ht="89.25">
      <c r="A121" t="s">
        <v>57</v>
      </c>
      <c r="E121" s="39" t="s">
        <v>812</v>
      </c>
    </row>
    <row r="122" spans="1:16" ht="12.75">
      <c r="A122" t="s">
        <v>49</v>
      </c>
      <c s="34" t="s">
        <v>103</v>
      </c>
      <c s="34" t="s">
        <v>813</v>
      </c>
      <c s="35" t="s">
        <v>5</v>
      </c>
      <c s="6" t="s">
        <v>814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764</v>
      </c>
    </row>
    <row r="125" spans="1:5" ht="76.5">
      <c r="A125" t="s">
        <v>57</v>
      </c>
      <c r="E125" s="39" t="s">
        <v>815</v>
      </c>
    </row>
    <row r="126" spans="1:16" ht="12.75">
      <c r="A126" t="s">
        <v>49</v>
      </c>
      <c s="34" t="s">
        <v>107</v>
      </c>
      <c s="34" t="s">
        <v>816</v>
      </c>
      <c s="35" t="s">
        <v>5</v>
      </c>
      <c s="6" t="s">
        <v>817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764</v>
      </c>
    </row>
    <row r="129" spans="1:5" ht="102">
      <c r="A129" t="s">
        <v>57</v>
      </c>
      <c r="E129" s="39" t="s">
        <v>818</v>
      </c>
    </row>
    <row r="130" spans="1:16" ht="25.5">
      <c r="A130" t="s">
        <v>49</v>
      </c>
      <c s="34" t="s">
        <v>111</v>
      </c>
      <c s="34" t="s">
        <v>819</v>
      </c>
      <c s="35" t="s">
        <v>5</v>
      </c>
      <c s="6" t="s">
        <v>820</v>
      </c>
      <c s="36" t="s">
        <v>198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764</v>
      </c>
    </row>
    <row r="133" spans="1:5" ht="76.5">
      <c r="A133" t="s">
        <v>57</v>
      </c>
      <c r="E133" s="39" t="s">
        <v>611</v>
      </c>
    </row>
    <row r="134" spans="1:16" ht="12.75">
      <c r="A134" t="s">
        <v>49</v>
      </c>
      <c s="34" t="s">
        <v>115</v>
      </c>
      <c s="34" t="s">
        <v>821</v>
      </c>
      <c s="35" t="s">
        <v>5</v>
      </c>
      <c s="6" t="s">
        <v>822</v>
      </c>
      <c s="36" t="s">
        <v>198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764</v>
      </c>
    </row>
    <row r="137" spans="1:5" ht="114.75">
      <c r="A137" t="s">
        <v>57</v>
      </c>
      <c r="E137" s="39" t="s">
        <v>823</v>
      </c>
    </row>
    <row r="138" spans="1:16" ht="12.75">
      <c r="A138" t="s">
        <v>49</v>
      </c>
      <c s="34" t="s">
        <v>119</v>
      </c>
      <c s="34" t="s">
        <v>824</v>
      </c>
      <c s="35" t="s">
        <v>5</v>
      </c>
      <c s="6" t="s">
        <v>825</v>
      </c>
      <c s="36" t="s">
        <v>198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764</v>
      </c>
    </row>
    <row r="141" spans="1:5" ht="127.5">
      <c r="A141" t="s">
        <v>57</v>
      </c>
      <c r="E141" s="39" t="s">
        <v>495</v>
      </c>
    </row>
    <row r="142" spans="1:16" ht="12.75">
      <c r="A142" t="s">
        <v>49</v>
      </c>
      <c s="34" t="s">
        <v>123</v>
      </c>
      <c s="34" t="s">
        <v>826</v>
      </c>
      <c s="35" t="s">
        <v>5</v>
      </c>
      <c s="6" t="s">
        <v>827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764</v>
      </c>
    </row>
    <row r="145" spans="1:5" ht="102">
      <c r="A145" t="s">
        <v>57</v>
      </c>
      <c r="E145" s="39" t="s">
        <v>828</v>
      </c>
    </row>
    <row r="146" spans="1:16" ht="12.75">
      <c r="A146" t="s">
        <v>49</v>
      </c>
      <c s="34" t="s">
        <v>127</v>
      </c>
      <c s="34" t="s">
        <v>829</v>
      </c>
      <c s="35" t="s">
        <v>5</v>
      </c>
      <c s="6" t="s">
        <v>830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764</v>
      </c>
    </row>
    <row r="149" spans="1:5" ht="76.5">
      <c r="A149" t="s">
        <v>57</v>
      </c>
      <c r="E149" s="39" t="s">
        <v>831</v>
      </c>
    </row>
    <row r="150" spans="1:16" ht="12.75">
      <c r="A150" t="s">
        <v>49</v>
      </c>
      <c s="34" t="s">
        <v>131</v>
      </c>
      <c s="34" t="s">
        <v>832</v>
      </c>
      <c s="35" t="s">
        <v>5</v>
      </c>
      <c s="6" t="s">
        <v>833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764</v>
      </c>
    </row>
    <row r="153" spans="1:5" ht="102">
      <c r="A153" t="s">
        <v>57</v>
      </c>
      <c r="E153" s="39" t="s">
        <v>828</v>
      </c>
    </row>
    <row r="154" spans="1:16" ht="12.75">
      <c r="A154" t="s">
        <v>49</v>
      </c>
      <c s="34" t="s">
        <v>135</v>
      </c>
      <c s="34" t="s">
        <v>834</v>
      </c>
      <c s="35" t="s">
        <v>5</v>
      </c>
      <c s="6" t="s">
        <v>835</v>
      </c>
      <c s="36" t="s">
        <v>836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764</v>
      </c>
    </row>
    <row r="157" spans="1:5" ht="38.25">
      <c r="A157" t="s">
        <v>57</v>
      </c>
      <c r="E157" s="39" t="s">
        <v>837</v>
      </c>
    </row>
    <row r="158" spans="1:16" ht="12.75">
      <c r="A158" t="s">
        <v>49</v>
      </c>
      <c s="34" t="s">
        <v>139</v>
      </c>
      <c s="34" t="s">
        <v>444</v>
      </c>
      <c s="35" t="s">
        <v>5</v>
      </c>
      <c s="6" t="s">
        <v>445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764</v>
      </c>
    </row>
    <row r="161" spans="1:5" ht="102">
      <c r="A161" t="s">
        <v>57</v>
      </c>
      <c r="E161" s="39" t="s">
        <v>442</v>
      </c>
    </row>
    <row r="162" spans="1:16" ht="12.75">
      <c r="A162" t="s">
        <v>49</v>
      </c>
      <c s="34" t="s">
        <v>143</v>
      </c>
      <c s="34" t="s">
        <v>838</v>
      </c>
      <c s="35" t="s">
        <v>5</v>
      </c>
      <c s="6" t="s">
        <v>839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764</v>
      </c>
    </row>
    <row r="165" spans="1:5" ht="102">
      <c r="A165" t="s">
        <v>57</v>
      </c>
      <c r="E165" s="39" t="s">
        <v>442</v>
      </c>
    </row>
    <row r="166" spans="1:16" ht="12.75">
      <c r="A166" t="s">
        <v>49</v>
      </c>
      <c s="34" t="s">
        <v>147</v>
      </c>
      <c s="34" t="s">
        <v>840</v>
      </c>
      <c s="35" t="s">
        <v>5</v>
      </c>
      <c s="6" t="s">
        <v>841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764</v>
      </c>
    </row>
    <row r="169" spans="1:5" ht="102">
      <c r="A169" t="s">
        <v>57</v>
      </c>
      <c r="E169" s="39" t="s">
        <v>442</v>
      </c>
    </row>
    <row r="170" spans="1:16" ht="12.75">
      <c r="A170" t="s">
        <v>49</v>
      </c>
      <c s="34" t="s">
        <v>151</v>
      </c>
      <c s="34" t="s">
        <v>842</v>
      </c>
      <c s="35" t="s">
        <v>5</v>
      </c>
      <c s="6" t="s">
        <v>843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368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764</v>
      </c>
    </row>
    <row r="173" spans="1:5" ht="102">
      <c r="A173" t="s">
        <v>57</v>
      </c>
      <c r="E173" s="39" t="s">
        <v>844</v>
      </c>
    </row>
    <row r="174" spans="1:16" ht="12.75">
      <c r="A174" t="s">
        <v>49</v>
      </c>
      <c s="34" t="s">
        <v>156</v>
      </c>
      <c s="34" t="s">
        <v>845</v>
      </c>
      <c s="35" t="s">
        <v>5</v>
      </c>
      <c s="6" t="s">
        <v>846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368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847</v>
      </c>
    </row>
    <row r="177" spans="1:5" ht="114.75">
      <c r="A177" t="s">
        <v>57</v>
      </c>
      <c r="E177" s="39" t="s">
        <v>848</v>
      </c>
    </row>
    <row r="178" spans="1:16" ht="12.75">
      <c r="A178" t="s">
        <v>49</v>
      </c>
      <c s="34" t="s">
        <v>160</v>
      </c>
      <c s="34" t="s">
        <v>849</v>
      </c>
      <c s="35" t="s">
        <v>5</v>
      </c>
      <c s="6" t="s">
        <v>850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764</v>
      </c>
    </row>
    <row r="181" spans="1:5" ht="216.75">
      <c r="A181" t="s">
        <v>57</v>
      </c>
      <c r="E181" s="39" t="s">
        <v>851</v>
      </c>
    </row>
    <row r="182" spans="1:16" ht="25.5">
      <c r="A182" t="s">
        <v>49</v>
      </c>
      <c s="34" t="s">
        <v>164</v>
      </c>
      <c s="34" t="s">
        <v>852</v>
      </c>
      <c s="35" t="s">
        <v>5</v>
      </c>
      <c s="6" t="s">
        <v>853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764</v>
      </c>
    </row>
    <row r="185" spans="1:5" ht="165.75">
      <c r="A185" t="s">
        <v>57</v>
      </c>
      <c r="E185" s="39" t="s">
        <v>854</v>
      </c>
    </row>
    <row r="186" spans="1:16" ht="25.5">
      <c r="A186" t="s">
        <v>49</v>
      </c>
      <c s="34" t="s">
        <v>168</v>
      </c>
      <c s="34" t="s">
        <v>855</v>
      </c>
      <c s="35" t="s">
        <v>5</v>
      </c>
      <c s="6" t="s">
        <v>856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764</v>
      </c>
    </row>
    <row r="189" spans="1:5" ht="191.25">
      <c r="A189" t="s">
        <v>57</v>
      </c>
      <c r="E189" s="39" t="s">
        <v>792</v>
      </c>
    </row>
    <row r="190" spans="1:16" ht="12.75">
      <c r="A190" t="s">
        <v>49</v>
      </c>
      <c s="34" t="s">
        <v>173</v>
      </c>
      <c s="34" t="s">
        <v>857</v>
      </c>
      <c s="35" t="s">
        <v>5</v>
      </c>
      <c s="6" t="s">
        <v>858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764</v>
      </c>
    </row>
    <row r="193" spans="1:5" ht="127.5">
      <c r="A193" t="s">
        <v>57</v>
      </c>
      <c r="E193" s="39" t="s">
        <v>692</v>
      </c>
    </row>
    <row r="194" spans="1:16" ht="12.75">
      <c r="A194" t="s">
        <v>49</v>
      </c>
      <c s="34" t="s">
        <v>177</v>
      </c>
      <c s="34" t="s">
        <v>859</v>
      </c>
      <c s="35" t="s">
        <v>5</v>
      </c>
      <c s="6" t="s">
        <v>860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764</v>
      </c>
    </row>
    <row r="197" spans="1:5" ht="165.75">
      <c r="A197" t="s">
        <v>57</v>
      </c>
      <c r="E197" s="39" t="s">
        <v>861</v>
      </c>
    </row>
    <row r="198" spans="1:16" ht="12.75">
      <c r="A198" t="s">
        <v>49</v>
      </c>
      <c s="34" t="s">
        <v>182</v>
      </c>
      <c s="34" t="s">
        <v>862</v>
      </c>
      <c s="35" t="s">
        <v>5</v>
      </c>
      <c s="6" t="s">
        <v>863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764</v>
      </c>
    </row>
    <row r="201" spans="1:5" ht="165.75">
      <c r="A201" t="s">
        <v>57</v>
      </c>
      <c r="E201" s="39" t="s">
        <v>864</v>
      </c>
    </row>
    <row r="202" spans="1:16" ht="25.5">
      <c r="A202" t="s">
        <v>49</v>
      </c>
      <c s="34" t="s">
        <v>186</v>
      </c>
      <c s="34" t="s">
        <v>865</v>
      </c>
      <c s="35" t="s">
        <v>5</v>
      </c>
      <c s="6" t="s">
        <v>866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764</v>
      </c>
    </row>
    <row r="205" spans="1:5" ht="216.75">
      <c r="A205" t="s">
        <v>57</v>
      </c>
      <c r="E205" s="39" t="s">
        <v>867</v>
      </c>
    </row>
    <row r="206" spans="1:16" ht="12.75">
      <c r="A206" t="s">
        <v>49</v>
      </c>
      <c s="34" t="s">
        <v>190</v>
      </c>
      <c s="34" t="s">
        <v>868</v>
      </c>
      <c s="35" t="s">
        <v>5</v>
      </c>
      <c s="6" t="s">
        <v>869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764</v>
      </c>
    </row>
    <row r="209" spans="1:5" ht="204">
      <c r="A209" t="s">
        <v>57</v>
      </c>
      <c r="E209" s="39" t="s">
        <v>870</v>
      </c>
    </row>
    <row r="210" spans="1:16" ht="12.75">
      <c r="A210" t="s">
        <v>49</v>
      </c>
      <c s="34" t="s">
        <v>398</v>
      </c>
      <c s="34" t="s">
        <v>871</v>
      </c>
      <c s="35" t="s">
        <v>5</v>
      </c>
      <c s="6" t="s">
        <v>872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764</v>
      </c>
    </row>
    <row r="213" spans="1:5" ht="204">
      <c r="A213" t="s">
        <v>57</v>
      </c>
      <c r="E213" s="39" t="s">
        <v>873</v>
      </c>
    </row>
    <row r="214" spans="1:16" ht="12.75">
      <c r="A214" t="s">
        <v>49</v>
      </c>
      <c s="34" t="s">
        <v>399</v>
      </c>
      <c s="34" t="s">
        <v>874</v>
      </c>
      <c s="35" t="s">
        <v>5</v>
      </c>
      <c s="6" t="s">
        <v>875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764</v>
      </c>
    </row>
    <row r="217" spans="1:5" ht="204">
      <c r="A217" t="s">
        <v>57</v>
      </c>
      <c r="E217" s="39" t="s">
        <v>876</v>
      </c>
    </row>
    <row r="218" spans="1:16" ht="25.5">
      <c r="A218" t="s">
        <v>49</v>
      </c>
      <c s="34" t="s">
        <v>400</v>
      </c>
      <c s="34" t="s">
        <v>877</v>
      </c>
      <c s="35" t="s">
        <v>5</v>
      </c>
      <c s="6" t="s">
        <v>878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764</v>
      </c>
    </row>
    <row r="221" spans="1:5" ht="204">
      <c r="A221" t="s">
        <v>57</v>
      </c>
      <c r="E221" s="39" t="s">
        <v>879</v>
      </c>
    </row>
    <row r="222" spans="1:16" ht="12.75">
      <c r="A222" t="s">
        <v>49</v>
      </c>
      <c s="34" t="s">
        <v>401</v>
      </c>
      <c s="34" t="s">
        <v>880</v>
      </c>
      <c s="35" t="s">
        <v>5</v>
      </c>
      <c s="6" t="s">
        <v>881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764</v>
      </c>
    </row>
    <row r="225" spans="1:5" ht="204">
      <c r="A225" t="s">
        <v>57</v>
      </c>
      <c r="E225" s="39" t="s">
        <v>882</v>
      </c>
    </row>
    <row r="226" spans="1:16" ht="12.75">
      <c r="A226" t="s">
        <v>49</v>
      </c>
      <c s="34" t="s">
        <v>404</v>
      </c>
      <c s="34" t="s">
        <v>883</v>
      </c>
      <c s="35" t="s">
        <v>5</v>
      </c>
      <c s="6" t="s">
        <v>884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764</v>
      </c>
    </row>
    <row r="229" spans="1:5" ht="204">
      <c r="A229" t="s">
        <v>57</v>
      </c>
      <c r="E229" s="39" t="s">
        <v>885</v>
      </c>
    </row>
    <row r="230" spans="1:16" ht="25.5">
      <c r="A230" t="s">
        <v>49</v>
      </c>
      <c s="34" t="s">
        <v>407</v>
      </c>
      <c s="34" t="s">
        <v>886</v>
      </c>
      <c s="35" t="s">
        <v>5</v>
      </c>
      <c s="6" t="s">
        <v>887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764</v>
      </c>
    </row>
    <row r="233" spans="1:5" ht="204">
      <c r="A233" t="s">
        <v>57</v>
      </c>
      <c r="E233" s="39" t="s">
        <v>888</v>
      </c>
    </row>
    <row r="234" spans="1:16" ht="12.75">
      <c r="A234" t="s">
        <v>49</v>
      </c>
      <c s="34" t="s">
        <v>411</v>
      </c>
      <c s="34" t="s">
        <v>889</v>
      </c>
      <c s="35" t="s">
        <v>5</v>
      </c>
      <c s="6" t="s">
        <v>890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764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893</v>
      </c>
      <c r="E8" s="30" t="s">
        <v>892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195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742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750</v>
      </c>
    </row>
    <row r="14" spans="1:16" ht="12.75">
      <c r="A14" t="s">
        <v>49</v>
      </c>
      <c s="34" t="s">
        <v>27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742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742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12.75">
      <c r="A22" t="s">
        <v>49</v>
      </c>
      <c s="34" t="s">
        <v>207</v>
      </c>
      <c s="34" t="s">
        <v>894</v>
      </c>
      <c s="35" t="s">
        <v>5</v>
      </c>
      <c s="6" t="s">
        <v>895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742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896</v>
      </c>
    </row>
    <row r="26" spans="1:16" ht="12.75">
      <c r="A26" t="s">
        <v>49</v>
      </c>
      <c s="34" t="s">
        <v>211</v>
      </c>
      <c s="34" t="s">
        <v>897</v>
      </c>
      <c s="35" t="s">
        <v>5</v>
      </c>
      <c s="6" t="s">
        <v>898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742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899</v>
      </c>
    </row>
    <row r="30" spans="1:16" ht="12.75">
      <c r="A30" t="s">
        <v>49</v>
      </c>
      <c s="34" t="s">
        <v>214</v>
      </c>
      <c s="34" t="s">
        <v>900</v>
      </c>
      <c s="35" t="s">
        <v>5</v>
      </c>
      <c s="6" t="s">
        <v>901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742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902</v>
      </c>
    </row>
    <row r="34" spans="1:16" ht="12.75">
      <c r="A34" t="s">
        <v>49</v>
      </c>
      <c s="34" t="s">
        <v>219</v>
      </c>
      <c s="34" t="s">
        <v>903</v>
      </c>
      <c s="35" t="s">
        <v>5</v>
      </c>
      <c s="6" t="s">
        <v>904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742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905</v>
      </c>
    </row>
    <row r="38" spans="1:16" ht="12.75">
      <c r="A38" t="s">
        <v>49</v>
      </c>
      <c s="34" t="s">
        <v>222</v>
      </c>
      <c s="34" t="s">
        <v>906</v>
      </c>
      <c s="35" t="s">
        <v>5</v>
      </c>
      <c s="6" t="s">
        <v>907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742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908</v>
      </c>
    </row>
    <row r="42" spans="1:16" ht="12.75">
      <c r="A42" t="s">
        <v>49</v>
      </c>
      <c s="34" t="s">
        <v>226</v>
      </c>
      <c s="34" t="s">
        <v>909</v>
      </c>
      <c s="35" t="s">
        <v>5</v>
      </c>
      <c s="6" t="s">
        <v>910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742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911</v>
      </c>
    </row>
    <row r="46" spans="1:16" ht="12.75">
      <c r="A46" t="s">
        <v>49</v>
      </c>
      <c s="34" t="s">
        <v>230</v>
      </c>
      <c s="34" t="s">
        <v>912</v>
      </c>
      <c s="35" t="s">
        <v>5</v>
      </c>
      <c s="6" t="s">
        <v>913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742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914</v>
      </c>
    </row>
    <row r="50" spans="1:16" ht="12.75">
      <c r="A50" t="s">
        <v>49</v>
      </c>
      <c s="34" t="s">
        <v>234</v>
      </c>
      <c s="34" t="s">
        <v>915</v>
      </c>
      <c s="35" t="s">
        <v>5</v>
      </c>
      <c s="6" t="s">
        <v>916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742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917</v>
      </c>
    </row>
    <row r="54" spans="1:16" ht="12.75">
      <c r="A54" t="s">
        <v>49</v>
      </c>
      <c s="34" t="s">
        <v>237</v>
      </c>
      <c s="34" t="s">
        <v>918</v>
      </c>
      <c s="35" t="s">
        <v>5</v>
      </c>
      <c s="6" t="s">
        <v>919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742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920</v>
      </c>
    </row>
    <row r="58" spans="1:16" ht="12.75">
      <c r="A58" t="s">
        <v>49</v>
      </c>
      <c s="34" t="s">
        <v>241</v>
      </c>
      <c s="34" t="s">
        <v>921</v>
      </c>
      <c s="35" t="s">
        <v>5</v>
      </c>
      <c s="6" t="s">
        <v>922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742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923</v>
      </c>
    </row>
    <row r="62" spans="1:16" ht="12.75">
      <c r="A62" t="s">
        <v>49</v>
      </c>
      <c s="34" t="s">
        <v>245</v>
      </c>
      <c s="34" t="s">
        <v>924</v>
      </c>
      <c s="35" t="s">
        <v>5</v>
      </c>
      <c s="6" t="s">
        <v>925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742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926</v>
      </c>
    </row>
    <row r="66" spans="1:16" ht="12.75">
      <c r="A66" t="s">
        <v>49</v>
      </c>
      <c s="34" t="s">
        <v>249</v>
      </c>
      <c s="34" t="s">
        <v>927</v>
      </c>
      <c s="35" t="s">
        <v>5</v>
      </c>
      <c s="6" t="s">
        <v>928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742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929</v>
      </c>
    </row>
    <row r="70" spans="1:16" ht="12.75">
      <c r="A70" t="s">
        <v>49</v>
      </c>
      <c s="34" t="s">
        <v>253</v>
      </c>
      <c s="34" t="s">
        <v>930</v>
      </c>
      <c s="35" t="s">
        <v>5</v>
      </c>
      <c s="6" t="s">
        <v>931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742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932</v>
      </c>
    </row>
    <row r="74" spans="1:16" ht="12.75">
      <c r="A74" t="s">
        <v>49</v>
      </c>
      <c s="34" t="s">
        <v>50</v>
      </c>
      <c s="34" t="s">
        <v>933</v>
      </c>
      <c s="35" t="s">
        <v>5</v>
      </c>
      <c s="6" t="s">
        <v>934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742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935</v>
      </c>
    </row>
    <row r="78" spans="1:16" ht="12.75">
      <c r="A78" t="s">
        <v>49</v>
      </c>
      <c s="34" t="s">
        <v>59</v>
      </c>
      <c s="34" t="s">
        <v>936</v>
      </c>
      <c s="35" t="s">
        <v>5</v>
      </c>
      <c s="6" t="s">
        <v>937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938</v>
      </c>
    </row>
    <row r="82" spans="1:16" ht="12.75">
      <c r="A82" t="s">
        <v>49</v>
      </c>
      <c s="34" t="s">
        <v>63</v>
      </c>
      <c s="34" t="s">
        <v>939</v>
      </c>
      <c s="35" t="s">
        <v>5</v>
      </c>
      <c s="6" t="s">
        <v>940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742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941</v>
      </c>
    </row>
    <row r="86" spans="1:16" ht="12.75">
      <c r="A86" t="s">
        <v>49</v>
      </c>
      <c s="34" t="s">
        <v>67</v>
      </c>
      <c s="34" t="s">
        <v>942</v>
      </c>
      <c s="35" t="s">
        <v>5</v>
      </c>
      <c s="6" t="s">
        <v>943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742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944</v>
      </c>
    </row>
    <row r="90" spans="1:16" ht="12.75">
      <c r="A90" t="s">
        <v>49</v>
      </c>
      <c s="34" t="s">
        <v>71</v>
      </c>
      <c s="34" t="s">
        <v>945</v>
      </c>
      <c s="35" t="s">
        <v>5</v>
      </c>
      <c s="6" t="s">
        <v>928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742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946</v>
      </c>
    </row>
    <row r="94" spans="1:16" ht="12.75">
      <c r="A94" t="s">
        <v>49</v>
      </c>
      <c s="34" t="s">
        <v>75</v>
      </c>
      <c s="34" t="s">
        <v>947</v>
      </c>
      <c s="35" t="s">
        <v>5</v>
      </c>
      <c s="6" t="s">
        <v>948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742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949</v>
      </c>
    </row>
    <row r="98" spans="1:16" ht="12.75">
      <c r="A98" t="s">
        <v>49</v>
      </c>
      <c s="34" t="s">
        <v>79</v>
      </c>
      <c s="34" t="s">
        <v>950</v>
      </c>
      <c s="35" t="s">
        <v>5</v>
      </c>
      <c s="6" t="s">
        <v>951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742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952</v>
      </c>
    </row>
    <row r="102" spans="1:16" ht="12.75">
      <c r="A102" t="s">
        <v>49</v>
      </c>
      <c s="34" t="s">
        <v>83</v>
      </c>
      <c s="34" t="s">
        <v>953</v>
      </c>
      <c s="35" t="s">
        <v>5</v>
      </c>
      <c s="6" t="s">
        <v>954</v>
      </c>
      <c s="36" t="s">
        <v>198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742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955</v>
      </c>
    </row>
    <row r="106" spans="1:16" ht="12.75">
      <c r="A106" t="s">
        <v>49</v>
      </c>
      <c s="34" t="s">
        <v>87</v>
      </c>
      <c s="34" t="s">
        <v>845</v>
      </c>
      <c s="35" t="s">
        <v>5</v>
      </c>
      <c s="6" t="s">
        <v>956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368</v>
      </c>
      <c>
        <f>(M106*21)/100</f>
      </c>
      <c t="s">
        <v>27</v>
      </c>
    </row>
    <row r="107" spans="1:5" ht="12.75">
      <c r="A107" s="35" t="s">
        <v>55</v>
      </c>
      <c r="E107" s="39" t="s">
        <v>847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957</v>
      </c>
    </row>
    <row r="110" spans="1:16" ht="12.75">
      <c r="A110" t="s">
        <v>49</v>
      </c>
      <c s="34" t="s">
        <v>91</v>
      </c>
      <c s="34" t="s">
        <v>958</v>
      </c>
      <c s="35" t="s">
        <v>5</v>
      </c>
      <c s="6" t="s">
        <v>959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764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960</v>
      </c>
    </row>
    <row r="114" spans="1:16" ht="12.75">
      <c r="A114" t="s">
        <v>49</v>
      </c>
      <c s="34" t="s">
        <v>95</v>
      </c>
      <c s="34" t="s">
        <v>961</v>
      </c>
      <c s="35" t="s">
        <v>5</v>
      </c>
      <c s="6" t="s">
        <v>962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764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963</v>
      </c>
    </row>
    <row r="118" spans="1:16" ht="12.75">
      <c r="A118" t="s">
        <v>49</v>
      </c>
      <c s="34" t="s">
        <v>99</v>
      </c>
      <c s="34" t="s">
        <v>964</v>
      </c>
      <c s="35" t="s">
        <v>5</v>
      </c>
      <c s="6" t="s">
        <v>948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742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