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ravcovaD\Desktop\Výzva_Péťa\Veřejné dokumenty_k uveřejnění na profilu zadavatele\"/>
    </mc:Choice>
  </mc:AlternateContent>
  <xr:revisionPtr revIDLastSave="0" documentId="13_ncr:1_{C0645383-567F-4084-A155-7EC6EFF4A429}" xr6:coauthVersionLast="36" xr6:coauthVersionMax="47" xr10:uidLastSave="{00000000-0000-0000-0000-000000000000}"/>
  <bookViews>
    <workbookView xWindow="-105" yWindow="-21705" windowWidth="38625" windowHeight="21360" tabRatio="767" activeTab="1" xr2:uid="{86AB5560-C288-4865-86E3-B3813A6922F3}"/>
  </bookViews>
  <sheets>
    <sheet name="Pokyny k vyplnění" sheetId="27" r:id="rId1"/>
    <sheet name="Nabídková cena" sheetId="33" r:id="rId2"/>
  </sheets>
  <definedNames>
    <definedName name="CAPEXOPEX">#REF!</definedName>
    <definedName name="DPHk" comment="Koeficient pro výpočet ceny s DPH">#REF!</definedName>
    <definedName name="IaaS">#REF!</definedName>
    <definedName name="IaaS_PaaS">#REF!</definedName>
    <definedName name="Infrastruktura">#REF!</definedName>
    <definedName name="Nákladové_položky">#REF!</definedName>
    <definedName name="PaaS">#REF!</definedName>
    <definedName name="Platforma">#REF!</definedName>
    <definedName name="sluzby">#REF!</definedName>
    <definedName name="Služba">#REF!</definedName>
    <definedName name="uni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33" l="1"/>
  <c r="C20" i="33" s="1"/>
  <c r="H14" i="33"/>
  <c r="H11" i="33"/>
  <c r="H12" i="33"/>
  <c r="H13" i="33"/>
  <c r="H15" i="33"/>
  <c r="L9" i="33" l="1"/>
  <c r="H10" i="33"/>
  <c r="H16" i="33" l="1"/>
  <c r="M10" i="33" l="1"/>
  <c r="M11" i="33"/>
  <c r="M12" i="33"/>
  <c r="M14" i="33"/>
  <c r="M15" i="33"/>
  <c r="M13" i="33"/>
  <c r="K12" i="33"/>
  <c r="L12" i="33" s="1"/>
  <c r="K13" i="33"/>
  <c r="L13" i="33" s="1"/>
  <c r="K14" i="33"/>
  <c r="L14" i="33" s="1"/>
  <c r="K15" i="33"/>
  <c r="L15" i="33" s="1"/>
  <c r="K11" i="33"/>
  <c r="L11" i="33" s="1"/>
  <c r="K10" i="33"/>
  <c r="L10" i="33" s="1"/>
  <c r="K16" i="33"/>
  <c r="L16" i="33" s="1"/>
  <c r="C22" i="33" l="1"/>
  <c r="C21" i="33"/>
</calcChain>
</file>

<file path=xl/sharedStrings.xml><?xml version="1.0" encoding="utf-8"?>
<sst xmlns="http://schemas.openxmlformats.org/spreadsheetml/2006/main" count="54" uniqueCount="46">
  <si>
    <t>Formulář pro vyplnění nabídkové ceny</t>
  </si>
  <si>
    <t xml:space="preserve">Výstavba interní certifikační autority a implementace systému </t>
  </si>
  <si>
    <t>pro bezpečnou správu privátních klíčů</t>
  </si>
  <si>
    <t xml:space="preserve">Tento soubor v listu "Nabídková cena" obsahuje formulář pro vyplnění nabídkové ceny.
</t>
  </si>
  <si>
    <t>Identifikace účastníka:</t>
  </si>
  <si>
    <t>Postup pro vyplnění souboru</t>
  </si>
  <si>
    <r>
      <t>Nejprve účastník vyplní položku Identifikace uchazeče na řádku 16 tohoto listu. 
Dále pokračuje s vyplňováním listu "Nabídková cena". Na listu "Nabídková cena" je popis konkrétních kroků pro jeho správné vyplnění.</t>
    </r>
    <r>
      <rPr>
        <b/>
        <sz val="11"/>
        <color theme="1"/>
        <rFont val="Verdana"/>
        <family val="2"/>
        <charset val="238"/>
      </rPr>
      <t xml:space="preserve">
</t>
    </r>
  </si>
  <si>
    <t xml:space="preserve">Legenda zabarvených polí: </t>
  </si>
  <si>
    <t>textové doplnění pole</t>
  </si>
  <si>
    <r>
      <t>Nabídková cena</t>
    </r>
    <r>
      <rPr>
        <sz val="11"/>
        <color theme="1"/>
        <rFont val="Verdana"/>
        <family val="2"/>
        <charset val="238"/>
      </rPr>
      <t xml:space="preserve">
Účastník vyplní jednotkovou cenu dle jednotlivých částí dodávky pro předdefinovaný počet jednotek. Účastník je povinen dodržovat uvedená omezení na cenu.</t>
    </r>
  </si>
  <si>
    <t>Nabídková cena</t>
  </si>
  <si>
    <r>
      <t xml:space="preserve">Účastník vyplní </t>
    </r>
    <r>
      <rPr>
        <b/>
        <sz val="14"/>
        <color theme="1"/>
        <rFont val="Verdana"/>
        <family val="2"/>
        <charset val="238"/>
        <scheme val="minor"/>
      </rPr>
      <t xml:space="preserve">ve sloupci E </t>
    </r>
    <r>
      <rPr>
        <sz val="14"/>
        <color theme="1"/>
        <rFont val="Verdana"/>
        <family val="2"/>
        <charset val="238"/>
        <scheme val="minor"/>
      </rPr>
      <t>("Jednotková cena")</t>
    </r>
    <r>
      <rPr>
        <sz val="14"/>
        <color theme="1"/>
        <rFont val="Verdana"/>
        <family val="2"/>
        <scheme val="minor"/>
      </rPr>
      <t xml:space="preserve"> jednotkovou cenu </t>
    </r>
    <r>
      <rPr>
        <b/>
        <sz val="14"/>
        <color theme="1"/>
        <rFont val="Verdana"/>
        <family val="2"/>
        <charset val="238"/>
        <scheme val="minor"/>
      </rPr>
      <t>v Kč bez DPH</t>
    </r>
    <r>
      <rPr>
        <sz val="14"/>
        <color theme="1"/>
        <rFont val="Verdana"/>
        <family val="2"/>
        <scheme val="minor"/>
      </rPr>
      <t xml:space="preserve"> za každou část dodávky řešení.</t>
    </r>
  </si>
  <si>
    <t>Fáze</t>
  </si>
  <si>
    <t>Část dodávky</t>
  </si>
  <si>
    <t>Odkaz na kapitolu TS</t>
  </si>
  <si>
    <t>Počet jednotek</t>
  </si>
  <si>
    <t>jedn.</t>
  </si>
  <si>
    <t>Nabídková cena v Kč bez DPH</t>
  </si>
  <si>
    <t>Omezení ceny za platební milník</t>
  </si>
  <si>
    <t>F1</t>
  </si>
  <si>
    <t>Zpracování metodik a dokumentace k obnově interní kořenové CA a vytvoření nové struktury CA</t>
  </si>
  <si>
    <t>5.1.</t>
  </si>
  <si>
    <t>-</t>
  </si>
  <si>
    <t>max</t>
  </si>
  <si>
    <t>F2</t>
  </si>
  <si>
    <t>Dodávka technologií, licencí a školení</t>
  </si>
  <si>
    <t>5.2.</t>
  </si>
  <si>
    <t>F3</t>
  </si>
  <si>
    <t>Supervize implementačních prací a navržených testů</t>
  </si>
  <si>
    <t>5.3.</t>
  </si>
  <si>
    <t>F4.a</t>
  </si>
  <si>
    <t>Post-implementační podpora</t>
  </si>
  <si>
    <t>5.4.1.</t>
  </si>
  <si>
    <t>F4.b</t>
  </si>
  <si>
    <t>Technická podpora dodaných technologií</t>
  </si>
  <si>
    <t>5.4.2.</t>
  </si>
  <si>
    <t>min</t>
  </si>
  <si>
    <t>F5</t>
  </si>
  <si>
    <t>Služby na vyžádání</t>
  </si>
  <si>
    <t>5.5.</t>
  </si>
  <si>
    <t>MD*</t>
  </si>
  <si>
    <t>Nabídková cena celkem</t>
  </si>
  <si>
    <t>*MD = člověkoden</t>
  </si>
  <si>
    <t>Vyplněný formulář nesmí obsahovat červeně zbarvené řádky a červeně zbarvenou celkovou nabídkovou cenu!</t>
  </si>
  <si>
    <t>Ve sloupcích I a J ("Omezení ceny za platební milník") je uveden způsob omezení ceny pro nabídkovou cenu za jednotlivé platební milníky. Pro ceny vypočítané ve sloupci H tedy platí uvedená omezení vztažená k celkové nabízené ceně.</t>
  </si>
  <si>
    <t>Jednotková cena
(v CZK)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</si>
</sst>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CZK&quot;"/>
    <numFmt numFmtId="165" formatCode="#,##0.00\ [$CZK]"/>
    <numFmt numFmtId="166" formatCode="0.0%"/>
  </numFmts>
  <fonts count="23" x14ac:knownFonts="1">
    <font>
      <sz val="11"/>
      <color theme="1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Verdana"/>
      <family val="2"/>
      <charset val="238"/>
      <scheme val="minor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scheme val="minor"/>
    </font>
    <font>
      <b/>
      <sz val="18"/>
      <color theme="1"/>
      <name val="Verdana"/>
      <family val="2"/>
      <charset val="238"/>
    </font>
    <font>
      <sz val="14"/>
      <color theme="1"/>
      <name val="Verdana"/>
      <family val="2"/>
      <scheme val="minor"/>
    </font>
    <font>
      <b/>
      <sz val="14"/>
      <color theme="1"/>
      <name val="Verdana"/>
      <family val="2"/>
      <charset val="238"/>
      <scheme val="minor"/>
    </font>
    <font>
      <b/>
      <sz val="10"/>
      <color theme="0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  <charset val="238"/>
    </font>
    <font>
      <b/>
      <sz val="20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b/>
      <sz val="12"/>
      <color theme="1"/>
      <name val="Verdana"/>
      <family val="2"/>
      <charset val="238"/>
    </font>
    <font>
      <sz val="14"/>
      <color theme="1"/>
      <name val="Verdana"/>
      <family val="2"/>
      <charset val="238"/>
      <scheme val="minor"/>
    </font>
    <font>
      <b/>
      <i/>
      <sz val="11"/>
      <color theme="1"/>
      <name val="Verdana"/>
      <family val="2"/>
      <charset val="238"/>
    </font>
    <font>
      <sz val="8"/>
      <color theme="1"/>
      <name val="Verdana"/>
      <family val="2"/>
      <charset val="238"/>
      <scheme val="minor"/>
    </font>
    <font>
      <i/>
      <sz val="11"/>
      <color rgb="FFFF0000"/>
      <name val="Verdana"/>
      <family val="2"/>
      <charset val="238"/>
      <scheme val="minor"/>
    </font>
    <font>
      <b/>
      <sz val="11"/>
      <color rgb="FF00B050"/>
      <name val="Verdana"/>
      <family val="2"/>
      <charset val="238"/>
      <scheme val="minor"/>
    </font>
    <font>
      <sz val="11"/>
      <color theme="0"/>
      <name val="Verdana"/>
      <family val="2"/>
      <charset val="238"/>
      <scheme val="minor"/>
    </font>
    <font>
      <b/>
      <sz val="12"/>
      <color theme="1"/>
      <name val="Verdana"/>
      <family val="2"/>
      <charset val="238"/>
      <scheme val="minor"/>
    </font>
    <font>
      <sz val="11"/>
      <name val="Verdana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FE7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theme="1" tint="0.8999908444471571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BFBFB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dashed">
        <color theme="0"/>
      </left>
      <right style="dashed">
        <color theme="0"/>
      </right>
      <top style="dashed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dashed">
        <color theme="0"/>
      </left>
      <right/>
      <top style="dashed">
        <color theme="0"/>
      </top>
      <bottom/>
      <diagonal/>
    </border>
    <border>
      <left/>
      <right style="dashed">
        <color theme="0"/>
      </right>
      <top style="dashed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2"/>
      </left>
      <right/>
      <top style="thin">
        <color theme="0"/>
      </top>
      <bottom/>
      <diagonal/>
    </border>
  </borders>
  <cellStyleXfs count="4">
    <xf numFmtId="0" fontId="0" fillId="0" borderId="0"/>
    <xf numFmtId="0" fontId="1" fillId="0" borderId="0"/>
    <xf numFmtId="9" fontId="3" fillId="0" borderId="0" applyFont="0" applyFill="0" applyBorder="0" applyAlignment="0" applyProtection="0"/>
    <xf numFmtId="0" fontId="5" fillId="0" borderId="0"/>
  </cellStyleXfs>
  <cellXfs count="75">
    <xf numFmtId="0" fontId="0" fillId="0" borderId="0" xfId="0"/>
    <xf numFmtId="0" fontId="4" fillId="0" borderId="1" xfId="3" applyFont="1" applyBorder="1"/>
    <xf numFmtId="0" fontId="4" fillId="0" borderId="2" xfId="3" applyFont="1" applyBorder="1"/>
    <xf numFmtId="0" fontId="4" fillId="0" borderId="3" xfId="3" applyFont="1" applyBorder="1"/>
    <xf numFmtId="0" fontId="4" fillId="0" borderId="4" xfId="3" applyFont="1" applyBorder="1"/>
    <xf numFmtId="0" fontId="4" fillId="0" borderId="5" xfId="3" applyFont="1" applyBorder="1"/>
    <xf numFmtId="0" fontId="4" fillId="0" borderId="6" xfId="3" applyFont="1" applyBorder="1"/>
    <xf numFmtId="0" fontId="4" fillId="0" borderId="7" xfId="3" applyFont="1" applyBorder="1"/>
    <xf numFmtId="0" fontId="4" fillId="0" borderId="8" xfId="3" applyFont="1" applyBorder="1"/>
    <xf numFmtId="0" fontId="4" fillId="0" borderId="9" xfId="3" applyFont="1" applyBorder="1"/>
    <xf numFmtId="0" fontId="6" fillId="0" borderId="1" xfId="3" applyFont="1" applyBorder="1"/>
    <xf numFmtId="0" fontId="4" fillId="0" borderId="11" xfId="3" applyFont="1" applyBorder="1"/>
    <xf numFmtId="0" fontId="4" fillId="0" borderId="12" xfId="3" applyFont="1" applyBorder="1"/>
    <xf numFmtId="0" fontId="4" fillId="0" borderId="13" xfId="3" applyFont="1" applyBorder="1"/>
    <xf numFmtId="0" fontId="4" fillId="0" borderId="14" xfId="3" applyFont="1" applyBorder="1"/>
    <xf numFmtId="0" fontId="7" fillId="3" borderId="0" xfId="3" applyFont="1" applyFill="1"/>
    <xf numFmtId="0" fontId="4" fillId="0" borderId="10" xfId="3" applyFont="1" applyBorder="1"/>
    <xf numFmtId="0" fontId="14" fillId="0" borderId="1" xfId="3" applyFont="1" applyBorder="1"/>
    <xf numFmtId="0" fontId="14" fillId="0" borderId="3" xfId="3" applyFont="1" applyBorder="1"/>
    <xf numFmtId="0" fontId="4" fillId="6" borderId="1" xfId="3" applyFont="1" applyFill="1" applyBorder="1"/>
    <xf numFmtId="0" fontId="16" fillId="0" borderId="3" xfId="3" applyFont="1" applyBorder="1"/>
    <xf numFmtId="0" fontId="12" fillId="0" borderId="0" xfId="3" applyFont="1" applyAlignment="1">
      <alignment horizontal="left" vertical="center"/>
    </xf>
    <xf numFmtId="0" fontId="0" fillId="3" borderId="0" xfId="0" applyFill="1"/>
    <xf numFmtId="0" fontId="9" fillId="5" borderId="15" xfId="3" applyFont="1" applyFill="1" applyBorder="1" applyAlignment="1">
      <alignment horizontal="center" vertical="center" wrapText="1"/>
    </xf>
    <xf numFmtId="0" fontId="10" fillId="2" borderId="1" xfId="3" applyFont="1" applyFill="1" applyBorder="1" applyAlignment="1">
      <alignment horizontal="center" vertical="center" wrapText="1"/>
    </xf>
    <xf numFmtId="0" fontId="13" fillId="8" borderId="1" xfId="0" applyFont="1" applyFill="1" applyBorder="1"/>
    <xf numFmtId="164" fontId="13" fillId="8" borderId="1" xfId="0" applyNumberFormat="1" applyFont="1" applyFill="1" applyBorder="1"/>
    <xf numFmtId="164" fontId="13" fillId="9" borderId="3" xfId="0" applyNumberFormat="1" applyFont="1" applyFill="1" applyBorder="1" applyAlignment="1">
      <alignment horizontal="right"/>
    </xf>
    <xf numFmtId="164" fontId="13" fillId="9" borderId="7" xfId="0" applyNumberFormat="1" applyFont="1" applyFill="1" applyBorder="1"/>
    <xf numFmtId="0" fontId="17" fillId="3" borderId="0" xfId="0" applyFont="1" applyFill="1"/>
    <xf numFmtId="165" fontId="2" fillId="2" borderId="16" xfId="3" quotePrefix="1" applyNumberFormat="1" applyFont="1" applyFill="1" applyBorder="1" applyAlignment="1">
      <alignment horizontal="center" vertical="center" wrapText="1"/>
    </xf>
    <xf numFmtId="165" fontId="2" fillId="2" borderId="22" xfId="3" quotePrefix="1" applyNumberFormat="1" applyFont="1" applyFill="1" applyBorder="1" applyAlignment="1">
      <alignment horizontal="center" vertical="center" wrapText="1"/>
    </xf>
    <xf numFmtId="165" fontId="2" fillId="2" borderId="20" xfId="3" quotePrefix="1" applyNumberFormat="1" applyFont="1" applyFill="1" applyBorder="1" applyAlignment="1">
      <alignment horizontal="center" vertical="center" wrapText="1"/>
    </xf>
    <xf numFmtId="0" fontId="10" fillId="7" borderId="1" xfId="3" applyFont="1" applyFill="1" applyBorder="1" applyAlignment="1">
      <alignment horizontal="left" vertical="center" wrapText="1"/>
    </xf>
    <xf numFmtId="0" fontId="10" fillId="8" borderId="1" xfId="3" applyFont="1" applyFill="1" applyBorder="1" applyAlignment="1">
      <alignment horizontal="left" vertical="top" wrapText="1"/>
    </xf>
    <xf numFmtId="0" fontId="10" fillId="3" borderId="0" xfId="3" applyFont="1" applyFill="1" applyAlignment="1">
      <alignment horizontal="left" vertical="top" wrapText="1"/>
    </xf>
    <xf numFmtId="165" fontId="2" fillId="2" borderId="3" xfId="3" quotePrefix="1" applyNumberFormat="1" applyFont="1" applyFill="1" applyBorder="1" applyAlignment="1">
      <alignment horizontal="center" vertical="center" wrapText="1"/>
    </xf>
    <xf numFmtId="165" fontId="2" fillId="2" borderId="10" xfId="3" quotePrefix="1" applyNumberFormat="1" applyFont="1" applyFill="1" applyBorder="1" applyAlignment="1">
      <alignment horizontal="center" vertical="center" wrapText="1"/>
    </xf>
    <xf numFmtId="166" fontId="10" fillId="2" borderId="17" xfId="2" quotePrefix="1" applyNumberFormat="1" applyFont="1" applyFill="1" applyBorder="1" applyAlignment="1" applyProtection="1">
      <alignment horizontal="right" vertical="center" wrapText="1"/>
    </xf>
    <xf numFmtId="166" fontId="10" fillId="2" borderId="7" xfId="2" quotePrefix="1" applyNumberFormat="1" applyFont="1" applyFill="1" applyBorder="1" applyAlignment="1" applyProtection="1">
      <alignment horizontal="right" vertical="center" wrapText="1"/>
    </xf>
    <xf numFmtId="166" fontId="10" fillId="2" borderId="21" xfId="2" quotePrefix="1" applyNumberFormat="1" applyFont="1" applyFill="1" applyBorder="1" applyAlignment="1" applyProtection="1">
      <alignment horizontal="right" vertical="center" wrapText="1"/>
    </xf>
    <xf numFmtId="0" fontId="2" fillId="7" borderId="1" xfId="3" applyFont="1" applyFill="1" applyBorder="1" applyAlignment="1">
      <alignment horizontal="center" vertical="center" wrapText="1"/>
    </xf>
    <xf numFmtId="49" fontId="10" fillId="10" borderId="1" xfId="3" applyNumberFormat="1" applyFont="1" applyFill="1" applyBorder="1" applyAlignment="1">
      <alignment horizontal="center" vertical="center" wrapText="1"/>
    </xf>
    <xf numFmtId="165" fontId="10" fillId="6" borderId="1" xfId="3" quotePrefix="1" applyNumberFormat="1" applyFont="1" applyFill="1" applyBorder="1" applyAlignment="1" applyProtection="1">
      <alignment vertical="center" wrapText="1"/>
      <protection locked="0"/>
    </xf>
    <xf numFmtId="165" fontId="10" fillId="2" borderId="1" xfId="3" quotePrefix="1" applyNumberFormat="1" applyFont="1" applyFill="1" applyBorder="1" applyAlignment="1">
      <alignment vertical="center" wrapText="1"/>
    </xf>
    <xf numFmtId="0" fontId="2" fillId="7" borderId="1" xfId="3" applyFont="1" applyFill="1" applyBorder="1" applyAlignment="1">
      <alignment horizontal="center" vertical="center"/>
    </xf>
    <xf numFmtId="49" fontId="10" fillId="7" borderId="1" xfId="3" applyNumberFormat="1" applyFont="1" applyFill="1" applyBorder="1" applyAlignment="1">
      <alignment horizontal="left" vertical="center" wrapText="1"/>
    </xf>
    <xf numFmtId="0" fontId="10" fillId="10" borderId="1" xfId="3" applyFont="1" applyFill="1" applyBorder="1" applyAlignment="1">
      <alignment horizontal="center" vertical="center" wrapText="1"/>
    </xf>
    <xf numFmtId="165" fontId="10" fillId="2" borderId="3" xfId="3" quotePrefix="1" applyNumberFormat="1" applyFont="1" applyFill="1" applyBorder="1" applyAlignment="1">
      <alignment vertical="center" wrapText="1"/>
    </xf>
    <xf numFmtId="165" fontId="10" fillId="6" borderId="1" xfId="3" applyNumberFormat="1" applyFont="1" applyFill="1" applyBorder="1" applyAlignment="1" applyProtection="1">
      <alignment vertical="center" wrapText="1"/>
      <protection locked="0"/>
    </xf>
    <xf numFmtId="0" fontId="18" fillId="3" borderId="0" xfId="0" applyFont="1" applyFill="1"/>
    <xf numFmtId="0" fontId="19" fillId="3" borderId="0" xfId="0" applyFont="1" applyFill="1"/>
    <xf numFmtId="0" fontId="20" fillId="3" borderId="0" xfId="0" applyFont="1" applyFill="1" applyAlignment="1">
      <alignment vertical="center"/>
    </xf>
    <xf numFmtId="0" fontId="20" fillId="3" borderId="0" xfId="0" applyFont="1" applyFill="1"/>
    <xf numFmtId="9" fontId="20" fillId="3" borderId="0" xfId="0" applyNumberFormat="1" applyFont="1" applyFill="1" applyAlignment="1">
      <alignment vertical="center"/>
    </xf>
    <xf numFmtId="0" fontId="20" fillId="3" borderId="0" xfId="0" applyNumberFormat="1" applyFont="1" applyFill="1" applyAlignment="1">
      <alignment vertical="center"/>
    </xf>
    <xf numFmtId="10" fontId="20" fillId="3" borderId="0" xfId="2" applyNumberFormat="1" applyFont="1" applyFill="1" applyAlignment="1">
      <alignment vertical="center"/>
    </xf>
    <xf numFmtId="0" fontId="22" fillId="3" borderId="0" xfId="0" applyFont="1" applyFill="1"/>
    <xf numFmtId="0" fontId="11" fillId="2" borderId="3" xfId="3" applyFont="1" applyFill="1" applyBorder="1" applyAlignment="1">
      <alignment horizontal="left" vertical="top" wrapText="1"/>
    </xf>
    <xf numFmtId="0" fontId="4" fillId="2" borderId="10" xfId="3" applyFont="1" applyFill="1" applyBorder="1" applyAlignment="1">
      <alignment horizontal="left" vertical="top" wrapText="1"/>
    </xf>
    <xf numFmtId="0" fontId="4" fillId="2" borderId="7" xfId="3" applyFont="1" applyFill="1" applyBorder="1" applyAlignment="1">
      <alignment horizontal="left" vertical="top" wrapText="1"/>
    </xf>
    <xf numFmtId="0" fontId="4" fillId="0" borderId="3" xfId="3" applyFont="1" applyBorder="1" applyAlignment="1">
      <alignment horizontal="left" vertical="top" wrapText="1"/>
    </xf>
    <xf numFmtId="0" fontId="4" fillId="0" borderId="10" xfId="3" applyFont="1" applyBorder="1" applyAlignment="1">
      <alignment horizontal="left" vertical="top" wrapText="1"/>
    </xf>
    <xf numFmtId="0" fontId="4" fillId="0" borderId="7" xfId="3" applyFont="1" applyBorder="1" applyAlignment="1">
      <alignment horizontal="left" vertical="top" wrapText="1"/>
    </xf>
    <xf numFmtId="0" fontId="4" fillId="2" borderId="3" xfId="3" applyFont="1" applyFill="1" applyBorder="1" applyAlignment="1">
      <alignment horizontal="left" vertical="top" wrapText="1"/>
    </xf>
    <xf numFmtId="0" fontId="4" fillId="6" borderId="3" xfId="3" applyFont="1" applyFill="1" applyBorder="1" applyAlignment="1" applyProtection="1">
      <alignment horizontal="left"/>
      <protection locked="0"/>
    </xf>
    <xf numFmtId="0" fontId="4" fillId="6" borderId="10" xfId="3" applyFont="1" applyFill="1" applyBorder="1" applyAlignment="1" applyProtection="1">
      <alignment horizontal="left"/>
      <protection locked="0"/>
    </xf>
    <xf numFmtId="0" fontId="4" fillId="6" borderId="7" xfId="3" applyFont="1" applyFill="1" applyBorder="1" applyAlignment="1" applyProtection="1">
      <alignment horizontal="left"/>
      <protection locked="0"/>
    </xf>
    <xf numFmtId="0" fontId="4" fillId="0" borderId="3" xfId="3" applyFont="1" applyBorder="1" applyAlignment="1">
      <alignment horizontal="left"/>
    </xf>
    <xf numFmtId="0" fontId="4" fillId="0" borderId="10" xfId="3" applyFont="1" applyBorder="1" applyAlignment="1">
      <alignment horizontal="left"/>
    </xf>
    <xf numFmtId="0" fontId="7" fillId="3" borderId="0" xfId="3" applyFont="1" applyFill="1" applyAlignment="1">
      <alignment horizontal="left"/>
    </xf>
    <xf numFmtId="0" fontId="9" fillId="4" borderId="18" xfId="3" applyFont="1" applyFill="1" applyBorder="1" applyAlignment="1">
      <alignment horizontal="center" vertical="center" wrapText="1"/>
    </xf>
    <xf numFmtId="0" fontId="9" fillId="4" borderId="19" xfId="3" applyFont="1" applyFill="1" applyBorder="1" applyAlignment="1">
      <alignment horizontal="center" vertical="center" wrapText="1"/>
    </xf>
    <xf numFmtId="0" fontId="15" fillId="3" borderId="0" xfId="3" applyFont="1" applyFill="1" applyAlignment="1">
      <alignment horizontal="left" vertical="top" wrapText="1"/>
    </xf>
    <xf numFmtId="0" fontId="21" fillId="3" borderId="0" xfId="0" applyFont="1" applyFill="1" applyAlignment="1">
      <alignment horizontal="left" wrapText="1"/>
    </xf>
  </cellXfs>
  <cellStyles count="4">
    <cellStyle name="Normal 2" xfId="1" xr:uid="{3428245F-33AC-427B-8D97-B1170F71C089}"/>
    <cellStyle name="Normal 3" xfId="3" xr:uid="{33D0FA27-ABA9-4608-8F76-BD992DE9FF09}"/>
    <cellStyle name="Normální" xfId="0" builtinId="0"/>
    <cellStyle name="Procenta" xfId="2" builtinId="5"/>
  </cellStyles>
  <dxfs count="1">
    <dxf>
      <font>
        <color rgb="FFFF0000"/>
      </font>
    </dxf>
  </dxfs>
  <tableStyles count="0" defaultTableStyle="TableStyleMedium2" defaultPivotStyle="PivotStyleLight16"/>
  <colors>
    <mruColors>
      <color rgb="FFFBFBFB"/>
      <color rgb="FFFAFAFA"/>
      <color rgb="FF000000"/>
      <color rgb="FFFFEFE7"/>
      <color rgb="FF203764"/>
      <color rgb="FFFF6D6D"/>
      <color rgb="FFE7F6FF"/>
      <color rgb="FFC9EAFF"/>
      <color rgb="FFBDE6FF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571500</xdr:colOff>
      <xdr:row>2</xdr:row>
      <xdr:rowOff>38100</xdr:rowOff>
    </xdr:from>
    <xdr:to>
      <xdr:col>4</xdr:col>
      <xdr:colOff>491512</xdr:colOff>
      <xdr:row>7</xdr:row>
      <xdr:rowOff>109017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8EF4B14-D2D1-4CFA-B4B2-075EDE0AB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2525" y="1123950"/>
          <a:ext cx="2002930" cy="9757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ž">
  <a:themeElements>
    <a:clrScheme name="SZDC">
      <a:dk1>
        <a:srgbClr val="002B59"/>
      </a:dk1>
      <a:lt1>
        <a:srgbClr val="FFFFFF"/>
      </a:lt1>
      <a:dk2>
        <a:srgbClr val="FF5200"/>
      </a:dk2>
      <a:lt2>
        <a:srgbClr val="FFFFFF"/>
      </a:lt2>
      <a:accent1>
        <a:srgbClr val="002B59"/>
      </a:accent1>
      <a:accent2>
        <a:srgbClr val="FF5200"/>
      </a:accent2>
      <a:accent3>
        <a:srgbClr val="00A1E0"/>
      </a:accent3>
      <a:accent4>
        <a:srgbClr val="737373"/>
      </a:accent4>
      <a:accent5>
        <a:srgbClr val="82BC00"/>
      </a:accent5>
      <a:accent6>
        <a:srgbClr val="34A49A"/>
      </a:accent6>
      <a:hlink>
        <a:srgbClr val="002B59"/>
      </a:hlink>
      <a:folHlink>
        <a:srgbClr val="737373"/>
      </a:folHlink>
    </a:clrScheme>
    <a:fontScheme name="SZDC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3">
            <a:lumMod val="20000"/>
            <a:lumOff val="80000"/>
          </a:schemeClr>
        </a:solidFill>
        <a:ln w="12700">
          <a:solidFill>
            <a:schemeClr val="accent3"/>
          </a:solidFill>
        </a:ln>
      </a:spPr>
      <a:bodyPr lIns="72000" tIns="54000" rIns="72000" bIns="72000" rtlCol="0" anchor="t" anchorCtr="0"/>
      <a:lstStyle>
        <a:defPPr algn="l">
          <a:defRPr sz="15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accent3"/>
          </a:solidFill>
          <a:headEnd type="none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  <a:ln w="12700">
          <a:noFill/>
        </a:ln>
      </a:spPr>
      <a:bodyPr wrap="square" lIns="0" tIns="0" rIns="0" bIns="0" rtlCol="0">
        <a:spAutoFit/>
      </a:bodyPr>
      <a:lstStyle>
        <a:defPPr>
          <a:defRPr sz="1500" dirty="0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sž" id="{FA06B6E1-E1C0-4D8F-AF77-CF8AC58BF14A}" vid="{8165FE6F-0400-472C-AC35-CB3ED3C3B1E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0CACC-ABC2-4CB5-BB92-B94D4E290F83}">
  <sheetPr>
    <tabColor theme="4"/>
    <pageSetUpPr fitToPage="1"/>
  </sheetPr>
  <dimension ref="A1:M30"/>
  <sheetViews>
    <sheetView showGridLines="0" zoomScale="110" workbookViewId="0">
      <selection activeCell="F16" sqref="F16:K16"/>
    </sheetView>
  </sheetViews>
  <sheetFormatPr defaultColWidth="6.19921875" defaultRowHeight="14.25" x14ac:dyDescent="0.2"/>
  <cols>
    <col min="1" max="1" width="6.19921875" style="1"/>
    <col min="2" max="12" width="7.296875" style="1" customWidth="1"/>
    <col min="13" max="16384" width="6.19921875" style="1"/>
  </cols>
  <sheetData>
    <row r="1" spans="1:13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3" x14ac:dyDescent="0.2">
      <c r="A2" s="3"/>
      <c r="B2" s="4"/>
      <c r="C2" s="5"/>
      <c r="D2" s="5"/>
      <c r="E2" s="5"/>
      <c r="F2" s="5"/>
      <c r="G2" s="5"/>
      <c r="H2" s="5"/>
      <c r="I2" s="5"/>
      <c r="J2" s="5"/>
      <c r="K2" s="5"/>
      <c r="L2" s="6"/>
      <c r="M2" s="7"/>
    </row>
    <row r="3" spans="1:13" x14ac:dyDescent="0.2">
      <c r="A3" s="3"/>
      <c r="B3" s="8"/>
      <c r="L3" s="9"/>
      <c r="M3" s="7"/>
    </row>
    <row r="4" spans="1:13" x14ac:dyDescent="0.2">
      <c r="A4" s="3"/>
      <c r="B4" s="8"/>
      <c r="L4" s="9"/>
      <c r="M4" s="7"/>
    </row>
    <row r="5" spans="1:13" x14ac:dyDescent="0.2">
      <c r="A5" s="3"/>
      <c r="B5" s="8"/>
      <c r="L5" s="9"/>
      <c r="M5" s="7"/>
    </row>
    <row r="6" spans="1:13" x14ac:dyDescent="0.2">
      <c r="A6" s="3"/>
      <c r="B6" s="8"/>
      <c r="L6" s="9"/>
      <c r="M6" s="7"/>
    </row>
    <row r="7" spans="1:13" x14ac:dyDescent="0.2">
      <c r="A7" s="3"/>
      <c r="B7" s="8"/>
      <c r="L7" s="9"/>
      <c r="M7" s="7"/>
    </row>
    <row r="8" spans="1:13" x14ac:dyDescent="0.2">
      <c r="A8" s="3"/>
      <c r="B8" s="8"/>
      <c r="L8" s="9"/>
      <c r="M8" s="7"/>
    </row>
    <row r="9" spans="1:13" x14ac:dyDescent="0.2">
      <c r="A9" s="3"/>
      <c r="B9" s="8"/>
      <c r="L9" s="9"/>
      <c r="M9" s="7"/>
    </row>
    <row r="10" spans="1:13" ht="22.5" x14ac:dyDescent="0.3">
      <c r="A10" s="3"/>
      <c r="B10" s="8"/>
      <c r="C10" s="10" t="s">
        <v>0</v>
      </c>
      <c r="L10" s="9"/>
      <c r="M10" s="7"/>
    </row>
    <row r="11" spans="1:13" x14ac:dyDescent="0.2">
      <c r="A11" s="3"/>
      <c r="B11" s="8"/>
      <c r="C11" s="1" t="s">
        <v>1</v>
      </c>
      <c r="L11" s="9"/>
      <c r="M11" s="7"/>
    </row>
    <row r="12" spans="1:13" x14ac:dyDescent="0.2">
      <c r="A12" s="3"/>
      <c r="B12" s="8"/>
      <c r="C12" s="1" t="s">
        <v>2</v>
      </c>
      <c r="L12" s="9"/>
      <c r="M12" s="7"/>
    </row>
    <row r="13" spans="1:13" x14ac:dyDescent="0.2">
      <c r="A13" s="3"/>
      <c r="B13" s="8"/>
      <c r="L13" s="9"/>
      <c r="M13" s="7"/>
    </row>
    <row r="14" spans="1:13" x14ac:dyDescent="0.2">
      <c r="A14" s="3"/>
      <c r="B14" s="8"/>
      <c r="L14" s="9"/>
      <c r="M14" s="7"/>
    </row>
    <row r="15" spans="1:13" ht="43.35" customHeight="1" x14ac:dyDescent="0.2">
      <c r="A15" s="3"/>
      <c r="B15" s="8"/>
      <c r="C15" s="61" t="s">
        <v>3</v>
      </c>
      <c r="D15" s="62"/>
      <c r="E15" s="62"/>
      <c r="F15" s="62"/>
      <c r="G15" s="62"/>
      <c r="H15" s="62"/>
      <c r="I15" s="62"/>
      <c r="J15" s="62"/>
      <c r="K15" s="63"/>
      <c r="L15" s="9"/>
      <c r="M15" s="7"/>
    </row>
    <row r="16" spans="1:13" x14ac:dyDescent="0.2">
      <c r="A16" s="3"/>
      <c r="B16" s="8"/>
      <c r="C16" s="68" t="s">
        <v>4</v>
      </c>
      <c r="D16" s="69"/>
      <c r="E16" s="69"/>
      <c r="F16" s="65"/>
      <c r="G16" s="66"/>
      <c r="H16" s="66"/>
      <c r="I16" s="66"/>
      <c r="J16" s="66"/>
      <c r="K16" s="67"/>
      <c r="L16" s="9"/>
      <c r="M16" s="7"/>
    </row>
    <row r="17" spans="1:13" x14ac:dyDescent="0.2">
      <c r="A17" s="3"/>
      <c r="B17" s="8"/>
      <c r="C17" s="3"/>
      <c r="D17" s="7"/>
      <c r="E17" s="3"/>
      <c r="F17" s="16"/>
      <c r="G17" s="16"/>
      <c r="H17" s="16"/>
      <c r="I17" s="16"/>
      <c r="J17" s="16"/>
      <c r="K17" s="7"/>
      <c r="L17" s="9"/>
      <c r="M17" s="7"/>
    </row>
    <row r="18" spans="1:13" x14ac:dyDescent="0.2">
      <c r="A18" s="3"/>
      <c r="B18" s="8"/>
      <c r="L18" s="9"/>
      <c r="M18" s="7"/>
    </row>
    <row r="19" spans="1:13" ht="15" x14ac:dyDescent="0.2">
      <c r="A19" s="3"/>
      <c r="B19" s="8"/>
      <c r="C19" s="17" t="s">
        <v>5</v>
      </c>
      <c r="L19" s="9"/>
      <c r="M19" s="7"/>
    </row>
    <row r="20" spans="1:13" ht="4.5" customHeight="1" x14ac:dyDescent="0.2">
      <c r="A20" s="3"/>
      <c r="B20" s="8"/>
      <c r="C20" s="18"/>
      <c r="D20" s="16"/>
      <c r="E20" s="16"/>
      <c r="F20" s="16"/>
      <c r="G20" s="16"/>
      <c r="H20" s="16"/>
      <c r="I20" s="16"/>
      <c r="J20" s="16"/>
      <c r="K20" s="7"/>
      <c r="L20" s="9"/>
      <c r="M20" s="7"/>
    </row>
    <row r="21" spans="1:13" ht="68.099999999999994" customHeight="1" x14ac:dyDescent="0.2">
      <c r="A21" s="3"/>
      <c r="B21" s="8"/>
      <c r="C21" s="64" t="s">
        <v>6</v>
      </c>
      <c r="D21" s="59"/>
      <c r="E21" s="59"/>
      <c r="F21" s="59"/>
      <c r="G21" s="59"/>
      <c r="H21" s="59"/>
      <c r="I21" s="59"/>
      <c r="J21" s="59"/>
      <c r="K21" s="60"/>
      <c r="L21" s="9"/>
      <c r="M21" s="7"/>
    </row>
    <row r="22" spans="1:13" x14ac:dyDescent="0.2">
      <c r="A22" s="3"/>
      <c r="B22" s="8"/>
      <c r="C22" s="3"/>
      <c r="D22" s="16"/>
      <c r="E22" s="16"/>
      <c r="F22" s="16"/>
      <c r="G22" s="16"/>
      <c r="H22" s="16"/>
      <c r="I22" s="16"/>
      <c r="J22" s="16"/>
      <c r="K22" s="7"/>
      <c r="L22" s="9"/>
      <c r="M22" s="7"/>
    </row>
    <row r="23" spans="1:13" x14ac:dyDescent="0.2">
      <c r="A23" s="3"/>
      <c r="B23" s="8"/>
      <c r="C23" s="20" t="s">
        <v>7</v>
      </c>
      <c r="D23" s="16"/>
      <c r="E23" s="16"/>
      <c r="F23" s="16"/>
      <c r="G23" s="16"/>
      <c r="H23" s="16"/>
      <c r="I23" s="16"/>
      <c r="J23" s="16"/>
      <c r="K23" s="7"/>
      <c r="L23" s="9"/>
      <c r="M23" s="7"/>
    </row>
    <row r="24" spans="1:13" ht="6.75" customHeight="1" x14ac:dyDescent="0.2">
      <c r="A24" s="3"/>
      <c r="B24" s="8"/>
      <c r="C24" s="3"/>
      <c r="D24" s="16"/>
      <c r="E24" s="16"/>
      <c r="F24" s="16"/>
      <c r="G24" s="16"/>
      <c r="H24" s="16"/>
      <c r="I24" s="16"/>
      <c r="J24" s="16"/>
      <c r="K24" s="7"/>
      <c r="L24" s="9"/>
      <c r="M24" s="7"/>
    </row>
    <row r="25" spans="1:13" x14ac:dyDescent="0.2">
      <c r="A25" s="3"/>
      <c r="B25" s="8"/>
      <c r="C25" s="19"/>
      <c r="D25" s="16" t="s">
        <v>8</v>
      </c>
      <c r="E25" s="16"/>
      <c r="F25" s="16"/>
      <c r="G25" s="16"/>
      <c r="H25" s="16"/>
      <c r="I25" s="16"/>
      <c r="J25" s="16"/>
      <c r="K25" s="7"/>
      <c r="L25" s="9"/>
      <c r="M25" s="7"/>
    </row>
    <row r="26" spans="1:13" x14ac:dyDescent="0.2">
      <c r="A26" s="3"/>
      <c r="B26" s="8"/>
      <c r="L26" s="9"/>
      <c r="M26" s="7"/>
    </row>
    <row r="27" spans="1:13" ht="62.1" customHeight="1" x14ac:dyDescent="0.2">
      <c r="A27" s="3"/>
      <c r="B27" s="8"/>
      <c r="C27" s="58" t="s">
        <v>9</v>
      </c>
      <c r="D27" s="59"/>
      <c r="E27" s="59"/>
      <c r="F27" s="59"/>
      <c r="G27" s="59"/>
      <c r="H27" s="59"/>
      <c r="I27" s="59"/>
      <c r="J27" s="59"/>
      <c r="K27" s="60"/>
      <c r="L27" s="9"/>
      <c r="M27" s="7"/>
    </row>
    <row r="28" spans="1:13" x14ac:dyDescent="0.2">
      <c r="A28" s="3"/>
      <c r="B28" s="8"/>
      <c r="C28" s="3"/>
      <c r="D28" s="16"/>
      <c r="E28" s="16"/>
      <c r="F28" s="16"/>
      <c r="G28" s="16"/>
      <c r="H28" s="16"/>
      <c r="I28" s="16"/>
      <c r="J28" s="16"/>
      <c r="K28" s="7"/>
      <c r="L28" s="9"/>
      <c r="M28" s="7"/>
    </row>
    <row r="29" spans="1:13" x14ac:dyDescent="0.2">
      <c r="A29" s="3"/>
      <c r="B29" s="11"/>
      <c r="C29" s="12"/>
      <c r="D29" s="12"/>
      <c r="E29" s="12"/>
      <c r="F29" s="12"/>
      <c r="G29" s="12"/>
      <c r="H29" s="12"/>
      <c r="I29" s="12"/>
      <c r="J29" s="12"/>
      <c r="K29" s="12"/>
      <c r="L29" s="13"/>
      <c r="M29" s="7"/>
    </row>
    <row r="30" spans="1:13" x14ac:dyDescent="0.2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</sheetData>
  <sheetProtection algorithmName="SHA-512" hashValue="3P6XoCCXQn9GfQ0uGyspFPFfGFLn5k7Gs3T3CjopOs3Xr/c/D2mySQmnNb8Wj0kUOcqTNmRnUSKU9t6dvjdbFg==" saltValue="1X6fmCg91VWQI/BG1M6kPg==" spinCount="100000" sheet="1" objects="1" scenarios="1" selectLockedCells="1"/>
  <mergeCells count="5">
    <mergeCell ref="C27:K27"/>
    <mergeCell ref="C15:K15"/>
    <mergeCell ref="C21:K21"/>
    <mergeCell ref="F16:K16"/>
    <mergeCell ref="C16:E16"/>
  </mergeCells>
  <pageMargins left="0.25" right="0.25" top="0.75" bottom="0.75" header="0.3" footer="0.3"/>
  <pageSetup paperSize="9" scale="8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36AB5-040A-472B-A3C8-5C984D8F301E}">
  <sheetPr>
    <tabColor theme="1" tint="0.749992370372631"/>
  </sheetPr>
  <dimension ref="B2:N23"/>
  <sheetViews>
    <sheetView tabSelected="1" zoomScale="85" zoomScaleNormal="85" workbookViewId="0">
      <selection activeCell="E10" sqref="E10:E15"/>
    </sheetView>
  </sheetViews>
  <sheetFormatPr defaultColWidth="8.69921875" defaultRowHeight="14.25" x14ac:dyDescent="0.2"/>
  <cols>
    <col min="1" max="1" width="5.3984375" style="22" customWidth="1"/>
    <col min="2" max="2" width="11" style="22" customWidth="1"/>
    <col min="3" max="3" width="41.296875" style="22" customWidth="1"/>
    <col min="4" max="4" width="11" style="22" customWidth="1"/>
    <col min="5" max="5" width="16.796875" style="22" customWidth="1"/>
    <col min="6" max="6" width="8.3984375" style="22" customWidth="1"/>
    <col min="7" max="7" width="5.3984375" style="22" customWidth="1"/>
    <col min="8" max="8" width="18.3984375" style="22" customWidth="1"/>
    <col min="9" max="9" width="8.19921875" style="22" customWidth="1"/>
    <col min="10" max="10" width="9.3984375" style="22" customWidth="1"/>
    <col min="11" max="16384" width="8.69921875" style="22"/>
  </cols>
  <sheetData>
    <row r="2" spans="2:14" ht="24.75" x14ac:dyDescent="0.25">
      <c r="B2" s="21" t="s">
        <v>10</v>
      </c>
      <c r="D2" s="15"/>
      <c r="E2" s="15"/>
      <c r="F2" s="15"/>
      <c r="G2" s="15"/>
    </row>
    <row r="3" spans="2:14" ht="18" x14ac:dyDescent="0.25">
      <c r="B3" s="15"/>
      <c r="D3" s="15"/>
      <c r="E3" s="15"/>
      <c r="F3" s="15"/>
      <c r="G3" s="15"/>
    </row>
    <row r="4" spans="2:14" ht="18" x14ac:dyDescent="0.25">
      <c r="B4" s="70" t="s">
        <v>11</v>
      </c>
      <c r="C4" s="70"/>
      <c r="D4" s="70"/>
      <c r="E4" s="70"/>
      <c r="F4" s="70"/>
      <c r="G4" s="70"/>
      <c r="H4" s="70"/>
      <c r="I4" s="70"/>
      <c r="J4" s="70"/>
    </row>
    <row r="5" spans="2:14" ht="7.5" customHeight="1" x14ac:dyDescent="0.25">
      <c r="B5" s="15"/>
      <c r="D5" s="15"/>
      <c r="E5" s="15"/>
      <c r="F5" s="15"/>
      <c r="G5" s="15"/>
    </row>
    <row r="6" spans="2:14" ht="65.849999999999994" customHeight="1" x14ac:dyDescent="0.2">
      <c r="B6" s="73" t="s">
        <v>44</v>
      </c>
      <c r="C6" s="73"/>
      <c r="D6" s="73"/>
      <c r="E6" s="73"/>
      <c r="F6" s="73"/>
      <c r="G6" s="73"/>
      <c r="H6" s="73"/>
      <c r="I6" s="73"/>
      <c r="J6" s="73"/>
    </row>
    <row r="7" spans="2:14" ht="27.6" customHeight="1" x14ac:dyDescent="0.2">
      <c r="B7" s="74" t="s">
        <v>43</v>
      </c>
      <c r="C7" s="74"/>
      <c r="D7" s="74"/>
      <c r="E7" s="74"/>
      <c r="F7" s="74"/>
      <c r="G7" s="74"/>
      <c r="H7" s="74"/>
      <c r="I7" s="74"/>
      <c r="J7" s="74"/>
    </row>
    <row r="8" spans="2:14" ht="49.35" customHeight="1" x14ac:dyDescent="0.2"/>
    <row r="9" spans="2:14" ht="32.1" customHeight="1" x14ac:dyDescent="0.2">
      <c r="B9" s="23" t="s">
        <v>12</v>
      </c>
      <c r="C9" s="23" t="s">
        <v>13</v>
      </c>
      <c r="D9" s="23" t="s">
        <v>14</v>
      </c>
      <c r="E9" s="23" t="s">
        <v>45</v>
      </c>
      <c r="F9" s="23" t="s">
        <v>15</v>
      </c>
      <c r="G9" s="23" t="s">
        <v>16</v>
      </c>
      <c r="H9" s="23" t="s">
        <v>17</v>
      </c>
      <c r="I9" s="71" t="s">
        <v>18</v>
      </c>
      <c r="J9" s="72"/>
      <c r="K9" s="52" t="b">
        <f>COUNTBLANK(E10:E15)&gt;0</f>
        <v>1</v>
      </c>
      <c r="L9" s="52" t="b">
        <f>K9</f>
        <v>1</v>
      </c>
      <c r="M9" s="53"/>
      <c r="N9" s="57"/>
    </row>
    <row r="10" spans="2:14" ht="26.45" customHeight="1" x14ac:dyDescent="0.2">
      <c r="B10" s="41" t="s">
        <v>19</v>
      </c>
      <c r="C10" s="33" t="s">
        <v>20</v>
      </c>
      <c r="D10" s="42" t="s">
        <v>21</v>
      </c>
      <c r="E10" s="43"/>
      <c r="F10" s="24">
        <v>1</v>
      </c>
      <c r="G10" s="24" t="s">
        <v>22</v>
      </c>
      <c r="H10" s="44">
        <f>E10*F10</f>
        <v>0</v>
      </c>
      <c r="I10" s="30" t="s">
        <v>23</v>
      </c>
      <c r="J10" s="38">
        <v>0.15</v>
      </c>
      <c r="K10" s="54" t="b">
        <f>IFERROR(H10/$H$16&gt;J10,FALSE)</f>
        <v>0</v>
      </c>
      <c r="L10" s="55" t="b">
        <f>IF($K$9,FALSE,K10)</f>
        <v>0</v>
      </c>
      <c r="M10" s="56" t="e">
        <f>H10/$H$16</f>
        <v>#DIV/0!</v>
      </c>
      <c r="N10" s="57"/>
    </row>
    <row r="11" spans="2:14" ht="26.45" customHeight="1" x14ac:dyDescent="0.2">
      <c r="B11" s="45" t="s">
        <v>24</v>
      </c>
      <c r="C11" s="46" t="s">
        <v>25</v>
      </c>
      <c r="D11" s="47" t="s">
        <v>26</v>
      </c>
      <c r="E11" s="49"/>
      <c r="F11" s="24">
        <v>1</v>
      </c>
      <c r="G11" s="24" t="s">
        <v>22</v>
      </c>
      <c r="H11" s="44">
        <f t="shared" ref="H11:H15" si="0">E11*F11</f>
        <v>0</v>
      </c>
      <c r="I11" s="30" t="s">
        <v>23</v>
      </c>
      <c r="J11" s="38">
        <v>0.35</v>
      </c>
      <c r="K11" s="54" t="b">
        <f t="shared" ref="K11:K15" si="1">IFERROR(H11/$H$16&gt;J11,FALSE)</f>
        <v>0</v>
      </c>
      <c r="L11" s="55" t="b">
        <f t="shared" ref="L11:L15" si="2">IF($K$9,FALSE,K11)</f>
        <v>0</v>
      </c>
      <c r="M11" s="56" t="e">
        <f t="shared" ref="M11:M15" si="3">H11/$H$16</f>
        <v>#DIV/0!</v>
      </c>
      <c r="N11" s="57"/>
    </row>
    <row r="12" spans="2:14" ht="26.45" customHeight="1" x14ac:dyDescent="0.2">
      <c r="B12" s="45" t="s">
        <v>27</v>
      </c>
      <c r="C12" s="46" t="s">
        <v>28</v>
      </c>
      <c r="D12" s="47" t="s">
        <v>29</v>
      </c>
      <c r="E12" s="49"/>
      <c r="F12" s="24">
        <v>1</v>
      </c>
      <c r="G12" s="24" t="s">
        <v>22</v>
      </c>
      <c r="H12" s="48">
        <f t="shared" si="0"/>
        <v>0</v>
      </c>
      <c r="I12" s="31" t="s">
        <v>23</v>
      </c>
      <c r="J12" s="38">
        <v>0.05</v>
      </c>
      <c r="K12" s="54" t="b">
        <f t="shared" si="1"/>
        <v>0</v>
      </c>
      <c r="L12" s="55" t="b">
        <f t="shared" si="2"/>
        <v>0</v>
      </c>
      <c r="M12" s="56" t="e">
        <f t="shared" si="3"/>
        <v>#DIV/0!</v>
      </c>
      <c r="N12" s="57"/>
    </row>
    <row r="13" spans="2:14" ht="26.45" customHeight="1" x14ac:dyDescent="0.2">
      <c r="B13" s="41" t="s">
        <v>30</v>
      </c>
      <c r="C13" s="33" t="s">
        <v>31</v>
      </c>
      <c r="D13" s="47" t="s">
        <v>32</v>
      </c>
      <c r="E13" s="43"/>
      <c r="F13" s="24">
        <v>1</v>
      </c>
      <c r="G13" s="24" t="s">
        <v>22</v>
      </c>
      <c r="H13" s="48">
        <f t="shared" si="0"/>
        <v>0</v>
      </c>
      <c r="I13" s="36" t="s">
        <v>23</v>
      </c>
      <c r="J13" s="38">
        <v>0.05</v>
      </c>
      <c r="K13" s="54" t="b">
        <f t="shared" si="1"/>
        <v>0</v>
      </c>
      <c r="L13" s="55" t="b">
        <f t="shared" si="2"/>
        <v>0</v>
      </c>
      <c r="M13" s="56" t="e">
        <f t="shared" si="3"/>
        <v>#DIV/0!</v>
      </c>
      <c r="N13" s="57"/>
    </row>
    <row r="14" spans="2:14" ht="26.45" customHeight="1" x14ac:dyDescent="0.2">
      <c r="B14" s="41" t="s">
        <v>33</v>
      </c>
      <c r="C14" s="33" t="s">
        <v>34</v>
      </c>
      <c r="D14" s="47" t="s">
        <v>35</v>
      </c>
      <c r="E14" s="43"/>
      <c r="F14" s="24">
        <v>1</v>
      </c>
      <c r="G14" s="24" t="s">
        <v>22</v>
      </c>
      <c r="H14" s="48">
        <f t="shared" si="0"/>
        <v>0</v>
      </c>
      <c r="I14" s="37" t="s">
        <v>36</v>
      </c>
      <c r="J14" s="39">
        <v>0.32500000000000001</v>
      </c>
      <c r="K14" s="54" t="b">
        <f>IFERROR(AND(H14/$H$16&lt;J14,(E14&lt;&gt;"")),FALSE)</f>
        <v>0</v>
      </c>
      <c r="L14" s="55" t="b">
        <f t="shared" si="2"/>
        <v>0</v>
      </c>
      <c r="M14" s="56" t="e">
        <f t="shared" si="3"/>
        <v>#DIV/0!</v>
      </c>
      <c r="N14" s="57"/>
    </row>
    <row r="15" spans="2:14" ht="26.45" customHeight="1" x14ac:dyDescent="0.2">
      <c r="B15" s="41" t="s">
        <v>37</v>
      </c>
      <c r="C15" s="33" t="s">
        <v>38</v>
      </c>
      <c r="D15" s="47" t="s">
        <v>39</v>
      </c>
      <c r="E15" s="43"/>
      <c r="F15" s="24">
        <v>40</v>
      </c>
      <c r="G15" s="24" t="s">
        <v>40</v>
      </c>
      <c r="H15" s="44">
        <f t="shared" si="0"/>
        <v>0</v>
      </c>
      <c r="I15" s="32" t="s">
        <v>23</v>
      </c>
      <c r="J15" s="40">
        <v>7.4999999999999997E-2</v>
      </c>
      <c r="K15" s="54" t="b">
        <f t="shared" si="1"/>
        <v>0</v>
      </c>
      <c r="L15" s="55" t="b">
        <f t="shared" si="2"/>
        <v>0</v>
      </c>
      <c r="M15" s="56" t="e">
        <f t="shared" si="3"/>
        <v>#DIV/0!</v>
      </c>
      <c r="N15" s="57"/>
    </row>
    <row r="16" spans="2:14" x14ac:dyDescent="0.2">
      <c r="B16" s="25"/>
      <c r="C16" s="25" t="s">
        <v>41</v>
      </c>
      <c r="D16" s="34"/>
      <c r="E16" s="25"/>
      <c r="F16" s="25"/>
      <c r="G16" s="25"/>
      <c r="H16" s="26">
        <f>SUM(H10:H15)</f>
        <v>0</v>
      </c>
      <c r="I16" s="27"/>
      <c r="J16" s="28"/>
      <c r="K16" s="52" t="b">
        <f>$H$16&gt;5999900</f>
        <v>0</v>
      </c>
      <c r="L16" s="52" t="b">
        <f>K16</f>
        <v>0</v>
      </c>
      <c r="M16" s="53"/>
      <c r="N16" s="57"/>
    </row>
    <row r="17" spans="3:14" x14ac:dyDescent="0.2">
      <c r="D17" s="35"/>
      <c r="G17" s="29" t="s">
        <v>42</v>
      </c>
      <c r="K17" s="57"/>
      <c r="L17" s="57"/>
      <c r="M17" s="57"/>
      <c r="N17" s="57"/>
    </row>
    <row r="18" spans="3:14" ht="11.45" customHeight="1" x14ac:dyDescent="0.2">
      <c r="D18" s="35"/>
      <c r="G18" s="29"/>
    </row>
    <row r="20" spans="3:14" x14ac:dyDescent="0.2">
      <c r="C20" s="50" t="str">
        <f>IF(K9,"Nejsou vyplněny jednotkové ceny pro všechny fáze!","")</f>
        <v>Nejsou vyplněny jednotkové ceny pro všechny fáze!</v>
      </c>
    </row>
    <row r="21" spans="3:14" x14ac:dyDescent="0.2">
      <c r="C21" s="50" t="str">
        <f>IF(K16,"Celková cena převyšuje povolený limit zakázky!","")</f>
        <v/>
      </c>
    </row>
    <row r="22" spans="3:14" x14ac:dyDescent="0.2">
      <c r="C22" s="50" t="str">
        <f>IF(L10+L11+L12+L13+L14+L15&gt;0,"Nejméně jedna položka nesplňuje povolený limit za platební milník (dle sloupce I a J)","")</f>
        <v/>
      </c>
    </row>
    <row r="23" spans="3:14" x14ac:dyDescent="0.2">
      <c r="C23" s="51"/>
    </row>
  </sheetData>
  <sheetProtection algorithmName="SHA-512" hashValue="SlcYiRU7OS/yHQ2wjHZF8nbyIjGkx3DLbJgEHZ6BkriG9MQzn2MkwyU1BvcNutrWbIArLKTR1wdZLuu9Ojo/7A==" saltValue="mJ06Zl7Z3MXzLN980lBYsQ==" spinCount="100000" sheet="1" objects="1" scenarios="1" selectLockedCells="1"/>
  <mergeCells count="4">
    <mergeCell ref="B4:J4"/>
    <mergeCell ref="I9:J9"/>
    <mergeCell ref="B6:J6"/>
    <mergeCell ref="B7:J7"/>
  </mergeCells>
  <conditionalFormatting sqref="B10:J16">
    <cfRule type="expression" dxfId="0" priority="9">
      <formula>$L10</formula>
    </cfRule>
  </conditionalFormatting>
  <dataValidations count="1">
    <dataValidation type="decimal" operator="greaterThanOrEqual" allowBlank="1" showInputMessage="1" showErrorMessage="1" sqref="E10:E15" xr:uid="{6CBBAF2A-B1E1-4537-88D1-5D29D1ED08C3}">
      <formula1>0</formula1>
    </dataValidation>
  </dataValidations>
  <pageMargins left="0.7" right="0.7" top="0.75" bottom="0.75" header="0.3" footer="0.3"/>
  <pageSetup paperSize="9" orientation="portrait" r:id="rId1"/>
  <ignoredErrors>
    <ignoredError sqref="K14" formula="1"/>
    <ignoredError sqref="M10:M15" evalError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8B2035780ECC48999558FEEB38EEA2" ma:contentTypeVersion="2" ma:contentTypeDescription="Create a new document." ma:contentTypeScope="" ma:versionID="3ee1014567f7e165956e5ed457731938">
  <xsd:schema xmlns:xsd="http://www.w3.org/2001/XMLSchema" xmlns:xs="http://www.w3.org/2001/XMLSchema" xmlns:p="http://schemas.microsoft.com/office/2006/metadata/properties" xmlns:ns2="be244ece-e6c7-427f-a4ac-e8b9f2cbbd4d" targetNamespace="http://schemas.microsoft.com/office/2006/metadata/properties" ma:root="true" ma:fieldsID="6f70b3142b8593a92934e5f89aedc71e" ns2:_="">
    <xsd:import namespace="be244ece-e6c7-427f-a4ac-e8b9f2cbbd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244ece-e6c7-427f-a4ac-e8b9f2cbbd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��< ? x m l   v e r s i o n = " 1 . 0 "   e n c o d i n g = " u t f - 1 6 " ? > < D a t a M a s h u p   s q m i d = " 0 4 1 f 5 1 1 4 - 7 4 8 b - 4 6 a 4 - 9 b 2 5 - 8 c 0 7 e 5 8 2 0 d 7 a "   x m l n s = " h t t p : / / s c h e m a s . m i c r o s o f t . c o m / D a t a M a s h u p " > A A A A A B Q D A A B Q S w M E F A A C A A g A B n 7 O V C n T L d e k A A A A 9 g A A A B I A H A B D b 2 5 m a W c v U G F j a 2 F n Z S 5 4 b W w g o h g A K K A U A A A A A A A A A A A A A A A A A A A A A A A A A A A A h Y 9 B D o I w F E S v Q r q n L W i M I Z + y Y C u J i Y k x 7 p p a o R E + h h b L 3 V x 4 J K 8 g R l F 3 L u f N W 8 z c r z f I h q Y O L r q z p s W U R J S T Q K N q D w b L l P T u G C 5 J J m A t 1 U m W O h h l t M l g D y m p n D s n j H n v q Z / R t i t Z z H n E d s V q o y r d S P K R z X 8 5 N G i d R K W J g O 1 r j I h p x D l d z M d N w C Y I h c G v E I / d s / 2 B k P e 1 6 z s t l A 3 z P b A p A n t / E A 9 Q S w M E F A A C A A g A B n 7 O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Z + z l Q o i k e 4 D g A A A B E A A A A T A B w A R m 9 y b X V s Y X M v U 2 V j d G l v b j E u b S C i G A A o o B Q A A A A A A A A A A A A A A A A A A A A A A A A A A A A r T k 0 u y c z P U w i G 0 I b W A F B L A Q I t A B Q A A g A I A A Z + z l Q p 0 y 3 X p A A A A P Y A A A A S A A A A A A A A A A A A A A A A A A A A A A B D b 2 5 m a W c v U G F j a 2 F n Z S 5 4 b W x Q S w E C L Q A U A A I A C A A G f s 5 U D 8 r p q 6 Q A A A D p A A A A E w A A A A A A A A A A A A A A A A D w A A A A W 0 N v b n R l b n R f V H l w Z X N d L n h t b F B L A Q I t A B Q A A g A I A A Z + z l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g c e V P K h q n R r Q 7 j 3 6 i 6 i 6 4 A A A A A A I A A A A A A B B m A A A A A Q A A I A A A A P D V m O k g d d o C 9 x w / Q l z 3 m k I F H x q M Y w j U S m r O J F U o 5 L 6 B A A A A A A 6 A A A A A A g A A I A A A A P y + k e P E e N F I y y j 2 Q E G l B b W u e V z N / K m b y B B M o W 1 G e f y 4 U A A A A M f 6 g e q / x F O L 5 E R G M 7 V b 8 8 U H G 0 e d M q K k d 1 N 6 W 1 1 A 0 v 1 b K E Y m W s H 2 K H Q 2 e Q h c 7 a y k F O 5 8 G g + 1 L q 7 R 1 E u 0 A 2 e X w i J 3 K 8 + 9 y u c 6 h f x i E 2 Z P + S 7 W Q A A A A O p p x 4 Y M v D 6 z 5 3 x B o N h 3 U K A W X o + Z D T Q u D b v R q 7 6 Q y m O s i n Y g D I p c Y y r H n z X Z r x O 5 9 1 s Z o t p s 6 Z 1 B O z q 3 l U 7 p 2 V Y = < / D a t a M a s h u p > 
</file>

<file path=customXml/itemProps1.xml><?xml version="1.0" encoding="utf-8"?>
<ds:datastoreItem xmlns:ds="http://schemas.openxmlformats.org/officeDocument/2006/customXml" ds:itemID="{14836539-ACA7-4CCD-86DA-93CEA161832B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be244ece-e6c7-427f-a4ac-e8b9f2cbbd4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56C36D4-2D4C-44AA-B914-0D2D3E1A58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244ece-e6c7-427f-a4ac-e8b9f2cbbd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850FBCA-8DD7-4B99-A8D8-73C77D32459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7066F20-3EAD-4216-832B-ABC4CD500D2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Pokyny k vyplnění</vt:lpstr>
      <vt:lpstr>Nabídková cena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 Fibichr</dc:creator>
  <cp:keywords/>
  <dc:description/>
  <cp:lastModifiedBy>Kravcová Denisa</cp:lastModifiedBy>
  <cp:revision/>
  <cp:lastPrinted>2022-06-20T08:57:44Z</cp:lastPrinted>
  <dcterms:created xsi:type="dcterms:W3CDTF">2021-12-16T08:52:35Z</dcterms:created>
  <dcterms:modified xsi:type="dcterms:W3CDTF">2022-06-20T08:58:29Z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0x010100FD8B2035780ECC48999558FEEB38EEA2</vt:lpwstr>
  </property>
  <property fmtid="{D5CDD505-2E9C-101B-9397-08002B2CF9AE}" pid="3" name="MSIP_Label_ea60d57e-af5b-4752-ac57-3e4f28ca11dc_Enabled">
    <vt:lpwstr>true</vt:lpwstr>
  </property>
  <property fmtid="{D5CDD505-2E9C-101B-9397-08002B2CF9AE}" pid="4" name="MSIP_Label_ea60d57e-af5b-4752-ac57-3e4f28ca11dc_SetDate">
    <vt:lpwstr>2022-03-09T07:39:04Z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iteId">
    <vt:lpwstr>36da45f1-dd2c-4d1f-af13-5abe46b99921</vt:lpwstr>
  </property>
  <property fmtid="{D5CDD505-2E9C-101B-9397-08002B2CF9AE}" pid="8" name="MSIP_Label_ea60d57e-af5b-4752-ac57-3e4f28ca11dc_ActionId">
    <vt:lpwstr>7e55d43d-a21b-4fac-a319-3bffef09c493</vt:lpwstr>
  </property>
  <property fmtid="{D5CDD505-2E9C-101B-9397-08002B2CF9AE}" pid="9" name="MSIP_Label_ea60d57e-af5b-4752-ac57-3e4f28ca11dc_ContentBits">
    <vt:lpwstr>0</vt:lpwstr>
  </property>
</Properties>
</file>