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elovaP\Desktop\Veřejné zakázky\2021\Nadlimitní\16)-III. POŘÍZENÍ ZDVIHACÍCH PLOŠIN PRO OOSPO\ZD + přílohy\"/>
    </mc:Choice>
  </mc:AlternateContent>
  <bookViews>
    <workbookView xWindow="480" yWindow="60" windowWidth="20010" windowHeight="7365"/>
  </bookViews>
  <sheets>
    <sheet name="Nabídka" sheetId="5" r:id="rId1"/>
  </sheets>
  <calcPr calcId="162913"/>
</workbook>
</file>

<file path=xl/calcChain.xml><?xml version="1.0" encoding="utf-8"?>
<calcChain xmlns="http://schemas.openxmlformats.org/spreadsheetml/2006/main">
  <c r="E30" i="5" l="1"/>
  <c r="E31" i="5" s="1"/>
  <c r="D30" i="5"/>
  <c r="D31" i="5" s="1"/>
  <c r="D15" i="5" l="1"/>
  <c r="D16" i="5"/>
  <c r="D17" i="5"/>
  <c r="B31" i="5" l="1"/>
  <c r="D18" i="5"/>
  <c r="D14" i="5"/>
  <c r="D13" i="5"/>
  <c r="D12" i="5"/>
  <c r="D11" i="5"/>
  <c r="D10" i="5"/>
  <c r="D19" i="5" l="1"/>
  <c r="C30" i="5"/>
  <c r="C31" i="5" s="1"/>
  <c r="B33" i="5" l="1"/>
</calcChain>
</file>

<file path=xl/comments1.xml><?xml version="1.0" encoding="utf-8"?>
<comments xmlns="http://schemas.openxmlformats.org/spreadsheetml/2006/main">
  <authors>
    <author>Klíma Václav, Ing.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  <charset val="238"/>
          </rPr>
          <t>Klíma Václav, Ing.:</t>
        </r>
        <r>
          <rPr>
            <sz val="9"/>
            <color indexed="81"/>
            <rFont val="Tahoma"/>
            <family val="2"/>
            <charset val="238"/>
          </rPr>
          <t xml:space="preserve">
příklad:
1x ročně =1
1x za 2 roky =1/2
1x za 6 let = 1/6
atd...
</t>
        </r>
      </text>
    </comment>
  </commentList>
</comments>
</file>

<file path=xl/sharedStrings.xml><?xml version="1.0" encoding="utf-8"?>
<sst xmlns="http://schemas.openxmlformats.org/spreadsheetml/2006/main" count="37" uniqueCount="37">
  <si>
    <t>Hodinová sazba</t>
  </si>
  <si>
    <t>Kč/h</t>
  </si>
  <si>
    <t>Cena zařízení</t>
  </si>
  <si>
    <t>Kč/ks</t>
  </si>
  <si>
    <t>Výpočet nabídkové ceny</t>
  </si>
  <si>
    <t>Náklady Kč</t>
  </si>
  <si>
    <t>Celková nabídková cena:</t>
  </si>
  <si>
    <t>počet dodaných zařízení</t>
  </si>
  <si>
    <t>Cena Kč/rok</t>
  </si>
  <si>
    <t>Cena celkem</t>
  </si>
  <si>
    <t>Mimozáruční opravy</t>
  </si>
  <si>
    <t>Cena za preventivní údržbu</t>
  </si>
  <si>
    <t>vyplňovat jen žlutá pole</t>
  </si>
  <si>
    <r>
      <t xml:space="preserve">Preventivní údržba </t>
    </r>
    <r>
      <rPr>
        <sz val="10"/>
        <color theme="1"/>
        <rFont val="Verdana"/>
        <family val="2"/>
        <charset val="238"/>
      </rPr>
      <t>(Revize, prohlídky, plán. servis) - dle plánu údržby</t>
    </r>
  </si>
  <si>
    <t>(pořízení a 6 let provozu)</t>
  </si>
  <si>
    <t>Množství mimozáručních oprav (odhad u 5% zařízení, 3 hodiny oprav) v hodinách po dobu 6 let</t>
  </si>
  <si>
    <t>Cena za provedení  Kč/1 ks</t>
  </si>
  <si>
    <t>frekvence 1 ks/rok</t>
  </si>
  <si>
    <t>Název položky 1 dle plánu údržby</t>
  </si>
  <si>
    <t>Název položky 2 dle plánu údržby</t>
  </si>
  <si>
    <t>Název položky 3 dle plánu údržby</t>
  </si>
  <si>
    <t>Název položky 4 dle plánu údržby</t>
  </si>
  <si>
    <t>Název položky 5 dle plánu údržby</t>
  </si>
  <si>
    <t>Název položky 6 dle plánu údržby</t>
  </si>
  <si>
    <t>Název položky 7 dle plánu údržby</t>
  </si>
  <si>
    <t>Název položky 8 dle plánu údržby</t>
  </si>
  <si>
    <t>Název položky 9 dle plánu údržby</t>
  </si>
  <si>
    <t>Pozn.: v ceně položek preventivní údržby jsou započítány všechny související náklady, vč. materiálu a dopravy.</t>
  </si>
  <si>
    <t>Pozn.2: položka hodinová sazba se použije pouze během samotného výkonu opravy, nikoliv během cesty.</t>
  </si>
  <si>
    <t>VZOR VÝPOČTU NABÍDKOVÉ CENY</t>
  </si>
  <si>
    <t>pozn.: součástí ceny zařízení je jeho dodání a zprovoznění, dodání dokumentace a dokladů pro výchozí zprovoznění zařízení.</t>
  </si>
  <si>
    <t>Pozn.</t>
  </si>
  <si>
    <t>Počet výjezdů na mimozáruční opravy (odhad u 5% zařízení) po dobu 6 let</t>
  </si>
  <si>
    <t>Kč</t>
  </si>
  <si>
    <r>
      <t xml:space="preserve">Cena za 1 </t>
    </r>
    <r>
      <rPr>
        <sz val="10"/>
        <rFont val="Verdana"/>
        <family val="2"/>
        <charset val="238"/>
      </rPr>
      <t>výjezd</t>
    </r>
  </si>
  <si>
    <r>
      <t>Vzor výpočtu nabídkové ceny vychází z modelového předpokladu pořízení a provozování 90 ks plošin (dále jen zařízení) po dobu 6 let, neodlišuje časový odstup jednotlivých objednávek zařízení, a tedy předpokládá pořízení všech zařízení v čase „0“. Vzor výpočtu nabídkové ceny sumarizuje modelovou Celkovou nabídkovou cenu na základě pořizovací ceny a provozních nákladů. 
Pořizovací cena vychází z předpokládaného počtu zařízení a nabídnuté ceny za 1 ks. 
Provozní náklady jsou pro předpokládaný počet zařízení sestaveny z části preventivní údržby a mimozáručních (tj. vč. pozáručních) oprav. Cena za preventivní údržbu je kalkulována na základě definovaných potřebných úkonů dle nabídnutého plánu údržby, jejich ceny a četnosti, čímž vznikne průměrná cena za preventivní údržbu 1 ks zařízení na 1 rok a následně po dobu 6 let. Pro účely ocenění mimozáručních (vč. pozáručních) oprav se na dobu 6 let předpokládají průměrné hodnoty: poruchovost u 5 % zařízení (vč. případného vandalismu) a doba 1 opravy 3 hodiny; k ceně mimozáruční opravy bude připočtena paušální cena za 1 výjezd, čímž budou zohledněny náklady na dopravu do místa oprav</t>
    </r>
    <r>
      <rPr>
        <sz val="10"/>
        <rFont val="Verdana"/>
        <family val="2"/>
        <charset val="238"/>
      </rPr>
      <t>y a zpět</t>
    </r>
    <r>
      <rPr>
        <sz val="10"/>
        <color theme="1"/>
        <rFont val="Verdana"/>
        <family val="2"/>
        <charset val="238"/>
      </rPr>
      <t xml:space="preserve">.
Sečtením pořizovací ceny a modelových provozních nákladů vzniká Celková nabídková cena.
</t>
    </r>
  </si>
  <si>
    <t>Příloha č. 3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</si>
</sst>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3" xfId="0" applyBorder="1"/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/>
    <xf numFmtId="0" fontId="0" fillId="2" borderId="3" xfId="0" applyFill="1" applyBorder="1"/>
    <xf numFmtId="0" fontId="0" fillId="2" borderId="6" xfId="0" applyFill="1" applyBorder="1"/>
    <xf numFmtId="0" fontId="0" fillId="2" borderId="8" xfId="0" applyFill="1" applyBorder="1"/>
    <xf numFmtId="0" fontId="1" fillId="0" borderId="1" xfId="0" applyFont="1" applyBorder="1"/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1" fillId="2" borderId="2" xfId="0" applyNumberFormat="1" applyFont="1" applyFill="1" applyBorder="1"/>
    <xf numFmtId="4" fontId="0" fillId="2" borderId="4" xfId="0" applyNumberFormat="1" applyFill="1" applyBorder="1"/>
    <xf numFmtId="4" fontId="0" fillId="2" borderId="7" xfId="0" applyNumberFormat="1" applyFill="1" applyBorder="1"/>
    <xf numFmtId="4" fontId="0" fillId="2" borderId="9" xfId="0" applyNumberFormat="1" applyFill="1" applyBorder="1"/>
    <xf numFmtId="4" fontId="1" fillId="0" borderId="0" xfId="0" applyNumberFormat="1" applyFont="1"/>
    <xf numFmtId="4" fontId="0" fillId="2" borderId="5" xfId="0" applyNumberFormat="1" applyFill="1" applyBorder="1"/>
    <xf numFmtId="4" fontId="0" fillId="2" borderId="10" xfId="0" applyNumberFormat="1" applyFill="1" applyBorder="1"/>
    <xf numFmtId="0" fontId="1" fillId="0" borderId="0" xfId="0" applyFont="1" applyAlignment="1">
      <alignment wrapText="1"/>
    </xf>
    <xf numFmtId="0" fontId="0" fillId="2" borderId="0" xfId="0" applyFill="1"/>
    <xf numFmtId="3" fontId="0" fillId="0" borderId="0" xfId="0" quotePrefix="1" applyNumberFormat="1" applyAlignment="1">
      <alignment vertical="center"/>
    </xf>
    <xf numFmtId="4" fontId="0" fillId="2" borderId="11" xfId="0" applyNumberFormat="1" applyFill="1" applyBorder="1"/>
    <xf numFmtId="3" fontId="0" fillId="0" borderId="9" xfId="0" applyNumberFormat="1" applyBorder="1"/>
    <xf numFmtId="0" fontId="0" fillId="0" borderId="9" xfId="0" applyBorder="1"/>
    <xf numFmtId="0" fontId="0" fillId="0" borderId="10" xfId="0" applyBorder="1"/>
    <xf numFmtId="4" fontId="0" fillId="0" borderId="12" xfId="0" applyNumberFormat="1" applyBorder="1"/>
    <xf numFmtId="4" fontId="0" fillId="0" borderId="13" xfId="0" applyNumberFormat="1" applyBorder="1"/>
    <xf numFmtId="4" fontId="0" fillId="0" borderId="14" xfId="0" applyNumberFormat="1" applyBorder="1"/>
    <xf numFmtId="0" fontId="0" fillId="0" borderId="0" xfId="0" applyFill="1" applyBorder="1"/>
    <xf numFmtId="4" fontId="0" fillId="0" borderId="0" xfId="0" applyNumberFormat="1" applyFill="1" applyBorder="1"/>
    <xf numFmtId="0" fontId="4" fillId="0" borderId="0" xfId="0" applyFont="1" applyFill="1" applyBorder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workbookViewId="0">
      <selection activeCell="B3" sqref="B3"/>
    </sheetView>
  </sheetViews>
  <sheetFormatPr defaultRowHeight="12.75" x14ac:dyDescent="0.2"/>
  <cols>
    <col min="1" max="1" width="29.875" customWidth="1"/>
    <col min="2" max="2" width="18.25" customWidth="1"/>
    <col min="3" max="3" width="21.375" customWidth="1"/>
    <col min="4" max="4" width="26.625" customWidth="1"/>
    <col min="5" max="5" width="27.25" customWidth="1"/>
    <col min="6" max="6" width="28.25" customWidth="1"/>
  </cols>
  <sheetData>
    <row r="1" spans="1:4" x14ac:dyDescent="0.2">
      <c r="A1" t="s">
        <v>36</v>
      </c>
    </row>
    <row r="3" spans="1:4" x14ac:dyDescent="0.2">
      <c r="A3" s="1" t="s">
        <v>29</v>
      </c>
    </row>
    <row r="6" spans="1:4" x14ac:dyDescent="0.2">
      <c r="A6" s="11" t="s">
        <v>2</v>
      </c>
      <c r="B6" s="16">
        <v>0</v>
      </c>
      <c r="C6" s="1" t="s">
        <v>3</v>
      </c>
    </row>
    <row r="7" spans="1:4" x14ac:dyDescent="0.2">
      <c r="A7" t="s">
        <v>30</v>
      </c>
    </row>
    <row r="9" spans="1:4" ht="38.25" x14ac:dyDescent="0.2">
      <c r="A9" s="23" t="s">
        <v>13</v>
      </c>
      <c r="B9" s="2" t="s">
        <v>16</v>
      </c>
      <c r="C9" s="2" t="s">
        <v>17</v>
      </c>
      <c r="D9" s="2" t="s">
        <v>8</v>
      </c>
    </row>
    <row r="10" spans="1:4" x14ac:dyDescent="0.2">
      <c r="A10" s="8" t="s">
        <v>18</v>
      </c>
      <c r="B10" s="26">
        <v>0</v>
      </c>
      <c r="C10" s="17">
        <v>0</v>
      </c>
      <c r="D10" s="30">
        <f>B10*C10</f>
        <v>0</v>
      </c>
    </row>
    <row r="11" spans="1:4" x14ac:dyDescent="0.2">
      <c r="A11" s="9" t="s">
        <v>19</v>
      </c>
      <c r="B11" s="18">
        <v>0</v>
      </c>
      <c r="C11" s="18">
        <v>0</v>
      </c>
      <c r="D11" s="31">
        <f t="shared" ref="D11:D18" si="0">B11*C11</f>
        <v>0</v>
      </c>
    </row>
    <row r="12" spans="1:4" x14ac:dyDescent="0.2">
      <c r="A12" s="9" t="s">
        <v>20</v>
      </c>
      <c r="B12" s="18">
        <v>0</v>
      </c>
      <c r="C12" s="18">
        <v>0</v>
      </c>
      <c r="D12" s="31">
        <f t="shared" si="0"/>
        <v>0</v>
      </c>
    </row>
    <row r="13" spans="1:4" x14ac:dyDescent="0.2">
      <c r="A13" s="9" t="s">
        <v>21</v>
      </c>
      <c r="B13" s="18">
        <v>0</v>
      </c>
      <c r="C13" s="18">
        <v>0</v>
      </c>
      <c r="D13" s="31">
        <f t="shared" si="0"/>
        <v>0</v>
      </c>
    </row>
    <row r="14" spans="1:4" x14ac:dyDescent="0.2">
      <c r="A14" s="9" t="s">
        <v>22</v>
      </c>
      <c r="B14" s="18">
        <v>0</v>
      </c>
      <c r="C14" s="18">
        <v>0</v>
      </c>
      <c r="D14" s="31">
        <f t="shared" si="0"/>
        <v>0</v>
      </c>
    </row>
    <row r="15" spans="1:4" x14ac:dyDescent="0.2">
      <c r="A15" s="9" t="s">
        <v>23</v>
      </c>
      <c r="B15" s="18">
        <v>0</v>
      </c>
      <c r="C15" s="18">
        <v>0</v>
      </c>
      <c r="D15" s="31">
        <f t="shared" si="0"/>
        <v>0</v>
      </c>
    </row>
    <row r="16" spans="1:4" x14ac:dyDescent="0.2">
      <c r="A16" s="9" t="s">
        <v>24</v>
      </c>
      <c r="B16" s="18">
        <v>0</v>
      </c>
      <c r="C16" s="18">
        <v>0</v>
      </c>
      <c r="D16" s="31">
        <f t="shared" si="0"/>
        <v>0</v>
      </c>
    </row>
    <row r="17" spans="1:6" x14ac:dyDescent="0.2">
      <c r="A17" s="9" t="s">
        <v>25</v>
      </c>
      <c r="B17" s="18">
        <v>0</v>
      </c>
      <c r="C17" s="18">
        <v>0</v>
      </c>
      <c r="D17" s="31">
        <f t="shared" si="0"/>
        <v>0</v>
      </c>
    </row>
    <row r="18" spans="1:6" x14ac:dyDescent="0.2">
      <c r="A18" s="10" t="s">
        <v>26</v>
      </c>
      <c r="B18" s="19">
        <v>0</v>
      </c>
      <c r="C18" s="19">
        <v>0</v>
      </c>
      <c r="D18" s="32">
        <f t="shared" si="0"/>
        <v>0</v>
      </c>
    </row>
    <row r="19" spans="1:6" x14ac:dyDescent="0.2">
      <c r="A19" s="1" t="s">
        <v>9</v>
      </c>
      <c r="B19" s="20"/>
      <c r="C19" s="20"/>
      <c r="D19" s="20">
        <f>SUM(D10:D18)</f>
        <v>0</v>
      </c>
    </row>
    <row r="20" spans="1:6" x14ac:dyDescent="0.2">
      <c r="A20" s="33" t="s">
        <v>27</v>
      </c>
    </row>
    <row r="22" spans="1:6" x14ac:dyDescent="0.2">
      <c r="A22" s="1" t="s">
        <v>10</v>
      </c>
    </row>
    <row r="23" spans="1:6" x14ac:dyDescent="0.2">
      <c r="A23" s="4" t="s">
        <v>0</v>
      </c>
      <c r="B23" s="21">
        <v>0</v>
      </c>
      <c r="C23" t="s">
        <v>1</v>
      </c>
    </row>
    <row r="24" spans="1:6" x14ac:dyDescent="0.2">
      <c r="A24" s="7" t="s">
        <v>34</v>
      </c>
      <c r="B24" s="22">
        <v>0</v>
      </c>
      <c r="C24" t="s">
        <v>33</v>
      </c>
    </row>
    <row r="25" spans="1:6" x14ac:dyDescent="0.2">
      <c r="A25" s="35" t="s">
        <v>28</v>
      </c>
      <c r="B25" s="34"/>
    </row>
    <row r="27" spans="1:6" x14ac:dyDescent="0.2">
      <c r="A27" s="1" t="s">
        <v>4</v>
      </c>
      <c r="C27" t="s">
        <v>14</v>
      </c>
    </row>
    <row r="29" spans="1:6" ht="51" x14ac:dyDescent="0.2">
      <c r="A29" s="4"/>
      <c r="B29" s="5" t="s">
        <v>7</v>
      </c>
      <c r="C29" s="5" t="s">
        <v>11</v>
      </c>
      <c r="D29" s="5" t="s">
        <v>15</v>
      </c>
      <c r="E29" s="6" t="s">
        <v>32</v>
      </c>
    </row>
    <row r="30" spans="1:6" x14ac:dyDescent="0.2">
      <c r="A30" s="7"/>
      <c r="B30" s="27">
        <v>90</v>
      </c>
      <c r="C30" s="27">
        <f>B30*$D$19*6</f>
        <v>0</v>
      </c>
      <c r="D30" s="28">
        <f>0.05*B30*3*6</f>
        <v>81</v>
      </c>
      <c r="E30" s="29">
        <f xml:space="preserve"> B30*0.05*6</f>
        <v>27</v>
      </c>
    </row>
    <row r="31" spans="1:6" s="1" customFormat="1" x14ac:dyDescent="0.2">
      <c r="A31" s="1" t="s">
        <v>5</v>
      </c>
      <c r="B31" s="12">
        <f>SUM(B30:B30)*B6</f>
        <v>0</v>
      </c>
      <c r="C31" s="12">
        <f>SUM(C30:C30)</f>
        <v>0</v>
      </c>
      <c r="D31" s="12">
        <f>SUM(D30:D30)*B23</f>
        <v>0</v>
      </c>
      <c r="E31" s="12">
        <f>SUM(E30:E30)*B24</f>
        <v>0</v>
      </c>
    </row>
    <row r="32" spans="1:6" x14ac:dyDescent="0.2">
      <c r="B32" s="13"/>
      <c r="C32" s="13"/>
      <c r="D32" s="13"/>
      <c r="E32" s="13"/>
      <c r="F32" s="13"/>
    </row>
    <row r="33" spans="1:6" s="3" customFormat="1" x14ac:dyDescent="0.2">
      <c r="A33" s="2" t="s">
        <v>6</v>
      </c>
      <c r="B33" s="14">
        <f>SUM(B31:E31)</f>
        <v>0</v>
      </c>
      <c r="C33" s="25"/>
      <c r="D33" s="15"/>
      <c r="E33" s="15"/>
      <c r="F33" s="15"/>
    </row>
    <row r="36" spans="1:6" x14ac:dyDescent="0.2">
      <c r="A36" s="24" t="s">
        <v>12</v>
      </c>
      <c r="B36" s="24"/>
    </row>
    <row r="38" spans="1:6" x14ac:dyDescent="0.2">
      <c r="A38" t="s">
        <v>31</v>
      </c>
    </row>
    <row r="39" spans="1:6" x14ac:dyDescent="0.2">
      <c r="A39" s="36" t="s">
        <v>35</v>
      </c>
      <c r="B39" s="36"/>
      <c r="C39" s="36"/>
      <c r="D39" s="36"/>
      <c r="E39" s="36"/>
    </row>
    <row r="40" spans="1:6" x14ac:dyDescent="0.2">
      <c r="A40" s="36"/>
      <c r="B40" s="36"/>
      <c r="C40" s="36"/>
      <c r="D40" s="36"/>
      <c r="E40" s="36"/>
    </row>
    <row r="41" spans="1:6" x14ac:dyDescent="0.2">
      <c r="A41" s="36"/>
      <c r="B41" s="36"/>
      <c r="C41" s="36"/>
      <c r="D41" s="36"/>
      <c r="E41" s="36"/>
    </row>
    <row r="42" spans="1:6" x14ac:dyDescent="0.2">
      <c r="A42" s="36"/>
      <c r="B42" s="36"/>
      <c r="C42" s="36"/>
      <c r="D42" s="36"/>
      <c r="E42" s="36"/>
    </row>
    <row r="43" spans="1:6" x14ac:dyDescent="0.2">
      <c r="A43" s="36"/>
      <c r="B43" s="36"/>
      <c r="C43" s="36"/>
      <c r="D43" s="36"/>
      <c r="E43" s="36"/>
    </row>
    <row r="44" spans="1:6" x14ac:dyDescent="0.2">
      <c r="A44" s="36"/>
      <c r="B44" s="36"/>
      <c r="C44" s="36"/>
      <c r="D44" s="36"/>
      <c r="E44" s="36"/>
    </row>
    <row r="45" spans="1:6" x14ac:dyDescent="0.2">
      <c r="A45" s="36"/>
      <c r="B45" s="36"/>
      <c r="C45" s="36"/>
      <c r="D45" s="36"/>
      <c r="E45" s="36"/>
    </row>
    <row r="46" spans="1:6" x14ac:dyDescent="0.2">
      <c r="A46" s="36"/>
      <c r="B46" s="36"/>
      <c r="C46" s="36"/>
      <c r="D46" s="36"/>
      <c r="E46" s="36"/>
    </row>
    <row r="47" spans="1:6" x14ac:dyDescent="0.2">
      <c r="A47" s="36"/>
      <c r="B47" s="36"/>
      <c r="C47" s="36"/>
      <c r="D47" s="36"/>
      <c r="E47" s="36"/>
    </row>
    <row r="48" spans="1:6" x14ac:dyDescent="0.2">
      <c r="A48" s="36"/>
      <c r="B48" s="36"/>
      <c r="C48" s="36"/>
      <c r="D48" s="36"/>
      <c r="E48" s="36"/>
    </row>
    <row r="49" spans="1:5" x14ac:dyDescent="0.2">
      <c r="A49" s="36"/>
      <c r="B49" s="36"/>
      <c r="C49" s="36"/>
      <c r="D49" s="36"/>
      <c r="E49" s="36"/>
    </row>
    <row r="50" spans="1:5" x14ac:dyDescent="0.2">
      <c r="A50" s="36"/>
      <c r="B50" s="36"/>
      <c r="C50" s="36"/>
      <c r="D50" s="36"/>
      <c r="E50" s="36"/>
    </row>
  </sheetData>
  <mergeCells count="1">
    <mergeCell ref="A39:E50"/>
  </mergeCells>
  <pageMargins left="0.7" right="0.7" top="0.78740157499999996" bottom="0.78740157499999996" header="0.3" footer="0.3"/>
  <pageSetup paperSize="9" scale="9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Kapsa Radek, RNDr., Ph.D.</dc:creator>
  <cp:lastModifiedBy>Engelová Petra</cp:lastModifiedBy>
  <cp:lastPrinted>2021-12-29T11:36:10Z</cp:lastPrinted>
  <dcterms:created xsi:type="dcterms:W3CDTF">2021-10-04T05:32:02Z</dcterms:created>
  <dcterms:modified xsi:type="dcterms:W3CDTF">2021-12-29T11:36:55Z</dcterms:modified>
</cp:coreProperties>
</file>