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S:\PROVOZNÍ ODDĚLENÍ\G-VEŘEJNÉ ZAKÁZKY\VEŘEJNÉ ZAKÁZKY_2022\650190177 Oprava geometrických parametrů koleje 2022 u  ST Karlovy Vary\05_Technická (prův.) zpráva\"/>
    </mc:Choice>
  </mc:AlternateContent>
  <xr:revisionPtr revIDLastSave="0" documentId="13_ncr:1_{82E8B560-E2CB-422A-8532-1C0B94578809}" xr6:coauthVersionLast="36" xr6:coauthVersionMax="36" xr10:uidLastSave="{00000000-0000-0000-0000-000000000000}"/>
  <bookViews>
    <workbookView xWindow="0" yWindow="0" windowWidth="21570" windowHeight="8070" xr2:uid="{00000000-000D-0000-FFFF-FFFF00000000}"/>
  </bookViews>
  <sheets>
    <sheet name="Rekapitulace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3" l="1"/>
  <c r="H28" i="3"/>
  <c r="H35" i="3"/>
  <c r="H46" i="3"/>
  <c r="H50" i="3"/>
  <c r="H54" i="3"/>
  <c r="H59" i="3"/>
  <c r="H67" i="3"/>
  <c r="G6" i="3"/>
  <c r="G17" i="3"/>
  <c r="G28" i="3"/>
  <c r="G35" i="3"/>
  <c r="G46" i="3"/>
  <c r="G50" i="3"/>
  <c r="G54" i="3"/>
  <c r="G59" i="3"/>
  <c r="G62" i="3"/>
  <c r="G67" i="3" s="1"/>
  <c r="G68" i="3" l="1"/>
  <c r="H6" i="3"/>
  <c r="H68" i="3" s="1"/>
</calcChain>
</file>

<file path=xl/sharedStrings.xml><?xml version="1.0" encoding="utf-8"?>
<sst xmlns="http://schemas.openxmlformats.org/spreadsheetml/2006/main" count="278" uniqueCount="113">
  <si>
    <t>TO</t>
  </si>
  <si>
    <t>Trať</t>
  </si>
  <si>
    <t>Úsek</t>
  </si>
  <si>
    <t>APK</t>
  </si>
  <si>
    <t>Ostrov</t>
  </si>
  <si>
    <t>Chomutov - Cheb</t>
  </si>
  <si>
    <t>SK</t>
  </si>
  <si>
    <t xml:space="preserve">km </t>
  </si>
  <si>
    <t>VÝLUKA</t>
  </si>
  <si>
    <t>REKAPITULACE</t>
  </si>
  <si>
    <t>kolej/ výhybka</t>
  </si>
  <si>
    <t>TK</t>
  </si>
  <si>
    <t>Kolej</t>
  </si>
  <si>
    <t>ASP</t>
  </si>
  <si>
    <t>ASPv</t>
  </si>
  <si>
    <t>Chodov</t>
  </si>
  <si>
    <t>Tršnice</t>
  </si>
  <si>
    <t>Nejdek</t>
  </si>
  <si>
    <t>M.Lázně - K.Vary d.n.</t>
  </si>
  <si>
    <t>Bečov</t>
  </si>
  <si>
    <t>ŽST Ostrov nad Ohří</t>
  </si>
  <si>
    <t>Karlovy Vary - Karlovy Vary-Dvory</t>
  </si>
  <si>
    <t>Františkovy Lázně</t>
  </si>
  <si>
    <t>Karlovy vary</t>
  </si>
  <si>
    <t>Žlutice</t>
  </si>
  <si>
    <t>Podbořany</t>
  </si>
  <si>
    <t>Fr. L. - Aš st. Hranice</t>
  </si>
  <si>
    <t>Hazlov - Aš</t>
  </si>
  <si>
    <t>18,740 - 21,680</t>
  </si>
  <si>
    <t>22,870 - 25,470</t>
  </si>
  <si>
    <t>Kynšperk -Nebanice</t>
  </si>
  <si>
    <t>Nebanice - Tršnice</t>
  </si>
  <si>
    <t>Vonšov - Skalná</t>
  </si>
  <si>
    <t xml:space="preserve">dopravna Skalná </t>
  </si>
  <si>
    <t>224,500 - 225,100</t>
  </si>
  <si>
    <t>226,000 - 227,200</t>
  </si>
  <si>
    <t>230,950 - 231,310</t>
  </si>
  <si>
    <t>7,230 - 7,410</t>
  </si>
  <si>
    <t>Citice-Dasnice</t>
  </si>
  <si>
    <t>žst. Dasnice</t>
  </si>
  <si>
    <t>212,119 - 212,917</t>
  </si>
  <si>
    <t>216,184 - 216,957</t>
  </si>
  <si>
    <t>217,706 - 217,805</t>
  </si>
  <si>
    <t>217,715 - 217,805</t>
  </si>
  <si>
    <t>vč. 2</t>
  </si>
  <si>
    <t>vč. 3</t>
  </si>
  <si>
    <t>vč. 24 a/b</t>
  </si>
  <si>
    <t>vč. 23</t>
  </si>
  <si>
    <t>vč. 25</t>
  </si>
  <si>
    <t>vč. 26</t>
  </si>
  <si>
    <t>Karlovy Vary - Dalovice</t>
  </si>
  <si>
    <t>183,200 - 184,700</t>
  </si>
  <si>
    <t>183,200 - 184,800</t>
  </si>
  <si>
    <t xml:space="preserve">Dalovice - Merklín </t>
  </si>
  <si>
    <t>žst. Perštejn</t>
  </si>
  <si>
    <t>ŽST Vojkovice</t>
  </si>
  <si>
    <t>151,200 - 151,740</t>
  </si>
  <si>
    <t>152,100 - 157,600</t>
  </si>
  <si>
    <t>163,200 - 163,780</t>
  </si>
  <si>
    <t>168,900 - 170,100</t>
  </si>
  <si>
    <t>Perštejn - Stráž nad Ohří</t>
  </si>
  <si>
    <t>vč. 1</t>
  </si>
  <si>
    <t>vč. 7</t>
  </si>
  <si>
    <t>Karlovy Vary- Johanngeorgenstadt</t>
  </si>
  <si>
    <t>Nová Role-Nejdek</t>
  </si>
  <si>
    <t>Pernink-H.Blatná</t>
  </si>
  <si>
    <t>17,792 - 18,957</t>
  </si>
  <si>
    <t>36,410 - 38,686</t>
  </si>
  <si>
    <t>Karlovy Vary-Březová - K. Vary d.n</t>
  </si>
  <si>
    <t>žst. K. Vary d.n.</t>
  </si>
  <si>
    <t>51,600 - 52,200</t>
  </si>
  <si>
    <t>52,750 - 53,000</t>
  </si>
  <si>
    <t>53,150 - 53,500</t>
  </si>
  <si>
    <t>Blatno - Bečov</t>
  </si>
  <si>
    <t>Mladotice - Žatec</t>
  </si>
  <si>
    <t>Protivec- Žlutice</t>
  </si>
  <si>
    <t>Žlutice - Štědrá</t>
  </si>
  <si>
    <t>Štědrá - Toužim</t>
  </si>
  <si>
    <t>Otročín - Bečov</t>
  </si>
  <si>
    <t>48,850 - 48,950</t>
  </si>
  <si>
    <t>54,870 - 56,180</t>
  </si>
  <si>
    <t>69,850 - 70,070</t>
  </si>
  <si>
    <t>83,060 - 83,520</t>
  </si>
  <si>
    <t>Podbořany - Kaštice</t>
  </si>
  <si>
    <t>Blatno- Petrohrad</t>
  </si>
  <si>
    <t>Lubenec-Chyše</t>
  </si>
  <si>
    <t>181,100 - 181,400</t>
  </si>
  <si>
    <t xml:space="preserve"> 159,100 - 160,300</t>
  </si>
  <si>
    <t>37,850 - 38,750</t>
  </si>
  <si>
    <t>žst. Blatno u Jesenice</t>
  </si>
  <si>
    <t>žst. Lubenec</t>
  </si>
  <si>
    <t>vč. 5</t>
  </si>
  <si>
    <t>vč. 16</t>
  </si>
  <si>
    <t>v závislosti na SVP</t>
  </si>
  <si>
    <t>říjen 2022</t>
  </si>
  <si>
    <t>srpen 2022</t>
  </si>
  <si>
    <t>září-říjen 2022</t>
  </si>
  <si>
    <t>září 2022</t>
  </si>
  <si>
    <t>187,800 - 189,400</t>
  </si>
  <si>
    <t>ano</t>
  </si>
  <si>
    <t>ne</t>
  </si>
  <si>
    <t>29. 04. 2022 - 02. 05. 2022</t>
  </si>
  <si>
    <t>02. 05. 2022 - 04. 05. 2022</t>
  </si>
  <si>
    <t>září - listopad 2022</t>
  </si>
  <si>
    <t>154,500 - 157,600</t>
  </si>
  <si>
    <t>2,000-  3,300</t>
  </si>
  <si>
    <t>2.5. 2022 6:30 - 18:00</t>
  </si>
  <si>
    <t>3.5. 2022 6:30 - 18:00</t>
  </si>
  <si>
    <t>6,100 - 6,400</t>
  </si>
  <si>
    <t>předpoklad září</t>
  </si>
  <si>
    <t>Skalná - Luby</t>
  </si>
  <si>
    <t>12,950 - 13,650</t>
  </si>
  <si>
    <t>17,800 - 18,120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</si>
</sst>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"/>
  </numFmts>
  <fonts count="7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7"/>
      <color theme="1"/>
      <name val="Verdana"/>
      <family val="2"/>
      <charset val="238"/>
    </font>
    <font>
      <sz val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0" fontId="1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2" xfId="0" applyFont="1" applyFill="1" applyBorder="1" applyAlignment="1">
      <alignment horizontal="center"/>
    </xf>
    <xf numFmtId="0" fontId="2" fillId="0" borderId="4" xfId="0" applyFont="1" applyBorder="1"/>
    <xf numFmtId="164" fontId="2" fillId="0" borderId="4" xfId="0" applyNumberFormat="1" applyFont="1" applyBorder="1"/>
    <xf numFmtId="0" fontId="2" fillId="3" borderId="1" xfId="0" applyFont="1" applyFill="1" applyBorder="1"/>
    <xf numFmtId="0" fontId="2" fillId="3" borderId="2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4" fontId="4" fillId="2" borderId="2" xfId="0" applyNumberFormat="1" applyFont="1" applyFill="1" applyBorder="1"/>
    <xf numFmtId="2" fontId="2" fillId="0" borderId="4" xfId="0" applyNumberFormat="1" applyFont="1" applyBorder="1"/>
    <xf numFmtId="164" fontId="2" fillId="0" borderId="0" xfId="0" applyNumberFormat="1" applyFont="1"/>
    <xf numFmtId="2" fontId="4" fillId="2" borderId="2" xfId="0" applyNumberFormat="1" applyFont="1" applyFill="1" applyBorder="1"/>
    <xf numFmtId="0" fontId="2" fillId="0" borderId="6" xfId="0" applyFont="1" applyBorder="1"/>
    <xf numFmtId="2" fontId="2" fillId="0" borderId="6" xfId="0" applyNumberFormat="1" applyFont="1" applyBorder="1"/>
    <xf numFmtId="164" fontId="2" fillId="0" borderId="6" xfId="0" applyNumberFormat="1" applyFont="1" applyBorder="1"/>
    <xf numFmtId="0" fontId="2" fillId="0" borderId="8" xfId="0" applyFont="1" applyBorder="1"/>
    <xf numFmtId="0" fontId="2" fillId="0" borderId="9" xfId="0" applyFont="1" applyBorder="1"/>
    <xf numFmtId="164" fontId="2" fillId="0" borderId="9" xfId="0" applyNumberFormat="1" applyFont="1" applyBorder="1"/>
    <xf numFmtId="49" fontId="2" fillId="0" borderId="0" xfId="0" applyNumberFormat="1" applyFont="1"/>
    <xf numFmtId="0" fontId="2" fillId="0" borderId="13" xfId="0" applyFont="1" applyBorder="1"/>
    <xf numFmtId="164" fontId="2" fillId="0" borderId="13" xfId="0" applyNumberFormat="1" applyFont="1" applyBorder="1"/>
    <xf numFmtId="0" fontId="2" fillId="0" borderId="9" xfId="0" applyFont="1" applyBorder="1" applyAlignment="1">
      <alignment horizontal="left"/>
    </xf>
    <xf numFmtId="2" fontId="2" fillId="0" borderId="9" xfId="0" applyNumberFormat="1" applyFont="1" applyBorder="1"/>
    <xf numFmtId="2" fontId="2" fillId="0" borderId="13" xfId="0" applyNumberFormat="1" applyFont="1" applyBorder="1"/>
    <xf numFmtId="0" fontId="2" fillId="2" borderId="2" xfId="0" applyFont="1" applyFill="1" applyBorder="1" applyAlignment="1">
      <alignment horizontal="left"/>
    </xf>
    <xf numFmtId="49" fontId="2" fillId="2" borderId="2" xfId="0" applyNumberFormat="1" applyFont="1" applyFill="1" applyBorder="1"/>
    <xf numFmtId="0" fontId="4" fillId="0" borderId="5" xfId="0" applyFont="1" applyBorder="1"/>
    <xf numFmtId="49" fontId="4" fillId="2" borderId="2" xfId="0" applyNumberFormat="1" applyFont="1" applyFill="1" applyBorder="1"/>
    <xf numFmtId="0" fontId="0" fillId="0" borderId="0" xfId="0" applyAlignment="1"/>
    <xf numFmtId="0" fontId="4" fillId="0" borderId="12" xfId="0" applyFont="1" applyBorder="1"/>
    <xf numFmtId="0" fontId="2" fillId="0" borderId="14" xfId="0" applyFont="1" applyBorder="1"/>
    <xf numFmtId="0" fontId="2" fillId="0" borderId="7" xfId="0" applyFont="1" applyBorder="1"/>
    <xf numFmtId="164" fontId="2" fillId="0" borderId="7" xfId="0" applyNumberFormat="1" applyFont="1" applyBorder="1"/>
    <xf numFmtId="2" fontId="2" fillId="0" borderId="7" xfId="0" applyNumberFormat="1" applyFont="1" applyBorder="1"/>
    <xf numFmtId="0" fontId="4" fillId="0" borderId="3" xfId="0" applyFont="1" applyBorder="1"/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15" xfId="0" applyFont="1" applyBorder="1"/>
    <xf numFmtId="0" fontId="2" fillId="0" borderId="10" xfId="0" applyFont="1" applyBorder="1"/>
    <xf numFmtId="164" fontId="2" fillId="0" borderId="10" xfId="0" applyNumberFormat="1" applyFont="1" applyBorder="1"/>
    <xf numFmtId="2" fontId="2" fillId="0" borderId="10" xfId="0" applyNumberFormat="1" applyFont="1" applyBorder="1"/>
    <xf numFmtId="49" fontId="5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/>
    <xf numFmtId="0" fontId="2" fillId="0" borderId="4" xfId="0" applyFont="1" applyBorder="1" applyAlignment="1"/>
    <xf numFmtId="0" fontId="2" fillId="0" borderId="10" xfId="0" applyFont="1" applyBorder="1" applyAlignment="1"/>
    <xf numFmtId="0" fontId="6" fillId="0" borderId="11" xfId="0" applyFont="1" applyBorder="1" applyAlignment="1"/>
    <xf numFmtId="49" fontId="2" fillId="0" borderId="4" xfId="0" applyNumberFormat="1" applyFont="1" applyBorder="1" applyAlignment="1">
      <alignment vertical="center"/>
    </xf>
    <xf numFmtId="0" fontId="2" fillId="2" borderId="16" xfId="0" applyFont="1" applyFill="1" applyBorder="1"/>
    <xf numFmtId="0" fontId="2" fillId="2" borderId="11" xfId="0" applyFont="1" applyFill="1" applyBorder="1"/>
    <xf numFmtId="164" fontId="4" fillId="2" borderId="11" xfId="0" applyNumberFormat="1" applyFont="1" applyFill="1" applyBorder="1"/>
    <xf numFmtId="49" fontId="2" fillId="2" borderId="11" xfId="0" applyNumberFormat="1" applyFont="1" applyFill="1" applyBorder="1" applyAlignment="1">
      <alignment horizontal="left" vertical="top"/>
    </xf>
    <xf numFmtId="0" fontId="4" fillId="0" borderId="9" xfId="0" applyFont="1" applyBorder="1"/>
    <xf numFmtId="0" fontId="2" fillId="0" borderId="9" xfId="0" applyFont="1" applyBorder="1" applyAlignment="1"/>
    <xf numFmtId="49" fontId="2" fillId="0" borderId="9" xfId="0" applyNumberFormat="1" applyFont="1" applyBorder="1" applyAlignment="1">
      <alignment vertical="center" wrapText="1"/>
    </xf>
    <xf numFmtId="49" fontId="2" fillId="0" borderId="9" xfId="0" applyNumberFormat="1" applyFont="1" applyBorder="1" applyAlignment="1">
      <alignment vertical="center"/>
    </xf>
    <xf numFmtId="0" fontId="0" fillId="0" borderId="9" xfId="0" applyBorder="1"/>
    <xf numFmtId="49" fontId="2" fillId="0" borderId="7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center" wrapText="1"/>
    </xf>
    <xf numFmtId="0" fontId="2" fillId="0" borderId="13" xfId="0" applyFont="1" applyBorder="1" applyAlignment="1">
      <alignment horizontal="left"/>
    </xf>
    <xf numFmtId="49" fontId="5" fillId="0" borderId="13" xfId="0" applyNumberFormat="1" applyFont="1" applyBorder="1" applyAlignment="1">
      <alignment vertical="center" wrapText="1"/>
    </xf>
    <xf numFmtId="0" fontId="4" fillId="2" borderId="17" xfId="0" applyFont="1" applyFill="1" applyBorder="1" applyAlignment="1">
      <alignment horizontal="center"/>
    </xf>
    <xf numFmtId="0" fontId="4" fillId="0" borderId="13" xfId="0" applyFont="1" applyBorder="1"/>
    <xf numFmtId="49" fontId="2" fillId="0" borderId="13" xfId="0" applyNumberFormat="1" applyFont="1" applyBorder="1" applyAlignment="1">
      <alignment vertical="top" wrapText="1"/>
    </xf>
    <xf numFmtId="0" fontId="2" fillId="0" borderId="13" xfId="0" applyFont="1" applyBorder="1" applyAlignment="1"/>
    <xf numFmtId="0" fontId="4" fillId="2" borderId="17" xfId="0" applyFont="1" applyFill="1" applyBorder="1"/>
    <xf numFmtId="49" fontId="2" fillId="0" borderId="4" xfId="0" applyNumberFormat="1" applyFont="1" applyBorder="1" applyAlignment="1">
      <alignment horizontal="left" vertical="top"/>
    </xf>
    <xf numFmtId="165" fontId="3" fillId="3" borderId="2" xfId="0" applyNumberFormat="1" applyFont="1" applyFill="1" applyBorder="1" applyAlignment="1"/>
    <xf numFmtId="165" fontId="3" fillId="3" borderId="18" xfId="0" applyNumberFormat="1" applyFont="1" applyFill="1" applyBorder="1" applyAlignment="1"/>
    <xf numFmtId="165" fontId="3" fillId="3" borderId="19" xfId="0" applyNumberFormat="1" applyFont="1" applyFill="1" applyBorder="1" applyAlignment="1"/>
    <xf numFmtId="49" fontId="2" fillId="0" borderId="6" xfId="0" applyNumberFormat="1" applyFont="1" applyBorder="1" applyAlignment="1">
      <alignment vertical="center"/>
    </xf>
    <xf numFmtId="49" fontId="2" fillId="0" borderId="4" xfId="0" applyNumberFormat="1" applyFont="1" applyBorder="1" applyAlignment="1">
      <alignment vertical="top" wrapText="1"/>
    </xf>
    <xf numFmtId="49" fontId="2" fillId="0" borderId="6" xfId="0" applyNumberFormat="1" applyFont="1" applyBorder="1" applyAlignment="1">
      <alignment vertical="top" wrapText="1"/>
    </xf>
    <xf numFmtId="0" fontId="2" fillId="0" borderId="20" xfId="0" applyFont="1" applyBorder="1" applyAlignment="1">
      <alignment vertical="center"/>
    </xf>
    <xf numFmtId="0" fontId="2" fillId="0" borderId="6" xfId="0" applyFont="1" applyBorder="1" applyAlignment="1"/>
    <xf numFmtId="0" fontId="6" fillId="0" borderId="9" xfId="0" applyFont="1" applyBorder="1" applyAlignment="1"/>
    <xf numFmtId="166" fontId="2" fillId="0" borderId="9" xfId="0" applyNumberFormat="1" applyFont="1" applyBorder="1"/>
    <xf numFmtId="49" fontId="5" fillId="0" borderId="10" xfId="0" applyNumberFormat="1" applyFont="1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CC00CC"/>
      <color rgb="FF33CC33"/>
      <color rgb="FFFF3300"/>
      <color rgb="FF66FF99"/>
      <color rgb="FF99CCFF"/>
      <color rgb="FF66FFFF"/>
      <color rgb="FF66FF66"/>
      <color rgb="FF6633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82"/>
  <sheetViews>
    <sheetView tabSelected="1" topLeftCell="A25" workbookViewId="0">
      <selection activeCell="K46" sqref="K46"/>
    </sheetView>
  </sheetViews>
  <sheetFormatPr defaultRowHeight="14.25" x14ac:dyDescent="0.2"/>
  <cols>
    <col min="1" max="1" width="13.796875" customWidth="1"/>
    <col min="2" max="2" width="21.09765625" customWidth="1"/>
    <col min="3" max="3" width="20.796875" customWidth="1"/>
    <col min="4" max="4" width="4.5" customWidth="1"/>
    <col min="5" max="5" width="10.59765625" customWidth="1"/>
    <col min="6" max="6" width="13.59765625" customWidth="1"/>
    <col min="7" max="7" width="8.09765625" customWidth="1"/>
    <col min="8" max="8" width="7.09765625" customWidth="1"/>
    <col min="9" max="9" width="17.5" customWidth="1"/>
    <col min="10" max="10" width="3.19921875" customWidth="1"/>
  </cols>
  <sheetData>
    <row r="1" spans="1:11" ht="20.25" customHeight="1" x14ac:dyDescent="0.2">
      <c r="A1" s="2" t="s">
        <v>9</v>
      </c>
    </row>
    <row r="2" spans="1:11" ht="15" thickBot="1" x14ac:dyDescent="0.25">
      <c r="A2" s="2"/>
    </row>
    <row r="3" spans="1:11" ht="22.5" customHeight="1" thickBot="1" x14ac:dyDescent="0.25">
      <c r="A3" s="3" t="s">
        <v>0</v>
      </c>
      <c r="B3" s="4" t="s">
        <v>1</v>
      </c>
      <c r="C3" s="4" t="s">
        <v>2</v>
      </c>
      <c r="D3" s="5" t="s">
        <v>12</v>
      </c>
      <c r="E3" s="5" t="s">
        <v>10</v>
      </c>
      <c r="F3" s="5" t="s">
        <v>7</v>
      </c>
      <c r="G3" s="5" t="s">
        <v>13</v>
      </c>
      <c r="H3" s="5" t="s">
        <v>14</v>
      </c>
      <c r="I3" s="5" t="s">
        <v>8</v>
      </c>
      <c r="J3" s="65" t="s">
        <v>3</v>
      </c>
      <c r="K3" s="32"/>
    </row>
    <row r="4" spans="1:11" ht="22.5" customHeight="1" x14ac:dyDescent="0.2">
      <c r="A4" s="38" t="s">
        <v>22</v>
      </c>
      <c r="B4" s="6" t="s">
        <v>26</v>
      </c>
      <c r="C4" s="23" t="s">
        <v>27</v>
      </c>
      <c r="D4" s="23">
        <v>1</v>
      </c>
      <c r="E4" s="23" t="s">
        <v>11</v>
      </c>
      <c r="F4" s="63" t="s">
        <v>28</v>
      </c>
      <c r="G4" s="24">
        <v>2931</v>
      </c>
      <c r="H4" s="27"/>
      <c r="I4" s="64" t="s">
        <v>96</v>
      </c>
      <c r="J4" s="46" t="s">
        <v>99</v>
      </c>
    </row>
    <row r="5" spans="1:11" ht="14.25" customHeight="1" thickBot="1" x14ac:dyDescent="0.25">
      <c r="A5" s="20"/>
      <c r="B5" s="20"/>
      <c r="C5" s="23"/>
      <c r="D5" s="6">
        <v>1</v>
      </c>
      <c r="E5" s="6" t="s">
        <v>11</v>
      </c>
      <c r="F5" s="63" t="s">
        <v>29</v>
      </c>
      <c r="G5" s="24">
        <v>2600</v>
      </c>
      <c r="H5" s="27"/>
      <c r="I5" s="64" t="s">
        <v>96</v>
      </c>
      <c r="J5" s="77" t="s">
        <v>99</v>
      </c>
    </row>
    <row r="6" spans="1:11" ht="14.25" customHeight="1" thickBot="1" x14ac:dyDescent="0.25">
      <c r="A6" s="10"/>
      <c r="B6" s="11"/>
      <c r="C6" s="11"/>
      <c r="D6" s="11"/>
      <c r="E6" s="11"/>
      <c r="F6" s="28"/>
      <c r="G6" s="12">
        <f>SUM(G4:G5)</f>
        <v>5531</v>
      </c>
      <c r="H6" s="15">
        <f>SUM(H4:H5)</f>
        <v>0</v>
      </c>
      <c r="I6" s="29"/>
      <c r="J6" s="11"/>
    </row>
    <row r="7" spans="1:11" ht="14.25" customHeight="1" x14ac:dyDescent="0.2">
      <c r="A7" s="30" t="s">
        <v>16</v>
      </c>
      <c r="B7" s="16" t="s">
        <v>5</v>
      </c>
      <c r="C7" s="20" t="s">
        <v>30</v>
      </c>
      <c r="D7" s="20">
        <v>1</v>
      </c>
      <c r="E7" s="20" t="s">
        <v>11</v>
      </c>
      <c r="F7" s="25" t="s">
        <v>34</v>
      </c>
      <c r="G7" s="21">
        <v>600</v>
      </c>
      <c r="H7" s="26"/>
      <c r="I7" s="81" t="s">
        <v>106</v>
      </c>
      <c r="J7" s="82" t="s">
        <v>99</v>
      </c>
    </row>
    <row r="8" spans="1:11" ht="14.25" customHeight="1" x14ac:dyDescent="0.2">
      <c r="A8" s="19"/>
      <c r="B8" s="20"/>
      <c r="C8" s="20" t="s">
        <v>30</v>
      </c>
      <c r="D8" s="20">
        <v>2</v>
      </c>
      <c r="E8" s="20" t="s">
        <v>11</v>
      </c>
      <c r="F8" s="20" t="s">
        <v>34</v>
      </c>
      <c r="G8" s="21">
        <v>600</v>
      </c>
      <c r="H8" s="26"/>
      <c r="I8" s="62" t="s">
        <v>107</v>
      </c>
      <c r="J8" s="83"/>
    </row>
    <row r="9" spans="1:11" ht="14.25" customHeight="1" x14ac:dyDescent="0.2">
      <c r="A9" s="19"/>
      <c r="B9" s="20"/>
      <c r="C9" s="20" t="s">
        <v>31</v>
      </c>
      <c r="D9" s="20">
        <v>1</v>
      </c>
      <c r="E9" s="20" t="s">
        <v>11</v>
      </c>
      <c r="F9" s="20" t="s">
        <v>35</v>
      </c>
      <c r="G9" s="21">
        <v>1200</v>
      </c>
      <c r="H9" s="26"/>
      <c r="I9" s="45" t="s">
        <v>106</v>
      </c>
      <c r="J9" s="46" t="s">
        <v>99</v>
      </c>
    </row>
    <row r="10" spans="1:11" ht="14.25" customHeight="1" x14ac:dyDescent="0.2">
      <c r="A10" s="19"/>
      <c r="B10" s="20"/>
      <c r="C10" s="20" t="s">
        <v>31</v>
      </c>
      <c r="D10" s="20">
        <v>2</v>
      </c>
      <c r="E10" s="20" t="s">
        <v>11</v>
      </c>
      <c r="F10" s="20" t="s">
        <v>35</v>
      </c>
      <c r="G10" s="21">
        <v>1200</v>
      </c>
      <c r="H10" s="26"/>
      <c r="I10" s="62" t="s">
        <v>107</v>
      </c>
      <c r="J10" s="46" t="s">
        <v>99</v>
      </c>
    </row>
    <row r="11" spans="1:11" ht="14.25" customHeight="1" x14ac:dyDescent="0.2">
      <c r="A11" s="19"/>
      <c r="B11" s="20"/>
      <c r="C11" s="20" t="s">
        <v>31</v>
      </c>
      <c r="D11" s="20">
        <v>1</v>
      </c>
      <c r="E11" s="20" t="s">
        <v>11</v>
      </c>
      <c r="F11" s="20" t="s">
        <v>36</v>
      </c>
      <c r="G11" s="21">
        <v>360</v>
      </c>
      <c r="H11" s="26"/>
      <c r="I11" s="45" t="s">
        <v>106</v>
      </c>
      <c r="J11" s="46" t="s">
        <v>99</v>
      </c>
    </row>
    <row r="12" spans="1:11" ht="14.25" customHeight="1" x14ac:dyDescent="0.2">
      <c r="A12" s="19"/>
      <c r="B12" s="20"/>
      <c r="C12" s="20" t="s">
        <v>31</v>
      </c>
      <c r="D12" s="20">
        <v>2</v>
      </c>
      <c r="E12" s="20" t="s">
        <v>11</v>
      </c>
      <c r="F12" s="20" t="s">
        <v>36</v>
      </c>
      <c r="G12" s="21">
        <v>360</v>
      </c>
      <c r="H12" s="26"/>
      <c r="I12" s="62" t="s">
        <v>107</v>
      </c>
      <c r="J12" s="46" t="s">
        <v>99</v>
      </c>
    </row>
    <row r="13" spans="1:11" ht="14.25" customHeight="1" x14ac:dyDescent="0.2">
      <c r="A13" s="19"/>
      <c r="B13" s="20"/>
      <c r="C13" s="20" t="s">
        <v>32</v>
      </c>
      <c r="D13" s="20">
        <v>1</v>
      </c>
      <c r="E13" s="20" t="s">
        <v>11</v>
      </c>
      <c r="F13" s="20" t="s">
        <v>108</v>
      </c>
      <c r="G13" s="21">
        <v>300</v>
      </c>
      <c r="H13" s="26"/>
      <c r="I13" s="62" t="s">
        <v>109</v>
      </c>
      <c r="J13" s="57" t="s">
        <v>100</v>
      </c>
    </row>
    <row r="14" spans="1:11" ht="14.25" customHeight="1" x14ac:dyDescent="0.2">
      <c r="A14" s="19"/>
      <c r="B14" s="20"/>
      <c r="C14" s="20" t="s">
        <v>33</v>
      </c>
      <c r="D14" s="20">
        <v>1</v>
      </c>
      <c r="E14" s="20" t="s">
        <v>6</v>
      </c>
      <c r="F14" s="20" t="s">
        <v>37</v>
      </c>
      <c r="G14" s="21">
        <v>180</v>
      </c>
      <c r="H14" s="26"/>
      <c r="I14" s="62" t="s">
        <v>109</v>
      </c>
      <c r="J14" s="57" t="s">
        <v>100</v>
      </c>
    </row>
    <row r="15" spans="1:11" ht="14.25" customHeight="1" x14ac:dyDescent="0.2">
      <c r="A15" s="19"/>
      <c r="B15" s="20"/>
      <c r="C15" s="20" t="s">
        <v>110</v>
      </c>
      <c r="D15" s="20">
        <v>1</v>
      </c>
      <c r="E15" s="20" t="s">
        <v>11</v>
      </c>
      <c r="F15" s="20" t="s">
        <v>111</v>
      </c>
      <c r="G15" s="21">
        <v>700</v>
      </c>
      <c r="H15" s="26"/>
      <c r="I15" s="62" t="s">
        <v>109</v>
      </c>
      <c r="J15" s="57" t="s">
        <v>100</v>
      </c>
    </row>
    <row r="16" spans="1:11" ht="14.25" customHeight="1" thickBot="1" x14ac:dyDescent="0.25">
      <c r="A16" s="19"/>
      <c r="B16" s="20"/>
      <c r="C16" s="20" t="s">
        <v>110</v>
      </c>
      <c r="D16" s="20">
        <v>1</v>
      </c>
      <c r="E16" s="20" t="s">
        <v>11</v>
      </c>
      <c r="F16" s="20" t="s">
        <v>112</v>
      </c>
      <c r="G16" s="21">
        <v>320</v>
      </c>
      <c r="H16" s="26"/>
      <c r="I16" s="62" t="s">
        <v>109</v>
      </c>
      <c r="J16" s="57" t="s">
        <v>100</v>
      </c>
    </row>
    <row r="17" spans="1:10" ht="14.25" customHeight="1" thickBot="1" x14ac:dyDescent="0.25">
      <c r="A17" s="3" t="s">
        <v>0</v>
      </c>
      <c r="B17" s="4"/>
      <c r="C17" s="4"/>
      <c r="D17" s="4"/>
      <c r="E17" s="4"/>
      <c r="F17" s="4"/>
      <c r="G17" s="12">
        <f>SUM(G7:G14)</f>
        <v>4800</v>
      </c>
      <c r="H17" s="12">
        <f>SUM(H7:H14)</f>
        <v>0</v>
      </c>
      <c r="I17" s="31"/>
      <c r="J17" s="4"/>
    </row>
    <row r="18" spans="1:10" ht="14.25" customHeight="1" x14ac:dyDescent="0.2">
      <c r="A18" s="33" t="s">
        <v>15</v>
      </c>
      <c r="B18" s="23" t="s">
        <v>5</v>
      </c>
      <c r="C18" s="23" t="s">
        <v>38</v>
      </c>
      <c r="D18" s="23">
        <v>2</v>
      </c>
      <c r="E18" s="23" t="s">
        <v>11</v>
      </c>
      <c r="F18" s="23" t="s">
        <v>40</v>
      </c>
      <c r="G18" s="24">
        <v>798</v>
      </c>
      <c r="H18" s="27"/>
      <c r="I18" s="76" t="s">
        <v>95</v>
      </c>
      <c r="J18" s="49" t="s">
        <v>99</v>
      </c>
    </row>
    <row r="19" spans="1:10" ht="14.25" customHeight="1" x14ac:dyDescent="0.2">
      <c r="A19" s="20"/>
      <c r="B19" s="20"/>
      <c r="C19" s="20" t="s">
        <v>39</v>
      </c>
      <c r="D19" s="20">
        <v>2</v>
      </c>
      <c r="E19" s="20" t="s">
        <v>6</v>
      </c>
      <c r="F19" s="20" t="s">
        <v>41</v>
      </c>
      <c r="G19" s="21">
        <v>630</v>
      </c>
      <c r="H19" s="26"/>
      <c r="I19" s="40" t="s">
        <v>95</v>
      </c>
      <c r="J19" s="57" t="s">
        <v>99</v>
      </c>
    </row>
    <row r="20" spans="1:10" ht="14.25" customHeight="1" x14ac:dyDescent="0.2">
      <c r="A20" s="20"/>
      <c r="B20" s="20"/>
      <c r="C20" s="20" t="s">
        <v>39</v>
      </c>
      <c r="D20" s="20">
        <v>1</v>
      </c>
      <c r="E20" s="20" t="s">
        <v>6</v>
      </c>
      <c r="F20" s="20" t="s">
        <v>42</v>
      </c>
      <c r="G20" s="21">
        <v>66</v>
      </c>
      <c r="H20" s="26"/>
      <c r="I20" s="40" t="s">
        <v>95</v>
      </c>
      <c r="J20" s="57" t="s">
        <v>100</v>
      </c>
    </row>
    <row r="21" spans="1:10" ht="14.25" customHeight="1" x14ac:dyDescent="0.2">
      <c r="A21" s="35"/>
      <c r="B21" s="35"/>
      <c r="C21" s="35" t="s">
        <v>39</v>
      </c>
      <c r="D21" s="35">
        <v>2</v>
      </c>
      <c r="E21" s="35" t="s">
        <v>6</v>
      </c>
      <c r="F21" s="35" t="s">
        <v>43</v>
      </c>
      <c r="G21" s="36">
        <v>57</v>
      </c>
      <c r="H21" s="37"/>
      <c r="I21" s="75" t="s">
        <v>95</v>
      </c>
      <c r="J21" s="48" t="s">
        <v>100</v>
      </c>
    </row>
    <row r="22" spans="1:10" ht="14.25" customHeight="1" x14ac:dyDescent="0.2">
      <c r="A22" s="20"/>
      <c r="B22" s="20"/>
      <c r="C22" s="20" t="s">
        <v>39</v>
      </c>
      <c r="D22" s="20"/>
      <c r="E22" s="20" t="s">
        <v>44</v>
      </c>
      <c r="F22" s="20">
        <v>216.84700000000001</v>
      </c>
      <c r="G22" s="21"/>
      <c r="H22" s="26">
        <v>128.4</v>
      </c>
      <c r="I22" s="40" t="s">
        <v>95</v>
      </c>
      <c r="J22" s="57" t="s">
        <v>100</v>
      </c>
    </row>
    <row r="23" spans="1:10" ht="14.25" customHeight="1" x14ac:dyDescent="0.2">
      <c r="A23" s="20"/>
      <c r="B23" s="20"/>
      <c r="C23" s="20"/>
      <c r="D23" s="20"/>
      <c r="E23" s="20" t="s">
        <v>45</v>
      </c>
      <c r="F23" s="20">
        <v>216.84700000000001</v>
      </c>
      <c r="G23" s="21"/>
      <c r="H23" s="26">
        <v>128.4</v>
      </c>
      <c r="I23" s="61" t="s">
        <v>95</v>
      </c>
      <c r="J23" s="57" t="s">
        <v>100</v>
      </c>
    </row>
    <row r="24" spans="1:10" ht="14.25" customHeight="1" x14ac:dyDescent="0.2">
      <c r="A24" s="20"/>
      <c r="B24" s="20"/>
      <c r="C24" s="20"/>
      <c r="D24" s="20"/>
      <c r="E24" s="20" t="s">
        <v>46</v>
      </c>
      <c r="F24" s="20">
        <v>217.81700000000001</v>
      </c>
      <c r="G24" s="21"/>
      <c r="H24" s="26">
        <v>173</v>
      </c>
      <c r="I24" s="40" t="s">
        <v>95</v>
      </c>
      <c r="J24" s="57" t="s">
        <v>100</v>
      </c>
    </row>
    <row r="25" spans="1:10" ht="14.25" customHeight="1" x14ac:dyDescent="0.2">
      <c r="A25" s="20"/>
      <c r="B25" s="20"/>
      <c r="C25" s="20"/>
      <c r="D25" s="20"/>
      <c r="E25" s="20" t="s">
        <v>47</v>
      </c>
      <c r="F25" s="20">
        <v>217.80500000000001</v>
      </c>
      <c r="G25" s="21"/>
      <c r="H25" s="26">
        <v>148.19999999999999</v>
      </c>
      <c r="I25" s="40" t="s">
        <v>95</v>
      </c>
      <c r="J25" s="57" t="s">
        <v>100</v>
      </c>
    </row>
    <row r="26" spans="1:10" ht="14.25" customHeight="1" x14ac:dyDescent="0.2">
      <c r="A26" s="20"/>
      <c r="B26" s="20"/>
      <c r="C26" s="20"/>
      <c r="D26" s="20"/>
      <c r="E26" s="20" t="s">
        <v>48</v>
      </c>
      <c r="F26" s="20">
        <v>217.87299999999999</v>
      </c>
      <c r="G26" s="21"/>
      <c r="H26" s="26">
        <v>148.19999999999999</v>
      </c>
      <c r="I26" s="75" t="s">
        <v>95</v>
      </c>
      <c r="J26" s="57" t="s">
        <v>100</v>
      </c>
    </row>
    <row r="27" spans="1:10" ht="14.25" customHeight="1" thickBot="1" x14ac:dyDescent="0.25">
      <c r="A27" s="20"/>
      <c r="B27" s="20"/>
      <c r="C27" s="20"/>
      <c r="D27" s="20"/>
      <c r="E27" s="20" t="s">
        <v>49</v>
      </c>
      <c r="F27" s="20">
        <v>217.87299999999999</v>
      </c>
      <c r="G27" s="21"/>
      <c r="H27" s="26">
        <v>148.19999999999999</v>
      </c>
      <c r="I27" s="61" t="s">
        <v>95</v>
      </c>
      <c r="J27" s="57" t="s">
        <v>100</v>
      </c>
    </row>
    <row r="28" spans="1:10" ht="14.25" customHeight="1" thickBot="1" x14ac:dyDescent="0.25">
      <c r="A28" s="10"/>
      <c r="B28" s="11"/>
      <c r="C28" s="11"/>
      <c r="D28" s="11"/>
      <c r="E28" s="11"/>
      <c r="F28" s="11"/>
      <c r="G28" s="12">
        <f>SUM(G18:G27)</f>
        <v>1551</v>
      </c>
      <c r="H28" s="12">
        <f>SUM(H18:H27)</f>
        <v>874.40000000000009</v>
      </c>
      <c r="I28" s="29"/>
      <c r="J28" s="11"/>
    </row>
    <row r="29" spans="1:10" ht="14.25" customHeight="1" x14ac:dyDescent="0.2">
      <c r="A29" s="30" t="s">
        <v>23</v>
      </c>
      <c r="B29" s="23" t="s">
        <v>5</v>
      </c>
      <c r="C29" s="16" t="s">
        <v>50</v>
      </c>
      <c r="D29" s="16">
        <v>1</v>
      </c>
      <c r="E29" s="16" t="s">
        <v>11</v>
      </c>
      <c r="F29" s="16" t="s">
        <v>51</v>
      </c>
      <c r="G29" s="18">
        <v>1500</v>
      </c>
      <c r="H29" s="17"/>
      <c r="I29" s="74" t="s">
        <v>94</v>
      </c>
      <c r="J29" s="57" t="s">
        <v>99</v>
      </c>
    </row>
    <row r="30" spans="1:10" ht="14.25" customHeight="1" x14ac:dyDescent="0.2">
      <c r="A30" s="33"/>
      <c r="B30" s="23"/>
      <c r="C30" s="23" t="s">
        <v>50</v>
      </c>
      <c r="D30" s="23">
        <v>2</v>
      </c>
      <c r="E30" s="6" t="s">
        <v>11</v>
      </c>
      <c r="F30" s="23" t="s">
        <v>52</v>
      </c>
      <c r="G30" s="24">
        <v>1600</v>
      </c>
      <c r="H30" s="27"/>
      <c r="I30" s="59" t="s">
        <v>94</v>
      </c>
      <c r="J30" s="57" t="s">
        <v>99</v>
      </c>
    </row>
    <row r="31" spans="1:10" ht="14.25" customHeight="1" x14ac:dyDescent="0.2">
      <c r="A31" s="33"/>
      <c r="B31" s="23"/>
      <c r="C31" s="23" t="s">
        <v>21</v>
      </c>
      <c r="D31" s="23">
        <v>1</v>
      </c>
      <c r="E31" s="20" t="s">
        <v>11</v>
      </c>
      <c r="F31" s="23" t="s">
        <v>98</v>
      </c>
      <c r="G31" s="24">
        <v>1600</v>
      </c>
      <c r="H31" s="27"/>
      <c r="I31" s="59" t="s">
        <v>94</v>
      </c>
      <c r="J31" s="57" t="s">
        <v>99</v>
      </c>
    </row>
    <row r="32" spans="1:10" ht="14.25" customHeight="1" x14ac:dyDescent="0.2">
      <c r="A32" s="33"/>
      <c r="B32" s="23"/>
      <c r="C32" s="23" t="s">
        <v>21</v>
      </c>
      <c r="D32" s="23">
        <v>2</v>
      </c>
      <c r="E32" s="23" t="s">
        <v>11</v>
      </c>
      <c r="F32" s="23" t="s">
        <v>98</v>
      </c>
      <c r="G32" s="24">
        <v>1600</v>
      </c>
      <c r="H32" s="27"/>
      <c r="I32" s="59" t="s">
        <v>94</v>
      </c>
      <c r="J32" s="57" t="s">
        <v>99</v>
      </c>
    </row>
    <row r="33" spans="1:10" ht="14.25" customHeight="1" x14ac:dyDescent="0.2">
      <c r="A33" s="33"/>
      <c r="B33" s="23" t="s">
        <v>53</v>
      </c>
      <c r="C33" s="23" t="s">
        <v>53</v>
      </c>
      <c r="D33" s="23">
        <v>1</v>
      </c>
      <c r="E33" s="23" t="s">
        <v>11</v>
      </c>
      <c r="F33" s="23" t="s">
        <v>105</v>
      </c>
      <c r="G33" s="24">
        <v>1300</v>
      </c>
      <c r="H33" s="27"/>
      <c r="I33" s="59" t="s">
        <v>94</v>
      </c>
      <c r="J33" s="79" t="s">
        <v>100</v>
      </c>
    </row>
    <row r="34" spans="1:10" ht="14.25" customHeight="1" thickBot="1" x14ac:dyDescent="0.25">
      <c r="A34" s="19"/>
      <c r="B34" s="20"/>
      <c r="C34" s="20"/>
      <c r="D34" s="20"/>
      <c r="E34" s="20"/>
      <c r="F34" s="20" t="s">
        <v>93</v>
      </c>
      <c r="G34" s="24">
        <v>3000</v>
      </c>
      <c r="H34" s="26"/>
      <c r="I34" s="51" t="s">
        <v>94</v>
      </c>
      <c r="J34" s="50" t="s">
        <v>100</v>
      </c>
    </row>
    <row r="35" spans="1:10" ht="14.25" customHeight="1" thickBot="1" x14ac:dyDescent="0.25">
      <c r="A35" s="10"/>
      <c r="B35" s="11"/>
      <c r="C35" s="11"/>
      <c r="D35" s="11"/>
      <c r="E35" s="11"/>
      <c r="F35" s="11"/>
      <c r="G35" s="12">
        <f>SUM(G29:G34)</f>
        <v>10600</v>
      </c>
      <c r="H35" s="12">
        <f>SUM(H29:H34)</f>
        <v>0</v>
      </c>
      <c r="I35" s="29"/>
      <c r="J35" s="11"/>
    </row>
    <row r="36" spans="1:10" ht="21" customHeight="1" x14ac:dyDescent="0.2">
      <c r="A36" s="30" t="s">
        <v>4</v>
      </c>
      <c r="B36" s="23" t="s">
        <v>5</v>
      </c>
      <c r="C36" s="16" t="s">
        <v>54</v>
      </c>
      <c r="D36" s="16">
        <v>2</v>
      </c>
      <c r="E36" s="16" t="s">
        <v>6</v>
      </c>
      <c r="F36" s="16" t="s">
        <v>56</v>
      </c>
      <c r="G36" s="18">
        <v>540</v>
      </c>
      <c r="H36" s="17"/>
      <c r="I36" s="59" t="s">
        <v>94</v>
      </c>
      <c r="J36" s="78" t="s">
        <v>100</v>
      </c>
    </row>
    <row r="37" spans="1:10" ht="14.25" customHeight="1" x14ac:dyDescent="0.2">
      <c r="A37" s="34"/>
      <c r="B37" s="35"/>
      <c r="C37" s="35" t="s">
        <v>60</v>
      </c>
      <c r="D37" s="35">
        <v>1</v>
      </c>
      <c r="E37" s="35" t="s">
        <v>11</v>
      </c>
      <c r="F37" s="35" t="s">
        <v>57</v>
      </c>
      <c r="G37" s="36">
        <v>5500</v>
      </c>
      <c r="H37" s="37"/>
      <c r="I37" s="59" t="s">
        <v>94</v>
      </c>
      <c r="J37" s="48" t="s">
        <v>100</v>
      </c>
    </row>
    <row r="38" spans="1:10" ht="14.25" customHeight="1" x14ac:dyDescent="0.2">
      <c r="A38" s="20"/>
      <c r="B38" s="20"/>
      <c r="C38" s="20" t="s">
        <v>60</v>
      </c>
      <c r="D38" s="20">
        <v>2</v>
      </c>
      <c r="E38" s="20" t="s">
        <v>11</v>
      </c>
      <c r="F38" s="20" t="s">
        <v>104</v>
      </c>
      <c r="G38" s="21">
        <v>3100</v>
      </c>
      <c r="H38" s="26"/>
      <c r="I38" s="59" t="s">
        <v>94</v>
      </c>
      <c r="J38" s="47" t="s">
        <v>100</v>
      </c>
    </row>
    <row r="39" spans="1:10" ht="14.25" customHeight="1" x14ac:dyDescent="0.2">
      <c r="A39" s="20"/>
      <c r="B39" s="20"/>
      <c r="C39" s="20" t="s">
        <v>55</v>
      </c>
      <c r="D39" s="20">
        <v>1</v>
      </c>
      <c r="E39" s="20" t="s">
        <v>6</v>
      </c>
      <c r="F39" s="20" t="s">
        <v>58</v>
      </c>
      <c r="G39" s="21">
        <v>580</v>
      </c>
      <c r="H39" s="26"/>
      <c r="I39" s="59" t="s">
        <v>94</v>
      </c>
      <c r="J39" s="47" t="s">
        <v>100</v>
      </c>
    </row>
    <row r="40" spans="1:10" ht="14.25" customHeight="1" x14ac:dyDescent="0.2">
      <c r="A40" s="20"/>
      <c r="B40" s="20"/>
      <c r="C40" s="20" t="s">
        <v>20</v>
      </c>
      <c r="D40" s="20">
        <v>1</v>
      </c>
      <c r="E40" s="20" t="s">
        <v>6</v>
      </c>
      <c r="F40" s="20" t="s">
        <v>59</v>
      </c>
      <c r="G40" s="21">
        <v>1002</v>
      </c>
      <c r="H40" s="26"/>
      <c r="I40" s="59" t="s">
        <v>94</v>
      </c>
      <c r="J40" s="47" t="s">
        <v>100</v>
      </c>
    </row>
    <row r="41" spans="1:10" ht="14.25" customHeight="1" x14ac:dyDescent="0.2">
      <c r="A41" s="20"/>
      <c r="B41" s="20"/>
      <c r="C41" s="20" t="s">
        <v>20</v>
      </c>
      <c r="D41" s="20">
        <v>2</v>
      </c>
      <c r="E41" s="20" t="s">
        <v>6</v>
      </c>
      <c r="F41" s="20" t="s">
        <v>59</v>
      </c>
      <c r="G41" s="21">
        <v>994</v>
      </c>
      <c r="H41" s="26"/>
      <c r="I41" s="59" t="s">
        <v>94</v>
      </c>
      <c r="J41" s="47" t="s">
        <v>100</v>
      </c>
    </row>
    <row r="42" spans="1:10" ht="14.25" customHeight="1" x14ac:dyDescent="0.2">
      <c r="A42" s="20"/>
      <c r="B42" s="20"/>
      <c r="C42" s="20" t="s">
        <v>20</v>
      </c>
      <c r="D42" s="20"/>
      <c r="E42" s="20" t="s">
        <v>61</v>
      </c>
      <c r="F42" s="20">
        <v>169.137</v>
      </c>
      <c r="G42" s="60"/>
      <c r="H42" s="21">
        <v>149.9</v>
      </c>
      <c r="I42" s="59" t="s">
        <v>94</v>
      </c>
      <c r="J42" s="47" t="s">
        <v>100</v>
      </c>
    </row>
    <row r="43" spans="1:10" ht="14.25" customHeight="1" x14ac:dyDescent="0.2">
      <c r="A43" s="20"/>
      <c r="B43" s="20"/>
      <c r="C43" s="20"/>
      <c r="D43" s="20"/>
      <c r="E43" s="20" t="s">
        <v>44</v>
      </c>
      <c r="F43" s="20">
        <v>169.21600000000001</v>
      </c>
      <c r="G43" s="60"/>
      <c r="H43" s="21">
        <v>149.9</v>
      </c>
      <c r="I43" s="59" t="s">
        <v>94</v>
      </c>
      <c r="J43" s="47" t="s">
        <v>100</v>
      </c>
    </row>
    <row r="44" spans="1:10" ht="14.25" customHeight="1" x14ac:dyDescent="0.2">
      <c r="A44" s="20"/>
      <c r="B44" s="20"/>
      <c r="C44" s="20"/>
      <c r="D44" s="20"/>
      <c r="E44" s="20" t="s">
        <v>45</v>
      </c>
      <c r="F44" s="20">
        <v>169.26499999999999</v>
      </c>
      <c r="G44" s="60"/>
      <c r="H44" s="21">
        <v>149.9</v>
      </c>
      <c r="I44" s="59" t="s">
        <v>94</v>
      </c>
      <c r="J44" s="57" t="s">
        <v>100</v>
      </c>
    </row>
    <row r="45" spans="1:10" ht="14.25" customHeight="1" thickBot="1" x14ac:dyDescent="0.25">
      <c r="A45" s="20"/>
      <c r="B45" s="20"/>
      <c r="C45" s="20"/>
      <c r="D45" s="20"/>
      <c r="E45" s="20" t="s">
        <v>62</v>
      </c>
      <c r="F45" s="20">
        <v>169.45500000000001</v>
      </c>
      <c r="G45" s="60"/>
      <c r="H45" s="21">
        <v>149.9</v>
      </c>
      <c r="I45" s="59" t="s">
        <v>94</v>
      </c>
      <c r="J45" s="57" t="s">
        <v>100</v>
      </c>
    </row>
    <row r="46" spans="1:10" ht="14.25" customHeight="1" thickBot="1" x14ac:dyDescent="0.25">
      <c r="A46" s="3"/>
      <c r="B46" s="4"/>
      <c r="C46" s="4"/>
      <c r="D46" s="4"/>
      <c r="E46" s="4"/>
      <c r="F46" s="4"/>
      <c r="G46" s="12">
        <f>SUM(G36:G45)</f>
        <v>11716</v>
      </c>
      <c r="H46" s="12">
        <f>SUM(H36:H45)</f>
        <v>599.6</v>
      </c>
      <c r="I46" s="31"/>
      <c r="J46" s="4"/>
    </row>
    <row r="47" spans="1:10" ht="14.25" customHeight="1" x14ac:dyDescent="0.2">
      <c r="A47" s="41" t="s">
        <v>17</v>
      </c>
      <c r="B47" s="42" t="s">
        <v>63</v>
      </c>
      <c r="C47" s="42" t="s">
        <v>64</v>
      </c>
      <c r="D47" s="42">
        <v>1</v>
      </c>
      <c r="E47" s="42" t="s">
        <v>11</v>
      </c>
      <c r="F47" s="42" t="s">
        <v>66</v>
      </c>
      <c r="G47" s="43">
        <v>1165</v>
      </c>
      <c r="H47" s="44"/>
      <c r="I47" s="62" t="s">
        <v>97</v>
      </c>
      <c r="J47" s="42" t="s">
        <v>99</v>
      </c>
    </row>
    <row r="48" spans="1:10" ht="14.25" customHeight="1" x14ac:dyDescent="0.2">
      <c r="A48" s="56"/>
      <c r="B48" s="20"/>
      <c r="C48" s="20" t="s">
        <v>65</v>
      </c>
      <c r="D48" s="20">
        <v>1</v>
      </c>
      <c r="E48" s="20" t="s">
        <v>11</v>
      </c>
      <c r="F48" s="20" t="s">
        <v>67</v>
      </c>
      <c r="G48" s="21">
        <v>2276</v>
      </c>
      <c r="H48" s="26"/>
      <c r="I48" s="62" t="s">
        <v>97</v>
      </c>
      <c r="J48" s="20" t="s">
        <v>100</v>
      </c>
    </row>
    <row r="49" spans="1:10" ht="14.25" customHeight="1" thickBot="1" x14ac:dyDescent="0.25">
      <c r="A49" s="38"/>
      <c r="B49" s="6"/>
      <c r="C49" s="6"/>
      <c r="D49" s="6"/>
      <c r="E49" s="6"/>
      <c r="F49" s="6"/>
      <c r="G49" s="7"/>
      <c r="H49" s="13"/>
      <c r="I49" s="70"/>
      <c r="J49" s="6"/>
    </row>
    <row r="50" spans="1:10" ht="14.25" customHeight="1" thickBot="1" x14ac:dyDescent="0.25">
      <c r="A50" s="3" t="s">
        <v>0</v>
      </c>
      <c r="B50" s="4"/>
      <c r="C50" s="4"/>
      <c r="D50" s="4"/>
      <c r="E50" s="4"/>
      <c r="F50" s="4"/>
      <c r="G50" s="12">
        <f>SUM(G47:G49)</f>
        <v>3441</v>
      </c>
      <c r="H50" s="12">
        <f>SUM(H47:H49)</f>
        <v>0</v>
      </c>
      <c r="I50" s="31"/>
      <c r="J50" s="4"/>
    </row>
    <row r="51" spans="1:10" ht="14.25" customHeight="1" x14ac:dyDescent="0.2">
      <c r="A51" s="33" t="s">
        <v>19</v>
      </c>
      <c r="B51" s="23" t="s">
        <v>18</v>
      </c>
      <c r="C51" s="23" t="s">
        <v>68</v>
      </c>
      <c r="D51" s="23">
        <v>1</v>
      </c>
      <c r="E51" s="23" t="s">
        <v>11</v>
      </c>
      <c r="F51" s="23" t="s">
        <v>70</v>
      </c>
      <c r="G51" s="24">
        <v>600</v>
      </c>
      <c r="H51" s="27"/>
      <c r="I51" s="39" t="s">
        <v>103</v>
      </c>
      <c r="J51" s="49" t="s">
        <v>100</v>
      </c>
    </row>
    <row r="52" spans="1:10" ht="14.25" customHeight="1" x14ac:dyDescent="0.2">
      <c r="A52" s="20"/>
      <c r="B52" s="20"/>
      <c r="C52" s="20" t="s">
        <v>69</v>
      </c>
      <c r="D52" s="20">
        <v>1</v>
      </c>
      <c r="E52" s="20" t="s">
        <v>11</v>
      </c>
      <c r="F52" s="20" t="s">
        <v>71</v>
      </c>
      <c r="G52" s="21">
        <v>500</v>
      </c>
      <c r="H52" s="26"/>
      <c r="I52" s="40" t="s">
        <v>103</v>
      </c>
      <c r="J52" s="57" t="s">
        <v>100</v>
      </c>
    </row>
    <row r="53" spans="1:10" ht="14.25" customHeight="1" thickBot="1" x14ac:dyDescent="0.25">
      <c r="A53" s="20"/>
      <c r="B53" s="20"/>
      <c r="C53" s="20"/>
      <c r="D53" s="20">
        <v>1</v>
      </c>
      <c r="E53" s="20" t="s">
        <v>11</v>
      </c>
      <c r="F53" s="20" t="s">
        <v>72</v>
      </c>
      <c r="G53" s="21">
        <v>700</v>
      </c>
      <c r="H53" s="26"/>
      <c r="I53" s="75" t="s">
        <v>103</v>
      </c>
      <c r="J53" s="57" t="s">
        <v>100</v>
      </c>
    </row>
    <row r="54" spans="1:10" ht="14.25" customHeight="1" thickBot="1" x14ac:dyDescent="0.25">
      <c r="A54" s="3" t="s">
        <v>0</v>
      </c>
      <c r="B54" s="4"/>
      <c r="C54" s="4"/>
      <c r="D54" s="4"/>
      <c r="E54" s="4"/>
      <c r="F54" s="4"/>
      <c r="G54" s="12">
        <f>SUM(G51:G53)</f>
        <v>1800</v>
      </c>
      <c r="H54" s="12">
        <f>SUM(H51:H53)</f>
        <v>0</v>
      </c>
      <c r="I54" s="31"/>
      <c r="J54" s="4"/>
    </row>
    <row r="55" spans="1:10" ht="14.25" customHeight="1" x14ac:dyDescent="0.2">
      <c r="A55" s="33" t="s">
        <v>24</v>
      </c>
      <c r="B55" s="23" t="s">
        <v>73</v>
      </c>
      <c r="C55" s="23" t="s">
        <v>75</v>
      </c>
      <c r="D55" s="23">
        <v>2</v>
      </c>
      <c r="E55" s="23" t="s">
        <v>11</v>
      </c>
      <c r="F55" s="23" t="s">
        <v>79</v>
      </c>
      <c r="G55" s="24">
        <v>100</v>
      </c>
      <c r="H55" s="27"/>
      <c r="I55" s="76" t="s">
        <v>97</v>
      </c>
      <c r="J55" s="49" t="s">
        <v>99</v>
      </c>
    </row>
    <row r="56" spans="1:10" ht="14.25" customHeight="1" x14ac:dyDescent="0.2">
      <c r="A56" s="20"/>
      <c r="B56" s="20"/>
      <c r="C56" s="20" t="s">
        <v>76</v>
      </c>
      <c r="D56" s="20">
        <v>1</v>
      </c>
      <c r="E56" s="20" t="s">
        <v>11</v>
      </c>
      <c r="F56" s="20" t="s">
        <v>80</v>
      </c>
      <c r="G56" s="21">
        <v>1310</v>
      </c>
      <c r="H56" s="26"/>
      <c r="I56" s="40" t="s">
        <v>97</v>
      </c>
      <c r="J56" s="57" t="s">
        <v>99</v>
      </c>
    </row>
    <row r="57" spans="1:10" ht="14.25" customHeight="1" x14ac:dyDescent="0.2">
      <c r="A57" s="20"/>
      <c r="B57" s="20"/>
      <c r="C57" s="20" t="s">
        <v>77</v>
      </c>
      <c r="D57" s="20">
        <v>1</v>
      </c>
      <c r="E57" s="20" t="s">
        <v>11</v>
      </c>
      <c r="F57" s="20" t="s">
        <v>81</v>
      </c>
      <c r="G57" s="21">
        <v>220</v>
      </c>
      <c r="H57" s="26"/>
      <c r="I57" s="40" t="s">
        <v>97</v>
      </c>
      <c r="J57" s="57" t="s">
        <v>99</v>
      </c>
    </row>
    <row r="58" spans="1:10" ht="14.25" customHeight="1" thickBot="1" x14ac:dyDescent="0.25">
      <c r="A58" s="20"/>
      <c r="B58" s="20"/>
      <c r="C58" s="20" t="s">
        <v>78</v>
      </c>
      <c r="D58" s="20">
        <v>1</v>
      </c>
      <c r="E58" s="20" t="s">
        <v>6</v>
      </c>
      <c r="F58" s="20" t="s">
        <v>82</v>
      </c>
      <c r="G58" s="21">
        <v>460</v>
      </c>
      <c r="H58" s="26"/>
      <c r="I58" s="75" t="s">
        <v>97</v>
      </c>
      <c r="J58" s="57" t="s">
        <v>99</v>
      </c>
    </row>
    <row r="59" spans="1:10" ht="14.25" customHeight="1" thickBot="1" x14ac:dyDescent="0.25">
      <c r="A59" s="3" t="s">
        <v>0</v>
      </c>
      <c r="B59" s="4"/>
      <c r="C59" s="4"/>
      <c r="D59" s="4"/>
      <c r="E59" s="4"/>
      <c r="F59" s="4"/>
      <c r="G59" s="12">
        <f>SUM(G55:G58)</f>
        <v>2090</v>
      </c>
      <c r="H59" s="12">
        <f>SUM(H55:H58)</f>
        <v>0</v>
      </c>
      <c r="I59" s="31"/>
      <c r="J59" s="69"/>
    </row>
    <row r="60" spans="1:10" ht="14.25" customHeight="1" x14ac:dyDescent="0.2">
      <c r="A60" s="66" t="s">
        <v>25</v>
      </c>
      <c r="B60" s="23" t="s">
        <v>74</v>
      </c>
      <c r="C60" s="23" t="s">
        <v>83</v>
      </c>
      <c r="D60" s="23">
        <v>1</v>
      </c>
      <c r="E60" s="23" t="s">
        <v>11</v>
      </c>
      <c r="F60" s="23" t="s">
        <v>86</v>
      </c>
      <c r="G60" s="24">
        <v>300</v>
      </c>
      <c r="H60" s="27"/>
      <c r="I60" s="67" t="s">
        <v>101</v>
      </c>
      <c r="J60" s="68" t="s">
        <v>99</v>
      </c>
    </row>
    <row r="61" spans="1:10" ht="14.25" customHeight="1" x14ac:dyDescent="0.2">
      <c r="A61" s="20"/>
      <c r="B61" s="20"/>
      <c r="C61" s="20" t="s">
        <v>84</v>
      </c>
      <c r="D61" s="20">
        <v>1</v>
      </c>
      <c r="E61" s="20" t="s">
        <v>11</v>
      </c>
      <c r="F61" s="20" t="s">
        <v>87</v>
      </c>
      <c r="G61" s="21">
        <v>1200</v>
      </c>
      <c r="H61" s="26"/>
      <c r="I61" s="58" t="s">
        <v>102</v>
      </c>
      <c r="J61" s="57" t="s">
        <v>100</v>
      </c>
    </row>
    <row r="62" spans="1:10" ht="14.25" customHeight="1" x14ac:dyDescent="0.2">
      <c r="A62" s="20"/>
      <c r="B62" s="20" t="s">
        <v>73</v>
      </c>
      <c r="C62" s="20" t="s">
        <v>85</v>
      </c>
      <c r="D62" s="20">
        <v>1</v>
      </c>
      <c r="E62" s="20" t="s">
        <v>11</v>
      </c>
      <c r="F62" s="20" t="s">
        <v>88</v>
      </c>
      <c r="G62" s="21">
        <f>72+796+430</f>
        <v>1298</v>
      </c>
      <c r="H62" s="26"/>
      <c r="I62" s="75" t="s">
        <v>97</v>
      </c>
      <c r="J62" s="57" t="s">
        <v>100</v>
      </c>
    </row>
    <row r="63" spans="1:10" ht="14.25" customHeight="1" x14ac:dyDescent="0.2">
      <c r="A63" s="20"/>
      <c r="B63" s="20"/>
      <c r="C63" s="20" t="s">
        <v>89</v>
      </c>
      <c r="D63" s="20"/>
      <c r="E63" s="20" t="s">
        <v>91</v>
      </c>
      <c r="F63" s="20">
        <v>156.46799999999999</v>
      </c>
      <c r="G63" s="21"/>
      <c r="H63" s="26">
        <v>143.80000000000001</v>
      </c>
      <c r="I63" s="40" t="s">
        <v>97</v>
      </c>
      <c r="J63" s="57" t="s">
        <v>100</v>
      </c>
    </row>
    <row r="64" spans="1:10" ht="14.25" customHeight="1" x14ac:dyDescent="0.2">
      <c r="A64" s="20"/>
      <c r="B64" s="20"/>
      <c r="C64" s="20" t="s">
        <v>89</v>
      </c>
      <c r="D64" s="20"/>
      <c r="E64" s="20" t="s">
        <v>92</v>
      </c>
      <c r="F64" s="20">
        <v>28.149000000000001</v>
      </c>
      <c r="G64" s="21"/>
      <c r="H64" s="26">
        <v>153.6</v>
      </c>
      <c r="I64" s="40" t="s">
        <v>97</v>
      </c>
      <c r="J64" s="57" t="s">
        <v>100</v>
      </c>
    </row>
    <row r="65" spans="1:10" ht="14.25" customHeight="1" x14ac:dyDescent="0.2">
      <c r="A65" s="20"/>
      <c r="B65" s="20"/>
      <c r="C65" s="20" t="s">
        <v>90</v>
      </c>
      <c r="D65" s="20"/>
      <c r="E65" s="20" t="s">
        <v>61</v>
      </c>
      <c r="F65" s="20">
        <v>33.448</v>
      </c>
      <c r="G65" s="21"/>
      <c r="H65" s="26">
        <v>149.9</v>
      </c>
      <c r="I65" s="40" t="s">
        <v>97</v>
      </c>
      <c r="J65" s="25" t="s">
        <v>100</v>
      </c>
    </row>
    <row r="66" spans="1:10" ht="14.25" customHeight="1" x14ac:dyDescent="0.2">
      <c r="A66" s="20"/>
      <c r="B66" s="20"/>
      <c r="C66" s="20" t="s">
        <v>90</v>
      </c>
      <c r="D66" s="20"/>
      <c r="E66" s="20" t="s">
        <v>91</v>
      </c>
      <c r="F66" s="80">
        <v>34.020000000000003</v>
      </c>
      <c r="G66" s="21"/>
      <c r="H66" s="26">
        <v>149.9</v>
      </c>
      <c r="I66" s="40" t="s">
        <v>97</v>
      </c>
      <c r="J66" s="25" t="s">
        <v>100</v>
      </c>
    </row>
    <row r="67" spans="1:10" ht="14.25" customHeight="1" thickBot="1" x14ac:dyDescent="0.25">
      <c r="A67" s="52"/>
      <c r="B67" s="53"/>
      <c r="C67" s="53"/>
      <c r="D67" s="53"/>
      <c r="E67" s="53"/>
      <c r="F67" s="53"/>
      <c r="G67" s="54">
        <f>SUM(G60:G64)</f>
        <v>2798</v>
      </c>
      <c r="H67" s="54">
        <f>SUM(H60:H64)</f>
        <v>297.39999999999998</v>
      </c>
      <c r="I67" s="55"/>
      <c r="J67" s="53"/>
    </row>
    <row r="68" spans="1:10" ht="26.25" customHeight="1" thickBot="1" x14ac:dyDescent="0.25">
      <c r="A68" s="8"/>
      <c r="B68" s="9"/>
      <c r="C68" s="9"/>
      <c r="D68" s="9"/>
      <c r="E68" s="9"/>
      <c r="F68" s="72"/>
      <c r="G68" s="73">
        <f>G6+G17+G28+G35+G46+G67+G59+G54+G50</f>
        <v>44327</v>
      </c>
      <c r="H68" s="73">
        <f>H6+H17+H28+H35+H46+H67+H59+H54+H50</f>
        <v>1771.4</v>
      </c>
      <c r="I68" s="71"/>
      <c r="J68" s="9"/>
    </row>
    <row r="69" spans="1:10" x14ac:dyDescent="0.2">
      <c r="A69" s="1"/>
      <c r="B69" s="1"/>
      <c r="C69" s="1"/>
      <c r="D69" s="1"/>
      <c r="E69" s="1"/>
      <c r="F69" s="1"/>
      <c r="G69" s="14"/>
      <c r="H69" s="1"/>
      <c r="I69" s="22"/>
      <c r="J69" s="1"/>
    </row>
    <row r="70" spans="1:10" x14ac:dyDescent="0.2">
      <c r="A70" s="1"/>
      <c r="B70" s="1"/>
      <c r="C70" s="1"/>
      <c r="D70" s="1"/>
      <c r="E70" s="1"/>
      <c r="F70" s="1"/>
      <c r="G70" s="14"/>
      <c r="H70" s="1"/>
      <c r="I70" s="1"/>
      <c r="J70" s="1"/>
    </row>
    <row r="71" spans="1:10" x14ac:dyDescent="0.2">
      <c r="A71" s="1"/>
      <c r="B71" s="1"/>
      <c r="C71" s="1"/>
      <c r="D71" s="1"/>
      <c r="E71" s="1"/>
      <c r="F71" s="1"/>
      <c r="G71" s="14"/>
      <c r="H71" s="1"/>
      <c r="I71" s="1"/>
      <c r="J71" s="1"/>
    </row>
    <row r="72" spans="1:10" x14ac:dyDescent="0.2">
      <c r="A72" s="1"/>
      <c r="B72" s="1"/>
      <c r="C72" s="1"/>
      <c r="D72" s="1"/>
      <c r="E72" s="1"/>
      <c r="F72" s="1"/>
      <c r="G72" s="14"/>
      <c r="H72" s="1"/>
      <c r="I72" s="1"/>
      <c r="J72" s="1"/>
    </row>
    <row r="73" spans="1:10" x14ac:dyDescent="0.2">
      <c r="A73" s="1"/>
      <c r="B73" s="1"/>
      <c r="C73" s="1"/>
      <c r="D73" s="1"/>
      <c r="E73" s="1"/>
      <c r="F73" s="1"/>
      <c r="G73" s="14"/>
      <c r="H73" s="1"/>
      <c r="I73" s="1"/>
      <c r="J73" s="1"/>
    </row>
    <row r="74" spans="1:10" x14ac:dyDescent="0.2">
      <c r="A74" s="1"/>
      <c r="B74" s="1"/>
      <c r="C74" s="1"/>
      <c r="D74" s="1"/>
      <c r="E74" s="1"/>
      <c r="F74" s="1"/>
      <c r="G74" s="14"/>
      <c r="H74" s="1"/>
      <c r="I74" s="1"/>
      <c r="J74" s="1"/>
    </row>
    <row r="75" spans="1:10" x14ac:dyDescent="0.2">
      <c r="A75" s="1"/>
      <c r="B75" s="1"/>
      <c r="C75" s="1"/>
      <c r="D75" s="1"/>
      <c r="E75" s="1"/>
      <c r="F75" s="1"/>
      <c r="G75" s="14"/>
      <c r="H75" s="1"/>
      <c r="I75" s="1"/>
      <c r="J75" s="1"/>
    </row>
    <row r="76" spans="1:10" x14ac:dyDescent="0.2">
      <c r="A76" s="1"/>
      <c r="B76" s="1"/>
      <c r="C76" s="1"/>
      <c r="D76" s="1"/>
      <c r="E76" s="1"/>
      <c r="F76" s="1"/>
      <c r="G76" s="14"/>
      <c r="H76" s="1"/>
      <c r="I76" s="1"/>
      <c r="J76" s="1"/>
    </row>
    <row r="77" spans="1:10" x14ac:dyDescent="0.2">
      <c r="A77" s="1"/>
      <c r="B77" s="1"/>
      <c r="C77" s="1"/>
      <c r="D77" s="1"/>
      <c r="E77" s="1"/>
      <c r="F77" s="1"/>
      <c r="G77" s="14"/>
      <c r="H77" s="1"/>
      <c r="I77" s="1"/>
      <c r="J77" s="1"/>
    </row>
    <row r="78" spans="1:10" x14ac:dyDescent="0.2">
      <c r="A78" s="1"/>
      <c r="B78" s="1"/>
      <c r="C78" s="1"/>
      <c r="D78" s="1"/>
      <c r="E78" s="1"/>
      <c r="F78" s="1"/>
      <c r="G78" s="14"/>
      <c r="H78" s="1"/>
      <c r="I78" s="1"/>
      <c r="J78" s="1"/>
    </row>
    <row r="79" spans="1:10" x14ac:dyDescent="0.2">
      <c r="A79" s="1"/>
      <c r="B79" s="1"/>
      <c r="C79" s="1"/>
      <c r="D79" s="1"/>
      <c r="E79" s="1"/>
      <c r="F79" s="1"/>
      <c r="G79" s="14"/>
      <c r="H79" s="1"/>
      <c r="I79" s="1"/>
      <c r="J79" s="1"/>
    </row>
    <row r="80" spans="1:10" x14ac:dyDescent="0.2">
      <c r="A80" s="1"/>
      <c r="B80" s="1"/>
      <c r="C80" s="1"/>
      <c r="D80" s="1"/>
      <c r="E80" s="1"/>
      <c r="F80" s="1"/>
      <c r="G80" s="14"/>
      <c r="H80" s="1"/>
      <c r="I80" s="1"/>
      <c r="J80" s="1"/>
    </row>
    <row r="81" spans="1:10" x14ac:dyDescent="0.2">
      <c r="A81" s="1"/>
      <c r="B81" s="1"/>
      <c r="C81" s="1"/>
      <c r="D81" s="1"/>
      <c r="E81" s="1"/>
      <c r="F81" s="1"/>
      <c r="G81" s="14"/>
      <c r="H81" s="1"/>
      <c r="I81" s="1"/>
      <c r="J81" s="1"/>
    </row>
    <row r="82" spans="1:10" x14ac:dyDescent="0.2">
      <c r="A82" s="1"/>
      <c r="B82" s="1"/>
      <c r="C82" s="1"/>
      <c r="D82" s="1"/>
      <c r="E82" s="1"/>
      <c r="F82" s="1"/>
      <c r="G82" s="14"/>
      <c r="H82" s="1"/>
      <c r="I82" s="1"/>
      <c r="J82" s="1"/>
    </row>
  </sheetData>
  <mergeCells count="1">
    <mergeCell ref="J7:J8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Šmejkal Ondřej, Ing.</cp:lastModifiedBy>
  <cp:lastPrinted>2020-02-12T12:04:03Z</cp:lastPrinted>
  <dcterms:created xsi:type="dcterms:W3CDTF">2020-01-14T12:35:15Z</dcterms:created>
  <dcterms:modified xsi:type="dcterms:W3CDTF">2022-01-19T06:52:38Z</dcterms:modified>
</cp:coreProperties>
</file>