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65428" yWindow="0" windowWidth="2268" windowHeight="0" activeTab="0"/>
  </bookViews>
  <sheets>
    <sheet name="Specifikace nabídkové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<sst xmlns="http://schemas.openxmlformats.org/spreadsheetml/2006/main" count="40" uniqueCount="30">
  <si>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počet položek</t>
  </si>
  <si>
    <t>celková cena (bez DPH)</t>
  </si>
  <si>
    <t>celková cena    (s DPH 21%)</t>
  </si>
  <si>
    <t>Sloupec2</t>
  </si>
  <si>
    <t>Smlouvy</t>
  </si>
  <si>
    <t>Typ</t>
  </si>
  <si>
    <t>Personální výdaje</t>
  </si>
  <si>
    <t>Celkem</t>
  </si>
  <si>
    <t>Fakturace</t>
  </si>
  <si>
    <t>Dodatky</t>
  </si>
  <si>
    <t>Dodatky ke smlouvě na ostatní práce a služby a na stavební práce bez ZL</t>
  </si>
  <si>
    <t>Dodatky ke smlouvě  na stavební práce s 1-15 ZL</t>
  </si>
  <si>
    <t>Zakázka včetně smlouvy zadané na základě zakázky malého rozsahu</t>
  </si>
  <si>
    <t>Zakázka včetně smlouvy zadané na základě podlimitní veřejné zakázky</t>
  </si>
  <si>
    <t>Zakázka včetně smlouvy zadané na základě nadlimitní veřejné zakázky</t>
  </si>
  <si>
    <t>Cestovní a souvisejících výdajů za 1 osobu a  1 cestu</t>
  </si>
  <si>
    <t>Název poležek</t>
  </si>
  <si>
    <t>Faktura za stavební  práce nad 100 mil. Kč bez DPH</t>
  </si>
  <si>
    <t>Faktura za stavební  práce nad 30 mil. Kč  bez DPH</t>
  </si>
  <si>
    <t>Faktura za stavební  práce do 30 mil. Kč  bez DPH</t>
  </si>
  <si>
    <t>Dodatky ke smlouvě  na stavební práce s 16 a více ZL</t>
  </si>
  <si>
    <t>Faktura ostatní práce a služby, zádržné, dobropis, paragon</t>
  </si>
  <si>
    <t>Roční personální výdaje za 1 osobu</t>
  </si>
  <si>
    <t>Paušál</t>
  </si>
  <si>
    <t>jednotková cena za položku (bez DPH)</t>
  </si>
  <si>
    <t>Celková nabídková cena</t>
  </si>
  <si>
    <t>Vypracování nezávislé zprávy auditora včetně Zprávy o postupu</t>
  </si>
  <si>
    <t>Objednávka do 200. tis. Kč mimo zadávacího řízení, včetně fakturace / smlouva na výkup pozemků včetně úhrady</t>
  </si>
  <si>
    <t>Zakázka včetně smlouvy zadaná mimo zadávací řízení (nad 200.tis.Kč)</t>
  </si>
  <si>
    <r>
      <t xml:space="preserve">Příloha č. 5 Zadávací dokumentace </t>
    </r>
    <r>
      <rPr>
        <i/>
        <sz val="11"/>
        <color theme="1"/>
        <rFont val="Calibri"/>
        <family val="2"/>
        <scheme val="minor"/>
      </rPr>
      <t>(budoucí příloha č. 2 rámcové dohody)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</si>
</sst>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Kč&quot;;\-#,##0.00\ &quot;Kč&quot;"/>
    <numFmt numFmtId="43" formatCode="_-* #,##0.00_-;\-* #,##0.00_-;_-* &quot;-&quot;??_-;_-@_-"/>
    <numFmt numFmtId="164" formatCode="0.0"/>
    <numFmt numFmtId="177" formatCode="#,##0.00"/>
    <numFmt numFmtId="178" formatCode="General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/>
    </xf>
    <xf numFmtId="7" fontId="3" fillId="0" borderId="0" xfId="21" applyNumberFormat="1" applyFont="1" applyProtection="1">
      <protection/>
    </xf>
    <xf numFmtId="164" fontId="0" fillId="0" borderId="0" xfId="0" applyNumberFormat="1" applyProtection="1">
      <protection locked="0"/>
    </xf>
    <xf numFmtId="4" fontId="0" fillId="2" borderId="0" xfId="0" applyNumberFormat="1" applyFill="1" applyProtection="1">
      <protection locked="0"/>
    </xf>
    <xf numFmtId="4" fontId="3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dxfs count="17">
    <dxf>
      <numFmt numFmtId="177" formatCode="#,##0.00"/>
      <protection hidden="1" locked="0"/>
    </dxf>
    <dxf>
      <numFmt numFmtId="177" formatCode="#,##0.00"/>
      <protection hidden="1" locked="0"/>
    </dxf>
    <dxf>
      <font>
        <b val="0"/>
        <i val="0"/>
        <u val="none"/>
        <strike val="0"/>
        <sz val="18"/>
        <name val="Calibri"/>
        <color theme="1"/>
        <condense val="0"/>
        <extend val="0"/>
      </font>
      <numFmt numFmtId="177" formatCode="#,##0.00"/>
      <protection hidden="1" locked="0"/>
    </dxf>
    <dxf>
      <numFmt numFmtId="177" formatCode="#,##0.00"/>
      <protection hidden="1" locked="0"/>
    </dxf>
    <dxf>
      <numFmt numFmtId="177" formatCode="#,##0.00"/>
      <protection hidden="1" locked="0"/>
    </dxf>
    <dxf>
      <numFmt numFmtId="177" formatCode="#,##0.00"/>
      <fill>
        <patternFill patternType="solid">
          <bgColor theme="8"/>
        </patternFill>
      </fill>
      <protection hidden="1" locked="0"/>
    </dxf>
    <dxf>
      <protection hidden="1" locked="0"/>
    </dxf>
    <dxf>
      <numFmt numFmtId="178" formatCode="General"/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alignment horizontal="center" vertical="center" textRotation="0" wrapText="1" shrinkToFit="1" readingOrder="0"/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C5:I21" totalsRowCount="1" headerRowDxfId="16" dataDxfId="15" totalsRowDxfId="14">
  <autoFilter ref="C5:I20"/>
  <sortState ref="C7:L20">
    <sortCondition sortBy="value" ref="C7:C20"/>
  </sortState>
  <tableColumns count="7">
    <tableColumn id="9" name="Typ" dataDxfId="13" totalsRowLabel="Celkem" totalsRowDxfId="12"/>
    <tableColumn id="10" name="Sloupec2" dataDxfId="11" totalsRowDxfId="10"/>
    <tableColumn id="2" name="Název poležek" dataDxfId="9" totalsRowDxfId="8"/>
    <tableColumn id="3" name="počet položek" dataDxfId="7" totalsRowFunction="sum" totalsRowDxfId="6"/>
    <tableColumn id="4" name="jednotková cena za položku (bez DPH)" dataDxfId="5" totalsRowDxfId="4">
      <calculatedColumnFormula>#REF!</calculatedColumnFormula>
    </tableColumn>
    <tableColumn id="7" name="celková cena (bez DPH)" dataDxfId="3" totalsRowFunction="sum" totalsRowDxfId="2">
      <calculatedColumnFormula>ROUNDDOWN(Tabulka1[[#This Row],[počet položek]]*Tabulka1[[#This Row],[jednotková cena za položku (bez DPH)]],2)</calculatedColumnFormula>
    </tableColumn>
    <tableColumn id="8" name="celková cena    (s DPH 21%)" dataDxfId="1" totalsRowFunction="sum" totalsRowDxfId="0">
      <calculatedColumnFormula>Tabulka1[[#This Row],[celková cena (bez DPH)]]*1.21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SŽ, s.o.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B59"/>
      </a:accent1>
      <a:accent2>
        <a:srgbClr val="FF5200"/>
      </a:accent2>
      <a:accent3>
        <a:srgbClr val="00A1E0"/>
      </a:accent3>
      <a:accent4>
        <a:srgbClr val="FAA800"/>
      </a:accent4>
      <a:accent5>
        <a:srgbClr val="70AD47"/>
      </a:accent5>
      <a:accent6>
        <a:srgbClr val="C00000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35"/>
  <sheetViews>
    <sheetView tabSelected="1" zoomScale="98" zoomScaleNormal="98" workbookViewId="0" topLeftCell="C1">
      <selection activeCell="C1" sqref="C1"/>
    </sheetView>
  </sheetViews>
  <sheetFormatPr defaultColWidth="9.140625" defaultRowHeight="15"/>
  <cols>
    <col min="1" max="2" width="9.140625" style="1" customWidth="1"/>
    <col min="3" max="3" width="16.7109375" style="1" bestFit="1" customWidth="1"/>
    <col min="4" max="4" width="23.421875" style="1" customWidth="1"/>
    <col min="5" max="5" width="85.421875" style="1" customWidth="1"/>
    <col min="6" max="6" width="15.8515625" style="1" bestFit="1" customWidth="1"/>
    <col min="7" max="7" width="22.140625" style="1" customWidth="1"/>
    <col min="8" max="8" width="26.140625" style="1" customWidth="1"/>
    <col min="9" max="9" width="18.7109375" style="1" customWidth="1"/>
    <col min="10" max="16384" width="9.140625" style="1" customWidth="1"/>
  </cols>
  <sheetData>
    <row r="1" ht="15">
      <c r="C1" s="1" t="s">
        <v>29</v>
      </c>
    </row>
    <row r="5" spans="3:9" s="2" customFormat="1" ht="40.5" customHeight="1">
      <c r="C5" s="2" t="s">
        <v>5</v>
      </c>
      <c r="D5" s="2" t="s">
        <v>3</v>
      </c>
      <c r="E5" s="2" t="s">
        <v>16</v>
      </c>
      <c r="F5" s="2" t="s">
        <v>0</v>
      </c>
      <c r="G5" s="2" t="s">
        <v>24</v>
      </c>
      <c r="H5" s="2" t="s">
        <v>1</v>
      </c>
      <c r="I5" s="2" t="s">
        <v>2</v>
      </c>
    </row>
    <row r="6" spans="3:9" ht="15">
      <c r="C6" s="1">
        <v>1</v>
      </c>
      <c r="D6" s="1" t="s">
        <v>4</v>
      </c>
      <c r="E6" s="1" t="s">
        <v>27</v>
      </c>
      <c r="F6" s="1">
        <v>48</v>
      </c>
      <c r="G6" s="8">
        <v>0</v>
      </c>
      <c r="H6" s="3">
        <f>ROUNDDOWN(Tabulka1[[#This Row],[počet položek]]*Tabulka1[[#This Row],[jednotková cena za položku (bez DPH)]],2)</f>
        <v>0</v>
      </c>
      <c r="I6" s="3">
        <f>Tabulka1[[#This Row],[celková cena (bez DPH)]]*1.21</f>
        <v>0</v>
      </c>
    </row>
    <row r="7" spans="3:9" ht="15">
      <c r="C7" s="1">
        <v>2</v>
      </c>
      <c r="D7" s="1" t="s">
        <v>4</v>
      </c>
      <c r="E7" s="1" t="s">
        <v>28</v>
      </c>
      <c r="F7" s="1">
        <v>18</v>
      </c>
      <c r="G7" s="8">
        <v>0</v>
      </c>
      <c r="H7" s="3">
        <f>ROUNDDOWN(Tabulka1[[#This Row],[počet položek]]*Tabulka1[[#This Row],[jednotková cena za položku (bez DPH)]],2)</f>
        <v>0</v>
      </c>
      <c r="I7" s="3">
        <f>Tabulka1[[#This Row],[celková cena (bez DPH)]]*1.21</f>
        <v>0</v>
      </c>
    </row>
    <row r="8" spans="3:9" ht="15">
      <c r="C8" s="1">
        <v>3</v>
      </c>
      <c r="D8" s="1" t="s">
        <v>4</v>
      </c>
      <c r="E8" s="1" t="s">
        <v>12</v>
      </c>
      <c r="F8" s="1">
        <v>14</v>
      </c>
      <c r="G8" s="8">
        <v>0</v>
      </c>
      <c r="H8" s="3">
        <f>ROUNDDOWN(Tabulka1[[#This Row],[počet položek]]*Tabulka1[[#This Row],[jednotková cena za položku (bez DPH)]],2)</f>
        <v>0</v>
      </c>
      <c r="I8" s="3">
        <f>Tabulka1[[#This Row],[celková cena (bez DPH)]]*1.21</f>
        <v>0</v>
      </c>
    </row>
    <row r="9" spans="3:9" ht="15">
      <c r="C9" s="1">
        <v>4</v>
      </c>
      <c r="D9" s="1" t="s">
        <v>4</v>
      </c>
      <c r="E9" s="1" t="s">
        <v>13</v>
      </c>
      <c r="F9" s="1">
        <v>36</v>
      </c>
      <c r="G9" s="8">
        <v>0</v>
      </c>
      <c r="H9" s="3">
        <f>ROUNDDOWN(Tabulka1[[#This Row],[počet položek]]*Tabulka1[[#This Row],[jednotková cena za položku (bez DPH)]],2)</f>
        <v>0</v>
      </c>
      <c r="I9" s="3">
        <f>Tabulka1[[#This Row],[celková cena (bez DPH)]]*1.21</f>
        <v>0</v>
      </c>
    </row>
    <row r="10" spans="3:9" ht="15">
      <c r="C10" s="1">
        <v>5</v>
      </c>
      <c r="D10" s="1" t="s">
        <v>4</v>
      </c>
      <c r="E10" s="1" t="s">
        <v>14</v>
      </c>
      <c r="F10" s="1">
        <v>31</v>
      </c>
      <c r="G10" s="8">
        <v>0</v>
      </c>
      <c r="H10" s="3">
        <f>ROUNDDOWN(Tabulka1[[#This Row],[počet položek]]*Tabulka1[[#This Row],[jednotková cena za položku (bez DPH)]],2)</f>
        <v>0</v>
      </c>
      <c r="I10" s="3">
        <f>Tabulka1[[#This Row],[celková cena (bez DPH)]]*1.21</f>
        <v>0</v>
      </c>
    </row>
    <row r="11" spans="3:9" ht="15">
      <c r="C11" s="1">
        <v>6</v>
      </c>
      <c r="D11" s="1" t="s">
        <v>6</v>
      </c>
      <c r="E11" s="1" t="s">
        <v>22</v>
      </c>
      <c r="F11" s="1">
        <v>62</v>
      </c>
      <c r="G11" s="8">
        <v>0</v>
      </c>
      <c r="H11" s="3">
        <f>ROUNDDOWN(Tabulka1[[#This Row],[počet položek]]*Tabulka1[[#This Row],[jednotková cena za položku (bez DPH)]],2)</f>
        <v>0</v>
      </c>
      <c r="I11" s="3">
        <f>Tabulka1[[#This Row],[celková cena (bez DPH)]]*1.21</f>
        <v>0</v>
      </c>
    </row>
    <row r="12" spans="3:9" ht="15">
      <c r="C12" s="1">
        <v>7</v>
      </c>
      <c r="D12" s="1" t="s">
        <v>6</v>
      </c>
      <c r="E12" s="1" t="s">
        <v>15</v>
      </c>
      <c r="F12" s="1">
        <v>150</v>
      </c>
      <c r="G12" s="8">
        <v>0</v>
      </c>
      <c r="H12" s="3">
        <f>ROUNDDOWN(Tabulka1[[#This Row],[počet položek]]*Tabulka1[[#This Row],[jednotková cena za položku (bez DPH)]],2)</f>
        <v>0</v>
      </c>
      <c r="I12" s="3">
        <f>Tabulka1[[#This Row],[celková cena (bez DPH)]]*1.21</f>
        <v>0</v>
      </c>
    </row>
    <row r="13" spans="3:9" ht="15">
      <c r="C13" s="1">
        <v>8</v>
      </c>
      <c r="D13" s="1" t="s">
        <v>8</v>
      </c>
      <c r="E13" s="1" t="s">
        <v>17</v>
      </c>
      <c r="F13" s="1">
        <v>38</v>
      </c>
      <c r="G13" s="8">
        <v>0</v>
      </c>
      <c r="H13" s="3">
        <f>ROUNDDOWN(Tabulka1[[#This Row],[počet položek]]*Tabulka1[[#This Row],[jednotková cena za položku (bez DPH)]],2)</f>
        <v>0</v>
      </c>
      <c r="I13" s="3">
        <f>Tabulka1[[#This Row],[celková cena (bez DPH)]]*1.21</f>
        <v>0</v>
      </c>
    </row>
    <row r="14" spans="3:9" ht="15">
      <c r="C14" s="1">
        <v>9</v>
      </c>
      <c r="D14" s="1" t="s">
        <v>8</v>
      </c>
      <c r="E14" s="1" t="s">
        <v>18</v>
      </c>
      <c r="F14" s="1">
        <v>202</v>
      </c>
      <c r="G14" s="8">
        <v>0</v>
      </c>
      <c r="H14" s="3">
        <f>ROUNDDOWN(Tabulka1[[#This Row],[počet položek]]*Tabulka1[[#This Row],[jednotková cena za položku (bez DPH)]],2)</f>
        <v>0</v>
      </c>
      <c r="I14" s="3">
        <f>Tabulka1[[#This Row],[celková cena (bez DPH)]]*1.21</f>
        <v>0</v>
      </c>
    </row>
    <row r="15" spans="3:9" ht="15">
      <c r="C15" s="1">
        <v>10</v>
      </c>
      <c r="D15" s="1" t="s">
        <v>8</v>
      </c>
      <c r="E15" s="1" t="s">
        <v>19</v>
      </c>
      <c r="F15" s="1">
        <v>347</v>
      </c>
      <c r="G15" s="8">
        <v>0</v>
      </c>
      <c r="H15" s="3">
        <f>ROUNDDOWN(Tabulka1[[#This Row],[počet položek]]*Tabulka1[[#This Row],[jednotková cena za položku (bez DPH)]],2)</f>
        <v>0</v>
      </c>
      <c r="I15" s="3">
        <f>Tabulka1[[#This Row],[celková cena (bez DPH)]]*1.21</f>
        <v>0</v>
      </c>
    </row>
    <row r="16" spans="3:9" ht="15">
      <c r="C16" s="1">
        <v>11</v>
      </c>
      <c r="D16" s="1" t="s">
        <v>8</v>
      </c>
      <c r="E16" s="1" t="s">
        <v>21</v>
      </c>
      <c r="F16" s="1">
        <v>627</v>
      </c>
      <c r="G16" s="8">
        <v>0</v>
      </c>
      <c r="H16" s="3">
        <f>ROUNDDOWN(Tabulka1[[#This Row],[počet položek]]*Tabulka1[[#This Row],[jednotková cena za položku (bez DPH)]],2)</f>
        <v>0</v>
      </c>
      <c r="I16" s="3">
        <f>Tabulka1[[#This Row],[celková cena (bez DPH)]]*1.21</f>
        <v>0</v>
      </c>
    </row>
    <row r="17" spans="3:9" ht="15">
      <c r="C17" s="1">
        <v>12</v>
      </c>
      <c r="D17" s="1" t="s">
        <v>9</v>
      </c>
      <c r="E17" s="1" t="s">
        <v>11</v>
      </c>
      <c r="F17" s="1">
        <v>162</v>
      </c>
      <c r="G17" s="8">
        <v>0</v>
      </c>
      <c r="H17" s="3">
        <f>ROUNDDOWN(Tabulka1[[#This Row],[počet položek]]*Tabulka1[[#This Row],[jednotková cena za položku (bez DPH)]],2)</f>
        <v>0</v>
      </c>
      <c r="I17" s="3">
        <f>Tabulka1[[#This Row],[celková cena (bez DPH)]]*1.21</f>
        <v>0</v>
      </c>
    </row>
    <row r="18" spans="3:9" ht="15">
      <c r="C18" s="1">
        <v>13</v>
      </c>
      <c r="D18" s="1" t="s">
        <v>9</v>
      </c>
      <c r="E18" s="1" t="s">
        <v>20</v>
      </c>
      <c r="F18" s="1">
        <v>51</v>
      </c>
      <c r="G18" s="8">
        <v>0</v>
      </c>
      <c r="H18" s="3">
        <f>ROUNDDOWN(Tabulka1[[#This Row],[počet položek]]*Tabulka1[[#This Row],[jednotková cena za položku (bez DPH)]],2)</f>
        <v>0</v>
      </c>
      <c r="I18" s="3">
        <f>Tabulka1[[#This Row],[celková cena (bez DPH)]]*1.21</f>
        <v>0</v>
      </c>
    </row>
    <row r="19" spans="3:9" ht="15">
      <c r="C19" s="1">
        <v>14</v>
      </c>
      <c r="D19" s="1" t="s">
        <v>9</v>
      </c>
      <c r="E19" s="1" t="s">
        <v>10</v>
      </c>
      <c r="F19" s="1">
        <v>227</v>
      </c>
      <c r="G19" s="8">
        <v>0</v>
      </c>
      <c r="H19" s="3">
        <f>ROUNDDOWN(Tabulka1[[#This Row],[počet položek]]*Tabulka1[[#This Row],[jednotková cena za položku (bez DPH)]],2)</f>
        <v>0</v>
      </c>
      <c r="I19" s="3">
        <f>Tabulka1[[#This Row],[celková cena (bez DPH)]]*1.21</f>
        <v>0</v>
      </c>
    </row>
    <row r="20" spans="3:9" ht="15">
      <c r="C20" s="1">
        <v>15</v>
      </c>
      <c r="D20" s="1" t="s">
        <v>23</v>
      </c>
      <c r="E20" s="1" t="s">
        <v>26</v>
      </c>
      <c r="F20" s="4">
        <v>68</v>
      </c>
      <c r="G20" s="8">
        <v>0</v>
      </c>
      <c r="H20" s="3">
        <f>ROUNDDOWN(Tabulka1[[#This Row],[počet položek]]*Tabulka1[[#This Row],[jednotková cena za položku (bez DPH)]],2)</f>
        <v>0</v>
      </c>
      <c r="I20" s="3">
        <f>Tabulka1[[#This Row],[celková cena (bez DPH)]]*1.21</f>
        <v>0</v>
      </c>
    </row>
    <row r="21" spans="3:9" ht="23.4">
      <c r="C21" s="1" t="s">
        <v>7</v>
      </c>
      <c r="F21" s="1">
        <f>SUBTOTAL(109,[počet položek])</f>
        <v>2081</v>
      </c>
      <c r="G21" s="3"/>
      <c r="H21" s="9">
        <f>SUBTOTAL(109,[celková cena (bez DPH)])</f>
        <v>0</v>
      </c>
      <c r="I21" s="3">
        <f>SUBTOTAL(109,[celková cena    (s DPH 21%)])</f>
        <v>0</v>
      </c>
    </row>
    <row r="24" spans="5:8" s="5" customFormat="1" ht="23.4">
      <c r="E24" s="10" t="s">
        <v>25</v>
      </c>
      <c r="F24" s="10"/>
      <c r="G24" s="10"/>
      <c r="H24" s="6">
        <f>Tabulka1[[#Totals],[celková cena (bez DPH)]]</f>
        <v>0</v>
      </c>
    </row>
    <row r="34" ht="15">
      <c r="F34" s="7"/>
    </row>
    <row r="35" ht="15">
      <c r="F35" s="7"/>
    </row>
  </sheetData>
  <sheetProtection selectLockedCells="1"/>
  <mergeCells count="1">
    <mergeCell ref="E24:G24"/>
  </mergeCells>
  <printOptions/>
  <pageMargins left="0.25" right="0.25" top="0.75" bottom="0.75" header="0.3" footer="0.3"/>
  <pageSetup fitToHeight="1" fitToWidth="1" horizontalDpi="600" verticalDpi="600" orientation="landscape" paperSize="9" scale="63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2021-12-10T10:05:36Z</dcterms:modified>
  <cp:category/>
  <cp:version/>
  <cp:contentType/>
  <cp:contentStatus/>
</cp:coreProperties>
</file>