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-15" windowWidth="20730" windowHeight="11760"/>
  </bookViews>
  <sheets>
    <sheet name="List 1" sheetId="2" r:id="rId1"/>
  </sheets>
  <calcPr calcId="145621"/>
</workbook>
</file>

<file path=xl/calcChain.xml><?xml version="1.0" encoding="utf-8"?>
<calcChain xmlns="http://schemas.openxmlformats.org/spreadsheetml/2006/main">
  <c r="F18" i="2" l="1"/>
  <c r="F17" i="2"/>
  <c r="F13" i="2"/>
  <c r="G18" i="2" l="1"/>
  <c r="H18" i="2" s="1"/>
  <c r="G17" i="2"/>
  <c r="H17" i="2" s="1"/>
  <c r="G13" i="2"/>
  <c r="H13" i="2" s="1"/>
  <c r="F19" i="2" l="1"/>
  <c r="G19" i="2" l="1"/>
  <c r="H19" i="2" s="1"/>
  <c r="F24" i="2"/>
  <c r="F22" i="2"/>
  <c r="G22" i="2" s="1"/>
  <c r="F21" i="2"/>
  <c r="G21" i="2" s="1"/>
  <c r="F16" i="2"/>
  <c r="G16" i="2" s="1"/>
  <c r="H16" i="2" s="1"/>
  <c r="F14" i="2"/>
  <c r="F10" i="2"/>
  <c r="F25" i="2" l="1"/>
  <c r="G24" i="2"/>
  <c r="H24" i="2" s="1"/>
  <c r="G10" i="2"/>
  <c r="H21" i="2"/>
  <c r="H22" i="2"/>
  <c r="G14" i="2"/>
  <c r="G25" i="2" l="1"/>
  <c r="H10" i="2"/>
  <c r="H14" i="2"/>
  <c r="H25" i="2" l="1"/>
</calcChain>
</file>

<file path=xl/sharedStrings.xml><?xml version="1.0" encoding="utf-8"?>
<sst xmlns="http://schemas.openxmlformats.org/spreadsheetml/2006/main" count="61" uniqueCount="43">
  <si>
    <t>Výkaz výměr</t>
  </si>
  <si>
    <t>č.</t>
  </si>
  <si>
    <t>název položky</t>
  </si>
  <si>
    <t>MJ</t>
  </si>
  <si>
    <t>Počet MJ</t>
  </si>
  <si>
    <t>Cena celkem
v Kč bez DPH</t>
  </si>
  <si>
    <t>rok plnění</t>
  </si>
  <si>
    <t>poznámka</t>
  </si>
  <si>
    <t>VYBUDOVÁNÍ GEODETICKÝCH ZÁKLADŮ</t>
  </si>
  <si>
    <t>1.1.</t>
  </si>
  <si>
    <t>km</t>
  </si>
  <si>
    <t>ZAMĚŘENÍ TRASY</t>
  </si>
  <si>
    <t>ZAMĚŘENÍ ZÁKLADNÍHO PÁSU</t>
  </si>
  <si>
    <t>2.1.</t>
  </si>
  <si>
    <t>ha</t>
  </si>
  <si>
    <t>ZAMĚŘENÍ KŘÍŽENÍ</t>
  </si>
  <si>
    <t>SITUACE KATASTRU NEMOVITOSTÍ</t>
  </si>
  <si>
    <t>3.1.</t>
  </si>
  <si>
    <t>3.2.</t>
  </si>
  <si>
    <t>vyhotovení přehledu dotčených pozemků</t>
  </si>
  <si>
    <t>ŠETŘENÍ STÁVAJÍCÍCH INŽENÝRSKÝCH SÍTÍ</t>
  </si>
  <si>
    <t xml:space="preserve">šetření průběhu inženýrských sítí </t>
  </si>
  <si>
    <t>Výše DPH 21 %</t>
  </si>
  <si>
    <t>Cena celkem v Kč včetně DPH</t>
  </si>
  <si>
    <t>Cena celkem</t>
  </si>
  <si>
    <t>Cena
za MJ v Kč bez DPH*</t>
  </si>
  <si>
    <t>* Vyplní dodavatel</t>
  </si>
  <si>
    <t>2.2.</t>
  </si>
  <si>
    <t>4.1.</t>
  </si>
  <si>
    <t>technická nivelace pro určení výšek pomocných geodetických bodů na vybraných úsecích</t>
  </si>
  <si>
    <t>zpracování podkladů katastru nemovitostí</t>
  </si>
  <si>
    <t>2.3.</t>
  </si>
  <si>
    <t>2021/2022</t>
  </si>
  <si>
    <t>zaměření a zpracování mapy v M 1:1000</t>
  </si>
  <si>
    <t>zpracování digitálního modelu terénu v         M 1:1000</t>
  </si>
  <si>
    <t>2.4.</t>
  </si>
  <si>
    <t>zaměření a zpracování mapy v M 1:200 - komunikace, železnice</t>
  </si>
  <si>
    <t>2.5.</t>
  </si>
  <si>
    <t>2.6.</t>
  </si>
  <si>
    <t>zpracování digitálního modelu terénu v M 1: 200 - komunikace, železnice</t>
  </si>
  <si>
    <t>zaměření a zpracování mapy v M 1:200 - vodní toky</t>
  </si>
  <si>
    <t>zpracování digitálního modelu terénu v M 1: 200 - vodní toky</t>
  </si>
  <si>
    <t>Příloha č. 2 Smlouvy o dílo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</si>
</sst>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\ %"/>
    <numFmt numFmtId="165" formatCode="#,##0\ &quot;Kč&quot;"/>
  </numFmts>
  <fonts count="22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sz val="9"/>
      <color theme="1"/>
      <name val="Verdana"/>
      <family val="2"/>
      <charset val="238"/>
      <scheme val="minor"/>
    </font>
    <font>
      <b/>
      <sz val="9"/>
      <color theme="5"/>
      <name val="Verdana"/>
      <family val="2"/>
      <charset val="238"/>
      <scheme val="minor"/>
    </font>
    <font>
      <sz val="9"/>
      <name val="Verdana"/>
      <family val="2"/>
      <charset val="238"/>
      <scheme val="minor"/>
    </font>
    <font>
      <b/>
      <sz val="9"/>
      <color indexed="8"/>
      <name val="Verdana"/>
      <family val="2"/>
      <charset val="238"/>
      <scheme val="minor"/>
    </font>
    <font>
      <sz val="9"/>
      <color indexed="8"/>
      <name val="Verdana"/>
      <family val="2"/>
      <charset val="238"/>
      <scheme val="minor"/>
    </font>
    <font>
      <sz val="9"/>
      <name val="Calibri"/>
      <family val="2"/>
      <charset val="238"/>
    </font>
    <font>
      <b/>
      <sz val="9"/>
      <color indexed="8"/>
      <name val="Arial"/>
      <family val="2"/>
      <charset val="238"/>
    </font>
    <font>
      <b/>
      <sz val="14"/>
      <color indexed="8"/>
      <name val="Verdana"/>
      <family val="2"/>
      <charset val="238"/>
      <scheme val="minor"/>
    </font>
    <font>
      <b/>
      <sz val="9"/>
      <color theme="1"/>
      <name val="Verdana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4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</cellStyleXfs>
  <cellXfs count="43">
    <xf numFmtId="0" fontId="0" fillId="0" borderId="0" xfId="0"/>
    <xf numFmtId="0" fontId="13" fillId="0" borderId="0" xfId="0" applyFont="1"/>
    <xf numFmtId="0" fontId="14" fillId="0" borderId="0" xfId="2" applyFont="1"/>
    <xf numFmtId="0" fontId="13" fillId="0" borderId="0" xfId="0" applyFont="1" applyBorder="1" applyAlignment="1">
      <alignment wrapText="1"/>
    </xf>
    <xf numFmtId="0" fontId="13" fillId="0" borderId="0" xfId="0" applyFont="1" applyAlignment="1">
      <alignment horizontal="left"/>
    </xf>
    <xf numFmtId="0" fontId="13" fillId="19" borderId="0" xfId="0" applyFont="1" applyFill="1" applyAlignment="1">
      <alignment horizontal="left"/>
    </xf>
    <xf numFmtId="0" fontId="13" fillId="19" borderId="0" xfId="0" applyFont="1" applyFill="1" applyBorder="1" applyAlignment="1">
      <alignment horizontal="left"/>
    </xf>
    <xf numFmtId="0" fontId="16" fillId="33" borderId="4" xfId="0" applyFont="1" applyFill="1" applyBorder="1" applyAlignment="1" applyProtection="1">
      <alignment horizontal="center" vertical="center" wrapText="1"/>
      <protection locked="0"/>
    </xf>
    <xf numFmtId="0" fontId="16" fillId="33" borderId="4" xfId="0" applyFont="1" applyFill="1" applyBorder="1" applyAlignment="1">
      <alignment horizontal="center" vertical="center" wrapText="1"/>
    </xf>
    <xf numFmtId="3" fontId="16" fillId="33" borderId="4" xfId="0" applyNumberFormat="1" applyFont="1" applyFill="1" applyBorder="1" applyAlignment="1">
      <alignment horizontal="center" vertical="center" wrapText="1"/>
    </xf>
    <xf numFmtId="165" fontId="16" fillId="33" borderId="4" xfId="0" applyNumberFormat="1" applyFont="1" applyFill="1" applyBorder="1" applyAlignment="1">
      <alignment horizontal="center" vertical="center" wrapText="1"/>
    </xf>
    <xf numFmtId="165" fontId="18" fillId="0" borderId="4" xfId="0" applyNumberFormat="1" applyFont="1" applyFill="1" applyBorder="1" applyAlignment="1">
      <alignment wrapText="1"/>
    </xf>
    <xf numFmtId="3" fontId="15" fillId="0" borderId="4" xfId="0" applyNumberFormat="1" applyFont="1" applyFill="1" applyBorder="1" applyAlignment="1" applyProtection="1">
      <alignment horizontal="center" vertical="center" wrapText="1"/>
      <protection locked="0"/>
    </xf>
    <xf numFmtId="16" fontId="17" fillId="0" borderId="4" xfId="0" applyNumberFormat="1" applyFont="1" applyFill="1" applyBorder="1" applyAlignment="1" applyProtection="1">
      <alignment horizontal="center" vertical="top" wrapText="1"/>
      <protection locked="0"/>
    </xf>
    <xf numFmtId="0" fontId="17" fillId="0" borderId="4" xfId="0" applyFont="1" applyFill="1" applyBorder="1" applyAlignment="1" applyProtection="1">
      <alignment horizontal="left" vertical="top" wrapText="1"/>
      <protection locked="0"/>
    </xf>
    <xf numFmtId="1" fontId="17" fillId="0" borderId="4" xfId="0" applyNumberFormat="1" applyFont="1" applyFill="1" applyBorder="1" applyAlignment="1">
      <alignment horizontal="center" vertical="center" wrapText="1"/>
    </xf>
    <xf numFmtId="165" fontId="17" fillId="0" borderId="4" xfId="0" applyNumberFormat="1" applyFont="1" applyFill="1" applyBorder="1" applyAlignment="1" applyProtection="1">
      <alignment horizontal="right" vertical="center" wrapText="1"/>
      <protection locked="0"/>
    </xf>
    <xf numFmtId="0" fontId="17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/>
    <xf numFmtId="0" fontId="21" fillId="0" borderId="0" xfId="0" applyFont="1" applyFill="1"/>
    <xf numFmtId="0" fontId="16" fillId="0" borderId="4" xfId="0" applyFont="1" applyFill="1" applyBorder="1" applyAlignment="1" applyProtection="1">
      <alignment horizontal="center" vertical="center" wrapText="1"/>
      <protection locked="0"/>
    </xf>
    <xf numFmtId="0" fontId="17" fillId="0" borderId="4" xfId="0" applyFont="1" applyFill="1" applyBorder="1" applyAlignment="1" applyProtection="1">
      <alignment horizontal="center" vertical="center" wrapText="1"/>
      <protection locked="0"/>
    </xf>
    <xf numFmtId="0" fontId="17" fillId="0" borderId="4" xfId="0" applyFont="1" applyFill="1" applyBorder="1" applyAlignment="1">
      <alignment horizontal="center" vertical="center"/>
    </xf>
    <xf numFmtId="3" fontId="15" fillId="0" borderId="4" xfId="0" applyNumberFormat="1" applyFont="1" applyFill="1" applyBorder="1" applyAlignment="1" applyProtection="1">
      <alignment horizontal="center" vertical="center"/>
      <protection hidden="1"/>
    </xf>
    <xf numFmtId="165" fontId="17" fillId="0" borderId="4" xfId="0" applyNumberFormat="1" applyFont="1" applyFill="1" applyBorder="1" applyProtection="1">
      <protection hidden="1"/>
    </xf>
    <xf numFmtId="0" fontId="17" fillId="0" borderId="4" xfId="0" applyNumberFormat="1" applyFont="1" applyFill="1" applyBorder="1" applyAlignment="1" applyProtection="1">
      <alignment horizontal="center" vertical="center"/>
      <protection hidden="1"/>
    </xf>
    <xf numFmtId="0" fontId="19" fillId="0" borderId="4" xfId="0" applyFont="1" applyFill="1" applyBorder="1" applyAlignment="1" applyProtection="1">
      <alignment horizontal="center" vertical="center" wrapText="1"/>
      <protection locked="0"/>
    </xf>
    <xf numFmtId="0" fontId="17" fillId="0" borderId="4" xfId="0" applyFont="1" applyFill="1" applyBorder="1" applyAlignment="1" applyProtection="1">
      <alignment horizontal="centerContinuous" vertical="top" wrapText="1"/>
      <protection locked="0"/>
    </xf>
    <xf numFmtId="0" fontId="17" fillId="0" borderId="4" xfId="0" applyFont="1" applyFill="1" applyBorder="1" applyAlignment="1">
      <alignment vertical="top" wrapText="1"/>
    </xf>
    <xf numFmtId="49" fontId="17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4" xfId="0" applyFont="1" applyFill="1" applyBorder="1" applyAlignment="1" applyProtection="1">
      <alignment horizontal="center" vertical="top" wrapText="1"/>
      <protection locked="0"/>
    </xf>
    <xf numFmtId="0" fontId="13" fillId="0" borderId="6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0" fontId="13" fillId="0" borderId="5" xfId="0" applyFont="1" applyFill="1" applyBorder="1" applyAlignment="1">
      <alignment horizontal="left"/>
    </xf>
    <xf numFmtId="0" fontId="13" fillId="0" borderId="0" xfId="0" applyFont="1" applyFill="1" applyAlignment="1">
      <alignment horizontal="left"/>
    </xf>
    <xf numFmtId="0" fontId="13" fillId="0" borderId="0" xfId="0" applyFont="1" applyAlignment="1">
      <alignment horizontal="left"/>
    </xf>
    <xf numFmtId="0" fontId="20" fillId="0" borderId="4" xfId="0" applyFont="1" applyFill="1" applyBorder="1" applyAlignment="1" applyProtection="1">
      <alignment horizontal="left" vertical="center" wrapText="1"/>
      <protection locked="0"/>
    </xf>
    <xf numFmtId="0" fontId="16" fillId="0" borderId="4" xfId="0" applyFont="1" applyFill="1" applyBorder="1" applyAlignment="1" applyProtection="1">
      <alignment horizontal="left" vertical="center" wrapText="1"/>
      <protection locked="0"/>
    </xf>
    <xf numFmtId="0" fontId="16" fillId="0" borderId="4" xfId="0" applyFont="1" applyFill="1" applyBorder="1" applyAlignment="1" applyProtection="1">
      <alignment horizontal="left" vertical="top" wrapText="1"/>
      <protection locked="0"/>
    </xf>
    <xf numFmtId="0" fontId="16" fillId="0" borderId="4" xfId="0" applyFont="1" applyFill="1" applyBorder="1" applyAlignment="1" applyProtection="1">
      <alignment horizontal="left" vertical="center"/>
      <protection locked="0"/>
    </xf>
    <xf numFmtId="0" fontId="3" fillId="0" borderId="8" xfId="0" applyFont="1" applyFill="1" applyBorder="1" applyAlignment="1" applyProtection="1">
      <alignment horizontal="left" vertical="center" wrapText="1"/>
      <protection locked="0"/>
    </xf>
    <xf numFmtId="0" fontId="3" fillId="0" borderId="3" xfId="0" applyFont="1" applyFill="1" applyBorder="1" applyAlignment="1" applyProtection="1">
      <alignment horizontal="left" vertical="center" wrapText="1"/>
      <protection locked="0"/>
    </xf>
    <xf numFmtId="0" fontId="3" fillId="0" borderId="9" xfId="0" applyFont="1" applyFill="1" applyBorder="1" applyAlignment="1" applyProtection="1">
      <alignment horizontal="left" vertical="center" wrapText="1"/>
      <protection locked="0"/>
    </xf>
  </cellXfs>
  <cellStyles count="46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5" builtinId="25" customBuiltin="1"/>
    <cellStyle name="Data" xfId="42"/>
    <cellStyle name="Chybně" xfId="7" builtinId="27" customBuiltin="1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/>
    <cellStyle name="Název" xfId="1" builtinId="15" customBuiltin="1"/>
    <cellStyle name="Neutrální" xfId="8" builtinId="28" customBuiltin="1"/>
    <cellStyle name="Normální" xfId="0" builtinId="0" customBuiltin="1"/>
    <cellStyle name="Podbarvení" xfId="45"/>
    <cellStyle name="Poznámka" xfId="13" builtinId="10" customBuiltin="1"/>
    <cellStyle name="Procent [CZ-2]" xfId="43"/>
    <cellStyle name="Propojená buňka" xfId="11" builtinId="24" customBuiltin="1"/>
    <cellStyle name="Správně" xfId="6" builtinId="26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1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  <tableStyleElement type="firstHeaderCell" dxfId="10"/>
      <tableStyleElement type="lastHeaderCell" dxfId="9"/>
      <tableStyleElement type="firstTotalCell" dxfId="8"/>
      <tableStyleElement type="lastTotalCell" dxfId="7"/>
    </tableStyle>
    <tableStyle name="Základní tabulka s pruhováním SŽDC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tabSelected="1" workbookViewId="0">
      <selection activeCell="D3" sqref="D3"/>
    </sheetView>
  </sheetViews>
  <sheetFormatPr defaultRowHeight="11.25" x14ac:dyDescent="0.15"/>
  <cols>
    <col min="1" max="1" width="5.125" style="1" customWidth="1"/>
    <col min="2" max="2" width="18.625" style="1" customWidth="1"/>
    <col min="3" max="3" width="8" style="1" customWidth="1"/>
    <col min="4" max="4" width="7.125" style="1" customWidth="1"/>
    <col min="5" max="5" width="13" style="1" customWidth="1"/>
    <col min="6" max="8" width="12.875" style="1" customWidth="1"/>
    <col min="9" max="9" width="11.5" style="1" customWidth="1"/>
    <col min="10" max="10" width="32.125" style="1" customWidth="1"/>
    <col min="11" max="11" width="10.625" style="1" customWidth="1"/>
    <col min="12" max="16384" width="9" style="1"/>
  </cols>
  <sheetData>
    <row r="1" spans="1:11" x14ac:dyDescent="0.15">
      <c r="A1" s="33" t="s">
        <v>42</v>
      </c>
      <c r="B1" s="34"/>
      <c r="C1" s="34"/>
    </row>
    <row r="2" spans="1:11" x14ac:dyDescent="0.15">
      <c r="A2" s="6"/>
      <c r="B2" s="5"/>
      <c r="C2" s="5"/>
    </row>
    <row r="3" spans="1:11" x14ac:dyDescent="0.15">
      <c r="A3" s="6"/>
      <c r="B3" s="5"/>
      <c r="C3" s="5"/>
    </row>
    <row r="5" spans="1:11" x14ac:dyDescent="0.15">
      <c r="A5" s="2" t="s">
        <v>0</v>
      </c>
    </row>
    <row r="7" spans="1:11" x14ac:dyDescent="0.15">
      <c r="B7" s="35"/>
      <c r="C7" s="35"/>
      <c r="D7" s="35"/>
      <c r="E7" s="35"/>
      <c r="F7" s="35"/>
      <c r="G7" s="4"/>
      <c r="H7" s="4"/>
      <c r="I7" s="4"/>
      <c r="J7" s="3"/>
    </row>
    <row r="8" spans="1:11" ht="33.75" x14ac:dyDescent="0.15">
      <c r="A8" s="7" t="s">
        <v>1</v>
      </c>
      <c r="B8" s="7" t="s">
        <v>2</v>
      </c>
      <c r="C8" s="8" t="s">
        <v>3</v>
      </c>
      <c r="D8" s="9" t="s">
        <v>4</v>
      </c>
      <c r="E8" s="9" t="s">
        <v>25</v>
      </c>
      <c r="F8" s="10" t="s">
        <v>5</v>
      </c>
      <c r="G8" s="10" t="s">
        <v>22</v>
      </c>
      <c r="H8" s="10" t="s">
        <v>23</v>
      </c>
      <c r="I8" s="10" t="s">
        <v>6</v>
      </c>
      <c r="J8" s="8" t="s">
        <v>7</v>
      </c>
      <c r="K8" s="18"/>
    </row>
    <row r="9" spans="1:11" ht="11.25" customHeight="1" x14ac:dyDescent="0.15">
      <c r="A9" s="40" t="s">
        <v>8</v>
      </c>
      <c r="B9" s="41"/>
      <c r="C9" s="41"/>
      <c r="D9" s="41"/>
      <c r="E9" s="41"/>
      <c r="F9" s="41"/>
      <c r="G9" s="41"/>
      <c r="H9" s="41"/>
      <c r="I9" s="41"/>
      <c r="J9" s="42"/>
      <c r="K9" s="18"/>
    </row>
    <row r="10" spans="1:11" ht="70.5" customHeight="1" x14ac:dyDescent="0.2">
      <c r="A10" s="13" t="s">
        <v>9</v>
      </c>
      <c r="B10" s="14" t="s">
        <v>29</v>
      </c>
      <c r="C10" s="15" t="s">
        <v>10</v>
      </c>
      <c r="D10" s="12">
        <v>12</v>
      </c>
      <c r="E10" s="16"/>
      <c r="F10" s="16">
        <f t="shared" ref="F10" si="0">E10*D10</f>
        <v>0</v>
      </c>
      <c r="G10" s="16">
        <f t="shared" ref="G10:G14" si="1">F10*0.21</f>
        <v>0</v>
      </c>
      <c r="H10" s="16">
        <f t="shared" ref="H10" si="2">F10+G10</f>
        <v>0</v>
      </c>
      <c r="I10" s="17" t="s">
        <v>32</v>
      </c>
      <c r="J10" s="11"/>
      <c r="K10" s="18"/>
    </row>
    <row r="11" spans="1:11" ht="12" customHeight="1" x14ac:dyDescent="0.15">
      <c r="A11" s="37" t="s">
        <v>11</v>
      </c>
      <c r="B11" s="37"/>
      <c r="C11" s="37"/>
      <c r="D11" s="37"/>
      <c r="E11" s="37"/>
      <c r="F11" s="37"/>
      <c r="G11" s="37"/>
      <c r="H11" s="37"/>
      <c r="I11" s="37"/>
      <c r="J11" s="37"/>
      <c r="K11" s="18"/>
    </row>
    <row r="12" spans="1:11" ht="22.5" x14ac:dyDescent="0.15">
      <c r="A12" s="20"/>
      <c r="B12" s="21" t="s">
        <v>12</v>
      </c>
      <c r="C12" s="22"/>
      <c r="D12" s="23"/>
      <c r="E12" s="24"/>
      <c r="F12" s="24"/>
      <c r="G12" s="16"/>
      <c r="H12" s="24"/>
      <c r="I12" s="25"/>
      <c r="J12" s="26"/>
      <c r="K12" s="18"/>
    </row>
    <row r="13" spans="1:11" ht="70.5" customHeight="1" x14ac:dyDescent="0.2">
      <c r="A13" s="27" t="s">
        <v>13</v>
      </c>
      <c r="B13" s="28" t="s">
        <v>33</v>
      </c>
      <c r="C13" s="29" t="s">
        <v>14</v>
      </c>
      <c r="D13" s="12">
        <v>507</v>
      </c>
      <c r="E13" s="16"/>
      <c r="F13" s="16">
        <f>E13*D13</f>
        <v>0</v>
      </c>
      <c r="G13" s="16">
        <f t="shared" ref="G13" si="3">F13*0.21</f>
        <v>0</v>
      </c>
      <c r="H13" s="16">
        <f>F13+G13</f>
        <v>0</v>
      </c>
      <c r="I13" s="17" t="s">
        <v>32</v>
      </c>
      <c r="J13" s="11"/>
      <c r="K13" s="18"/>
    </row>
    <row r="14" spans="1:11" ht="70.5" customHeight="1" x14ac:dyDescent="0.2">
      <c r="A14" s="27" t="s">
        <v>27</v>
      </c>
      <c r="B14" s="28" t="s">
        <v>34</v>
      </c>
      <c r="C14" s="29" t="s">
        <v>14</v>
      </c>
      <c r="D14" s="12">
        <v>507</v>
      </c>
      <c r="E14" s="16"/>
      <c r="F14" s="16">
        <f>E14*D14</f>
        <v>0</v>
      </c>
      <c r="G14" s="16">
        <f t="shared" si="1"/>
        <v>0</v>
      </c>
      <c r="H14" s="16">
        <f>F14+G14</f>
        <v>0</v>
      </c>
      <c r="I14" s="17" t="s">
        <v>32</v>
      </c>
      <c r="J14" s="11"/>
      <c r="K14" s="18"/>
    </row>
    <row r="15" spans="1:11" ht="12" x14ac:dyDescent="0.2">
      <c r="A15" s="30"/>
      <c r="B15" s="30" t="s">
        <v>15</v>
      </c>
      <c r="C15" s="15"/>
      <c r="D15" s="12"/>
      <c r="E15" s="16"/>
      <c r="F15" s="16"/>
      <c r="G15" s="16"/>
      <c r="H15" s="16"/>
      <c r="I15" s="17"/>
      <c r="J15" s="11"/>
      <c r="K15" s="18"/>
    </row>
    <row r="16" spans="1:11" ht="70.5" customHeight="1" x14ac:dyDescent="0.2">
      <c r="A16" s="30" t="s">
        <v>31</v>
      </c>
      <c r="B16" s="28" t="s">
        <v>36</v>
      </c>
      <c r="C16" s="15" t="s">
        <v>14</v>
      </c>
      <c r="D16" s="12">
        <v>27</v>
      </c>
      <c r="E16" s="16"/>
      <c r="F16" s="16">
        <f>E16*D16</f>
        <v>0</v>
      </c>
      <c r="G16" s="16">
        <f>F16*0.21</f>
        <v>0</v>
      </c>
      <c r="H16" s="16">
        <f>F16+G16</f>
        <v>0</v>
      </c>
      <c r="I16" s="17" t="s">
        <v>32</v>
      </c>
      <c r="J16" s="11"/>
      <c r="K16" s="18"/>
    </row>
    <row r="17" spans="1:16" ht="70.5" customHeight="1" x14ac:dyDescent="0.2">
      <c r="A17" s="30" t="s">
        <v>35</v>
      </c>
      <c r="B17" s="28" t="s">
        <v>39</v>
      </c>
      <c r="C17" s="15" t="s">
        <v>14</v>
      </c>
      <c r="D17" s="12">
        <v>27</v>
      </c>
      <c r="E17" s="16"/>
      <c r="F17" s="16">
        <f>E17*D17</f>
        <v>0</v>
      </c>
      <c r="G17" s="16">
        <f>F17*0.21</f>
        <v>0</v>
      </c>
      <c r="H17" s="16">
        <f>F17+G17</f>
        <v>0</v>
      </c>
      <c r="I17" s="17" t="s">
        <v>32</v>
      </c>
      <c r="J17" s="11"/>
      <c r="K17" s="18"/>
    </row>
    <row r="18" spans="1:16" ht="70.5" customHeight="1" x14ac:dyDescent="0.2">
      <c r="A18" s="30" t="s">
        <v>37</v>
      </c>
      <c r="B18" s="28" t="s">
        <v>40</v>
      </c>
      <c r="C18" s="15" t="s">
        <v>14</v>
      </c>
      <c r="D18" s="12">
        <v>6</v>
      </c>
      <c r="E18" s="16"/>
      <c r="F18" s="16">
        <f>E18*D18</f>
        <v>0</v>
      </c>
      <c r="G18" s="16">
        <f>F18*0.21</f>
        <v>0</v>
      </c>
      <c r="H18" s="16">
        <f>F18+G18</f>
        <v>0</v>
      </c>
      <c r="I18" s="17" t="s">
        <v>32</v>
      </c>
      <c r="J18" s="11"/>
      <c r="K18" s="18"/>
    </row>
    <row r="19" spans="1:16" ht="70.5" customHeight="1" x14ac:dyDescent="0.2">
      <c r="A19" s="30" t="s">
        <v>38</v>
      </c>
      <c r="B19" s="28" t="s">
        <v>41</v>
      </c>
      <c r="C19" s="15" t="s">
        <v>14</v>
      </c>
      <c r="D19" s="12">
        <v>6</v>
      </c>
      <c r="E19" s="16"/>
      <c r="F19" s="16">
        <f>E19*D19</f>
        <v>0</v>
      </c>
      <c r="G19" s="16">
        <f>F19*0.21</f>
        <v>0</v>
      </c>
      <c r="H19" s="16">
        <f>F19+G19</f>
        <v>0</v>
      </c>
      <c r="I19" s="17" t="s">
        <v>32</v>
      </c>
      <c r="J19" s="11"/>
      <c r="K19" s="18"/>
    </row>
    <row r="20" spans="1:16" ht="12.75" customHeight="1" x14ac:dyDescent="0.15">
      <c r="A20" s="38" t="s">
        <v>16</v>
      </c>
      <c r="B20" s="38"/>
      <c r="C20" s="38"/>
      <c r="D20" s="38"/>
      <c r="E20" s="38"/>
      <c r="F20" s="38"/>
      <c r="G20" s="38"/>
      <c r="H20" s="38"/>
      <c r="I20" s="38"/>
      <c r="J20" s="38"/>
      <c r="K20" s="18"/>
    </row>
    <row r="21" spans="1:16" ht="30" customHeight="1" x14ac:dyDescent="0.2">
      <c r="A21" s="27" t="s">
        <v>17</v>
      </c>
      <c r="B21" s="28" t="s">
        <v>30</v>
      </c>
      <c r="C21" s="29" t="s">
        <v>14</v>
      </c>
      <c r="D21" s="12">
        <v>507</v>
      </c>
      <c r="E21" s="16"/>
      <c r="F21" s="16">
        <f>E21*D21</f>
        <v>0</v>
      </c>
      <c r="G21" s="16">
        <f>F21*0.21</f>
        <v>0</v>
      </c>
      <c r="H21" s="16">
        <f>F21+G21</f>
        <v>0</v>
      </c>
      <c r="I21" s="17" t="s">
        <v>32</v>
      </c>
      <c r="J21" s="11"/>
      <c r="K21" s="18"/>
    </row>
    <row r="22" spans="1:16" ht="30" customHeight="1" x14ac:dyDescent="0.2">
      <c r="A22" s="27" t="s">
        <v>18</v>
      </c>
      <c r="B22" s="28" t="s">
        <v>19</v>
      </c>
      <c r="C22" s="29" t="s">
        <v>14</v>
      </c>
      <c r="D22" s="12">
        <v>507</v>
      </c>
      <c r="E22" s="16"/>
      <c r="F22" s="16">
        <f>E22*D22</f>
        <v>0</v>
      </c>
      <c r="G22" s="16">
        <f>F22*0.21</f>
        <v>0</v>
      </c>
      <c r="H22" s="16">
        <f>F22+G22</f>
        <v>0</v>
      </c>
      <c r="I22" s="17" t="s">
        <v>32</v>
      </c>
      <c r="J22" s="11"/>
      <c r="K22" s="18"/>
    </row>
    <row r="23" spans="1:16" ht="15.75" customHeight="1" x14ac:dyDescent="0.15">
      <c r="A23" s="39" t="s">
        <v>20</v>
      </c>
      <c r="B23" s="39"/>
      <c r="C23" s="39"/>
      <c r="D23" s="39"/>
      <c r="E23" s="39"/>
      <c r="F23" s="39"/>
      <c r="G23" s="39"/>
      <c r="H23" s="39"/>
      <c r="I23" s="39"/>
      <c r="J23" s="39"/>
      <c r="K23" s="18"/>
    </row>
    <row r="24" spans="1:16" ht="30" customHeight="1" x14ac:dyDescent="0.2">
      <c r="A24" s="30" t="s">
        <v>28</v>
      </c>
      <c r="B24" s="14" t="s">
        <v>21</v>
      </c>
      <c r="C24" s="15" t="s">
        <v>14</v>
      </c>
      <c r="D24" s="12">
        <v>507</v>
      </c>
      <c r="E24" s="16"/>
      <c r="F24" s="16">
        <f>E24*D24</f>
        <v>0</v>
      </c>
      <c r="G24" s="16">
        <f>F24*0.21</f>
        <v>0</v>
      </c>
      <c r="H24" s="16">
        <f>F24+G24</f>
        <v>0</v>
      </c>
      <c r="I24" s="17" t="s">
        <v>32</v>
      </c>
      <c r="J24" s="11"/>
      <c r="K24" s="18"/>
    </row>
    <row r="25" spans="1:16" ht="22.5" customHeight="1" x14ac:dyDescent="0.2">
      <c r="A25" s="36" t="s">
        <v>24</v>
      </c>
      <c r="B25" s="36"/>
      <c r="C25" s="36"/>
      <c r="D25" s="36"/>
      <c r="E25" s="36"/>
      <c r="F25" s="16">
        <f>SUM(F10:F10,F14,F16:F19,F21:F22,F24)</f>
        <v>0</v>
      </c>
      <c r="G25" s="16">
        <f>SUM(G10:G10,G14,G16:G19,G21:G22,G24)</f>
        <v>0</v>
      </c>
      <c r="H25" s="16">
        <f>SUM(H10:H10,H14,H16:H19,H21:H22,H24)</f>
        <v>0</v>
      </c>
      <c r="I25" s="17" t="s">
        <v>32</v>
      </c>
      <c r="J25" s="11"/>
      <c r="K25" s="19"/>
    </row>
    <row r="26" spans="1:16" ht="12" customHeight="1" x14ac:dyDescent="0.15">
      <c r="A26" s="31" t="s">
        <v>26</v>
      </c>
      <c r="B26" s="32"/>
      <c r="C26" s="32"/>
      <c r="D26" s="32"/>
      <c r="E26" s="32"/>
      <c r="F26" s="32"/>
      <c r="G26" s="32"/>
      <c r="H26" s="32"/>
      <c r="I26" s="32"/>
      <c r="J26" s="32"/>
    </row>
    <row r="27" spans="1:16" x14ac:dyDescent="0.15">
      <c r="H27" s="18"/>
      <c r="I27" s="18"/>
      <c r="J27" s="18"/>
      <c r="K27" s="18"/>
      <c r="L27" s="18"/>
      <c r="M27" s="18"/>
      <c r="N27" s="18"/>
      <c r="O27" s="18"/>
      <c r="P27" s="18"/>
    </row>
    <row r="28" spans="1:16" x14ac:dyDescent="0.15">
      <c r="H28" s="18"/>
      <c r="I28" s="18"/>
      <c r="J28" s="18"/>
      <c r="K28" s="18"/>
      <c r="L28" s="18"/>
      <c r="M28" s="18"/>
      <c r="N28" s="18"/>
      <c r="O28" s="18"/>
      <c r="P28" s="18"/>
    </row>
    <row r="29" spans="1:16" x14ac:dyDescent="0.15">
      <c r="H29" s="18"/>
      <c r="I29" s="18"/>
      <c r="J29" s="18"/>
      <c r="K29" s="18"/>
      <c r="L29" s="18"/>
      <c r="M29" s="18"/>
      <c r="N29" s="18"/>
      <c r="O29" s="18"/>
      <c r="P29" s="18"/>
    </row>
    <row r="30" spans="1:16" x14ac:dyDescent="0.15">
      <c r="H30" s="18"/>
      <c r="I30" s="18"/>
      <c r="J30" s="18"/>
      <c r="K30" s="18"/>
      <c r="L30" s="18"/>
      <c r="M30" s="18"/>
      <c r="N30" s="18"/>
      <c r="O30" s="18"/>
      <c r="P30" s="18"/>
    </row>
    <row r="31" spans="1:16" x14ac:dyDescent="0.15">
      <c r="H31" s="18"/>
      <c r="I31" s="18"/>
      <c r="J31" s="18"/>
      <c r="K31" s="18"/>
      <c r="L31" s="18"/>
      <c r="M31" s="18"/>
      <c r="N31" s="18"/>
      <c r="O31" s="18"/>
      <c r="P31" s="18"/>
    </row>
    <row r="32" spans="1:16" x14ac:dyDescent="0.15">
      <c r="H32" s="18"/>
      <c r="I32" s="18"/>
      <c r="J32" s="18"/>
      <c r="K32" s="18"/>
      <c r="L32" s="18"/>
      <c r="M32" s="18"/>
      <c r="N32" s="18"/>
      <c r="O32" s="18"/>
      <c r="P32" s="18"/>
    </row>
    <row r="33" spans="1:16" x14ac:dyDescent="0.15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</row>
    <row r="34" spans="1:16" x14ac:dyDescent="0.15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</row>
    <row r="35" spans="1:16" x14ac:dyDescent="0.15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</row>
    <row r="36" spans="1:16" x14ac:dyDescent="0.15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</row>
    <row r="37" spans="1:16" x14ac:dyDescent="0.15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</row>
    <row r="38" spans="1:16" x14ac:dyDescent="0.15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</row>
    <row r="39" spans="1:16" x14ac:dyDescent="0.15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</row>
    <row r="40" spans="1:16" x14ac:dyDescent="0.15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</row>
    <row r="41" spans="1:16" x14ac:dyDescent="0.15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</row>
    <row r="42" spans="1:16" x14ac:dyDescent="0.15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</row>
    <row r="43" spans="1:16" x14ac:dyDescent="0.15">
      <c r="A43" s="18"/>
      <c r="B43" s="18"/>
      <c r="C43" s="18"/>
      <c r="D43" s="18"/>
      <c r="E43" s="18"/>
      <c r="F43" s="18"/>
      <c r="G43" s="18"/>
      <c r="H43" s="18"/>
      <c r="I43" s="18"/>
    </row>
    <row r="44" spans="1:16" x14ac:dyDescent="0.15">
      <c r="A44" s="18"/>
      <c r="B44" s="18"/>
      <c r="C44" s="18"/>
      <c r="D44" s="18"/>
      <c r="E44" s="18"/>
      <c r="F44" s="18"/>
      <c r="G44" s="18"/>
      <c r="H44" s="18"/>
      <c r="I44" s="18"/>
    </row>
  </sheetData>
  <mergeCells count="8">
    <mergeCell ref="A26:J26"/>
    <mergeCell ref="A1:C1"/>
    <mergeCell ref="B7:F7"/>
    <mergeCell ref="A25:E25"/>
    <mergeCell ref="A11:J11"/>
    <mergeCell ref="A20:J20"/>
    <mergeCell ref="A23:J23"/>
    <mergeCell ref="A9:J9"/>
  </mergeCells>
  <pageMargins left="0.78740157480314965" right="0.78740157480314965" top="1.1023622047244095" bottom="0.47244094488188981" header="0.47244094488188981" footer="0.47244094488188981"/>
  <pageSetup paperSize="8" scale="92" fitToWidth="0" orientation="landscape" r:id="rId1"/>
  <headerFooter differentFirst="1" scaleWithDoc="0">
    <oddHeader>&amp;R&amp;6&amp;D
&amp;"-,Tučné"&amp;K05+0001/2</oddHeader>
    <firstHeader xml:space="preserve">&amp;R&amp;6Správa železnic, státní organizace
Dlážděná 1003/7, 110 00 Praha 1&amp;2
&amp;6&amp;D   &amp;"-,Tučné"&amp;K05+000&amp;P/&amp;N&amp;"-,Obyčejné"&amp;K01+000
</first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2C8F2CBD-DC7D-447C-A3CD-9EBD84AC2F3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CC94DDB-C81E-43B3-8AE1-C88814602915}">
  <ds:schemaRefs>
    <ds:schemaRef ds:uri="http://purl.org/dc/dcmitype/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schemas.microsoft.com/sharepoint/v3/field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54790433-1A40-491E-8D63-6072B2760E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Zachová Tereza, Ing.</dc:creator>
  <cp:lastModifiedBy>Strnadová Dagmar</cp:lastModifiedBy>
  <cp:lastPrinted>2021-11-10T12:23:02Z</cp:lastPrinted>
  <dcterms:created xsi:type="dcterms:W3CDTF">2017-12-01T06:03:47Z</dcterms:created>
  <dcterms:modified xsi:type="dcterms:W3CDTF">2021-11-10T12:23:25Z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