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185" yWindow="45" windowWidth="19230" windowHeight="16380" activeTab="0"/>
  </bookViews>
  <sheets>
    <sheet name="objekty" sheetId="1" r:id="rId1"/>
    <sheet name="databáze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'databáze'!$A$1:$E$7</definedName>
    <definedName name="_xlnm._FilterDatabase" localSheetId="0" hidden="1">'objekty'!$A$3:$G$17</definedName>
    <definedName name="_xlnm.Print_Area" localSheetId="0">'objekty'!$A$1:$E$20</definedName>
  </definedNames>
  <calcPr fullCalcOnLoad="1"/>
</workbook>
</file>

<file path=xl/sharedStrings.xml><?xml version="1.0" encoding="utf-8"?>
<sst xmlns="http://schemas.openxmlformats.org/spreadsheetml/2006/main" count="70" uniqueCount="41">
  <si>
    <t>Budoucí majitel SŽDC [Kč]</t>
  </si>
  <si>
    <t>Dělení majetku:</t>
  </si>
  <si>
    <t>SŽDC</t>
  </si>
  <si>
    <t>OSTATNÍ</t>
  </si>
  <si>
    <t>Všeobecný objekt</t>
  </si>
  <si>
    <t>Kontrolní součet [Kč]</t>
  </si>
  <si>
    <t>Budoucí majitel</t>
  </si>
  <si>
    <t>stavba:</t>
  </si>
  <si>
    <t>Číslo objektu</t>
  </si>
  <si>
    <t>Cena stavby [Kč]</t>
  </si>
  <si>
    <t>Cena objektu [Kč]</t>
  </si>
  <si>
    <t xml:space="preserve">Číslo objektu                    </t>
  </si>
  <si>
    <t xml:space="preserve">Název objektu                                                                                                                                                                                                                                             </t>
  </si>
  <si>
    <t>Cena za objekt [Kč]</t>
  </si>
  <si>
    <t>Cena typu objektů [Kč]</t>
  </si>
  <si>
    <t>počet objektů</t>
  </si>
  <si>
    <t>jsou podobjekty?</t>
  </si>
  <si>
    <t>D.1 - Železniční zabezpečovací zařízení</t>
  </si>
  <si>
    <t>Budoucí majitel Ostatní [Kč]</t>
  </si>
  <si>
    <t>Železniční svršek</t>
  </si>
  <si>
    <t>Železniční spodek</t>
  </si>
  <si>
    <t xml:space="preserve"> </t>
  </si>
  <si>
    <t>SO 01</t>
  </si>
  <si>
    <t>SO 02</t>
  </si>
  <si>
    <t>Zabezpečení PZZ v km 4,477 trati Železný Brod - Tanvald</t>
  </si>
  <si>
    <t>PS 01</t>
  </si>
  <si>
    <t>Zabezpečovacího zařízení</t>
  </si>
  <si>
    <t>E.1.1 Železniční svršek a spodek</t>
  </si>
  <si>
    <t>E.1.3 Železniční přejezdy</t>
  </si>
  <si>
    <t xml:space="preserve">SO 03 </t>
  </si>
  <si>
    <t>Konstrukce přejezdu</t>
  </si>
  <si>
    <t>SO 99</t>
  </si>
  <si>
    <t>PS 01_1</t>
  </si>
  <si>
    <t>Základy RD</t>
  </si>
  <si>
    <t>SO 03</t>
  </si>
  <si>
    <t>Konastrukce přejezdu</t>
  </si>
  <si>
    <t>SO 04</t>
  </si>
  <si>
    <t>Napájení PZZ</t>
  </si>
  <si>
    <t>Celková cena díla (Kontrolní součet) [Kč]</t>
  </si>
  <si>
    <t>Cena díla za zhotovení stavby</t>
  </si>
  <si>
    <t>E.3.6 Rozvody NN, VN, osvětlení a dálkové ovládání odpojovačů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</si>
</sst>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.0"/>
    <numFmt numFmtId="166" formatCode="0.0"/>
  </numFmts>
  <fonts count="47">
    <font>
      <sz val="10"/>
      <name val="Arial CE"/>
      <family val="0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2"/>
      <color indexed="10"/>
      <name val="Arial CE"/>
      <family val="2"/>
    </font>
    <font>
      <b/>
      <sz val="17.5"/>
      <name val="Courier New CE"/>
      <family val="3"/>
    </font>
    <font>
      <b/>
      <sz val="14"/>
      <name val="Courier New CE"/>
      <family val="3"/>
    </font>
    <font>
      <b/>
      <sz val="12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color indexed="4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1" fillId="35" borderId="22" xfId="0" applyNumberFormat="1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/>
    </xf>
    <xf numFmtId="2" fontId="0" fillId="35" borderId="19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vertical="center"/>
    </xf>
    <xf numFmtId="0" fontId="0" fillId="35" borderId="19" xfId="0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Alignment="1">
      <alignment/>
    </xf>
    <xf numFmtId="49" fontId="0" fillId="33" borderId="0" xfId="0" applyNumberFormat="1" applyFill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vertical="center"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0" fontId="1" fillId="35" borderId="19" xfId="0" applyFont="1" applyFill="1" applyBorder="1" applyAlignment="1">
      <alignment horizontal="left"/>
    </xf>
    <xf numFmtId="0" fontId="27" fillId="0" borderId="25" xfId="47" applyFont="1" applyFill="1" applyBorder="1" applyAlignment="1">
      <alignment horizontal="center" vertical="center" wrapText="1"/>
      <protection/>
    </xf>
    <xf numFmtId="3" fontId="27" fillId="0" borderId="26" xfId="0" applyNumberFormat="1" applyFont="1" applyFill="1" applyBorder="1" applyAlignment="1">
      <alignment horizontal="right" vertical="center" wrapText="1"/>
    </xf>
    <xf numFmtId="0" fontId="27" fillId="0" borderId="27" xfId="0" applyFont="1" applyFill="1" applyBorder="1" applyAlignment="1">
      <alignment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8" xfId="47" applyFont="1" applyFill="1" applyBorder="1" applyAlignment="1">
      <alignment horizontal="center" vertical="center" wrapText="1"/>
      <protection/>
    </xf>
    <xf numFmtId="0" fontId="27" fillId="0" borderId="29" xfId="0" applyFont="1" applyBorder="1" applyAlignment="1">
      <alignment vertical="center"/>
    </xf>
    <xf numFmtId="0" fontId="28" fillId="0" borderId="15" xfId="48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6" fillId="36" borderId="30" xfId="0" applyNumberFormat="1" applyFont="1" applyFill="1" applyBorder="1" applyAlignment="1">
      <alignment horizontal="center" vertical="center"/>
    </xf>
    <xf numFmtId="4" fontId="6" fillId="36" borderId="31" xfId="0" applyNumberFormat="1" applyFont="1" applyFill="1" applyBorder="1" applyAlignment="1">
      <alignment horizontal="center" vertical="center"/>
    </xf>
    <xf numFmtId="4" fontId="7" fillId="34" borderId="17" xfId="0" applyNumberFormat="1" applyFont="1" applyFill="1" applyBorder="1" applyAlignment="1">
      <alignment horizontal="center" vertical="center"/>
    </xf>
    <xf numFmtId="4" fontId="7" fillId="34" borderId="16" xfId="0" applyNumberFormat="1" applyFont="1" applyFill="1" applyBorder="1" applyAlignment="1">
      <alignment horizontal="center" vertical="center"/>
    </xf>
    <xf numFmtId="4" fontId="6" fillId="36" borderId="32" xfId="0" applyNumberFormat="1" applyFont="1" applyFill="1" applyBorder="1" applyAlignment="1">
      <alignment horizontal="center" vertical="center"/>
    </xf>
    <xf numFmtId="4" fontId="27" fillId="0" borderId="33" xfId="0" applyNumberFormat="1" applyFont="1" applyFill="1" applyBorder="1" applyAlignment="1">
      <alignment horizontal="right" vertical="center" wrapText="1"/>
    </xf>
    <xf numFmtId="4" fontId="7" fillId="35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27" fillId="0" borderId="34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4" fontId="7" fillId="35" borderId="36" xfId="0" applyNumberFormat="1" applyFont="1" applyFill="1" applyBorder="1" applyAlignment="1">
      <alignment horizontal="center" vertical="center"/>
    </xf>
    <xf numFmtId="0" fontId="28" fillId="0" borderId="0" xfId="48" applyNumberFormat="1" applyFont="1" applyFill="1" applyBorder="1" applyAlignment="1" applyProtection="1">
      <alignment/>
      <protection locked="0"/>
    </xf>
    <xf numFmtId="0" fontId="28" fillId="0" borderId="0" xfId="48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" fontId="7" fillId="37" borderId="37" xfId="0" applyNumberFormat="1" applyFont="1" applyFill="1" applyBorder="1" applyAlignment="1">
      <alignment horizontal="center" vertical="center"/>
    </xf>
    <xf numFmtId="0" fontId="0" fillId="34" borderId="38" xfId="0" applyFill="1" applyBorder="1" applyAlignment="1">
      <alignment vertical="center"/>
    </xf>
    <xf numFmtId="3" fontId="9" fillId="34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" fillId="38" borderId="22" xfId="0" applyFont="1" applyFill="1" applyBorder="1" applyAlignment="1">
      <alignment horizontal="left"/>
    </xf>
    <xf numFmtId="0" fontId="1" fillId="38" borderId="19" xfId="0" applyFont="1" applyFill="1" applyBorder="1" applyAlignment="1">
      <alignment horizontal="left" wrapText="1"/>
    </xf>
    <xf numFmtId="0" fontId="1" fillId="38" borderId="19" xfId="0" applyFont="1" applyFill="1" applyBorder="1" applyAlignment="1">
      <alignment horizontal="center" wrapText="1"/>
    </xf>
    <xf numFmtId="0" fontId="1" fillId="38" borderId="41" xfId="0" applyFont="1" applyFill="1" applyBorder="1" applyAlignment="1">
      <alignment horizontal="center" wrapText="1"/>
    </xf>
    <xf numFmtId="4" fontId="7" fillId="38" borderId="17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3" fontId="5" fillId="34" borderId="42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4" fontId="6" fillId="36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0" fillId="34" borderId="45" xfId="0" applyNumberFormat="1" applyFill="1" applyBorder="1" applyAlignment="1">
      <alignment horizontal="center" vertical="center"/>
    </xf>
    <xf numFmtId="49" fontId="0" fillId="34" borderId="47" xfId="0" applyNumberForma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ovspoj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11_s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S12_s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10_s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11_s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12_s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O989800_s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S12_1_s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VV\D_01_PS060101_02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K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3"/>
    </sheetNames>
    <sheetDataSet>
      <sheetData sheetId="0">
        <row r="1">
          <cell r="K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5 -pol.rozp"/>
    </sheetNames>
    <sheetDataSet>
      <sheetData sheetId="0">
        <row r="1">
          <cell r="K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5 -pol.rozp"/>
    </sheetNames>
    <sheetDataSet>
      <sheetData sheetId="0">
        <row r="1">
          <cell r="K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5 -pol.rozp"/>
    </sheetNames>
    <sheetDataSet>
      <sheetData sheetId="0">
        <row r="1">
          <cell r="K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5 -pol.rozp"/>
    </sheetNames>
    <sheetDataSet>
      <sheetData sheetId="0">
        <row r="1">
          <cell r="K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5 -pol.rozp"/>
    </sheetNames>
    <sheetDataSet>
      <sheetData sheetId="0">
        <row r="1">
          <cell r="K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5 -pol.rozp"/>
    </sheetNames>
    <sheetDataSet>
      <sheetData sheetId="0">
        <row r="1">
          <cell r="K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8" sqref="D18"/>
    </sheetView>
  </sheetViews>
  <sheetFormatPr defaultColWidth="9.00390625" defaultRowHeight="12.75"/>
  <cols>
    <col min="1" max="1" width="14.875" style="4" customWidth="1"/>
    <col min="2" max="2" width="74.00390625" style="4" customWidth="1"/>
    <col min="3" max="3" width="10.875" style="10" customWidth="1"/>
    <col min="4" max="4" width="25.625" style="4" customWidth="1"/>
    <col min="5" max="5" width="23.625" style="4" customWidth="1"/>
    <col min="6" max="6" width="11.375" style="1" customWidth="1"/>
    <col min="7" max="7" width="10.625" style="0" customWidth="1"/>
  </cols>
  <sheetData>
    <row r="1" spans="1:6" ht="29.25" customHeight="1" thickBot="1">
      <c r="A1" s="86" t="s">
        <v>7</v>
      </c>
      <c r="B1" s="84" t="s">
        <v>24</v>
      </c>
      <c r="C1" s="84"/>
      <c r="D1" s="3" t="s">
        <v>5</v>
      </c>
      <c r="E1" s="3" t="s">
        <v>9</v>
      </c>
      <c r="F1" s="31" t="s">
        <v>16</v>
      </c>
    </row>
    <row r="2" spans="1:7" ht="41.25" customHeight="1" thickBot="1" thickTop="1">
      <c r="A2" s="87"/>
      <c r="B2" s="85"/>
      <c r="C2" s="85"/>
      <c r="D2" s="49">
        <f>ROUND(SUM(D5:D16),2)</f>
        <v>0</v>
      </c>
      <c r="E2" s="48">
        <f>ROUND(SUM(E5:E16),2)</f>
        <v>0</v>
      </c>
      <c r="G2" s="32" t="s">
        <v>15</v>
      </c>
    </row>
    <row r="3" spans="1:5" ht="36" customHeight="1" thickBot="1" thickTop="1">
      <c r="A3" s="8" t="s">
        <v>8</v>
      </c>
      <c r="B3" s="6" t="s">
        <v>21</v>
      </c>
      <c r="C3" s="7" t="s">
        <v>6</v>
      </c>
      <c r="D3" s="5" t="s">
        <v>10</v>
      </c>
      <c r="E3" s="9" t="s">
        <v>14</v>
      </c>
    </row>
    <row r="4" spans="1:5" ht="36" customHeight="1" thickBot="1">
      <c r="A4" s="71" t="s">
        <v>39</v>
      </c>
      <c r="B4" s="72"/>
      <c r="C4" s="73"/>
      <c r="D4" s="74"/>
      <c r="E4" s="75">
        <f>ROUND(SUM(E5:E16),2)</f>
        <v>0</v>
      </c>
    </row>
    <row r="5" spans="1:7" ht="19.5">
      <c r="A5" s="22"/>
      <c r="B5" s="38" t="s">
        <v>17</v>
      </c>
      <c r="C5" s="23"/>
      <c r="D5" s="24"/>
      <c r="E5" s="54">
        <f>SUM(D6:D7)</f>
        <v>0</v>
      </c>
      <c r="G5">
        <f>SUBTOTAL(3,A6:A7)</f>
        <v>2</v>
      </c>
    </row>
    <row r="6" spans="1:5" ht="16.5" customHeight="1">
      <c r="A6" s="57" t="s">
        <v>25</v>
      </c>
      <c r="B6" s="58" t="s">
        <v>26</v>
      </c>
      <c r="C6" s="39" t="s">
        <v>2</v>
      </c>
      <c r="D6" s="53">
        <v>0</v>
      </c>
      <c r="E6" s="61"/>
    </row>
    <row r="7" spans="1:5" ht="15.75" thickBot="1">
      <c r="A7" s="57" t="s">
        <v>32</v>
      </c>
      <c r="B7" s="58" t="s">
        <v>33</v>
      </c>
      <c r="C7" s="39" t="s">
        <v>2</v>
      </c>
      <c r="D7" s="53">
        <v>0</v>
      </c>
      <c r="E7" s="40"/>
    </row>
    <row r="8" spans="1:7" ht="19.5">
      <c r="A8" s="22"/>
      <c r="B8" s="38" t="s">
        <v>27</v>
      </c>
      <c r="C8" s="23"/>
      <c r="D8" s="24"/>
      <c r="E8" s="54">
        <f>SUM(D9:D10)</f>
        <v>0</v>
      </c>
      <c r="G8">
        <f>SUBTOTAL(3,A9:A10)</f>
        <v>2</v>
      </c>
    </row>
    <row r="9" spans="1:5" ht="15">
      <c r="A9" s="57" t="s">
        <v>22</v>
      </c>
      <c r="B9" s="58" t="s">
        <v>19</v>
      </c>
      <c r="C9" s="39" t="s">
        <v>2</v>
      </c>
      <c r="D9" s="53">
        <v>0</v>
      </c>
      <c r="E9" s="40"/>
    </row>
    <row r="10" spans="1:5" ht="15.75" thickBot="1">
      <c r="A10" s="57" t="s">
        <v>23</v>
      </c>
      <c r="B10" s="58" t="s">
        <v>20</v>
      </c>
      <c r="C10" s="39" t="s">
        <v>2</v>
      </c>
      <c r="D10" s="53">
        <f>'[8]formulář 5 -pol.rozp'!$K$1</f>
        <v>0</v>
      </c>
      <c r="E10" s="40"/>
    </row>
    <row r="11" spans="1:7" ht="19.5">
      <c r="A11" s="22"/>
      <c r="B11" s="38" t="s">
        <v>28</v>
      </c>
      <c r="C11" s="23"/>
      <c r="D11" s="24"/>
      <c r="E11" s="54">
        <f>SUM(D12:D12)</f>
        <v>0</v>
      </c>
      <c r="G11">
        <f>SUBTOTAL(3,A12:A12)</f>
        <v>1</v>
      </c>
    </row>
    <row r="12" spans="1:5" ht="17.25" customHeight="1" thickBot="1">
      <c r="A12" s="59" t="s">
        <v>29</v>
      </c>
      <c r="B12" s="60" t="s">
        <v>30</v>
      </c>
      <c r="C12" s="39" t="s">
        <v>2</v>
      </c>
      <c r="D12" s="53">
        <v>0</v>
      </c>
      <c r="E12" s="67"/>
    </row>
    <row r="13" spans="1:7" ht="19.5">
      <c r="A13" s="22"/>
      <c r="B13" s="38" t="s">
        <v>40</v>
      </c>
      <c r="C13" s="23"/>
      <c r="D13" s="24"/>
      <c r="E13" s="54">
        <f>SUM(D14:D14)</f>
        <v>0</v>
      </c>
      <c r="G13">
        <f>SUBTOTAL(3,A14:A14)</f>
        <v>1</v>
      </c>
    </row>
    <row r="14" spans="1:5" ht="15.75" thickBot="1">
      <c r="A14" s="59" t="s">
        <v>36</v>
      </c>
      <c r="B14" s="60" t="s">
        <v>37</v>
      </c>
      <c r="C14" s="39" t="s">
        <v>2</v>
      </c>
      <c r="D14" s="53">
        <v>0</v>
      </c>
      <c r="E14" s="40"/>
    </row>
    <row r="15" spans="1:7" ht="19.5">
      <c r="A15" s="25"/>
      <c r="B15" s="38" t="s">
        <v>4</v>
      </c>
      <c r="C15" s="26"/>
      <c r="D15" s="27"/>
      <c r="E15" s="54">
        <f>D16</f>
        <v>0</v>
      </c>
      <c r="G15">
        <f>SUBTOTAL(3,A16)</f>
        <v>1</v>
      </c>
    </row>
    <row r="16" spans="1:7" ht="15.75" thickBot="1">
      <c r="A16" s="41" t="s">
        <v>31</v>
      </c>
      <c r="B16" s="42" t="s">
        <v>4</v>
      </c>
      <c r="C16" s="43" t="s">
        <v>2</v>
      </c>
      <c r="D16" s="56">
        <v>0</v>
      </c>
      <c r="E16" s="44"/>
      <c r="F16" s="34"/>
      <c r="G16" s="29"/>
    </row>
    <row r="17" spans="1:7" ht="19.5" customHeight="1" thickBot="1">
      <c r="A17" s="18"/>
      <c r="B17" s="19" t="s">
        <v>1</v>
      </c>
      <c r="C17" s="20"/>
      <c r="D17" s="21"/>
      <c r="E17" s="35"/>
      <c r="F17" s="36"/>
      <c r="G17" s="37"/>
    </row>
    <row r="18" spans="1:5" ht="19.5">
      <c r="A18" s="14" t="s">
        <v>2</v>
      </c>
      <c r="B18" s="15" t="s">
        <v>0</v>
      </c>
      <c r="C18" s="16"/>
      <c r="D18" s="50">
        <f>SUMIF($C$5:$C$16,A18,$D$5:$D$16)</f>
        <v>0</v>
      </c>
      <c r="E18" s="21"/>
    </row>
    <row r="19" spans="1:7" ht="20.25" thickBot="1">
      <c r="A19" s="13" t="s">
        <v>3</v>
      </c>
      <c r="B19" s="11" t="s">
        <v>18</v>
      </c>
      <c r="C19" s="12"/>
      <c r="D19" s="51">
        <f>SUMIF($C$5:$C$16,A19,$D$5:$D$16)</f>
        <v>0</v>
      </c>
      <c r="E19" s="21"/>
      <c r="G19" t="e">
        <f>SUM(G5,#REF!,#REF!,#REF!,#REF!,G15)</f>
        <v>#REF!</v>
      </c>
    </row>
    <row r="20" spans="1:7" ht="24.75" thickBot="1" thickTop="1">
      <c r="A20" s="76"/>
      <c r="B20" s="77" t="s">
        <v>5</v>
      </c>
      <c r="C20" s="78"/>
      <c r="D20" s="79">
        <f>ROUND(SUM(D18:D19),2)</f>
        <v>0</v>
      </c>
      <c r="E20" s="21"/>
      <c r="G20">
        <f>SUM(G5:G15)</f>
        <v>7</v>
      </c>
    </row>
    <row r="21" spans="1:5" ht="12.75">
      <c r="A21" s="80"/>
      <c r="B21" s="35"/>
      <c r="C21" s="81"/>
      <c r="D21" s="35"/>
      <c r="E21" s="82"/>
    </row>
    <row r="22" spans="1:5" ht="13.5" thickBot="1">
      <c r="A22" s="18">
        <f>SUBTOTAL(3,A5:A16)</f>
        <v>7</v>
      </c>
      <c r="B22" s="21"/>
      <c r="C22" s="20"/>
      <c r="D22" s="21"/>
      <c r="E22" s="83"/>
    </row>
    <row r="23" spans="1:5" ht="24.75" thickBot="1" thickTop="1">
      <c r="A23" s="68"/>
      <c r="B23" s="69" t="s">
        <v>38</v>
      </c>
      <c r="C23" s="17"/>
      <c r="D23" s="52">
        <f>ROUND(E4,2)</f>
        <v>0</v>
      </c>
      <c r="E23" s="70"/>
    </row>
  </sheetData>
  <sheetProtection/>
  <autoFilter ref="A3:G17"/>
  <mergeCells count="2">
    <mergeCell ref="B1:C2"/>
    <mergeCell ref="A1:A2"/>
  </mergeCells>
  <printOptions verticalCentered="1"/>
  <pageMargins left="0.7" right="0.7" top="0.75" bottom="0.75" header="0.3" footer="0.3"/>
  <pageSetup fitToHeight="1" fitToWidth="1" horizontalDpi="400" verticalDpi="400" orientation="portrait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40" zoomScalePageLayoutView="0" workbookViewId="0" topLeftCell="A1">
      <selection activeCell="B11" sqref="B11"/>
    </sheetView>
  </sheetViews>
  <sheetFormatPr defaultColWidth="9.00390625" defaultRowHeight="12.75"/>
  <cols>
    <col min="1" max="1" width="14.75390625" style="0" customWidth="1"/>
    <col min="2" max="2" width="72.875" style="0" customWidth="1"/>
    <col min="3" max="3" width="9.375" style="0" customWidth="1"/>
    <col min="4" max="4" width="19.875" style="0" customWidth="1"/>
  </cols>
  <sheetData>
    <row r="1" spans="1:4" ht="24.75" customHeight="1" thickBot="1">
      <c r="A1" s="62" t="s">
        <v>11</v>
      </c>
      <c r="B1" s="63" t="s">
        <v>12</v>
      </c>
      <c r="C1" s="45" t="s">
        <v>6</v>
      </c>
      <c r="D1" s="45" t="s">
        <v>13</v>
      </c>
    </row>
    <row r="2" spans="1:5" s="28" customFormat="1" ht="12.75" customHeight="1" thickTop="1">
      <c r="A2" s="64" t="s">
        <v>25</v>
      </c>
      <c r="B2" s="65" t="s">
        <v>26</v>
      </c>
      <c r="C2" s="33" t="s">
        <v>2</v>
      </c>
      <c r="D2" s="55">
        <f>'[1]List1'!$K$1</f>
        <v>0</v>
      </c>
      <c r="E2" s="30"/>
    </row>
    <row r="3" spans="1:5" s="28" customFormat="1" ht="12.75" customHeight="1">
      <c r="A3" s="64" t="s">
        <v>32</v>
      </c>
      <c r="B3" s="65" t="s">
        <v>33</v>
      </c>
      <c r="C3" s="33" t="s">
        <v>2</v>
      </c>
      <c r="D3" s="55">
        <f>'[2]List2'!$K$1</f>
        <v>0</v>
      </c>
      <c r="E3" s="30"/>
    </row>
    <row r="4" spans="1:5" s="28" customFormat="1" ht="12.75" customHeight="1">
      <c r="A4" s="64" t="s">
        <v>22</v>
      </c>
      <c r="B4" s="66" t="s">
        <v>19</v>
      </c>
      <c r="C4" s="33" t="s">
        <v>2</v>
      </c>
      <c r="D4" s="55">
        <f>'[7]formulář 5 -pol.rozp'!$K$1</f>
        <v>0</v>
      </c>
      <c r="E4" s="30"/>
    </row>
    <row r="5" spans="1:5" s="28" customFormat="1" ht="12.75" customHeight="1">
      <c r="A5" s="64" t="s">
        <v>23</v>
      </c>
      <c r="B5" s="66" t="s">
        <v>20</v>
      </c>
      <c r="C5" s="33" t="s">
        <v>2</v>
      </c>
      <c r="D5" s="55">
        <f>'[3]formulář 5 -pol.rozp'!$K$1</f>
        <v>0</v>
      </c>
      <c r="E5" s="30"/>
    </row>
    <row r="6" spans="1:5" s="28" customFormat="1" ht="12.75" customHeight="1">
      <c r="A6" s="64" t="s">
        <v>34</v>
      </c>
      <c r="B6" s="33" t="s">
        <v>35</v>
      </c>
      <c r="C6" s="33" t="s">
        <v>2</v>
      </c>
      <c r="D6" s="55">
        <f>'[4]formulář 5 -pol.rozp'!$K$1</f>
        <v>0</v>
      </c>
      <c r="E6" s="30"/>
    </row>
    <row r="7" spans="1:5" s="28" customFormat="1" ht="12.75" customHeight="1">
      <c r="A7" s="64" t="s">
        <v>36</v>
      </c>
      <c r="B7" s="33" t="s">
        <v>37</v>
      </c>
      <c r="C7" s="33" t="s">
        <v>2</v>
      </c>
      <c r="D7" s="55">
        <f>'[5]formulář 5 -pol.rozp'!$K$1</f>
        <v>0</v>
      </c>
      <c r="E7" s="30"/>
    </row>
    <row r="8" spans="1:4" ht="12.75" customHeight="1">
      <c r="A8" s="33" t="s">
        <v>31</v>
      </c>
      <c r="B8" s="33" t="s">
        <v>4</v>
      </c>
      <c r="C8" s="33" t="s">
        <v>2</v>
      </c>
      <c r="D8" s="55">
        <f>'[6]formulář 5 -pol.rozp'!$K$1</f>
        <v>0</v>
      </c>
    </row>
    <row r="9" ht="12.75">
      <c r="D9" s="2"/>
    </row>
    <row r="10" ht="12.75">
      <c r="D10" s="2"/>
    </row>
    <row r="11" ht="12.75">
      <c r="D11" s="2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2.75">
      <c r="D20" s="2"/>
    </row>
    <row r="21" ht="12.75">
      <c r="D21" s="2"/>
    </row>
    <row r="22" ht="12.75">
      <c r="D22" s="2"/>
    </row>
    <row r="23" ht="12.75">
      <c r="D23" s="2"/>
    </row>
    <row r="24" ht="12.75">
      <c r="D24" s="2"/>
    </row>
    <row r="25" ht="12.75">
      <c r="D25" s="2"/>
    </row>
    <row r="26" ht="12.75">
      <c r="D26" s="2"/>
    </row>
    <row r="27" ht="12.75">
      <c r="D27" s="2"/>
    </row>
    <row r="28" spans="1:4" ht="12.75">
      <c r="A28" s="46"/>
      <c r="B28" s="46"/>
      <c r="C28" s="46"/>
      <c r="D28" s="47"/>
    </row>
    <row r="29" ht="12.75">
      <c r="D29" s="2"/>
    </row>
    <row r="30" ht="12.75">
      <c r="D30" s="2"/>
    </row>
  </sheetData>
  <sheetProtection/>
  <protectedRanges>
    <protectedRange sqref="B5" name="Oblast1_13"/>
    <protectedRange sqref="C5" name="Oblast2_13"/>
    <protectedRange sqref="B7" name="Oblast1_14"/>
    <protectedRange sqref="C7" name="Oblast2_14"/>
  </protectedRanges>
  <autoFilter ref="A1:E7"/>
  <printOptions/>
  <pageMargins left="0.787401575" right="0.787401575" top="0.984251969" bottom="0.984251969" header="0.4921259845" footer="0.4921259845"/>
  <pageSetup horizontalDpi="300" verticalDpi="300"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SUDOP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zakravsky</dc:creator>
  <cp:keywords/>
  <dc:description/>
  <cp:lastModifiedBy>Halma Karel, Ing.</cp:lastModifiedBy>
  <cp:lastPrinted>2014-01-28T08:37:25Z</cp:lastPrinted>
  <dcterms:created xsi:type="dcterms:W3CDTF">2007-06-28T13:05:49Z</dcterms:created>
  <dcterms:modified xsi:type="dcterms:W3CDTF">2018-06-11T06:12:47Z</dcterms:modified>
  <cp:category/>
  <cp:version/>
  <cp:contentType/>
  <cp:contentStatus/>
</cp:coreProperties>
</file>