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D\_centrální nákup\Soutěž 2021 4RD\Nová soutěž\"/>
    </mc:Choice>
  </mc:AlternateContent>
  <bookViews>
    <workbookView xWindow="-15" yWindow="-15" windowWidth="14400" windowHeight="12615"/>
  </bookViews>
  <sheets>
    <sheet name="návěstidla" sheetId="1" r:id="rId1"/>
  </sheets>
  <definedNames>
    <definedName name="_xlnm._FilterDatabase" localSheetId="0" hidden="1">návěstidla!$A$1:$G$1</definedName>
    <definedName name="_xlnm.Print_Titles" localSheetId="0">návěstidla!$1:$1</definedName>
    <definedName name="_xlnm.Print_Area" localSheetId="0">návěstidla!$A$1:$G$150</definedName>
  </definedNames>
  <calcPr calcId="162913"/>
</workbook>
</file>

<file path=xl/calcChain.xml><?xml version="1.0" encoding="utf-8"?>
<calcChain xmlns="http://schemas.openxmlformats.org/spreadsheetml/2006/main">
  <c r="F26" i="1" l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" i="1"/>
  <c r="E148" i="1" l="1"/>
  <c r="E149" i="1" s="1"/>
  <c r="E150" i="1" s="1"/>
</calcChain>
</file>

<file path=xl/sharedStrings.xml><?xml version="1.0" encoding="utf-8"?>
<sst xmlns="http://schemas.openxmlformats.org/spreadsheetml/2006/main" count="158" uniqueCount="158">
  <si>
    <t>NÁZEV</t>
  </si>
  <si>
    <t>Poznámka</t>
  </si>
  <si>
    <t>Klika levá úplná  (CV012155005)</t>
  </si>
  <si>
    <t>Klika pravá úplná  (CV012155006)</t>
  </si>
  <si>
    <t>Vzpěra přímá úplná  (CV012155010)</t>
  </si>
  <si>
    <t>Deska LED 2 úplná  (CV012155032)</t>
  </si>
  <si>
    <t>Deska LED 2 úplná - zelená  (CV012155033)</t>
  </si>
  <si>
    <t>Deska LED 2 úplná-žlutá  (CV012155034)</t>
  </si>
  <si>
    <t>Stínítko proměn.ukazatele rychlosti (CV012370009)</t>
  </si>
  <si>
    <t>Ukazatel rychlosti UR-3 (CV012359001)</t>
  </si>
  <si>
    <t>Ukazatel rychlosti UR-3 dolní (CV012359002)</t>
  </si>
  <si>
    <t>Čočka čirá stupňovitá D94 (HM0633409990001)</t>
  </si>
  <si>
    <t>Stínítko ukazat.rychlosti úplné (plast) (CV012379006)</t>
  </si>
  <si>
    <t>Záslepka pomocná  (CV012279001)</t>
  </si>
  <si>
    <t>Klika upravená  (CV012289002)</t>
  </si>
  <si>
    <t>Deska transformátoru ST3-R (CV012299001)</t>
  </si>
  <si>
    <t>Deska transformátoru ST3R/NTU-2 (CV012299002)</t>
  </si>
  <si>
    <t>Deska transformátoru ST4 (CV012299003)</t>
  </si>
  <si>
    <t>Deska transformátoru ST4 - pro plast.dveře (CV012299004)</t>
  </si>
  <si>
    <t>Vložka  (CV012300046B)</t>
  </si>
  <si>
    <t>Klika levá - sestava  (CV012305051)</t>
  </si>
  <si>
    <t>Klika pravá - sestava  (CV012305052)</t>
  </si>
  <si>
    <t>Dveře plastové pro hliníkové svítilny (CV012305068)</t>
  </si>
  <si>
    <t>Svítilna se záhluškou plný krycí plech (CV012339005)</t>
  </si>
  <si>
    <t>Deska svítilnová plastová boční úplná (CV012369003)</t>
  </si>
  <si>
    <t>Deska svítilnová plastová horní-dolní úplná (CV012369004)</t>
  </si>
  <si>
    <t>Folie samolepící pro stín. návěst.svítil. (CV012370008)</t>
  </si>
  <si>
    <t>Folie samolepící pro dveře návěstní svít. (CV012370010)</t>
  </si>
  <si>
    <t>Stínítko návěst.svítilny úplné (plast) (CV012379005)</t>
  </si>
  <si>
    <t>Třmen holý  (CV012390009)</t>
  </si>
  <si>
    <t>Třmen nerezový pro stupačku montážní (CV012390012)</t>
  </si>
  <si>
    <t>Stupačka montážní úplná  (CV012399003M)</t>
  </si>
  <si>
    <t>Konzola horní  (CV012409001M)</t>
  </si>
  <si>
    <t>Třmen nerezový pro konzolu dolní (CV012410006)</t>
  </si>
  <si>
    <t>Konzola dolní úplná pro stož.náv.INOX (CV012419004M)</t>
  </si>
  <si>
    <t>Konzola dolní úplná pro obousm. návěst.INOX (CV012419005M)</t>
  </si>
  <si>
    <t>Deska zámková úplná pro stož.náv. (CV012429001M)</t>
  </si>
  <si>
    <t>Deska zámková úplná pro obousm. náv. (CV012429004M)</t>
  </si>
  <si>
    <t>Víko skříně  (CV012430006M)</t>
  </si>
  <si>
    <t>Šroub  (CV012430515)</t>
  </si>
  <si>
    <t>Svorník zemnící  (CV012435003)</t>
  </si>
  <si>
    <t>Vodič  (CV012435004)</t>
  </si>
  <si>
    <t>Víko skříně s větráčkem  (CV012435506)</t>
  </si>
  <si>
    <t>Skříň návěst. transformátorů ST3R/NTU-2 (CV012439006M)</t>
  </si>
  <si>
    <t>Skříň návěst. transformátorů (TOROID) (CV012439007M)</t>
  </si>
  <si>
    <t>Pás označovací velký - plast bílá - červená (CV012449006)</t>
  </si>
  <si>
    <t>Pás označovací velký - plast bílá - modrá (CV012449007)</t>
  </si>
  <si>
    <t>Pás označovací velký - plast červená - bílá - červená (CV012449008)</t>
  </si>
  <si>
    <t>Pás označovací velký - plast bílý (CV012449009)</t>
  </si>
  <si>
    <t>Pás označovací malý - plast červená - bílá (CV012449010)</t>
  </si>
  <si>
    <t>Pás označovací malý - plast červená - bílá - červená 600mm (CV012449013)</t>
  </si>
  <si>
    <t>Pás označovací střední  c-b-c B2 /1000 mm plastový/ (CV012449014)</t>
  </si>
  <si>
    <t>Nosič označovacího pásu  (CV012489001)</t>
  </si>
  <si>
    <t>Těsnění  (CV012490002)</t>
  </si>
  <si>
    <t>Kryt horní trpasl.návěst.  (CV012499001)</t>
  </si>
  <si>
    <t>Držadlo úplné pro zink.stožár (CV012509002M)</t>
  </si>
  <si>
    <t>Souprava držáku náv.štítků (1-2)plastová (CV012589008)</t>
  </si>
  <si>
    <t>Souprava držáku náv.štítků (3-4)plastová (CV012589009)</t>
  </si>
  <si>
    <t>Souprava držáku náv.štítků (5)plastová (CV012589010)</t>
  </si>
  <si>
    <t>Souprava držáku náv.štítků (6)plastová (CV012589011)</t>
  </si>
  <si>
    <t>Souprava držáku náv.štítků trp. náv.(1-2) plast. (CV012589012)</t>
  </si>
  <si>
    <t>Souprava držáku náv.štítků trp. náv.(3-4) plast. (CV012589013)</t>
  </si>
  <si>
    <t>Souprava držáku náv.štítků trp. náv.(5) plast. (CV012589014)</t>
  </si>
  <si>
    <t>Souprava držáku náv.štítků trp. náv.(6) plast. (CV012589015)</t>
  </si>
  <si>
    <t>Trubka nástavná  (CV012600006)</t>
  </si>
  <si>
    <t>Trubka nástavná  (CV012600007)</t>
  </si>
  <si>
    <t>Spojka  (CV012600008M)</t>
  </si>
  <si>
    <t>Víko stožáru  (CV012600009)</t>
  </si>
  <si>
    <t>Trubka nástavná úplná  (CV012605006)</t>
  </si>
  <si>
    <t>Stožár úplný stož. náv pro stan. a trať. n.(zink.) (CV012609009M)</t>
  </si>
  <si>
    <t>Stožár úplný stož. náv pro obousm. návěst.(zink.) (CV012609012M)</t>
  </si>
  <si>
    <t>Stožár úplný pro krakorce do 5sv. (zink.) (CV012609013M)</t>
  </si>
  <si>
    <t>Stožár úplný pro krakorce nad 5 sv. (zink) (CV012609014M)</t>
  </si>
  <si>
    <t>Deska zámková pro trpasličí náv. (CV012759001M)</t>
  </si>
  <si>
    <t>Deska redukční  (CV012789001M)</t>
  </si>
  <si>
    <t>Stínítko úzké  (CV012830039)</t>
  </si>
  <si>
    <t>Transformátor  (CV012835019)</t>
  </si>
  <si>
    <t>Jednotka elektroniky  (CV012835026)</t>
  </si>
  <si>
    <t>Skříň kabelová pro krakorc. a lávky (CV012879001)</t>
  </si>
  <si>
    <t>Skříň kabelová protahovací (CV012889001)</t>
  </si>
  <si>
    <t>Optika úplná červená (plast) (CV013305001)</t>
  </si>
  <si>
    <t>Optika úplná zelená (plast) (CV013305002)</t>
  </si>
  <si>
    <t>Optika úplná žlutá (plast) (CV013305003)</t>
  </si>
  <si>
    <t>Optika úplná modrá (plast) (CV013305004)</t>
  </si>
  <si>
    <t>Optika úplná lunobílá (plast) (CV013305005)</t>
  </si>
  <si>
    <t>Skříň úplná - plast  (CV013305006)</t>
  </si>
  <si>
    <t>Dveře úplné - plast  (CV013305007)</t>
  </si>
  <si>
    <t>Deska transformátoru nosná (ST3/R) úplná (CV013305010)</t>
  </si>
  <si>
    <t>Deska transformátoru nosná (ST3/R+NTU-2) (CV013305011)</t>
  </si>
  <si>
    <t>Svítilna návěstní červená (plast) (CV013309001)</t>
  </si>
  <si>
    <t>Svítilna návěstní zelená (plast) (CV013309002)</t>
  </si>
  <si>
    <t>Svítilna návěstní žlutá (plast) (CV013309003)</t>
  </si>
  <si>
    <t>Svítilna návěstní modrá (plast) (CV013309004)</t>
  </si>
  <si>
    <t>Svítilna návěstní lunobílá (plast) (CV013309005)</t>
  </si>
  <si>
    <t>Základ trpasl.návěstidla ZTN (HM0321859999904)</t>
  </si>
  <si>
    <t>Žárovka návěstní 12V 5W BA 15D (HM0347260010000)</t>
  </si>
  <si>
    <t>Žárovka  ZS-2 12V 15W (HM0347260020000)</t>
  </si>
  <si>
    <t>Žárovka BA 20D čirá 12V 20W, jednovláknová (HM0347260040000)</t>
  </si>
  <si>
    <t>Žárovka matová 12/20/20 923015717101 (HM0347260050002)</t>
  </si>
  <si>
    <t>Žárovka G24-d2 18 W (HM0347260050005)</t>
  </si>
  <si>
    <t>Žárovka 64405S G4 5W/12V (HM0347260050012)</t>
  </si>
  <si>
    <t>Žárovka SIG 1220UE 12V 20W BA 20D (HM0347260100000)</t>
  </si>
  <si>
    <t>Žárovka signální SIG 64004  (HM0347260140000)</t>
  </si>
  <si>
    <t>Základ pod žebříky k náv. 10x40x80cm (HM0592110060000)</t>
  </si>
  <si>
    <t>Základ svět.náv. T I Z 51x71x135cm (HM0592110090000)</t>
  </si>
  <si>
    <t>Základ svět.náv. TIIIZ 53x73x170cm (HM0592110140000)</t>
  </si>
  <si>
    <t>Základ náv. TIIIZ upravený 53x73x170cm (HM0592110140001)</t>
  </si>
  <si>
    <t>Základ trp.sv.náv. TRIN 40x40x100cm (HM0592111120000)</t>
  </si>
  <si>
    <t>Základ trp.sv.náv. TRIIN 40x65x100cm (HM0592111130000)</t>
  </si>
  <si>
    <t>Návěstidlo stožár. 2 sv. typ:2004 (CV012525004)</t>
  </si>
  <si>
    <t>Návěstidlo stožár. 2 sv. typ:2005 (CV012525005)</t>
  </si>
  <si>
    <t>Návěstidlo stožár. 3 sv. typ:2011 (CV012525008)</t>
  </si>
  <si>
    <t>Návěstidlo stožár. 3 sv. typ:2016 (CV012525012)</t>
  </si>
  <si>
    <t>Návěstidlo stožár. 4 sv. typ:2029 (CV012525020)</t>
  </si>
  <si>
    <t>Návěstidlo stožár. 4 sv. typ:2034 (CV012525022)</t>
  </si>
  <si>
    <t>Návěstidlo stožár. 5 sv. typ:2043 (CV012525031)</t>
  </si>
  <si>
    <t>Návěstidlo trpasl. 2 sv. typ:3603 (CV012525062)</t>
  </si>
  <si>
    <t>Návěstidlo trpasl. 5 sv. typ:3617 (CV012525071)</t>
  </si>
  <si>
    <t>Návěstidlo trpasl. 4 sv. typ:3625 (CV012525209)</t>
  </si>
  <si>
    <t>Návěstidlo krakorc. 3 sv. typ:4011 (CV012525077)</t>
  </si>
  <si>
    <t>Návěstidlo stožár. 2sv. typ:5004 (CV012525504)</t>
  </si>
  <si>
    <t>Návěstidlo stožár. 2sv. typ:5005 (CV012525505)</t>
  </si>
  <si>
    <t>Návěstidlo stožár. 3 sv. typ:5011 (CV012525009)</t>
  </si>
  <si>
    <t>Návěstidlo stožár. 3sv. typ:5016 (CV012525516)</t>
  </si>
  <si>
    <t>Návěstidlo stožár. 4sv. typ:5029 (CV012525529)</t>
  </si>
  <si>
    <t>Návěstidlo stožár. 5sv. typ:5043 (CV012525543)</t>
  </si>
  <si>
    <t>Návěstidlo krakorc. 3 sv. ABE 1 typ 7011 (CV012525220)</t>
  </si>
  <si>
    <t>Návěstidlo trpasl. 2 sv. typ:8603 (CV012528603)</t>
  </si>
  <si>
    <t>Trafo ST 3 R1 (HM0374215010000)</t>
  </si>
  <si>
    <t>Trafo ST4C (HM0374215010003)</t>
  </si>
  <si>
    <t>Transformátor návěstní ST-7 upevnění na svorník M5 (HM0374215010006)</t>
  </si>
  <si>
    <t>Transformátor návěstní ST-7B upevnění na svorník M6 (HM0374215010007)</t>
  </si>
  <si>
    <t>Trafo JOC E32452-009 NTU-2 (HM0374215990011)</t>
  </si>
  <si>
    <t>Transformátor NTU 4C (HM0404229999009)</t>
  </si>
  <si>
    <t>Trafo NTU 5B   /51341B/  (HM0374215010004)</t>
  </si>
  <si>
    <t>Kabel CMSM-X 2x1,5 (HM0341447041011)</t>
  </si>
  <si>
    <t>Kabel CMSM-X 3x1,5 (HM0341447141034)</t>
  </si>
  <si>
    <t>Kabel CMSM-X 4x1,5 (HM0341447241054)</t>
  </si>
  <si>
    <t>Kabel CMSM-X 5x1,5 (HM0341447340003)</t>
  </si>
  <si>
    <t>Kabel CMSM-X 7x1,5 (HM0341447440004)</t>
  </si>
  <si>
    <t>Kabel CMSM-X 12x1,5 (HM0341447540004)</t>
  </si>
  <si>
    <t>Kabel CMSM-X 19x1,5 (HM0341447640004)</t>
  </si>
  <si>
    <t>Kabel CMSM-X 24x1,5 (HM0341447740004)</t>
  </si>
  <si>
    <t>7590720582R</t>
  </si>
  <si>
    <t>7590720583R</t>
  </si>
  <si>
    <t>Držák trafa ST-7 pro plastové dveře (CV012299006)</t>
  </si>
  <si>
    <t>Trubka ochranná (CV725015004)</t>
  </si>
  <si>
    <t>7594200016R</t>
  </si>
  <si>
    <t>Skříň kolejová TJA-ST-7b/ST-4 (CV725609002)</t>
  </si>
  <si>
    <t>Kód podle Sborníku UOŽI</t>
  </si>
  <si>
    <t xml:space="preserve">Pojistná
 zásoba </t>
  </si>
  <si>
    <t>Cena 
1 ks 
bez DPH</t>
  </si>
  <si>
    <t>7590720587R</t>
  </si>
  <si>
    <t>Výše DPH:</t>
  </si>
  <si>
    <t>Celková cena s DPH:</t>
  </si>
  <si>
    <t>Předpokl. objem</t>
  </si>
  <si>
    <t>Cena za předpokl. objem v Kč
bez DPH</t>
  </si>
  <si>
    <t>Celková nabídková cena za všechny položky a předpokládaný objem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</si>
</sst>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Kč&quot;;[Red]\-#,##0.00\ &quot;Kč&quot;"/>
  </numFmts>
  <fonts count="42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43">
    <xf numFmtId="0" fontId="0" fillId="0" borderId="0" xfId="0"/>
    <xf numFmtId="0" fontId="40" fillId="0" borderId="0" xfId="0" applyFont="1" applyFill="1" applyBorder="1"/>
    <xf numFmtId="4" fontId="40" fillId="0" borderId="0" xfId="0" applyNumberFormat="1" applyFont="1" applyFill="1" applyBorder="1" applyAlignment="1">
      <alignment horizontal="right"/>
    </xf>
    <xf numFmtId="0" fontId="39" fillId="0" borderId="0" xfId="0" applyFont="1" applyFill="1" applyBorder="1" applyAlignment="1">
      <alignment horizontal="right"/>
    </xf>
    <xf numFmtId="0" fontId="41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40" fillId="0" borderId="0" xfId="0" applyFont="1" applyFill="1" applyBorder="1" applyAlignment="1">
      <alignment horizontal="right"/>
    </xf>
    <xf numFmtId="0" fontId="40" fillId="0" borderId="0" xfId="0" applyFont="1" applyFill="1" applyBorder="1" applyAlignment="1">
      <alignment horizontal="left" wrapText="1"/>
    </xf>
    <xf numFmtId="0" fontId="41" fillId="0" borderId="21" xfId="0" applyFont="1" applyFill="1" applyBorder="1" applyAlignment="1">
      <alignment vertical="center" wrapText="1"/>
    </xf>
    <xf numFmtId="4" fontId="41" fillId="0" borderId="19" xfId="0" applyNumberFormat="1" applyFont="1" applyFill="1" applyBorder="1" applyAlignment="1">
      <alignment horizontal="left" vertical="center" wrapText="1"/>
    </xf>
    <xf numFmtId="0" fontId="41" fillId="0" borderId="19" xfId="0" applyFont="1" applyFill="1" applyBorder="1" applyAlignment="1">
      <alignment vertical="center" wrapText="1"/>
    </xf>
    <xf numFmtId="0" fontId="41" fillId="0" borderId="19" xfId="0" applyFont="1" applyFill="1" applyBorder="1" applyAlignment="1">
      <alignment horizontal="center" vertical="center" textRotation="90" wrapText="1"/>
    </xf>
    <xf numFmtId="0" fontId="40" fillId="0" borderId="20" xfId="0" applyFont="1" applyFill="1" applyBorder="1" applyAlignment="1">
      <alignment wrapText="1"/>
    </xf>
    <xf numFmtId="0" fontId="40" fillId="0" borderId="23" xfId="0" applyFont="1" applyFill="1" applyBorder="1" applyAlignment="1">
      <alignment wrapText="1"/>
    </xf>
    <xf numFmtId="4" fontId="41" fillId="0" borderId="24" xfId="0" applyNumberFormat="1" applyFont="1" applyFill="1" applyBorder="1" applyAlignment="1">
      <alignment horizontal="left" vertical="center" wrapText="1"/>
    </xf>
    <xf numFmtId="0" fontId="40" fillId="0" borderId="25" xfId="0" applyFont="1" applyFill="1" applyBorder="1" applyAlignment="1">
      <alignment horizontal="left" vertical="top" wrapText="1"/>
    </xf>
    <xf numFmtId="0" fontId="40" fillId="0" borderId="26" xfId="0" applyFont="1" applyFill="1" applyBorder="1" applyAlignment="1">
      <alignment horizontal="left" vertical="top" wrapText="1"/>
    </xf>
    <xf numFmtId="0" fontId="2" fillId="0" borderId="26" xfId="0" applyNumberFormat="1" applyFont="1" applyFill="1" applyBorder="1" applyAlignment="1">
      <alignment horizontal="left" vertical="top"/>
    </xf>
    <xf numFmtId="0" fontId="40" fillId="0" borderId="26" xfId="0" applyFont="1" applyFill="1" applyBorder="1" applyAlignment="1">
      <alignment horizontal="left" wrapText="1"/>
    </xf>
    <xf numFmtId="4" fontId="40" fillId="0" borderId="20" xfId="0" applyNumberFormat="1" applyFont="1" applyFill="1" applyBorder="1" applyAlignment="1" applyProtection="1">
      <alignment horizontal="right"/>
      <protection locked="0"/>
    </xf>
    <xf numFmtId="0" fontId="40" fillId="0" borderId="0" xfId="0" applyFont="1" applyFill="1" applyBorder="1" applyProtection="1">
      <protection locked="0"/>
    </xf>
    <xf numFmtId="4" fontId="40" fillId="0" borderId="23" xfId="0" applyNumberFormat="1" applyFont="1" applyFill="1" applyBorder="1" applyAlignment="1" applyProtection="1">
      <alignment horizontal="right"/>
      <protection locked="0"/>
    </xf>
    <xf numFmtId="0" fontId="40" fillId="0" borderId="22" xfId="0" applyFont="1" applyFill="1" applyBorder="1" applyProtection="1">
      <protection locked="0"/>
    </xf>
    <xf numFmtId="4" fontId="40" fillId="0" borderId="23" xfId="0" applyNumberFormat="1" applyFont="1" applyFill="1" applyBorder="1" applyProtection="1">
      <protection locked="0"/>
    </xf>
    <xf numFmtId="0" fontId="40" fillId="0" borderId="22" xfId="0" applyFont="1" applyFill="1" applyBorder="1" applyAlignment="1" applyProtection="1">
      <alignment horizontal="right"/>
      <protection locked="0"/>
    </xf>
    <xf numFmtId="0" fontId="40" fillId="0" borderId="20" xfId="0" applyFont="1" applyFill="1" applyBorder="1" applyAlignment="1">
      <alignment horizontal="right"/>
    </xf>
    <xf numFmtId="0" fontId="40" fillId="0" borderId="23" xfId="0" applyFont="1" applyFill="1" applyBorder="1" applyAlignment="1">
      <alignment horizontal="right"/>
    </xf>
    <xf numFmtId="0" fontId="1" fillId="0" borderId="26" xfId="0" applyNumberFormat="1" applyFont="1" applyFill="1" applyBorder="1" applyAlignment="1">
      <alignment horizontal="left" vertical="top"/>
    </xf>
    <xf numFmtId="0" fontId="40" fillId="0" borderId="0" xfId="0" applyFont="1" applyFill="1" applyBorder="1" applyAlignment="1">
      <alignment horizontal="left" vertical="top" wrapText="1"/>
    </xf>
    <xf numFmtId="0" fontId="40" fillId="0" borderId="0" xfId="0" applyFont="1" applyFill="1" applyBorder="1" applyAlignment="1">
      <alignment wrapText="1"/>
    </xf>
    <xf numFmtId="4" fontId="40" fillId="0" borderId="0" xfId="0" applyNumberFormat="1" applyFont="1" applyFill="1" applyBorder="1" applyAlignment="1" applyProtection="1">
      <alignment horizontal="right"/>
      <protection locked="0"/>
    </xf>
    <xf numFmtId="0" fontId="40" fillId="0" borderId="30" xfId="0" applyFont="1" applyFill="1" applyBorder="1" applyAlignment="1">
      <alignment horizontal="left" wrapText="1"/>
    </xf>
    <xf numFmtId="0" fontId="40" fillId="0" borderId="28" xfId="0" applyFont="1" applyFill="1" applyBorder="1" applyAlignment="1">
      <alignment horizontal="left" wrapText="1"/>
    </xf>
    <xf numFmtId="8" fontId="40" fillId="0" borderId="33" xfId="0" applyNumberFormat="1" applyFont="1" applyFill="1" applyBorder="1" applyAlignment="1">
      <alignment horizontal="right"/>
    </xf>
    <xf numFmtId="8" fontId="40" fillId="0" borderId="30" xfId="0" applyNumberFormat="1" applyFont="1" applyFill="1" applyBorder="1" applyAlignment="1">
      <alignment horizontal="right"/>
    </xf>
    <xf numFmtId="0" fontId="40" fillId="0" borderId="29" xfId="0" applyFont="1" applyFill="1" applyBorder="1" applyAlignment="1">
      <alignment horizontal="left" wrapText="1"/>
    </xf>
    <xf numFmtId="0" fontId="40" fillId="0" borderId="27" xfId="0" applyFont="1" applyFill="1" applyBorder="1" applyAlignment="1">
      <alignment horizontal="left" wrapText="1"/>
    </xf>
    <xf numFmtId="8" fontId="40" fillId="0" borderId="31" xfId="0" applyNumberFormat="1" applyFont="1" applyFill="1" applyBorder="1" applyAlignment="1">
      <alignment horizontal="right"/>
    </xf>
    <xf numFmtId="8" fontId="40" fillId="0" borderId="29" xfId="0" applyNumberFormat="1" applyFont="1" applyFill="1" applyBorder="1" applyAlignment="1">
      <alignment horizontal="right"/>
    </xf>
    <xf numFmtId="0" fontId="40" fillId="0" borderId="22" xfId="0" applyFont="1" applyFill="1" applyBorder="1" applyAlignment="1">
      <alignment horizontal="left" wrapText="1"/>
    </xf>
    <xf numFmtId="0" fontId="40" fillId="0" borderId="26" xfId="0" applyFont="1" applyFill="1" applyBorder="1" applyAlignment="1">
      <alignment horizontal="left" wrapText="1"/>
    </xf>
    <xf numFmtId="8" fontId="40" fillId="0" borderId="32" xfId="0" applyNumberFormat="1" applyFont="1" applyFill="1" applyBorder="1" applyAlignment="1">
      <alignment horizontal="right"/>
    </xf>
    <xf numFmtId="8" fontId="40" fillId="0" borderId="22" xfId="0" applyNumberFormat="1" applyFont="1" applyFill="1" applyBorder="1" applyAlignment="1">
      <alignment horizontal="right"/>
    </xf>
  </cellXfs>
  <cellStyles count="102">
    <cellStyle name="20 % – Zvýraznění1 2" xfId="1"/>
    <cellStyle name="20 % – Zvýraznění1 3" xfId="2"/>
    <cellStyle name="20 % – Zvýraznění1 4" xfId="3"/>
    <cellStyle name="20 % – Zvýraznění2 2" xfId="4"/>
    <cellStyle name="20 % – Zvýraznění2 3" xfId="5"/>
    <cellStyle name="20 % – Zvýraznění2 4" xfId="6"/>
    <cellStyle name="20 % – Zvýraznění3 2" xfId="7"/>
    <cellStyle name="20 % – Zvýraznění3 3" xfId="8"/>
    <cellStyle name="20 % – Zvýraznění3 4" xfId="9"/>
    <cellStyle name="20 % – Zvýraznění4 2" xfId="10"/>
    <cellStyle name="20 % – Zvýraznění4 3" xfId="11"/>
    <cellStyle name="20 % – Zvýraznění4 4" xfId="12"/>
    <cellStyle name="20 % – Zvýraznění5 2" xfId="13"/>
    <cellStyle name="20 % – Zvýraznění5 3" xfId="14"/>
    <cellStyle name="20 % – Zvýraznění5 4" xfId="15"/>
    <cellStyle name="20 % – Zvýraznění6 2" xfId="16"/>
    <cellStyle name="20 % – Zvýraznění6 3" xfId="17"/>
    <cellStyle name="20 % – Zvýraznění6 4" xfId="18"/>
    <cellStyle name="40 % – Zvýraznění1 2" xfId="19"/>
    <cellStyle name="40 % – Zvýraznění1 3" xfId="20"/>
    <cellStyle name="40 % – Zvýraznění1 4" xfId="21"/>
    <cellStyle name="40 % – Zvýraznění2 2" xfId="22"/>
    <cellStyle name="40 % – Zvýraznění2 3" xfId="23"/>
    <cellStyle name="40 % – Zvýraznění2 4" xfId="24"/>
    <cellStyle name="40 % – Zvýraznění3 2" xfId="25"/>
    <cellStyle name="40 % – Zvýraznění3 3" xfId="26"/>
    <cellStyle name="40 % – Zvýraznění3 4" xfId="27"/>
    <cellStyle name="40 % – Zvýraznění4 2" xfId="28"/>
    <cellStyle name="40 % – Zvýraznění4 3" xfId="29"/>
    <cellStyle name="40 % – Zvýraznění4 4" xfId="30"/>
    <cellStyle name="40 % – Zvýraznění5 2" xfId="31"/>
    <cellStyle name="40 % – Zvýraznění5 3" xfId="32"/>
    <cellStyle name="40 % – Zvýraznění5 4" xfId="33"/>
    <cellStyle name="40 % – Zvýraznění6 2" xfId="34"/>
    <cellStyle name="40 % – Zvýraznění6 3" xfId="35"/>
    <cellStyle name="40 % – Zvýraznění6 4" xfId="36"/>
    <cellStyle name="60 % – Zvýraznění1 2" xfId="37"/>
    <cellStyle name="60 % – Zvýraznění1 3" xfId="38"/>
    <cellStyle name="60 % – Zvýraznění2 2" xfId="39"/>
    <cellStyle name="60 % – Zvýraznění2 3" xfId="40"/>
    <cellStyle name="60 % – Zvýraznění3 2" xfId="41"/>
    <cellStyle name="60 % – Zvýraznění3 3" xfId="42"/>
    <cellStyle name="60 % – Zvýraznění4 2" xfId="43"/>
    <cellStyle name="60 % – Zvýraznění4 3" xfId="44"/>
    <cellStyle name="60 % – Zvýraznění5 2" xfId="45"/>
    <cellStyle name="60 % – Zvýraznění5 3" xfId="46"/>
    <cellStyle name="60 % – Zvýraznění6 2" xfId="47"/>
    <cellStyle name="60 % – Zvýraznění6 3" xfId="48"/>
    <cellStyle name="Celkem 2" xfId="49"/>
    <cellStyle name="Celkem 3" xfId="50"/>
    <cellStyle name="Chybně 2" xfId="51"/>
    <cellStyle name="Chybně 3" xfId="52"/>
    <cellStyle name="Kontrolní buňka 2" xfId="53"/>
    <cellStyle name="Kontrolní buňka 3" xfId="54"/>
    <cellStyle name="Nadpis 1 2" xfId="55"/>
    <cellStyle name="Nadpis 1 3" xfId="56"/>
    <cellStyle name="Nadpis 2 2" xfId="57"/>
    <cellStyle name="Nadpis 2 3" xfId="58"/>
    <cellStyle name="Nadpis 3 2" xfId="59"/>
    <cellStyle name="Nadpis 3 3" xfId="60"/>
    <cellStyle name="Nadpis 4 2" xfId="61"/>
    <cellStyle name="Nadpis 4 3" xfId="62"/>
    <cellStyle name="Název 2" xfId="63"/>
    <cellStyle name="Neutrální 2" xfId="64"/>
    <cellStyle name="Neutrální 3" xfId="65"/>
    <cellStyle name="Normální" xfId="0" builtinId="0"/>
    <cellStyle name="Normální 2" xfId="66"/>
    <cellStyle name="Normální 2 2" xfId="67"/>
    <cellStyle name="Normální 3" xfId="68"/>
    <cellStyle name="Normální 4" xfId="69"/>
    <cellStyle name="normální 5" xfId="70"/>
    <cellStyle name="normální 5 2" xfId="71"/>
    <cellStyle name="normální 5 3" xfId="72"/>
    <cellStyle name="Poznámka 2" xfId="73"/>
    <cellStyle name="Poznámka 3" xfId="74"/>
    <cellStyle name="Poznámka 4" xfId="75"/>
    <cellStyle name="Propojená buňka 2" xfId="76"/>
    <cellStyle name="Propojená buňka 3" xfId="77"/>
    <cellStyle name="Správně 2" xfId="78"/>
    <cellStyle name="Správně 3" xfId="79"/>
    <cellStyle name="Text upozornění 2" xfId="80"/>
    <cellStyle name="Text upozornění 3" xfId="81"/>
    <cellStyle name="Vstup 2" xfId="82"/>
    <cellStyle name="Vstup 3" xfId="83"/>
    <cellStyle name="Výpočet 2" xfId="84"/>
    <cellStyle name="Výpočet 3" xfId="85"/>
    <cellStyle name="Výstup 2" xfId="86"/>
    <cellStyle name="Výstup 3" xfId="87"/>
    <cellStyle name="Vysvětlující text 2" xfId="88"/>
    <cellStyle name="Vysvětlující text 3" xfId="89"/>
    <cellStyle name="Zvýraznění 1 2" xfId="90"/>
    <cellStyle name="Zvýraznění 1 3" xfId="91"/>
    <cellStyle name="Zvýraznění 2 2" xfId="92"/>
    <cellStyle name="Zvýraznění 2 3" xfId="93"/>
    <cellStyle name="Zvýraznění 3 2" xfId="94"/>
    <cellStyle name="Zvýraznění 3 3" xfId="95"/>
    <cellStyle name="Zvýraznění 4 2" xfId="96"/>
    <cellStyle name="Zvýraznění 4 3" xfId="97"/>
    <cellStyle name="Zvýraznění 5 2" xfId="98"/>
    <cellStyle name="Zvýraznění 5 3" xfId="99"/>
    <cellStyle name="Zvýraznění 6 2" xfId="100"/>
    <cellStyle name="Zvýraznění 6 3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150"/>
  <sheetViews>
    <sheetView tabSelected="1" zoomScaleNormal="100" zoomScaleSheetLayoutView="100" workbookViewId="0">
      <pane xSplit="7" ySplit="1" topLeftCell="H2" activePane="bottomRight" state="frozen"/>
      <selection activeCell="C23" sqref="C23"/>
      <selection pane="topRight" activeCell="C23" sqref="C23"/>
      <selection pane="bottomLeft" activeCell="C23" sqref="C23"/>
      <selection pane="bottomRight"/>
    </sheetView>
  </sheetViews>
  <sheetFormatPr defaultColWidth="8.85546875" defaultRowHeight="12.75" x14ac:dyDescent="0.2"/>
  <cols>
    <col min="1" max="1" width="13.7109375" style="7" bestFit="1" customWidth="1"/>
    <col min="2" max="2" width="74.140625" style="1" customWidth="1"/>
    <col min="3" max="3" width="6.7109375" style="3" bestFit="1" customWidth="1"/>
    <col min="4" max="4" width="6" style="3" bestFit="1" customWidth="1"/>
    <col min="5" max="5" width="11.85546875" style="2" customWidth="1"/>
    <col min="6" max="6" width="14.7109375" style="2" bestFit="1" customWidth="1"/>
    <col min="7" max="7" width="25.140625" style="1" customWidth="1"/>
    <col min="8" max="16384" width="8.85546875" style="5"/>
  </cols>
  <sheetData>
    <row r="1" spans="1:7" s="4" customFormat="1" ht="60" customHeight="1" thickBot="1" x14ac:dyDescent="0.3">
      <c r="A1" s="14" t="s">
        <v>149</v>
      </c>
      <c r="B1" s="10" t="s">
        <v>0</v>
      </c>
      <c r="C1" s="11" t="s">
        <v>155</v>
      </c>
      <c r="D1" s="11" t="s">
        <v>150</v>
      </c>
      <c r="E1" s="9" t="s">
        <v>151</v>
      </c>
      <c r="F1" s="9" t="s">
        <v>156</v>
      </c>
      <c r="G1" s="8" t="s">
        <v>1</v>
      </c>
    </row>
    <row r="2" spans="1:7" x14ac:dyDescent="0.2">
      <c r="A2" s="15">
        <v>7590720465</v>
      </c>
      <c r="B2" s="12" t="s">
        <v>11</v>
      </c>
      <c r="C2" s="25">
        <v>30</v>
      </c>
      <c r="D2" s="25">
        <v>2</v>
      </c>
      <c r="E2" s="19"/>
      <c r="F2" s="19">
        <f>C2*E2</f>
        <v>0</v>
      </c>
      <c r="G2" s="20"/>
    </row>
    <row r="3" spans="1:7" x14ac:dyDescent="0.2">
      <c r="A3" s="16">
        <v>7590720013</v>
      </c>
      <c r="B3" s="13" t="s">
        <v>5</v>
      </c>
      <c r="C3" s="26">
        <v>30</v>
      </c>
      <c r="D3" s="26">
        <v>1</v>
      </c>
      <c r="E3" s="21"/>
      <c r="F3" s="21">
        <f t="shared" ref="F3:F66" si="0">C3*E3</f>
        <v>0</v>
      </c>
      <c r="G3" s="22"/>
    </row>
    <row r="4" spans="1:7" x14ac:dyDescent="0.2">
      <c r="A4" s="16">
        <v>7590720014</v>
      </c>
      <c r="B4" s="13" t="s">
        <v>6</v>
      </c>
      <c r="C4" s="26">
        <v>5</v>
      </c>
      <c r="D4" s="26">
        <v>1</v>
      </c>
      <c r="E4" s="21"/>
      <c r="F4" s="21">
        <f t="shared" si="0"/>
        <v>0</v>
      </c>
      <c r="G4" s="22"/>
    </row>
    <row r="5" spans="1:7" x14ac:dyDescent="0.2">
      <c r="A5" s="16">
        <v>7590720015</v>
      </c>
      <c r="B5" s="13" t="s">
        <v>7</v>
      </c>
      <c r="C5" s="26">
        <v>5</v>
      </c>
      <c r="D5" s="26">
        <v>1</v>
      </c>
      <c r="E5" s="21"/>
      <c r="F5" s="21">
        <f t="shared" si="0"/>
        <v>0</v>
      </c>
      <c r="G5" s="22"/>
    </row>
    <row r="6" spans="1:7" x14ac:dyDescent="0.2">
      <c r="A6" s="16">
        <v>7590720330</v>
      </c>
      <c r="B6" s="13" t="s">
        <v>74</v>
      </c>
      <c r="C6" s="26">
        <v>10</v>
      </c>
      <c r="D6" s="26">
        <v>2</v>
      </c>
      <c r="E6" s="21"/>
      <c r="F6" s="21">
        <f t="shared" si="0"/>
        <v>0</v>
      </c>
      <c r="G6" s="22"/>
    </row>
    <row r="7" spans="1:7" x14ac:dyDescent="0.2">
      <c r="A7" s="16">
        <v>7590720080</v>
      </c>
      <c r="B7" s="13" t="s">
        <v>24</v>
      </c>
      <c r="C7" s="26">
        <v>3000</v>
      </c>
      <c r="D7" s="26">
        <v>50</v>
      </c>
      <c r="E7" s="21"/>
      <c r="F7" s="21">
        <f t="shared" si="0"/>
        <v>0</v>
      </c>
      <c r="G7" s="22"/>
    </row>
    <row r="8" spans="1:7" x14ac:dyDescent="0.2">
      <c r="A8" s="16">
        <v>7590720085</v>
      </c>
      <c r="B8" s="13" t="s">
        <v>25</v>
      </c>
      <c r="C8" s="26">
        <v>100</v>
      </c>
      <c r="D8" s="26">
        <v>20</v>
      </c>
      <c r="E8" s="21"/>
      <c r="F8" s="21">
        <f t="shared" si="0"/>
        <v>0</v>
      </c>
      <c r="G8" s="22"/>
    </row>
    <row r="9" spans="1:7" x14ac:dyDescent="0.2">
      <c r="A9" s="16">
        <v>7590720385</v>
      </c>
      <c r="B9" s="13" t="s">
        <v>87</v>
      </c>
      <c r="C9" s="26">
        <v>100</v>
      </c>
      <c r="D9" s="26">
        <v>6</v>
      </c>
      <c r="E9" s="21"/>
      <c r="F9" s="21">
        <f t="shared" si="0"/>
        <v>0</v>
      </c>
      <c r="G9" s="22"/>
    </row>
    <row r="10" spans="1:7" x14ac:dyDescent="0.2">
      <c r="A10" s="16">
        <v>7590720390</v>
      </c>
      <c r="B10" s="13" t="s">
        <v>88</v>
      </c>
      <c r="C10" s="26">
        <v>5</v>
      </c>
      <c r="D10" s="26">
        <v>2</v>
      </c>
      <c r="E10" s="21"/>
      <c r="F10" s="21">
        <f t="shared" si="0"/>
        <v>0</v>
      </c>
      <c r="G10" s="22"/>
    </row>
    <row r="11" spans="1:7" x14ac:dyDescent="0.2">
      <c r="A11" s="16">
        <v>7590720030</v>
      </c>
      <c r="B11" s="13" t="s">
        <v>15</v>
      </c>
      <c r="C11" s="26">
        <v>100</v>
      </c>
      <c r="D11" s="26">
        <v>6</v>
      </c>
      <c r="E11" s="21"/>
      <c r="F11" s="21">
        <f t="shared" si="0"/>
        <v>0</v>
      </c>
      <c r="G11" s="22"/>
    </row>
    <row r="12" spans="1:7" x14ac:dyDescent="0.2">
      <c r="A12" s="16">
        <v>7590720035</v>
      </c>
      <c r="B12" s="13" t="s">
        <v>16</v>
      </c>
      <c r="C12" s="26">
        <v>10</v>
      </c>
      <c r="D12" s="26">
        <v>2</v>
      </c>
      <c r="E12" s="21"/>
      <c r="F12" s="21">
        <f t="shared" si="0"/>
        <v>0</v>
      </c>
      <c r="G12" s="22"/>
    </row>
    <row r="13" spans="1:7" x14ac:dyDescent="0.2">
      <c r="A13" s="16">
        <v>7590720045</v>
      </c>
      <c r="B13" s="13" t="s">
        <v>18</v>
      </c>
      <c r="C13" s="26">
        <v>20</v>
      </c>
      <c r="D13" s="26">
        <v>2</v>
      </c>
      <c r="E13" s="21"/>
      <c r="F13" s="21">
        <f t="shared" si="0"/>
        <v>0</v>
      </c>
      <c r="G13" s="22"/>
    </row>
    <row r="14" spans="1:7" x14ac:dyDescent="0.2">
      <c r="A14" s="16">
        <v>7590720040</v>
      </c>
      <c r="B14" s="13" t="s">
        <v>17</v>
      </c>
      <c r="C14" s="26">
        <v>5</v>
      </c>
      <c r="D14" s="26">
        <v>1</v>
      </c>
      <c r="E14" s="21"/>
      <c r="F14" s="21">
        <f t="shared" si="0"/>
        <v>0</v>
      </c>
      <c r="G14" s="22"/>
    </row>
    <row r="15" spans="1:7" x14ac:dyDescent="0.2">
      <c r="A15" s="16">
        <v>7590720325</v>
      </c>
      <c r="B15" s="13" t="s">
        <v>73</v>
      </c>
      <c r="C15" s="26">
        <v>120</v>
      </c>
      <c r="D15" s="26">
        <v>6</v>
      </c>
      <c r="E15" s="21"/>
      <c r="F15" s="21">
        <f t="shared" si="0"/>
        <v>0</v>
      </c>
      <c r="G15" s="22"/>
    </row>
    <row r="16" spans="1:7" x14ac:dyDescent="0.2">
      <c r="A16" s="16">
        <v>7590720155</v>
      </c>
      <c r="B16" s="13" t="s">
        <v>37</v>
      </c>
      <c r="C16" s="26">
        <v>5</v>
      </c>
      <c r="D16" s="26">
        <v>2</v>
      </c>
      <c r="E16" s="21"/>
      <c r="F16" s="21">
        <f t="shared" si="0"/>
        <v>0</v>
      </c>
      <c r="G16" s="22"/>
    </row>
    <row r="17" spans="1:7" x14ac:dyDescent="0.2">
      <c r="A17" s="16">
        <v>7590720150</v>
      </c>
      <c r="B17" s="13" t="s">
        <v>36</v>
      </c>
      <c r="C17" s="26">
        <v>300</v>
      </c>
      <c r="D17" s="26">
        <v>10</v>
      </c>
      <c r="E17" s="21"/>
      <c r="F17" s="21">
        <f t="shared" si="0"/>
        <v>0</v>
      </c>
      <c r="G17" s="22"/>
    </row>
    <row r="18" spans="1:7" x14ac:dyDescent="0.2">
      <c r="A18" s="16">
        <v>7590720250</v>
      </c>
      <c r="B18" s="13" t="s">
        <v>55</v>
      </c>
      <c r="C18" s="26">
        <v>350</v>
      </c>
      <c r="D18" s="26">
        <v>10</v>
      </c>
      <c r="E18" s="21"/>
      <c r="F18" s="21">
        <f t="shared" si="0"/>
        <v>0</v>
      </c>
      <c r="G18" s="22"/>
    </row>
    <row r="19" spans="1:7" x14ac:dyDescent="0.2">
      <c r="A19" s="27" t="s">
        <v>152</v>
      </c>
      <c r="B19" s="13" t="s">
        <v>145</v>
      </c>
      <c r="C19" s="26">
        <v>20</v>
      </c>
      <c r="D19" s="26">
        <v>4</v>
      </c>
      <c r="E19" s="21"/>
      <c r="F19" s="21">
        <f t="shared" si="0"/>
        <v>0</v>
      </c>
      <c r="G19" s="22"/>
    </row>
    <row r="20" spans="1:7" x14ac:dyDescent="0.2">
      <c r="A20" s="16">
        <v>7590720029</v>
      </c>
      <c r="B20" s="13" t="s">
        <v>22</v>
      </c>
      <c r="C20" s="26">
        <v>10</v>
      </c>
      <c r="D20" s="26">
        <v>2</v>
      </c>
      <c r="E20" s="21"/>
      <c r="F20" s="21">
        <f t="shared" si="0"/>
        <v>0</v>
      </c>
      <c r="G20" s="22"/>
    </row>
    <row r="21" spans="1:7" x14ac:dyDescent="0.2">
      <c r="A21" s="16">
        <v>7590720380</v>
      </c>
      <c r="B21" s="13" t="s">
        <v>86</v>
      </c>
      <c r="C21" s="26">
        <v>20</v>
      </c>
      <c r="D21" s="26">
        <v>6</v>
      </c>
      <c r="E21" s="21"/>
      <c r="F21" s="21">
        <f t="shared" si="0"/>
        <v>0</v>
      </c>
      <c r="G21" s="22"/>
    </row>
    <row r="22" spans="1:7" x14ac:dyDescent="0.2">
      <c r="A22" s="16">
        <v>7590720100</v>
      </c>
      <c r="B22" s="13" t="s">
        <v>27</v>
      </c>
      <c r="C22" s="26">
        <v>300</v>
      </c>
      <c r="D22" s="26">
        <v>30</v>
      </c>
      <c r="E22" s="21"/>
      <c r="F22" s="21">
        <f t="shared" si="0"/>
        <v>0</v>
      </c>
      <c r="G22" s="22"/>
    </row>
    <row r="23" spans="1:7" x14ac:dyDescent="0.2">
      <c r="A23" s="16">
        <v>7590720090</v>
      </c>
      <c r="B23" s="13" t="s">
        <v>26</v>
      </c>
      <c r="C23" s="26">
        <v>500</v>
      </c>
      <c r="D23" s="26">
        <v>30</v>
      </c>
      <c r="E23" s="21"/>
      <c r="F23" s="21">
        <f t="shared" si="0"/>
        <v>0</v>
      </c>
      <c r="G23" s="22"/>
    </row>
    <row r="24" spans="1:7" x14ac:dyDescent="0.2">
      <c r="A24" s="16">
        <v>7590720333</v>
      </c>
      <c r="B24" s="13" t="s">
        <v>77</v>
      </c>
      <c r="C24" s="26">
        <v>10</v>
      </c>
      <c r="D24" s="26">
        <v>2</v>
      </c>
      <c r="E24" s="21"/>
      <c r="F24" s="21">
        <f t="shared" si="0"/>
        <v>0</v>
      </c>
      <c r="G24" s="22"/>
    </row>
    <row r="25" spans="1:7" x14ac:dyDescent="0.2">
      <c r="A25" s="16">
        <v>7590720680</v>
      </c>
      <c r="B25" s="13" t="s">
        <v>135</v>
      </c>
      <c r="C25" s="26">
        <v>2000</v>
      </c>
      <c r="D25" s="26">
        <v>0</v>
      </c>
      <c r="E25" s="21"/>
      <c r="F25" s="21">
        <f t="shared" si="0"/>
        <v>0</v>
      </c>
      <c r="G25" s="22"/>
    </row>
    <row r="26" spans="1:7" x14ac:dyDescent="0.2">
      <c r="A26" s="16">
        <v>7590720681</v>
      </c>
      <c r="B26" s="13" t="s">
        <v>136</v>
      </c>
      <c r="C26" s="26">
        <v>50</v>
      </c>
      <c r="D26" s="26">
        <v>0</v>
      </c>
      <c r="E26" s="21"/>
      <c r="F26" s="21">
        <f t="shared" si="0"/>
        <v>0</v>
      </c>
      <c r="G26" s="22"/>
    </row>
    <row r="27" spans="1:7" x14ac:dyDescent="0.2">
      <c r="A27" s="16">
        <v>7590720682</v>
      </c>
      <c r="B27" s="13" t="s">
        <v>137</v>
      </c>
      <c r="C27" s="26">
        <v>50</v>
      </c>
      <c r="D27" s="26">
        <v>0</v>
      </c>
      <c r="E27" s="21"/>
      <c r="F27" s="21">
        <f t="shared" si="0"/>
        <v>0</v>
      </c>
      <c r="G27" s="22"/>
    </row>
    <row r="28" spans="1:7" x14ac:dyDescent="0.2">
      <c r="A28" s="16">
        <v>7590720683</v>
      </c>
      <c r="B28" s="13" t="s">
        <v>138</v>
      </c>
      <c r="C28" s="26">
        <v>50</v>
      </c>
      <c r="D28" s="26">
        <v>0</v>
      </c>
      <c r="E28" s="21"/>
      <c r="F28" s="21">
        <f t="shared" si="0"/>
        <v>0</v>
      </c>
      <c r="G28" s="22"/>
    </row>
    <row r="29" spans="1:7" x14ac:dyDescent="0.2">
      <c r="A29" s="16">
        <v>7590720684</v>
      </c>
      <c r="B29" s="13" t="s">
        <v>139</v>
      </c>
      <c r="C29" s="26">
        <v>50</v>
      </c>
      <c r="D29" s="26">
        <v>0</v>
      </c>
      <c r="E29" s="21"/>
      <c r="F29" s="21">
        <f t="shared" si="0"/>
        <v>0</v>
      </c>
      <c r="G29" s="22"/>
    </row>
    <row r="30" spans="1:7" x14ac:dyDescent="0.2">
      <c r="A30" s="16">
        <v>7490720685</v>
      </c>
      <c r="B30" s="13" t="s">
        <v>140</v>
      </c>
      <c r="C30" s="26">
        <v>500</v>
      </c>
      <c r="D30" s="26">
        <v>0</v>
      </c>
      <c r="E30" s="21"/>
      <c r="F30" s="21">
        <f t="shared" si="0"/>
        <v>0</v>
      </c>
      <c r="G30" s="22"/>
    </row>
    <row r="31" spans="1:7" x14ac:dyDescent="0.2">
      <c r="A31" s="16">
        <v>7590720686</v>
      </c>
      <c r="B31" s="13" t="s">
        <v>141</v>
      </c>
      <c r="C31" s="26">
        <v>50</v>
      </c>
      <c r="D31" s="26">
        <v>0</v>
      </c>
      <c r="E31" s="21"/>
      <c r="F31" s="21">
        <f t="shared" si="0"/>
        <v>0</v>
      </c>
      <c r="G31" s="22"/>
    </row>
    <row r="32" spans="1:7" x14ac:dyDescent="0.2">
      <c r="A32" s="16">
        <v>7590720687</v>
      </c>
      <c r="B32" s="13" t="s">
        <v>142</v>
      </c>
      <c r="C32" s="26">
        <v>50</v>
      </c>
      <c r="D32" s="26">
        <v>0</v>
      </c>
      <c r="E32" s="21"/>
      <c r="F32" s="21">
        <f t="shared" si="0"/>
        <v>0</v>
      </c>
      <c r="G32" s="22"/>
    </row>
    <row r="33" spans="1:7" x14ac:dyDescent="0.2">
      <c r="A33" s="16">
        <v>7590720027</v>
      </c>
      <c r="B33" s="13" t="s">
        <v>20</v>
      </c>
      <c r="C33" s="26">
        <v>10</v>
      </c>
      <c r="D33" s="26">
        <v>3</v>
      </c>
      <c r="E33" s="21"/>
      <c r="F33" s="21">
        <f t="shared" si="0"/>
        <v>0</v>
      </c>
      <c r="G33" s="22"/>
    </row>
    <row r="34" spans="1:7" x14ac:dyDescent="0.2">
      <c r="A34" s="16">
        <v>7590720004</v>
      </c>
      <c r="B34" s="13" t="s">
        <v>2</v>
      </c>
      <c r="C34" s="26">
        <v>100</v>
      </c>
      <c r="D34" s="26">
        <v>10</v>
      </c>
      <c r="E34" s="21"/>
      <c r="F34" s="21">
        <f t="shared" si="0"/>
        <v>0</v>
      </c>
      <c r="G34" s="22"/>
    </row>
    <row r="35" spans="1:7" x14ac:dyDescent="0.2">
      <c r="A35" s="16">
        <v>7590720028</v>
      </c>
      <c r="B35" s="13" t="s">
        <v>21</v>
      </c>
      <c r="C35" s="26">
        <v>10</v>
      </c>
      <c r="D35" s="26">
        <v>3</v>
      </c>
      <c r="E35" s="21"/>
      <c r="F35" s="21">
        <f t="shared" si="0"/>
        <v>0</v>
      </c>
      <c r="G35" s="22"/>
    </row>
    <row r="36" spans="1:7" x14ac:dyDescent="0.2">
      <c r="A36" s="16">
        <v>7590720005</v>
      </c>
      <c r="B36" s="13" t="s">
        <v>3</v>
      </c>
      <c r="C36" s="26">
        <v>20</v>
      </c>
      <c r="D36" s="26">
        <v>4</v>
      </c>
      <c r="E36" s="21"/>
      <c r="F36" s="21">
        <f t="shared" si="0"/>
        <v>0</v>
      </c>
      <c r="G36" s="22"/>
    </row>
    <row r="37" spans="1:7" x14ac:dyDescent="0.2">
      <c r="A37" s="16">
        <v>7590720025</v>
      </c>
      <c r="B37" s="13" t="s">
        <v>14</v>
      </c>
      <c r="C37" s="26">
        <v>20</v>
      </c>
      <c r="D37" s="26">
        <v>4</v>
      </c>
      <c r="E37" s="21"/>
      <c r="F37" s="21">
        <f t="shared" si="0"/>
        <v>0</v>
      </c>
      <c r="G37" s="22"/>
    </row>
    <row r="38" spans="1:7" x14ac:dyDescent="0.2">
      <c r="A38" s="16">
        <v>7590720145</v>
      </c>
      <c r="B38" s="13" t="s">
        <v>35</v>
      </c>
      <c r="C38" s="26">
        <v>5</v>
      </c>
      <c r="D38" s="26">
        <v>2</v>
      </c>
      <c r="E38" s="21"/>
      <c r="F38" s="21">
        <f t="shared" si="0"/>
        <v>0</v>
      </c>
      <c r="G38" s="22"/>
    </row>
    <row r="39" spans="1:7" x14ac:dyDescent="0.2">
      <c r="A39" s="16">
        <v>7590720140</v>
      </c>
      <c r="B39" s="13" t="s">
        <v>34</v>
      </c>
      <c r="C39" s="26">
        <v>350</v>
      </c>
      <c r="D39" s="26">
        <v>10</v>
      </c>
      <c r="E39" s="21"/>
      <c r="F39" s="21">
        <f t="shared" si="0"/>
        <v>0</v>
      </c>
      <c r="G39" s="22"/>
    </row>
    <row r="40" spans="1:7" x14ac:dyDescent="0.2">
      <c r="A40" s="16">
        <v>7590720130</v>
      </c>
      <c r="B40" s="13" t="s">
        <v>32</v>
      </c>
      <c r="C40" s="26">
        <v>350</v>
      </c>
      <c r="D40" s="26">
        <v>10</v>
      </c>
      <c r="E40" s="21"/>
      <c r="F40" s="21">
        <f t="shared" si="0"/>
        <v>0</v>
      </c>
      <c r="G40" s="22"/>
    </row>
    <row r="41" spans="1:7" x14ac:dyDescent="0.2">
      <c r="A41" s="16">
        <v>7590720245</v>
      </c>
      <c r="B41" s="13" t="s">
        <v>54</v>
      </c>
      <c r="C41" s="26">
        <v>120</v>
      </c>
      <c r="D41" s="26">
        <v>4</v>
      </c>
      <c r="E41" s="23"/>
      <c r="F41" s="21">
        <f t="shared" si="0"/>
        <v>0</v>
      </c>
      <c r="G41" s="22"/>
    </row>
    <row r="42" spans="1:7" x14ac:dyDescent="0.2">
      <c r="A42" s="16">
        <v>7590710645</v>
      </c>
      <c r="B42" s="13" t="s">
        <v>126</v>
      </c>
      <c r="C42" s="26">
        <v>1</v>
      </c>
      <c r="D42" s="26">
        <v>0</v>
      </c>
      <c r="E42" s="21"/>
      <c r="F42" s="21">
        <f t="shared" si="0"/>
        <v>0</v>
      </c>
      <c r="G42" s="22"/>
    </row>
    <row r="43" spans="1:7" x14ac:dyDescent="0.2">
      <c r="A43" s="16">
        <v>7590710360</v>
      </c>
      <c r="B43" s="13" t="s">
        <v>119</v>
      </c>
      <c r="C43" s="26">
        <v>1</v>
      </c>
      <c r="D43" s="26">
        <v>0</v>
      </c>
      <c r="E43" s="21"/>
      <c r="F43" s="21">
        <f t="shared" si="0"/>
        <v>0</v>
      </c>
      <c r="G43" s="22"/>
    </row>
    <row r="44" spans="1:7" x14ac:dyDescent="0.2">
      <c r="A44" s="16">
        <v>7590710020</v>
      </c>
      <c r="B44" s="13" t="s">
        <v>109</v>
      </c>
      <c r="C44" s="26">
        <v>50</v>
      </c>
      <c r="D44" s="26">
        <v>0</v>
      </c>
      <c r="E44" s="21"/>
      <c r="F44" s="21">
        <f t="shared" si="0"/>
        <v>0</v>
      </c>
      <c r="G44" s="22"/>
    </row>
    <row r="45" spans="1:7" x14ac:dyDescent="0.2">
      <c r="A45" s="16">
        <v>7590710025</v>
      </c>
      <c r="B45" s="13" t="s">
        <v>110</v>
      </c>
      <c r="C45" s="26">
        <v>50</v>
      </c>
      <c r="D45" s="26">
        <v>0</v>
      </c>
      <c r="E45" s="21"/>
      <c r="F45" s="21">
        <f t="shared" si="0"/>
        <v>0</v>
      </c>
      <c r="G45" s="22"/>
    </row>
    <row r="46" spans="1:7" x14ac:dyDescent="0.2">
      <c r="A46" s="16">
        <v>7590710685</v>
      </c>
      <c r="B46" s="13" t="s">
        <v>120</v>
      </c>
      <c r="C46" s="26">
        <v>1</v>
      </c>
      <c r="D46" s="26">
        <v>0</v>
      </c>
      <c r="E46" s="21"/>
      <c r="F46" s="21">
        <f t="shared" si="0"/>
        <v>0</v>
      </c>
      <c r="G46" s="22"/>
    </row>
    <row r="47" spans="1:7" x14ac:dyDescent="0.2">
      <c r="A47" s="16">
        <v>7590710690</v>
      </c>
      <c r="B47" s="13" t="s">
        <v>121</v>
      </c>
      <c r="C47" s="26">
        <v>10</v>
      </c>
      <c r="D47" s="26">
        <v>0</v>
      </c>
      <c r="E47" s="21"/>
      <c r="F47" s="21">
        <f t="shared" si="0"/>
        <v>0</v>
      </c>
      <c r="G47" s="22"/>
    </row>
    <row r="48" spans="1:7" x14ac:dyDescent="0.2">
      <c r="A48" s="16">
        <v>7590710040</v>
      </c>
      <c r="B48" s="13" t="s">
        <v>111</v>
      </c>
      <c r="C48" s="26">
        <v>1</v>
      </c>
      <c r="D48" s="26">
        <v>0</v>
      </c>
      <c r="E48" s="21"/>
      <c r="F48" s="21">
        <f t="shared" si="0"/>
        <v>0</v>
      </c>
      <c r="G48" s="22"/>
    </row>
    <row r="49" spans="1:7" x14ac:dyDescent="0.2">
      <c r="A49" s="16">
        <v>7590710060</v>
      </c>
      <c r="B49" s="13" t="s">
        <v>112</v>
      </c>
      <c r="C49" s="26">
        <v>50</v>
      </c>
      <c r="D49" s="26">
        <v>0</v>
      </c>
      <c r="E49" s="21"/>
      <c r="F49" s="21">
        <f t="shared" si="0"/>
        <v>0</v>
      </c>
      <c r="G49" s="22"/>
    </row>
    <row r="50" spans="1:7" x14ac:dyDescent="0.2">
      <c r="A50" s="16">
        <v>7590710694</v>
      </c>
      <c r="B50" s="13" t="s">
        <v>122</v>
      </c>
      <c r="C50" s="26">
        <v>1</v>
      </c>
      <c r="D50" s="26">
        <v>0</v>
      </c>
      <c r="E50" s="21"/>
      <c r="F50" s="21">
        <f t="shared" si="0"/>
        <v>0</v>
      </c>
      <c r="G50" s="22"/>
    </row>
    <row r="51" spans="1:7" x14ac:dyDescent="0.2">
      <c r="A51" s="16">
        <v>7590710700</v>
      </c>
      <c r="B51" s="13" t="s">
        <v>123</v>
      </c>
      <c r="C51" s="26">
        <v>1</v>
      </c>
      <c r="D51" s="26">
        <v>0</v>
      </c>
      <c r="E51" s="21"/>
      <c r="F51" s="21">
        <f t="shared" si="0"/>
        <v>0</v>
      </c>
      <c r="G51" s="22"/>
    </row>
    <row r="52" spans="1:7" x14ac:dyDescent="0.2">
      <c r="A52" s="16">
        <v>7590710100</v>
      </c>
      <c r="B52" s="13" t="s">
        <v>113</v>
      </c>
      <c r="C52" s="26">
        <v>50</v>
      </c>
      <c r="D52" s="26">
        <v>0</v>
      </c>
      <c r="E52" s="21"/>
      <c r="F52" s="21">
        <f t="shared" si="0"/>
        <v>0</v>
      </c>
      <c r="G52" s="22"/>
    </row>
    <row r="53" spans="1:7" x14ac:dyDescent="0.2">
      <c r="A53" s="16">
        <v>7590710110</v>
      </c>
      <c r="B53" s="13" t="s">
        <v>114</v>
      </c>
      <c r="C53" s="26">
        <v>1</v>
      </c>
      <c r="D53" s="26">
        <v>0</v>
      </c>
      <c r="E53" s="21"/>
      <c r="F53" s="21">
        <f t="shared" si="0"/>
        <v>0</v>
      </c>
      <c r="G53" s="22"/>
    </row>
    <row r="54" spans="1:7" x14ac:dyDescent="0.2">
      <c r="A54" s="16">
        <v>7590710710</v>
      </c>
      <c r="B54" s="13" t="s">
        <v>124</v>
      </c>
      <c r="C54" s="26">
        <v>1</v>
      </c>
      <c r="D54" s="26">
        <v>0</v>
      </c>
      <c r="E54" s="21"/>
      <c r="F54" s="21">
        <f t="shared" si="0"/>
        <v>0</v>
      </c>
      <c r="G54" s="22"/>
    </row>
    <row r="55" spans="1:7" x14ac:dyDescent="0.2">
      <c r="A55" s="16">
        <v>7590710155</v>
      </c>
      <c r="B55" s="13" t="s">
        <v>115</v>
      </c>
      <c r="C55" s="26">
        <v>100</v>
      </c>
      <c r="D55" s="26">
        <v>0</v>
      </c>
      <c r="E55" s="21"/>
      <c r="F55" s="21">
        <f t="shared" si="0"/>
        <v>0</v>
      </c>
      <c r="G55" s="22"/>
    </row>
    <row r="56" spans="1:7" x14ac:dyDescent="0.2">
      <c r="A56" s="16">
        <v>7590710730</v>
      </c>
      <c r="B56" s="13" t="s">
        <v>125</v>
      </c>
      <c r="C56" s="26">
        <v>1</v>
      </c>
      <c r="D56" s="26">
        <v>0</v>
      </c>
      <c r="E56" s="21"/>
      <c r="F56" s="21">
        <f t="shared" si="0"/>
        <v>0</v>
      </c>
      <c r="G56" s="22"/>
    </row>
    <row r="57" spans="1:7" x14ac:dyDescent="0.2">
      <c r="A57" s="16">
        <v>7590710290</v>
      </c>
      <c r="B57" s="13" t="s">
        <v>116</v>
      </c>
      <c r="C57" s="26">
        <v>100</v>
      </c>
      <c r="D57" s="26">
        <v>0</v>
      </c>
      <c r="E57" s="21"/>
      <c r="F57" s="21">
        <f t="shared" si="0"/>
        <v>0</v>
      </c>
      <c r="G57" s="22"/>
    </row>
    <row r="58" spans="1:7" x14ac:dyDescent="0.2">
      <c r="A58" s="16">
        <v>7590711003</v>
      </c>
      <c r="B58" s="13" t="s">
        <v>127</v>
      </c>
      <c r="C58" s="26">
        <v>10</v>
      </c>
      <c r="D58" s="26">
        <v>0</v>
      </c>
      <c r="E58" s="21"/>
      <c r="F58" s="21">
        <f t="shared" si="0"/>
        <v>0</v>
      </c>
      <c r="G58" s="22"/>
    </row>
    <row r="59" spans="1:7" x14ac:dyDescent="0.2">
      <c r="A59" s="16">
        <v>7590710635</v>
      </c>
      <c r="B59" s="13" t="s">
        <v>118</v>
      </c>
      <c r="C59" s="26">
        <v>2</v>
      </c>
      <c r="D59" s="26">
        <v>0</v>
      </c>
      <c r="E59" s="21"/>
      <c r="F59" s="21">
        <f t="shared" si="0"/>
        <v>0</v>
      </c>
      <c r="G59" s="22"/>
    </row>
    <row r="60" spans="1:7" x14ac:dyDescent="0.2">
      <c r="A60" s="16">
        <v>7590710330</v>
      </c>
      <c r="B60" s="13" t="s">
        <v>117</v>
      </c>
      <c r="C60" s="26">
        <v>1</v>
      </c>
      <c r="D60" s="26">
        <v>0</v>
      </c>
      <c r="E60" s="21"/>
      <c r="F60" s="21">
        <f t="shared" si="0"/>
        <v>0</v>
      </c>
      <c r="G60" s="22"/>
    </row>
    <row r="61" spans="1:7" x14ac:dyDescent="0.2">
      <c r="A61" s="16">
        <v>7590720235</v>
      </c>
      <c r="B61" s="13" t="s">
        <v>52</v>
      </c>
      <c r="C61" s="26">
        <v>50</v>
      </c>
      <c r="D61" s="26">
        <v>5</v>
      </c>
      <c r="E61" s="21"/>
      <c r="F61" s="21">
        <f t="shared" si="0"/>
        <v>0</v>
      </c>
      <c r="G61" s="22"/>
    </row>
    <row r="62" spans="1:7" x14ac:dyDescent="0.2">
      <c r="A62" s="16">
        <v>7590720350</v>
      </c>
      <c r="B62" s="13" t="s">
        <v>80</v>
      </c>
      <c r="C62" s="26">
        <v>15</v>
      </c>
      <c r="D62" s="26">
        <v>3</v>
      </c>
      <c r="E62" s="21"/>
      <c r="F62" s="21">
        <f t="shared" si="0"/>
        <v>0</v>
      </c>
      <c r="G62" s="22"/>
    </row>
    <row r="63" spans="1:7" x14ac:dyDescent="0.2">
      <c r="A63" s="16">
        <v>7590720370</v>
      </c>
      <c r="B63" s="13" t="s">
        <v>84</v>
      </c>
      <c r="C63" s="26">
        <v>15</v>
      </c>
      <c r="D63" s="26">
        <v>3</v>
      </c>
      <c r="E63" s="21"/>
      <c r="F63" s="21">
        <f t="shared" si="0"/>
        <v>0</v>
      </c>
      <c r="G63" s="22"/>
    </row>
    <row r="64" spans="1:7" x14ac:dyDescent="0.2">
      <c r="A64" s="16">
        <v>7590720365</v>
      </c>
      <c r="B64" s="13" t="s">
        <v>83</v>
      </c>
      <c r="C64" s="26">
        <v>15</v>
      </c>
      <c r="D64" s="26">
        <v>3</v>
      </c>
      <c r="E64" s="21"/>
      <c r="F64" s="21">
        <f t="shared" si="0"/>
        <v>0</v>
      </c>
      <c r="G64" s="22"/>
    </row>
    <row r="65" spans="1:7" x14ac:dyDescent="0.2">
      <c r="A65" s="16">
        <v>7590720355</v>
      </c>
      <c r="B65" s="13" t="s">
        <v>81</v>
      </c>
      <c r="C65" s="26">
        <v>15</v>
      </c>
      <c r="D65" s="26">
        <v>3</v>
      </c>
      <c r="E65" s="21"/>
      <c r="F65" s="21">
        <f t="shared" si="0"/>
        <v>0</v>
      </c>
      <c r="G65" s="22"/>
    </row>
    <row r="66" spans="1:7" x14ac:dyDescent="0.2">
      <c r="A66" s="16">
        <v>7590720360</v>
      </c>
      <c r="B66" s="13" t="s">
        <v>82</v>
      </c>
      <c r="C66" s="26">
        <v>15</v>
      </c>
      <c r="D66" s="26">
        <v>3</v>
      </c>
      <c r="E66" s="21"/>
      <c r="F66" s="21">
        <f t="shared" si="0"/>
        <v>0</v>
      </c>
      <c r="G66" s="22"/>
    </row>
    <row r="67" spans="1:7" ht="25.5" x14ac:dyDescent="0.2">
      <c r="A67" s="16">
        <v>7590720225</v>
      </c>
      <c r="B67" s="13" t="s">
        <v>50</v>
      </c>
      <c r="C67" s="26">
        <v>5</v>
      </c>
      <c r="D67" s="26">
        <v>1</v>
      </c>
      <c r="E67" s="21"/>
      <c r="F67" s="21">
        <f t="shared" ref="F67:F130" si="1">C67*E67</f>
        <v>0</v>
      </c>
      <c r="G67" s="22"/>
    </row>
    <row r="68" spans="1:7" x14ac:dyDescent="0.2">
      <c r="A68" s="16">
        <v>7590720220</v>
      </c>
      <c r="B68" s="13" t="s">
        <v>49</v>
      </c>
      <c r="C68" s="26">
        <v>5</v>
      </c>
      <c r="D68" s="26">
        <v>1</v>
      </c>
      <c r="E68" s="21"/>
      <c r="F68" s="21">
        <f t="shared" si="1"/>
        <v>0</v>
      </c>
      <c r="G68" s="22"/>
    </row>
    <row r="69" spans="1:7" x14ac:dyDescent="0.2">
      <c r="A69" s="16">
        <v>7590720230</v>
      </c>
      <c r="B69" s="13" t="s">
        <v>51</v>
      </c>
      <c r="C69" s="26">
        <v>5</v>
      </c>
      <c r="D69" s="26">
        <v>1</v>
      </c>
      <c r="E69" s="21"/>
      <c r="F69" s="21">
        <f t="shared" si="1"/>
        <v>0</v>
      </c>
      <c r="G69" s="22"/>
    </row>
    <row r="70" spans="1:7" x14ac:dyDescent="0.2">
      <c r="A70" s="16">
        <v>7590720200</v>
      </c>
      <c r="B70" s="13" t="s">
        <v>45</v>
      </c>
      <c r="C70" s="26">
        <v>100</v>
      </c>
      <c r="D70" s="26">
        <v>5</v>
      </c>
      <c r="E70" s="21"/>
      <c r="F70" s="21">
        <f t="shared" si="1"/>
        <v>0</v>
      </c>
      <c r="G70" s="22"/>
    </row>
    <row r="71" spans="1:7" x14ac:dyDescent="0.2">
      <c r="A71" s="16">
        <v>7590720205</v>
      </c>
      <c r="B71" s="13" t="s">
        <v>46</v>
      </c>
      <c r="C71" s="26">
        <v>100</v>
      </c>
      <c r="D71" s="26">
        <v>5</v>
      </c>
      <c r="E71" s="21"/>
      <c r="F71" s="21">
        <f t="shared" si="1"/>
        <v>0</v>
      </c>
      <c r="G71" s="22"/>
    </row>
    <row r="72" spans="1:7" x14ac:dyDescent="0.2">
      <c r="A72" s="16">
        <v>7590720215</v>
      </c>
      <c r="B72" s="13" t="s">
        <v>48</v>
      </c>
      <c r="C72" s="26">
        <v>20</v>
      </c>
      <c r="D72" s="26">
        <v>4</v>
      </c>
      <c r="E72" s="21"/>
      <c r="F72" s="21">
        <f t="shared" si="1"/>
        <v>0</v>
      </c>
      <c r="G72" s="22"/>
    </row>
    <row r="73" spans="1:7" x14ac:dyDescent="0.2">
      <c r="A73" s="16">
        <v>7590720210</v>
      </c>
      <c r="B73" s="13" t="s">
        <v>47</v>
      </c>
      <c r="C73" s="26">
        <v>300</v>
      </c>
      <c r="D73" s="26">
        <v>30</v>
      </c>
      <c r="E73" s="21"/>
      <c r="F73" s="21">
        <f t="shared" si="1"/>
        <v>0</v>
      </c>
      <c r="G73" s="22"/>
    </row>
    <row r="74" spans="1:7" x14ac:dyDescent="0.2">
      <c r="A74" s="16">
        <v>7590720340</v>
      </c>
      <c r="B74" s="13" t="s">
        <v>78</v>
      </c>
      <c r="C74" s="26">
        <v>2</v>
      </c>
      <c r="D74" s="26">
        <v>1</v>
      </c>
      <c r="E74" s="21"/>
      <c r="F74" s="21">
        <f t="shared" si="1"/>
        <v>0</v>
      </c>
      <c r="G74" s="22"/>
    </row>
    <row r="75" spans="1:7" x14ac:dyDescent="0.2">
      <c r="A75" s="16">
        <v>7590720345</v>
      </c>
      <c r="B75" s="13" t="s">
        <v>79</v>
      </c>
      <c r="C75" s="26">
        <v>2</v>
      </c>
      <c r="D75" s="26">
        <v>1</v>
      </c>
      <c r="E75" s="21"/>
      <c r="F75" s="21">
        <f t="shared" si="1"/>
        <v>0</v>
      </c>
      <c r="G75" s="22"/>
    </row>
    <row r="76" spans="1:7" x14ac:dyDescent="0.2">
      <c r="A76" s="17" t="s">
        <v>147</v>
      </c>
      <c r="B76" s="13" t="s">
        <v>148</v>
      </c>
      <c r="C76" s="26">
        <v>2</v>
      </c>
      <c r="D76" s="26">
        <v>2</v>
      </c>
      <c r="E76" s="21"/>
      <c r="F76" s="21">
        <f t="shared" si="1"/>
        <v>0</v>
      </c>
      <c r="G76" s="24"/>
    </row>
    <row r="77" spans="1:7" x14ac:dyDescent="0.2">
      <c r="A77" s="16">
        <v>7590720195</v>
      </c>
      <c r="B77" s="13" t="s">
        <v>44</v>
      </c>
      <c r="C77" s="26">
        <v>20</v>
      </c>
      <c r="D77" s="26">
        <v>5</v>
      </c>
      <c r="E77" s="23"/>
      <c r="F77" s="21">
        <f t="shared" si="1"/>
        <v>0</v>
      </c>
      <c r="G77" s="22"/>
    </row>
    <row r="78" spans="1:7" x14ac:dyDescent="0.2">
      <c r="A78" s="16">
        <v>7590720190</v>
      </c>
      <c r="B78" s="13" t="s">
        <v>43</v>
      </c>
      <c r="C78" s="26">
        <v>350</v>
      </c>
      <c r="D78" s="26">
        <v>10</v>
      </c>
      <c r="E78" s="21"/>
      <c r="F78" s="21">
        <f t="shared" si="1"/>
        <v>0</v>
      </c>
      <c r="G78" s="22"/>
    </row>
    <row r="79" spans="1:7" x14ac:dyDescent="0.2">
      <c r="A79" s="16">
        <v>7590720375</v>
      </c>
      <c r="B79" s="13" t="s">
        <v>85</v>
      </c>
      <c r="C79" s="26">
        <v>2</v>
      </c>
      <c r="D79" s="26">
        <v>2</v>
      </c>
      <c r="E79" s="21"/>
      <c r="F79" s="21">
        <f t="shared" si="1"/>
        <v>0</v>
      </c>
      <c r="G79" s="22"/>
    </row>
    <row r="80" spans="1:7" x14ac:dyDescent="0.2">
      <c r="A80" s="16">
        <v>7590710790</v>
      </c>
      <c r="B80" s="13" t="s">
        <v>56</v>
      </c>
      <c r="C80" s="26">
        <v>200</v>
      </c>
      <c r="D80" s="26">
        <v>10</v>
      </c>
      <c r="E80" s="21"/>
      <c r="F80" s="21">
        <f t="shared" si="1"/>
        <v>0</v>
      </c>
      <c r="G80" s="22"/>
    </row>
    <row r="81" spans="1:7" x14ac:dyDescent="0.2">
      <c r="A81" s="16">
        <v>7590720255</v>
      </c>
      <c r="B81" s="13" t="s">
        <v>57</v>
      </c>
      <c r="C81" s="26">
        <v>200</v>
      </c>
      <c r="D81" s="26">
        <v>10</v>
      </c>
      <c r="E81" s="21"/>
      <c r="F81" s="21">
        <f t="shared" si="1"/>
        <v>0</v>
      </c>
      <c r="G81" s="22"/>
    </row>
    <row r="82" spans="1:7" x14ac:dyDescent="0.2">
      <c r="A82" s="16">
        <v>7590720260</v>
      </c>
      <c r="B82" s="13" t="s">
        <v>58</v>
      </c>
      <c r="C82" s="26">
        <v>20</v>
      </c>
      <c r="D82" s="26">
        <v>5</v>
      </c>
      <c r="E82" s="21"/>
      <c r="F82" s="21">
        <f t="shared" si="1"/>
        <v>0</v>
      </c>
      <c r="G82" s="22"/>
    </row>
    <row r="83" spans="1:7" x14ac:dyDescent="0.2">
      <c r="A83" s="16">
        <v>7590720265</v>
      </c>
      <c r="B83" s="13" t="s">
        <v>59</v>
      </c>
      <c r="C83" s="26">
        <v>20</v>
      </c>
      <c r="D83" s="26">
        <v>3</v>
      </c>
      <c r="E83" s="21"/>
      <c r="F83" s="21">
        <f t="shared" si="1"/>
        <v>0</v>
      </c>
      <c r="G83" s="22"/>
    </row>
    <row r="84" spans="1:7" x14ac:dyDescent="0.2">
      <c r="A84" s="16">
        <v>7590720270</v>
      </c>
      <c r="B84" s="13" t="s">
        <v>60</v>
      </c>
      <c r="C84" s="26">
        <v>75</v>
      </c>
      <c r="D84" s="26">
        <v>5</v>
      </c>
      <c r="E84" s="21"/>
      <c r="F84" s="21">
        <f t="shared" si="1"/>
        <v>0</v>
      </c>
      <c r="G84" s="22"/>
    </row>
    <row r="85" spans="1:7" x14ac:dyDescent="0.2">
      <c r="A85" s="16">
        <v>7590720275</v>
      </c>
      <c r="B85" s="13" t="s">
        <v>61</v>
      </c>
      <c r="C85" s="26">
        <v>30</v>
      </c>
      <c r="D85" s="26">
        <v>3</v>
      </c>
      <c r="E85" s="21"/>
      <c r="F85" s="21">
        <f t="shared" si="1"/>
        <v>0</v>
      </c>
      <c r="G85" s="22"/>
    </row>
    <row r="86" spans="1:7" x14ac:dyDescent="0.2">
      <c r="A86" s="16">
        <v>7590720280</v>
      </c>
      <c r="B86" s="13" t="s">
        <v>62</v>
      </c>
      <c r="C86" s="26">
        <v>20</v>
      </c>
      <c r="D86" s="26">
        <v>2</v>
      </c>
      <c r="E86" s="21"/>
      <c r="F86" s="21">
        <f t="shared" si="1"/>
        <v>0</v>
      </c>
      <c r="G86" s="22"/>
    </row>
    <row r="87" spans="1:7" x14ac:dyDescent="0.2">
      <c r="A87" s="16">
        <v>7590720285</v>
      </c>
      <c r="B87" s="13" t="s">
        <v>63</v>
      </c>
      <c r="C87" s="26">
        <v>20</v>
      </c>
      <c r="D87" s="26">
        <v>2</v>
      </c>
      <c r="E87" s="21"/>
      <c r="F87" s="21">
        <f t="shared" si="1"/>
        <v>0</v>
      </c>
      <c r="G87" s="22"/>
    </row>
    <row r="88" spans="1:7" x14ac:dyDescent="0.2">
      <c r="A88" s="16">
        <v>7590720290</v>
      </c>
      <c r="B88" s="13" t="s">
        <v>66</v>
      </c>
      <c r="C88" s="26">
        <v>2</v>
      </c>
      <c r="D88" s="26">
        <v>2</v>
      </c>
      <c r="E88" s="21"/>
      <c r="F88" s="21">
        <f t="shared" si="1"/>
        <v>0</v>
      </c>
      <c r="G88" s="22"/>
    </row>
    <row r="89" spans="1:7" x14ac:dyDescent="0.2">
      <c r="A89" s="16">
        <v>7590720105</v>
      </c>
      <c r="B89" s="13" t="s">
        <v>28</v>
      </c>
      <c r="C89" s="26">
        <v>1500</v>
      </c>
      <c r="D89" s="26">
        <v>50</v>
      </c>
      <c r="E89" s="21"/>
      <c r="F89" s="21">
        <f t="shared" si="1"/>
        <v>0</v>
      </c>
      <c r="G89" s="22"/>
    </row>
    <row r="90" spans="1:7" x14ac:dyDescent="0.2">
      <c r="A90" s="16">
        <v>7590720095</v>
      </c>
      <c r="B90" s="13" t="s">
        <v>8</v>
      </c>
      <c r="C90" s="26">
        <v>5</v>
      </c>
      <c r="D90" s="26">
        <v>2</v>
      </c>
      <c r="E90" s="21"/>
      <c r="F90" s="21">
        <f t="shared" si="1"/>
        <v>0</v>
      </c>
      <c r="G90" s="22"/>
    </row>
    <row r="91" spans="1:7" x14ac:dyDescent="0.2">
      <c r="A91" s="16">
        <v>7590720110</v>
      </c>
      <c r="B91" s="13" t="s">
        <v>12</v>
      </c>
      <c r="C91" s="26">
        <v>10</v>
      </c>
      <c r="D91" s="26">
        <v>2</v>
      </c>
      <c r="E91" s="21"/>
      <c r="F91" s="21">
        <f t="shared" si="1"/>
        <v>0</v>
      </c>
      <c r="G91" s="22"/>
    </row>
    <row r="92" spans="1:7" x14ac:dyDescent="0.2">
      <c r="A92" s="16">
        <v>7590720335</v>
      </c>
      <c r="B92" s="13" t="s">
        <v>75</v>
      </c>
      <c r="C92" s="26">
        <v>2</v>
      </c>
      <c r="D92" s="26">
        <v>2</v>
      </c>
      <c r="E92" s="21"/>
      <c r="F92" s="21">
        <f t="shared" si="1"/>
        <v>0</v>
      </c>
      <c r="G92" s="22"/>
    </row>
    <row r="93" spans="1:7" x14ac:dyDescent="0.2">
      <c r="A93" s="16">
        <v>7590720315</v>
      </c>
      <c r="B93" s="13" t="s">
        <v>71</v>
      </c>
      <c r="C93" s="26">
        <v>5</v>
      </c>
      <c r="D93" s="26">
        <v>1</v>
      </c>
      <c r="E93" s="21"/>
      <c r="F93" s="21">
        <f t="shared" si="1"/>
        <v>0</v>
      </c>
      <c r="G93" s="22"/>
    </row>
    <row r="94" spans="1:7" x14ac:dyDescent="0.2">
      <c r="A94" s="16">
        <v>7590720320</v>
      </c>
      <c r="B94" s="13" t="s">
        <v>72</v>
      </c>
      <c r="C94" s="26">
        <v>5</v>
      </c>
      <c r="D94" s="26">
        <v>1</v>
      </c>
      <c r="E94" s="21"/>
      <c r="F94" s="21">
        <f t="shared" si="1"/>
        <v>0</v>
      </c>
      <c r="G94" s="22"/>
    </row>
    <row r="95" spans="1:7" x14ac:dyDescent="0.2">
      <c r="A95" s="16">
        <v>7590720310</v>
      </c>
      <c r="B95" s="13" t="s">
        <v>70</v>
      </c>
      <c r="C95" s="26">
        <v>5</v>
      </c>
      <c r="D95" s="26">
        <v>1</v>
      </c>
      <c r="E95" s="21"/>
      <c r="F95" s="21">
        <f t="shared" si="1"/>
        <v>0</v>
      </c>
      <c r="G95" s="22"/>
    </row>
    <row r="96" spans="1:7" x14ac:dyDescent="0.2">
      <c r="A96" s="16">
        <v>7590720305</v>
      </c>
      <c r="B96" s="13" t="s">
        <v>69</v>
      </c>
      <c r="C96" s="26">
        <v>350</v>
      </c>
      <c r="D96" s="26">
        <v>15</v>
      </c>
      <c r="E96" s="21"/>
      <c r="F96" s="21">
        <f t="shared" si="1"/>
        <v>0</v>
      </c>
      <c r="G96" s="22"/>
    </row>
    <row r="97" spans="1:7" x14ac:dyDescent="0.2">
      <c r="A97" s="16">
        <v>7590720125</v>
      </c>
      <c r="B97" s="13" t="s">
        <v>31</v>
      </c>
      <c r="C97" s="26">
        <v>500</v>
      </c>
      <c r="D97" s="26">
        <v>25</v>
      </c>
      <c r="E97" s="21"/>
      <c r="F97" s="21">
        <f t="shared" si="1"/>
        <v>0</v>
      </c>
      <c r="G97" s="22"/>
    </row>
    <row r="98" spans="1:7" x14ac:dyDescent="0.2">
      <c r="A98" s="16">
        <v>7590720395</v>
      </c>
      <c r="B98" s="13" t="s">
        <v>89</v>
      </c>
      <c r="C98" s="26">
        <v>250</v>
      </c>
      <c r="D98" s="26">
        <v>15</v>
      </c>
      <c r="E98" s="21"/>
      <c r="F98" s="21">
        <f t="shared" si="1"/>
        <v>0</v>
      </c>
      <c r="G98" s="22"/>
    </row>
    <row r="99" spans="1:7" x14ac:dyDescent="0.2">
      <c r="A99" s="16">
        <v>7590720415</v>
      </c>
      <c r="B99" s="13" t="s">
        <v>93</v>
      </c>
      <c r="C99" s="26">
        <v>400</v>
      </c>
      <c r="D99" s="26">
        <v>20</v>
      </c>
      <c r="E99" s="21"/>
      <c r="F99" s="21">
        <f t="shared" si="1"/>
        <v>0</v>
      </c>
      <c r="G99" s="22"/>
    </row>
    <row r="100" spans="1:7" x14ac:dyDescent="0.2">
      <c r="A100" s="16">
        <v>7590720410</v>
      </c>
      <c r="B100" s="13" t="s">
        <v>92</v>
      </c>
      <c r="C100" s="26">
        <v>150</v>
      </c>
      <c r="D100" s="26">
        <v>10</v>
      </c>
      <c r="E100" s="21"/>
      <c r="F100" s="21">
        <f t="shared" si="1"/>
        <v>0</v>
      </c>
      <c r="G100" s="22"/>
    </row>
    <row r="101" spans="1:7" x14ac:dyDescent="0.2">
      <c r="A101" s="16">
        <v>7590720400</v>
      </c>
      <c r="B101" s="13" t="s">
        <v>90</v>
      </c>
      <c r="C101" s="26">
        <v>300</v>
      </c>
      <c r="D101" s="26">
        <v>15</v>
      </c>
      <c r="E101" s="21"/>
      <c r="F101" s="21">
        <f t="shared" si="1"/>
        <v>0</v>
      </c>
      <c r="G101" s="22"/>
    </row>
    <row r="102" spans="1:7" x14ac:dyDescent="0.2">
      <c r="A102" s="16">
        <v>7590720405</v>
      </c>
      <c r="B102" s="13" t="s">
        <v>91</v>
      </c>
      <c r="C102" s="26">
        <v>400</v>
      </c>
      <c r="D102" s="26">
        <v>20</v>
      </c>
      <c r="E102" s="21"/>
      <c r="F102" s="21">
        <f t="shared" si="1"/>
        <v>0</v>
      </c>
      <c r="G102" s="22"/>
    </row>
    <row r="103" spans="1:7" x14ac:dyDescent="0.2">
      <c r="A103" s="16">
        <v>7590720055</v>
      </c>
      <c r="B103" s="13" t="s">
        <v>23</v>
      </c>
      <c r="C103" s="26">
        <v>15</v>
      </c>
      <c r="D103" s="26">
        <v>4</v>
      </c>
      <c r="E103" s="23"/>
      <c r="F103" s="21">
        <f t="shared" si="1"/>
        <v>0</v>
      </c>
      <c r="G103" s="22"/>
    </row>
    <row r="104" spans="1:7" x14ac:dyDescent="0.2">
      <c r="A104" s="16">
        <v>7590720175</v>
      </c>
      <c r="B104" s="13" t="s">
        <v>40</v>
      </c>
      <c r="C104" s="26">
        <v>5</v>
      </c>
      <c r="D104" s="26">
        <v>2</v>
      </c>
      <c r="E104" s="21"/>
      <c r="F104" s="21">
        <f t="shared" si="1"/>
        <v>0</v>
      </c>
      <c r="G104" s="22"/>
    </row>
    <row r="105" spans="1:7" x14ac:dyDescent="0.2">
      <c r="A105" s="16">
        <v>7590720170</v>
      </c>
      <c r="B105" s="13" t="s">
        <v>39</v>
      </c>
      <c r="C105" s="26">
        <v>100</v>
      </c>
      <c r="D105" s="26">
        <v>5</v>
      </c>
      <c r="E105" s="21"/>
      <c r="F105" s="21">
        <f t="shared" si="1"/>
        <v>0</v>
      </c>
      <c r="G105" s="22"/>
    </row>
    <row r="106" spans="1:7" x14ac:dyDescent="0.2">
      <c r="A106" s="16">
        <v>7590720240</v>
      </c>
      <c r="B106" s="13" t="s">
        <v>53</v>
      </c>
      <c r="C106" s="26">
        <v>40</v>
      </c>
      <c r="D106" s="26">
        <v>4</v>
      </c>
      <c r="E106" s="21"/>
      <c r="F106" s="21">
        <f t="shared" si="1"/>
        <v>0</v>
      </c>
      <c r="G106" s="22"/>
    </row>
    <row r="107" spans="1:7" x14ac:dyDescent="0.2">
      <c r="A107" s="16">
        <v>7593320525</v>
      </c>
      <c r="B107" s="13" t="s">
        <v>132</v>
      </c>
      <c r="C107" s="26">
        <v>30</v>
      </c>
      <c r="D107" s="26">
        <v>4</v>
      </c>
      <c r="E107" s="21"/>
      <c r="F107" s="21">
        <f t="shared" si="1"/>
        <v>0</v>
      </c>
      <c r="G107" s="22"/>
    </row>
    <row r="108" spans="1:7" x14ac:dyDescent="0.2">
      <c r="A108" s="16">
        <v>7593320504</v>
      </c>
      <c r="B108" s="13" t="s">
        <v>134</v>
      </c>
      <c r="C108" s="26">
        <v>20</v>
      </c>
      <c r="D108" s="26">
        <v>4</v>
      </c>
      <c r="E108" s="21"/>
      <c r="F108" s="21">
        <f t="shared" si="1"/>
        <v>0</v>
      </c>
      <c r="G108" s="22"/>
    </row>
    <row r="109" spans="1:7" x14ac:dyDescent="0.2">
      <c r="A109" s="16">
        <v>7590720570</v>
      </c>
      <c r="B109" s="13" t="s">
        <v>128</v>
      </c>
      <c r="C109" s="26">
        <v>1500</v>
      </c>
      <c r="D109" s="26">
        <v>50</v>
      </c>
      <c r="E109" s="21"/>
      <c r="F109" s="21">
        <f t="shared" si="1"/>
        <v>0</v>
      </c>
      <c r="G109" s="22"/>
    </row>
    <row r="110" spans="1:7" x14ac:dyDescent="0.2">
      <c r="A110" s="16">
        <v>7590720580</v>
      </c>
      <c r="B110" s="13" t="s">
        <v>129</v>
      </c>
      <c r="C110" s="26">
        <v>400</v>
      </c>
      <c r="D110" s="26">
        <v>15</v>
      </c>
      <c r="E110" s="21"/>
      <c r="F110" s="21">
        <f t="shared" si="1"/>
        <v>0</v>
      </c>
      <c r="G110" s="22"/>
    </row>
    <row r="111" spans="1:7" x14ac:dyDescent="0.2">
      <c r="A111" s="16">
        <v>7590720332</v>
      </c>
      <c r="B111" s="13" t="s">
        <v>76</v>
      </c>
      <c r="C111" s="26">
        <v>70</v>
      </c>
      <c r="D111" s="26">
        <v>4</v>
      </c>
      <c r="E111" s="21"/>
      <c r="F111" s="21">
        <f t="shared" si="1"/>
        <v>0</v>
      </c>
      <c r="G111" s="22"/>
    </row>
    <row r="112" spans="1:7" x14ac:dyDescent="0.2">
      <c r="A112" s="16" t="s">
        <v>143</v>
      </c>
      <c r="B112" s="13" t="s">
        <v>130</v>
      </c>
      <c r="C112" s="26">
        <v>20</v>
      </c>
      <c r="D112" s="26">
        <v>4</v>
      </c>
      <c r="E112" s="21"/>
      <c r="F112" s="21">
        <f t="shared" si="1"/>
        <v>0</v>
      </c>
      <c r="G112" s="22"/>
    </row>
    <row r="113" spans="1:7" ht="25.5" x14ac:dyDescent="0.2">
      <c r="A113" s="16" t="s">
        <v>144</v>
      </c>
      <c r="B113" s="13" t="s">
        <v>131</v>
      </c>
      <c r="C113" s="26">
        <v>20</v>
      </c>
      <c r="D113" s="26">
        <v>4</v>
      </c>
      <c r="E113" s="21"/>
      <c r="F113" s="21">
        <f t="shared" si="1"/>
        <v>0</v>
      </c>
      <c r="G113" s="22"/>
    </row>
    <row r="114" spans="1:7" x14ac:dyDescent="0.2">
      <c r="A114" s="16">
        <v>7593320015</v>
      </c>
      <c r="B114" s="13" t="s">
        <v>133</v>
      </c>
      <c r="C114" s="26">
        <v>20</v>
      </c>
      <c r="D114" s="26">
        <v>4</v>
      </c>
      <c r="E114" s="21"/>
      <c r="F114" s="21">
        <f t="shared" si="1"/>
        <v>0</v>
      </c>
      <c r="G114" s="22"/>
    </row>
    <row r="115" spans="1:7" x14ac:dyDescent="0.2">
      <c r="A115" s="16">
        <v>7590720292</v>
      </c>
      <c r="B115" s="13" t="s">
        <v>64</v>
      </c>
      <c r="C115" s="26">
        <v>2</v>
      </c>
      <c r="D115" s="26">
        <v>2</v>
      </c>
      <c r="E115" s="21"/>
      <c r="F115" s="21">
        <f t="shared" si="1"/>
        <v>0</v>
      </c>
      <c r="G115" s="22"/>
    </row>
    <row r="116" spans="1:7" x14ac:dyDescent="0.2">
      <c r="A116" s="16">
        <v>7590720293</v>
      </c>
      <c r="B116" s="13" t="s">
        <v>65</v>
      </c>
      <c r="C116" s="26">
        <v>2</v>
      </c>
      <c r="D116" s="26">
        <v>2</v>
      </c>
      <c r="E116" s="21"/>
      <c r="F116" s="21">
        <f t="shared" si="1"/>
        <v>0</v>
      </c>
      <c r="G116" s="22"/>
    </row>
    <row r="117" spans="1:7" x14ac:dyDescent="0.2">
      <c r="A117" s="16">
        <v>7590720300</v>
      </c>
      <c r="B117" s="13" t="s">
        <v>68</v>
      </c>
      <c r="C117" s="26">
        <v>2</v>
      </c>
      <c r="D117" s="26">
        <v>2</v>
      </c>
      <c r="E117" s="21"/>
      <c r="F117" s="21">
        <f t="shared" si="1"/>
        <v>0</v>
      </c>
      <c r="G117" s="22"/>
    </row>
    <row r="118" spans="1:7" x14ac:dyDescent="0.2">
      <c r="A118" s="18">
        <v>7593311140</v>
      </c>
      <c r="B118" s="13" t="s">
        <v>146</v>
      </c>
      <c r="C118" s="26">
        <v>30</v>
      </c>
      <c r="D118" s="26">
        <v>2</v>
      </c>
      <c r="E118" s="21"/>
      <c r="F118" s="21">
        <f t="shared" si="1"/>
        <v>0</v>
      </c>
      <c r="G118" s="22"/>
    </row>
    <row r="119" spans="1:7" x14ac:dyDescent="0.2">
      <c r="A119" s="16">
        <v>7590720115</v>
      </c>
      <c r="B119" s="13" t="s">
        <v>29</v>
      </c>
      <c r="C119" s="26">
        <v>1</v>
      </c>
      <c r="D119" s="26">
        <v>1</v>
      </c>
      <c r="E119" s="21"/>
      <c r="F119" s="21">
        <f t="shared" si="1"/>
        <v>0</v>
      </c>
      <c r="G119" s="22"/>
    </row>
    <row r="120" spans="1:7" x14ac:dyDescent="0.2">
      <c r="A120" s="16">
        <v>7590720135</v>
      </c>
      <c r="B120" s="13" t="s">
        <v>33</v>
      </c>
      <c r="C120" s="26">
        <v>5</v>
      </c>
      <c r="D120" s="26">
        <v>5</v>
      </c>
      <c r="E120" s="21"/>
      <c r="F120" s="21">
        <f t="shared" si="1"/>
        <v>0</v>
      </c>
      <c r="G120" s="22"/>
    </row>
    <row r="121" spans="1:7" x14ac:dyDescent="0.2">
      <c r="A121" s="16">
        <v>7590720120</v>
      </c>
      <c r="B121" s="13" t="s">
        <v>30</v>
      </c>
      <c r="C121" s="26">
        <v>1</v>
      </c>
      <c r="D121" s="26">
        <v>1</v>
      </c>
      <c r="E121" s="21"/>
      <c r="F121" s="21">
        <f t="shared" si="1"/>
        <v>0</v>
      </c>
      <c r="G121" s="22"/>
    </row>
    <row r="122" spans="1:7" x14ac:dyDescent="0.2">
      <c r="A122" s="16">
        <v>7590720070</v>
      </c>
      <c r="B122" s="13" t="s">
        <v>9</v>
      </c>
      <c r="C122" s="26">
        <v>10</v>
      </c>
      <c r="D122" s="26">
        <v>2</v>
      </c>
      <c r="E122" s="21"/>
      <c r="F122" s="21">
        <f t="shared" si="1"/>
        <v>0</v>
      </c>
      <c r="G122" s="22"/>
    </row>
    <row r="123" spans="1:7" x14ac:dyDescent="0.2">
      <c r="A123" s="16">
        <v>7590720075</v>
      </c>
      <c r="B123" s="13" t="s">
        <v>10</v>
      </c>
      <c r="C123" s="26">
        <v>5</v>
      </c>
      <c r="D123" s="26">
        <v>1</v>
      </c>
      <c r="E123" s="21"/>
      <c r="F123" s="21">
        <f t="shared" si="1"/>
        <v>0</v>
      </c>
      <c r="G123" s="22"/>
    </row>
    <row r="124" spans="1:7" x14ac:dyDescent="0.2">
      <c r="A124" s="16">
        <v>7590720160</v>
      </c>
      <c r="B124" s="13" t="s">
        <v>38</v>
      </c>
      <c r="C124" s="26">
        <v>1</v>
      </c>
      <c r="D124" s="26">
        <v>1</v>
      </c>
      <c r="E124" s="21"/>
      <c r="F124" s="21">
        <f t="shared" si="1"/>
        <v>0</v>
      </c>
      <c r="G124" s="22"/>
    </row>
    <row r="125" spans="1:7" x14ac:dyDescent="0.2">
      <c r="A125" s="16">
        <v>7590720185</v>
      </c>
      <c r="B125" s="13" t="s">
        <v>42</v>
      </c>
      <c r="C125" s="26">
        <v>2</v>
      </c>
      <c r="D125" s="26">
        <v>2</v>
      </c>
      <c r="E125" s="21"/>
      <c r="F125" s="21">
        <f t="shared" si="1"/>
        <v>0</v>
      </c>
      <c r="G125" s="22"/>
    </row>
    <row r="126" spans="1:7" x14ac:dyDescent="0.2">
      <c r="A126" s="16">
        <v>7590720295</v>
      </c>
      <c r="B126" s="13" t="s">
        <v>67</v>
      </c>
      <c r="C126" s="26">
        <v>2</v>
      </c>
      <c r="D126" s="26">
        <v>2</v>
      </c>
      <c r="E126" s="21"/>
      <c r="F126" s="21">
        <f t="shared" si="1"/>
        <v>0</v>
      </c>
      <c r="G126" s="22"/>
    </row>
    <row r="127" spans="1:7" x14ac:dyDescent="0.2">
      <c r="A127" s="16">
        <v>7590720050</v>
      </c>
      <c r="B127" s="13" t="s">
        <v>19</v>
      </c>
      <c r="C127" s="26">
        <v>1</v>
      </c>
      <c r="D127" s="26">
        <v>1</v>
      </c>
      <c r="E127" s="21"/>
      <c r="F127" s="21">
        <f t="shared" si="1"/>
        <v>0</v>
      </c>
      <c r="G127" s="22"/>
    </row>
    <row r="128" spans="1:7" x14ac:dyDescent="0.2">
      <c r="A128" s="16">
        <v>7590720180</v>
      </c>
      <c r="B128" s="13" t="s">
        <v>41</v>
      </c>
      <c r="C128" s="26">
        <v>1</v>
      </c>
      <c r="D128" s="26">
        <v>1</v>
      </c>
      <c r="E128" s="21"/>
      <c r="F128" s="21">
        <f t="shared" si="1"/>
        <v>0</v>
      </c>
      <c r="G128" s="22"/>
    </row>
    <row r="129" spans="1:7" x14ac:dyDescent="0.2">
      <c r="A129" s="16">
        <v>7590720010</v>
      </c>
      <c r="B129" s="13" t="s">
        <v>4</v>
      </c>
      <c r="C129" s="26">
        <v>10</v>
      </c>
      <c r="D129" s="26">
        <v>2</v>
      </c>
      <c r="E129" s="21"/>
      <c r="F129" s="21">
        <f t="shared" si="1"/>
        <v>0</v>
      </c>
      <c r="G129" s="22"/>
    </row>
    <row r="130" spans="1:7" x14ac:dyDescent="0.2">
      <c r="A130" s="16">
        <v>7590720440</v>
      </c>
      <c r="B130" s="13" t="s">
        <v>106</v>
      </c>
      <c r="C130" s="26">
        <v>20</v>
      </c>
      <c r="D130" s="26">
        <v>2</v>
      </c>
      <c r="E130" s="21"/>
      <c r="F130" s="21">
        <f t="shared" si="1"/>
        <v>0</v>
      </c>
      <c r="G130" s="22"/>
    </row>
    <row r="131" spans="1:7" x14ac:dyDescent="0.2">
      <c r="A131" s="16">
        <v>7590720420</v>
      </c>
      <c r="B131" s="13" t="s">
        <v>103</v>
      </c>
      <c r="C131" s="26">
        <v>5</v>
      </c>
      <c r="D131" s="26">
        <v>3</v>
      </c>
      <c r="E131" s="21"/>
      <c r="F131" s="21">
        <f t="shared" ref="F131:F145" si="2">C131*E131</f>
        <v>0</v>
      </c>
      <c r="G131" s="22"/>
    </row>
    <row r="132" spans="1:7" x14ac:dyDescent="0.2">
      <c r="A132" s="16">
        <v>7590720425</v>
      </c>
      <c r="B132" s="13" t="s">
        <v>104</v>
      </c>
      <c r="C132" s="26">
        <v>300</v>
      </c>
      <c r="D132" s="26">
        <v>10</v>
      </c>
      <c r="E132" s="21"/>
      <c r="F132" s="21">
        <f t="shared" si="2"/>
        <v>0</v>
      </c>
      <c r="G132" s="22"/>
    </row>
    <row r="133" spans="1:7" x14ac:dyDescent="0.2">
      <c r="A133" s="16">
        <v>7590720435</v>
      </c>
      <c r="B133" s="13" t="s">
        <v>105</v>
      </c>
      <c r="C133" s="26">
        <v>175</v>
      </c>
      <c r="D133" s="26">
        <v>5</v>
      </c>
      <c r="E133" s="21"/>
      <c r="F133" s="21">
        <f t="shared" si="2"/>
        <v>0</v>
      </c>
      <c r="G133" s="22"/>
    </row>
    <row r="134" spans="1:7" x14ac:dyDescent="0.2">
      <c r="A134" s="16">
        <v>7590720450</v>
      </c>
      <c r="B134" s="13" t="s">
        <v>108</v>
      </c>
      <c r="C134" s="26">
        <v>2</v>
      </c>
      <c r="D134" s="26">
        <v>2</v>
      </c>
      <c r="E134" s="21"/>
      <c r="F134" s="21">
        <f t="shared" si="2"/>
        <v>0</v>
      </c>
      <c r="G134" s="22"/>
    </row>
    <row r="135" spans="1:7" x14ac:dyDescent="0.2">
      <c r="A135" s="16">
        <v>7590720445</v>
      </c>
      <c r="B135" s="13" t="s">
        <v>107</v>
      </c>
      <c r="C135" s="26">
        <v>30</v>
      </c>
      <c r="D135" s="26">
        <v>3</v>
      </c>
      <c r="E135" s="21"/>
      <c r="F135" s="21">
        <f t="shared" si="2"/>
        <v>0</v>
      </c>
      <c r="G135" s="22"/>
    </row>
    <row r="136" spans="1:7" x14ac:dyDescent="0.2">
      <c r="A136" s="16">
        <v>7590720480</v>
      </c>
      <c r="B136" s="13" t="s">
        <v>94</v>
      </c>
      <c r="C136" s="26">
        <v>70</v>
      </c>
      <c r="D136" s="26">
        <v>3</v>
      </c>
      <c r="E136" s="21"/>
      <c r="F136" s="21">
        <f t="shared" si="2"/>
        <v>0</v>
      </c>
      <c r="G136" s="22"/>
    </row>
    <row r="137" spans="1:7" x14ac:dyDescent="0.2">
      <c r="A137" s="16">
        <v>7590720020</v>
      </c>
      <c r="B137" s="13" t="s">
        <v>13</v>
      </c>
      <c r="C137" s="26">
        <v>1</v>
      </c>
      <c r="D137" s="26">
        <v>1</v>
      </c>
      <c r="E137" s="21"/>
      <c r="F137" s="21">
        <f t="shared" si="2"/>
        <v>0</v>
      </c>
      <c r="G137" s="22"/>
    </row>
    <row r="138" spans="1:7" x14ac:dyDescent="0.2">
      <c r="A138" s="16">
        <v>7590720505</v>
      </c>
      <c r="B138" s="13" t="s">
        <v>96</v>
      </c>
      <c r="C138" s="26">
        <v>400</v>
      </c>
      <c r="D138" s="26">
        <v>10</v>
      </c>
      <c r="E138" s="21"/>
      <c r="F138" s="21">
        <f t="shared" si="2"/>
        <v>0</v>
      </c>
      <c r="G138" s="22"/>
    </row>
    <row r="139" spans="1:7" x14ac:dyDescent="0.2">
      <c r="A139" s="16">
        <v>7590720530</v>
      </c>
      <c r="B139" s="13" t="s">
        <v>100</v>
      </c>
      <c r="C139" s="26">
        <v>200</v>
      </c>
      <c r="D139" s="26">
        <v>10</v>
      </c>
      <c r="E139" s="21"/>
      <c r="F139" s="21">
        <f t="shared" si="2"/>
        <v>0</v>
      </c>
      <c r="G139" s="22"/>
    </row>
    <row r="140" spans="1:7" x14ac:dyDescent="0.2">
      <c r="A140" s="16">
        <v>7590720510</v>
      </c>
      <c r="B140" s="13" t="s">
        <v>97</v>
      </c>
      <c r="C140" s="26">
        <v>20000</v>
      </c>
      <c r="D140" s="26">
        <v>200</v>
      </c>
      <c r="E140" s="21"/>
      <c r="F140" s="21">
        <f t="shared" si="2"/>
        <v>0</v>
      </c>
      <c r="G140" s="22"/>
    </row>
    <row r="141" spans="1:7" x14ac:dyDescent="0.2">
      <c r="A141" s="16">
        <v>7590720525</v>
      </c>
      <c r="B141" s="13" t="s">
        <v>99</v>
      </c>
      <c r="C141" s="26">
        <v>1</v>
      </c>
      <c r="D141" s="26">
        <v>1</v>
      </c>
      <c r="E141" s="21"/>
      <c r="F141" s="21">
        <f t="shared" si="2"/>
        <v>0</v>
      </c>
      <c r="G141" s="22"/>
    </row>
    <row r="142" spans="1:7" x14ac:dyDescent="0.2">
      <c r="A142" s="16">
        <v>7590720520</v>
      </c>
      <c r="B142" s="13" t="s">
        <v>98</v>
      </c>
      <c r="C142" s="26">
        <v>1500</v>
      </c>
      <c r="D142" s="26">
        <v>50</v>
      </c>
      <c r="E142" s="21"/>
      <c r="F142" s="21">
        <f t="shared" si="2"/>
        <v>0</v>
      </c>
      <c r="G142" s="22"/>
    </row>
    <row r="143" spans="1:7" x14ac:dyDescent="0.2">
      <c r="A143" s="16">
        <v>7590720500</v>
      </c>
      <c r="B143" s="13" t="s">
        <v>95</v>
      </c>
      <c r="C143" s="26">
        <v>200</v>
      </c>
      <c r="D143" s="26">
        <v>10</v>
      </c>
      <c r="E143" s="21"/>
      <c r="F143" s="21">
        <f t="shared" si="2"/>
        <v>0</v>
      </c>
      <c r="G143" s="22"/>
    </row>
    <row r="144" spans="1:7" x14ac:dyDescent="0.2">
      <c r="A144" s="16">
        <v>7590720535</v>
      </c>
      <c r="B144" s="13" t="s">
        <v>101</v>
      </c>
      <c r="C144" s="26">
        <v>6000</v>
      </c>
      <c r="D144" s="26">
        <v>100</v>
      </c>
      <c r="E144" s="21"/>
      <c r="F144" s="21">
        <f t="shared" si="2"/>
        <v>0</v>
      </c>
      <c r="G144" s="22"/>
    </row>
    <row r="145" spans="1:9" x14ac:dyDescent="0.2">
      <c r="A145" s="15">
        <v>7590720540</v>
      </c>
      <c r="B145" s="12" t="s">
        <v>102</v>
      </c>
      <c r="C145" s="25">
        <v>5</v>
      </c>
      <c r="D145" s="25">
        <v>5</v>
      </c>
      <c r="E145" s="19"/>
      <c r="F145" s="19">
        <f t="shared" si="2"/>
        <v>0</v>
      </c>
      <c r="G145" s="20"/>
      <c r="H145" s="6"/>
      <c r="I145" s="1"/>
    </row>
    <row r="146" spans="1:9" x14ac:dyDescent="0.2">
      <c r="A146" s="28"/>
      <c r="B146" s="29"/>
      <c r="C146" s="6"/>
      <c r="D146" s="6"/>
      <c r="E146" s="30"/>
      <c r="F146" s="30"/>
      <c r="G146" s="20"/>
      <c r="H146" s="6"/>
      <c r="I146" s="1"/>
    </row>
    <row r="147" spans="1:9" ht="13.5" thickBot="1" x14ac:dyDescent="0.25"/>
    <row r="148" spans="1:9" ht="15" customHeight="1" x14ac:dyDescent="0.2">
      <c r="A148" s="35" t="s">
        <v>157</v>
      </c>
      <c r="B148" s="35"/>
      <c r="C148" s="35"/>
      <c r="D148" s="36"/>
      <c r="E148" s="37">
        <f>SUM(F2:F145)</f>
        <v>0</v>
      </c>
      <c r="F148" s="38"/>
    </row>
    <row r="149" spans="1:9" x14ac:dyDescent="0.2">
      <c r="A149" s="39" t="s">
        <v>153</v>
      </c>
      <c r="B149" s="39"/>
      <c r="C149" s="39"/>
      <c r="D149" s="40"/>
      <c r="E149" s="41">
        <f>E148*0.21</f>
        <v>0</v>
      </c>
      <c r="F149" s="42"/>
    </row>
    <row r="150" spans="1:9" ht="13.5" customHeight="1" thickBot="1" x14ac:dyDescent="0.25">
      <c r="A150" s="31" t="s">
        <v>154</v>
      </c>
      <c r="B150" s="31"/>
      <c r="C150" s="31"/>
      <c r="D150" s="32"/>
      <c r="E150" s="33">
        <f>E148+E149</f>
        <v>0</v>
      </c>
      <c r="F150" s="34"/>
    </row>
  </sheetData>
  <sortState ref="A3:E180">
    <sortCondition ref="B3:B180"/>
  </sortState>
  <mergeCells count="6">
    <mergeCell ref="A150:D150"/>
    <mergeCell ref="E150:F150"/>
    <mergeCell ref="A148:D148"/>
    <mergeCell ref="E148:F148"/>
    <mergeCell ref="A149:D149"/>
    <mergeCell ref="E149:F149"/>
  </mergeCells>
  <printOptions horizontalCentered="1"/>
  <pageMargins left="0.59055118110236227" right="0.59055118110236227" top="0.59055118110236227" bottom="0.59055118110236227" header="0.31496062992125984" footer="0.27559055118110237"/>
  <pageSetup paperSize="9" scale="87" fitToHeight="0" orientation="landscape" r:id="rId1"/>
  <headerFooter>
    <oddHeader>&amp;CNacenění k ZD a RD - Návěstidla</oddHeader>
    <oddFooter>Stránka &amp;P z &amp;N</oddFooter>
  </headerFooter>
  <ignoredErrors>
    <ignoredError sqref="F2:F14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návěstidla</vt:lpstr>
      <vt:lpstr>návěstidla!Názvy_tisku</vt:lpstr>
      <vt:lpstr>návěstidla!Oblast_tisku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Nastoupil Pavel, Ing.</cp:lastModifiedBy>
  <cp:lastPrinted>2021-06-21T19:39:18Z</cp:lastPrinted>
  <dcterms:created xsi:type="dcterms:W3CDTF">2018-07-15T09:53:11Z</dcterms:created>
  <dcterms:modified xsi:type="dcterms:W3CDTF">2021-06-21T19:39:35Z</dcterms:modified>
</cp:coreProperties>
</file>