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kp\Desktop\Práce\Kubátová oprava VZ\Opravené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98-98'!$B$1:$L$38</definedName>
  </definedNames>
  <calcPr calcId="162913"/>
</workbook>
</file>

<file path=xl/calcChain.xml><?xml version="1.0" encoding="utf-8"?>
<calcChain xmlns="http://schemas.openxmlformats.org/spreadsheetml/2006/main">
  <c r="B17" i="5" l="1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L36" i="6" l="1"/>
  <c r="L32" i="6"/>
  <c r="F2" i="6" l="1"/>
  <c r="E2" i="5" l="1"/>
  <c r="J32" i="6" l="1"/>
  <c r="L28" i="6"/>
  <c r="L38" i="6" s="1"/>
  <c r="J28" i="6"/>
  <c r="L22" i="6"/>
  <c r="J22" i="6"/>
  <c r="L18" i="6"/>
  <c r="J18" i="6"/>
  <c r="L14" i="6"/>
  <c r="J14" i="6"/>
  <c r="B14" i="6"/>
  <c r="L26" i="6" l="1"/>
  <c r="B22" i="6"/>
  <c r="B18" i="6"/>
  <c r="B32" i="6" l="1"/>
  <c r="B28" i="6"/>
  <c r="K2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<sst xmlns="http://schemas.openxmlformats.org/spreadsheetml/2006/main" count="139" uniqueCount="93">
  <si>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</si>
  <si>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</si>
  <si>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</si>
  <si>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</si>
  <si>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</si>
  <si>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</si>
  <si>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</si>
  <si>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</si>
  <si>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</si>
  <si>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</si>
  <si>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</si>
  <si>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</si>
  <si>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</si>
  <si>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</si>
  <si>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</si>
  <si>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</si>
  <si>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</si>
  <si>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</si>
  <si>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</si>
  <si>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</si>
  <si>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</si>
  <si>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</si>
  <si>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</si>
  <si>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</si>
  <si>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</si>
  <si>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</si>
  <si>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</si>
  <si>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</si>
  <si>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</si>
  <si>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</si>
  <si>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</si>
  <si>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</si>
  <si>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</si>
  <si>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</si>
  <si>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</si>
  <si>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</si>
  <si>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</si>
  <si>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</si>
  <si>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</si>
  <si>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</si>
  <si>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</si>
  <si>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</si>
  <si>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</si>
  <si>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</si>
  <si>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</si>
  <si>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</si>
  <si>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</si>
  <si>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</si>
  <si>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</si>
  <si>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</si>
  <si>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</si>
  <si>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</si>
  <si>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</si>
  <si>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</si>
  <si>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</si>
  <si>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</si>
  <si>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</si>
  <si>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</si>
  <si>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</si>
  <si>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</si>
  <si>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</si>
  <si>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</si>
  <si>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</si>
  <si>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</si>
  <si>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</si>
  <si>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</si>
  <si>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</si>
  <si>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</si>
  <si>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</si>
  <si>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</si>
  <si>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</si>
  <si>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</si>
  <si>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</si>
  <si>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</si>
  <si>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</si>
  <si>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R-Položka</t>
  </si>
  <si>
    <t>Exkurze</t>
  </si>
  <si>
    <t>2,000</t>
  </si>
  <si>
    <t>V rozsahu dle Smlouvy o dílo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</si>
  <si>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</si>
  <si>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</si>
  <si>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Stavba 3:  „Rekonstrukce přejezdu v km 3,623 (P2543) a v km 3,712 (P2544) trati Roudnice nad Labem – Straškov“ </t>
  </si>
  <si>
    <t xml:space="preserve"> „Rekonstrukce přejezdu v km 3,623 (P2543) a v km 3,712 (P2544) trati Roudnice nad Labem – Straškov“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</si>
  <si>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objektu, který bude společný s P2544.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signalizací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</si>
  <si>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</si>
  <si>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Stavba obsahuje rekonstrukci nebo vybudování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</si>
  <si>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Zřízení nové přejezdové konstrukce a části silniční komunikace, zřízení odvodňovacího žlabu. Vybudování nových chodníků včetně jejich napojení na stávající.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</si>
  <si>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Dodávka a montáž nového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Nová vnitřní technologie PZS bude společná s P2543.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zařízením pro nevidomé.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</si>
  <si>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Stavba obsahuje případnou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</si>
  <si>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</si>
  <si>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Zřízení nové přejezdové konstrukce a části silniční komunikace,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</si>
  <si>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Napájení nového PZS bude realizováno společně s P2543.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</si>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</sst>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8" formatCode="#,##0.00\ &quot;Kč&quot;;[Red]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1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  <xf numFmtId="0" fontId="27" fillId="0" borderId="6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72" xfId="1" applyFont="1" applyBorder="1" applyAlignment="1" applyProtection="1">
      <alignment vertical="center"/>
      <protection locked="0"/>
    </xf>
    <xf numFmtId="0" fontId="8" fillId="0" borderId="73" xfId="1" applyFont="1" applyBorder="1" applyAlignment="1" applyProtection="1">
      <alignment horizontal="center" vertical="center"/>
      <protection locked="0"/>
    </xf>
    <xf numFmtId="0" fontId="8" fillId="0" borderId="74" xfId="1" applyFont="1" applyBorder="1" applyAlignment="1" applyProtection="1">
      <alignment horizontal="center" vertical="center"/>
      <protection locked="0"/>
    </xf>
    <xf numFmtId="49" fontId="8" fillId="0" borderId="64" xfId="1" applyNumberFormat="1" applyFont="1" applyBorder="1" applyAlignment="1" applyProtection="1">
      <alignment horizontal="center" vertical="center"/>
      <protection locked="0"/>
    </xf>
    <xf numFmtId="8" fontId="46" fillId="0" borderId="65" xfId="1" applyNumberFormat="1" applyFont="1" applyBorder="1" applyAlignment="1" applyProtection="1">
      <alignment horizontal="right" vertical="center"/>
      <protection locked="0"/>
    </xf>
    <xf numFmtId="0" fontId="8" fillId="10" borderId="64" xfId="1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0" fillId="2" borderId="25" xfId="0" applyFont="1" applyFill="1" applyBorder="1" applyAlignment="1">
      <alignment horizontal="left" vertical="center" wrapText="1"/>
    </xf>
    <xf numFmtId="0" fontId="8" fillId="0" borderId="71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V&#344;%20spole&#269;n&#233;/SR_P2543+P25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3 - stavební náklady"/>
      <sheetName val="P2544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 refreshError="1"/>
      <sheetData sheetId="1" refreshError="1"/>
      <sheetData sheetId="2" refreshError="1"/>
      <sheetData sheetId="3" refreshError="1">
        <row r="12">
          <cell r="B12" t="str">
            <v>PS 01-01-31</v>
          </cell>
          <cell r="C12" t="str">
            <v>Zabezpečovací zařízení (PZS) železniční přejezd v km 3,623 (P2543)</v>
          </cell>
        </row>
        <row r="13">
          <cell r="B13" t="str">
            <v>SO 01-10-01</v>
          </cell>
          <cell r="C13" t="str">
            <v>Železniční svršek železniční přejezd v km 3,623 (P2543)</v>
          </cell>
        </row>
        <row r="14">
          <cell r="B14" t="str">
            <v>SO 01-11-01</v>
          </cell>
          <cell r="C14" t="str">
            <v>Železniční spodek železniční přejezd v km 3,623 (P2543)</v>
          </cell>
        </row>
        <row r="15">
          <cell r="B15" t="str">
            <v>SO 01-13-01</v>
          </cell>
          <cell r="C15" t="str">
            <v>Železniční přejezd železniční přejezd v km 3,623 (P2543)</v>
          </cell>
        </row>
        <row r="16">
          <cell r="B16" t="str">
            <v>SO 01-86-01</v>
          </cell>
          <cell r="C16" t="str">
            <v>Přípojka napájení NN železniční přejezd v km 3,623 (P2543)</v>
          </cell>
        </row>
        <row r="18">
          <cell r="B18" t="str">
            <v>PS 02-01-31</v>
          </cell>
          <cell r="C18" t="str">
            <v>Zabezpečovací zařízení (PZS) železniční přejezd v km 3,712 (P2544)</v>
          </cell>
        </row>
        <row r="19">
          <cell r="B19" t="str">
            <v>SO 02-10-01</v>
          </cell>
          <cell r="C19" t="str">
            <v>Železniční svršek železniční přejezd v km 3,712 (P2544)</v>
          </cell>
        </row>
        <row r="20">
          <cell r="B20" t="str">
            <v>SO 02-11-01</v>
          </cell>
          <cell r="C20" t="str">
            <v>Železniční spodek železniční přejezd v km 3,712 (P2544)</v>
          </cell>
        </row>
        <row r="21">
          <cell r="B21" t="str">
            <v>SO 02-13-01</v>
          </cell>
          <cell r="C21" t="str">
            <v>Železniční přejezd železniční přejezd v km 3,712 (P2544)</v>
          </cell>
        </row>
        <row r="22">
          <cell r="B22" t="str">
            <v/>
          </cell>
          <cell r="C22" t="str">
            <v/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E5" sqref="E5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3">
      <c r="A1" s="70" t="s">
        <v>81</v>
      </c>
      <c r="B1" s="123" t="s">
        <v>82</v>
      </c>
      <c r="C1" s="123"/>
      <c r="D1" s="123"/>
      <c r="E1" s="124"/>
    </row>
    <row r="2" spans="1:5" ht="39" customHeight="1" thickBot="1" x14ac:dyDescent="0.3">
      <c r="A2" s="125" t="s">
        <v>1</v>
      </c>
      <c r="B2" s="126"/>
      <c r="C2" s="126"/>
      <c r="D2" s="108" t="s">
        <v>2</v>
      </c>
      <c r="E2" s="101">
        <f>SUM(E5:E100)</f>
        <v>0</v>
      </c>
    </row>
    <row r="3" spans="1:5" s="4" customFormat="1" ht="21.75" customHeight="1" x14ac:dyDescent="0.2">
      <c r="A3" s="2"/>
      <c r="B3" s="3"/>
      <c r="C3" s="127" t="s">
        <v>3</v>
      </c>
      <c r="D3" s="128"/>
      <c r="E3" s="102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07" t="s">
        <v>72</v>
      </c>
      <c r="E4" s="103" t="s">
        <v>7</v>
      </c>
    </row>
    <row r="5" spans="1:5" s="8" customFormat="1" ht="288.75" customHeight="1" thickTop="1" thickBot="1" x14ac:dyDescent="0.25">
      <c r="A5" s="116" t="str">
        <f>'[1]Rekapitulace P+R'!B12</f>
        <v>PS 01-01-31</v>
      </c>
      <c r="B5" s="117" t="str">
        <f>'[1]Rekapitulace P+R'!C12</f>
        <v>Zabezpečovací zařízení (PZS) železniční přejezd v km 3,623 (P2543)</v>
      </c>
      <c r="C5" s="118" t="s">
        <v>83</v>
      </c>
      <c r="D5" s="119" t="s">
        <v>79</v>
      </c>
      <c r="E5" s="104"/>
    </row>
    <row r="6" spans="1:5" s="8" customFormat="1" ht="150" customHeight="1" thickTop="1" thickBot="1" x14ac:dyDescent="0.25">
      <c r="A6" s="116" t="str">
        <f>'[1]Rekapitulace P+R'!B13</f>
        <v>SO 01-10-01</v>
      </c>
      <c r="B6" s="117" t="str">
        <f>'[1]Rekapitulace P+R'!C13</f>
        <v>Železniční svršek železniční přejezd v km 3,623 (P2543)</v>
      </c>
      <c r="C6" s="118" t="s">
        <v>84</v>
      </c>
      <c r="D6" s="119" t="s">
        <v>79</v>
      </c>
      <c r="E6" s="104"/>
    </row>
    <row r="7" spans="1:5" s="8" customFormat="1" ht="150" customHeight="1" thickTop="1" thickBot="1" x14ac:dyDescent="0.25">
      <c r="A7" s="116" t="str">
        <f>'[1]Rekapitulace P+R'!B14</f>
        <v>SO 01-11-01</v>
      </c>
      <c r="B7" s="117" t="str">
        <f>'[1]Rekapitulace P+R'!C14</f>
        <v>Železniční spodek železniční přejezd v km 3,623 (P2543)</v>
      </c>
      <c r="C7" s="118" t="s">
        <v>85</v>
      </c>
      <c r="D7" s="119" t="s">
        <v>79</v>
      </c>
      <c r="E7" s="104"/>
    </row>
    <row r="8" spans="1:5" s="8" customFormat="1" ht="150" customHeight="1" thickTop="1" thickBot="1" x14ac:dyDescent="0.25">
      <c r="A8" s="116" t="str">
        <f>'[1]Rekapitulace P+R'!B15</f>
        <v>SO 01-13-01</v>
      </c>
      <c r="B8" s="117" t="str">
        <f>'[1]Rekapitulace P+R'!C15</f>
        <v>Železniční přejezd železniční přejezd v km 3,623 (P2543)</v>
      </c>
      <c r="C8" s="118" t="s">
        <v>86</v>
      </c>
      <c r="D8" s="119" t="s">
        <v>79</v>
      </c>
      <c r="E8" s="104"/>
    </row>
    <row r="9" spans="1:5" s="8" customFormat="1" ht="150" customHeight="1" thickTop="1" thickBot="1" x14ac:dyDescent="0.25">
      <c r="A9" s="116" t="str">
        <f>'[1]Rekapitulace P+R'!B16</f>
        <v>SO 01-86-01</v>
      </c>
      <c r="B9" s="117" t="str">
        <f>'[1]Rekapitulace P+R'!C16</f>
        <v>Přípojka napájení NN železniční přejezd v km 3,623 (P2543)</v>
      </c>
      <c r="C9" s="118" t="s">
        <v>80</v>
      </c>
      <c r="D9" s="119" t="s">
        <v>79</v>
      </c>
      <c r="E9" s="104"/>
    </row>
    <row r="10" spans="1:5" s="8" customFormat="1" ht="150" customHeight="1" thickTop="1" thickBot="1" x14ac:dyDescent="0.25">
      <c r="A10" s="116" t="str">
        <f>'[1]Rekapitulace P+R'!B18</f>
        <v>PS 02-01-31</v>
      </c>
      <c r="B10" s="117" t="str">
        <f>'[1]Rekapitulace P+R'!C18</f>
        <v>Zabezpečovací zařízení (PZS) železniční přejezd v km 3,712 (P2544)</v>
      </c>
      <c r="C10" s="120" t="s">
        <v>87</v>
      </c>
      <c r="D10" s="119" t="s">
        <v>79</v>
      </c>
      <c r="E10" s="104"/>
    </row>
    <row r="11" spans="1:5" s="8" customFormat="1" ht="150" customHeight="1" thickTop="1" thickBot="1" x14ac:dyDescent="0.25">
      <c r="A11" s="116" t="str">
        <f>'[1]Rekapitulace P+R'!B19</f>
        <v>SO 02-10-01</v>
      </c>
      <c r="B11" s="117" t="str">
        <f>'[1]Rekapitulace P+R'!C19</f>
        <v>Železniční svršek železniční přejezd v km 3,712 (P2544)</v>
      </c>
      <c r="C11" s="118" t="s">
        <v>88</v>
      </c>
      <c r="D11" s="119" t="s">
        <v>79</v>
      </c>
      <c r="E11" s="104"/>
    </row>
    <row r="12" spans="1:5" s="8" customFormat="1" ht="150" customHeight="1" thickTop="1" thickBot="1" x14ac:dyDescent="0.25">
      <c r="A12" s="116" t="str">
        <f>'[1]Rekapitulace P+R'!B20</f>
        <v>SO 02-11-01</v>
      </c>
      <c r="B12" s="117" t="str">
        <f>'[1]Rekapitulace P+R'!C20</f>
        <v>Železniční spodek železniční přejezd v km 3,712 (P2544)</v>
      </c>
      <c r="C12" s="118" t="s">
        <v>89</v>
      </c>
      <c r="D12" s="119" t="s">
        <v>79</v>
      </c>
      <c r="E12" s="104"/>
    </row>
    <row r="13" spans="1:5" s="8" customFormat="1" ht="150" customHeight="1" thickTop="1" thickBot="1" x14ac:dyDescent="0.25">
      <c r="A13" s="116" t="str">
        <f>'[1]Rekapitulace P+R'!B21</f>
        <v>SO 02-13-01</v>
      </c>
      <c r="B13" s="117" t="str">
        <f>'[1]Rekapitulace P+R'!C21</f>
        <v>Železniční přejezd železniční přejezd v km 3,712 (P2544)</v>
      </c>
      <c r="C13" s="118" t="s">
        <v>90</v>
      </c>
      <c r="D13" s="119" t="s">
        <v>79</v>
      </c>
      <c r="E13" s="104"/>
    </row>
    <row r="14" spans="1:5" s="8" customFormat="1" ht="150" customHeight="1" thickTop="1" thickBot="1" x14ac:dyDescent="0.25">
      <c r="A14" s="116" t="str">
        <f>'[1]Rekapitulace P+R'!B22</f>
        <v/>
      </c>
      <c r="B14" s="117" t="str">
        <f>'[1]Rekapitulace P+R'!C22</f>
        <v/>
      </c>
      <c r="C14" s="118" t="s">
        <v>91</v>
      </c>
      <c r="D14" s="119" t="s">
        <v>92</v>
      </c>
      <c r="E14" s="104"/>
    </row>
    <row r="15" spans="1:5" s="8" customFormat="1" ht="150" customHeight="1" thickTop="1" thickBot="1" x14ac:dyDescent="0.25">
      <c r="A15" s="116" t="str">
        <f>'[1]Rekapitulace P+R'!B24</f>
        <v/>
      </c>
      <c r="B15" s="117" t="str">
        <f>'[1]Rekapitulace P+R'!C24</f>
        <v/>
      </c>
      <c r="C15" s="118"/>
      <c r="D15" s="119"/>
      <c r="E15" s="104"/>
    </row>
    <row r="16" spans="1:5" s="8" customFormat="1" ht="150" customHeight="1" thickTop="1" thickBot="1" x14ac:dyDescent="0.25">
      <c r="A16" s="116" t="str">
        <f>'[1]Rekapitulace P+R'!B25</f>
        <v/>
      </c>
      <c r="B16" s="117" t="str">
        <f>'[1]Rekapitulace P+R'!C25</f>
        <v/>
      </c>
      <c r="C16" s="118"/>
      <c r="D16" s="119"/>
      <c r="E16" s="104"/>
    </row>
    <row r="17" spans="1:5" s="8" customFormat="1" ht="150" customHeight="1" thickTop="1" thickBot="1" x14ac:dyDescent="0.25">
      <c r="A17" s="116" t="str">
        <f>'[1]Rekapitulace P+R'!B26</f>
        <v/>
      </c>
      <c r="B17" s="117" t="str">
        <f>'[1]Rekapitulace P+R'!C26</f>
        <v/>
      </c>
      <c r="C17" s="118"/>
      <c r="D17" s="119"/>
      <c r="E17" s="104"/>
    </row>
    <row r="18" spans="1:5" s="8" customFormat="1" ht="150" customHeight="1" thickTop="1" thickBot="1" x14ac:dyDescent="0.25">
      <c r="A18" s="10"/>
      <c r="B18" s="9"/>
      <c r="C18" s="11"/>
      <c r="D18" s="12"/>
      <c r="E18" s="104"/>
    </row>
    <row r="19" spans="1:5" s="8" customFormat="1" ht="150" customHeight="1" thickTop="1" thickBot="1" x14ac:dyDescent="0.25">
      <c r="A19" s="10"/>
      <c r="B19" s="9"/>
      <c r="C19" s="11"/>
      <c r="D19" s="12"/>
      <c r="E19" s="104"/>
    </row>
    <row r="20" spans="1:5" s="8" customFormat="1" ht="150" customHeight="1" thickTop="1" thickBot="1" x14ac:dyDescent="0.25">
      <c r="A20" s="10"/>
      <c r="B20" s="9"/>
      <c r="C20" s="11"/>
      <c r="D20" s="12"/>
      <c r="E20" s="104"/>
    </row>
    <row r="21" spans="1:5" s="8" customFormat="1" ht="150" customHeight="1" thickTop="1" thickBot="1" x14ac:dyDescent="0.25">
      <c r="A21" s="10"/>
      <c r="B21" s="9"/>
      <c r="C21" s="11"/>
      <c r="D21" s="12"/>
      <c r="E21" s="104"/>
    </row>
    <row r="22" spans="1:5" s="8" customFormat="1" ht="150" customHeight="1" thickTop="1" thickBot="1" x14ac:dyDescent="0.25">
      <c r="A22" s="10"/>
      <c r="B22" s="9"/>
      <c r="C22" s="11"/>
      <c r="D22" s="12"/>
      <c r="E22" s="104"/>
    </row>
    <row r="23" spans="1:5" s="8" customFormat="1" ht="150" customHeight="1" thickTop="1" thickBot="1" x14ac:dyDescent="0.25">
      <c r="A23" s="10"/>
      <c r="B23" s="9"/>
      <c r="C23" s="11"/>
      <c r="D23" s="12"/>
      <c r="E23" s="104"/>
    </row>
    <row r="24" spans="1:5" s="8" customFormat="1" ht="150" customHeight="1" thickTop="1" thickBot="1" x14ac:dyDescent="0.25">
      <c r="A24" s="10"/>
      <c r="B24" s="9"/>
      <c r="C24" s="11"/>
      <c r="D24" s="12"/>
      <c r="E24" s="104"/>
    </row>
    <row r="25" spans="1:5" s="8" customFormat="1" ht="150" customHeight="1" thickTop="1" thickBot="1" x14ac:dyDescent="0.25">
      <c r="A25" s="10"/>
      <c r="B25" s="9"/>
      <c r="C25" s="11"/>
      <c r="D25" s="12"/>
      <c r="E25" s="104"/>
    </row>
    <row r="26" spans="1:5" s="8" customFormat="1" ht="150" customHeight="1" thickTop="1" thickBot="1" x14ac:dyDescent="0.25">
      <c r="A26" s="10"/>
      <c r="B26" s="9"/>
      <c r="C26" s="11"/>
      <c r="D26" s="12"/>
      <c r="E26" s="104"/>
    </row>
    <row r="27" spans="1:5" s="8" customFormat="1" ht="150" customHeight="1" thickTop="1" thickBot="1" x14ac:dyDescent="0.25">
      <c r="A27" s="10"/>
      <c r="B27" s="9"/>
      <c r="C27" s="11"/>
      <c r="D27" s="12"/>
      <c r="E27" s="104"/>
    </row>
    <row r="28" spans="1:5" s="8" customFormat="1" ht="150" customHeight="1" thickTop="1" thickBot="1" x14ac:dyDescent="0.25">
      <c r="A28" s="10"/>
      <c r="B28" s="9"/>
      <c r="C28" s="11"/>
      <c r="D28" s="12"/>
      <c r="E28" s="104"/>
    </row>
    <row r="29" spans="1:5" s="8" customFormat="1" ht="150" customHeight="1" thickTop="1" thickBot="1" x14ac:dyDescent="0.25">
      <c r="A29" s="10"/>
      <c r="B29" s="9"/>
      <c r="C29" s="11"/>
      <c r="D29" s="12"/>
      <c r="E29" s="104"/>
    </row>
    <row r="30" spans="1:5" s="8" customFormat="1" ht="150" customHeight="1" thickTop="1" thickBot="1" x14ac:dyDescent="0.25">
      <c r="A30" s="10"/>
      <c r="B30" s="9"/>
      <c r="C30" s="11"/>
      <c r="D30" s="12"/>
      <c r="E30" s="104"/>
    </row>
    <row r="31" spans="1:5" s="8" customFormat="1" ht="150" customHeight="1" thickTop="1" thickBot="1" x14ac:dyDescent="0.25">
      <c r="A31" s="10"/>
      <c r="B31" s="9"/>
      <c r="C31" s="11"/>
      <c r="D31" s="12"/>
      <c r="E31" s="104"/>
    </row>
    <row r="32" spans="1:5" s="8" customFormat="1" ht="150" customHeight="1" thickTop="1" thickBot="1" x14ac:dyDescent="0.25">
      <c r="A32" s="10"/>
      <c r="B32" s="9"/>
      <c r="C32" s="11"/>
      <c r="D32" s="12"/>
      <c r="E32" s="104"/>
    </row>
    <row r="33" spans="1:5" s="8" customFormat="1" ht="150" customHeight="1" thickTop="1" thickBot="1" x14ac:dyDescent="0.25">
      <c r="A33" s="10"/>
      <c r="B33" s="9"/>
      <c r="C33" s="11"/>
      <c r="D33" s="12"/>
      <c r="E33" s="104"/>
    </row>
    <row r="34" spans="1:5" s="8" customFormat="1" ht="150" customHeight="1" thickTop="1" thickBot="1" x14ac:dyDescent="0.25">
      <c r="A34" s="10"/>
      <c r="B34" s="9"/>
      <c r="C34" s="11"/>
      <c r="D34" s="12"/>
      <c r="E34" s="104"/>
    </row>
    <row r="35" spans="1:5" s="8" customFormat="1" ht="150" customHeight="1" thickTop="1" thickBot="1" x14ac:dyDescent="0.25">
      <c r="A35" s="13"/>
      <c r="B35" s="14"/>
      <c r="C35" s="15"/>
      <c r="D35" s="16"/>
      <c r="E35" s="105"/>
    </row>
    <row r="36" spans="1:5" s="8" customFormat="1" ht="150" customHeight="1" thickTop="1" thickBot="1" x14ac:dyDescent="0.25">
      <c r="A36" s="13"/>
      <c r="B36" s="14"/>
      <c r="C36" s="15"/>
      <c r="D36" s="16"/>
      <c r="E36" s="105"/>
    </row>
    <row r="37" spans="1:5" s="8" customFormat="1" ht="150" customHeight="1" thickTop="1" thickBot="1" x14ac:dyDescent="0.25">
      <c r="A37" s="13"/>
      <c r="B37" s="14"/>
      <c r="C37" s="15"/>
      <c r="D37" s="16"/>
      <c r="E37" s="105"/>
    </row>
    <row r="38" spans="1:5" s="8" customFormat="1" ht="150" customHeight="1" thickTop="1" thickBot="1" x14ac:dyDescent="0.25">
      <c r="A38" s="13"/>
      <c r="B38" s="14"/>
      <c r="C38" s="15"/>
      <c r="D38" s="16"/>
      <c r="E38" s="105"/>
    </row>
    <row r="39" spans="1:5" s="8" customFormat="1" ht="150" customHeight="1" thickTop="1" thickBot="1" x14ac:dyDescent="0.25">
      <c r="A39" s="13"/>
      <c r="B39" s="14"/>
      <c r="C39" s="15"/>
      <c r="D39" s="16"/>
      <c r="E39" s="105"/>
    </row>
    <row r="40" spans="1:5" s="8" customFormat="1" ht="150" customHeight="1" thickTop="1" thickBot="1" x14ac:dyDescent="0.25">
      <c r="A40" s="13"/>
      <c r="B40" s="14"/>
      <c r="C40" s="15"/>
      <c r="D40" s="16"/>
      <c r="E40" s="105"/>
    </row>
    <row r="41" spans="1:5" s="8" customFormat="1" ht="150" customHeight="1" thickTop="1" thickBot="1" x14ac:dyDescent="0.25">
      <c r="A41" s="13"/>
      <c r="B41" s="14"/>
      <c r="C41" s="15"/>
      <c r="D41" s="16"/>
      <c r="E41" s="105"/>
    </row>
    <row r="42" spans="1:5" s="8" customFormat="1" ht="150" customHeight="1" thickTop="1" thickBot="1" x14ac:dyDescent="0.25">
      <c r="A42" s="13"/>
      <c r="B42" s="14"/>
      <c r="C42" s="15"/>
      <c r="D42" s="16"/>
      <c r="E42" s="105"/>
    </row>
    <row r="43" spans="1:5" s="8" customFormat="1" ht="150" customHeight="1" thickTop="1" thickBot="1" x14ac:dyDescent="0.25">
      <c r="A43" s="13"/>
      <c r="B43" s="14"/>
      <c r="C43" s="15"/>
      <c r="D43" s="16"/>
      <c r="E43" s="105"/>
    </row>
    <row r="44" spans="1:5" s="8" customFormat="1" ht="150" customHeight="1" thickTop="1" thickBot="1" x14ac:dyDescent="0.25">
      <c r="A44" s="13"/>
      <c r="B44" s="14"/>
      <c r="C44" s="15"/>
      <c r="D44" s="16"/>
      <c r="E44" s="105"/>
    </row>
    <row r="45" spans="1:5" s="8" customFormat="1" ht="150" customHeight="1" thickTop="1" thickBot="1" x14ac:dyDescent="0.25">
      <c r="A45" s="13"/>
      <c r="B45" s="14"/>
      <c r="C45" s="15"/>
      <c r="D45" s="16"/>
      <c r="E45" s="105"/>
    </row>
    <row r="46" spans="1:5" s="8" customFormat="1" ht="150" customHeight="1" thickTop="1" thickBot="1" x14ac:dyDescent="0.25">
      <c r="A46" s="13"/>
      <c r="B46" s="14"/>
      <c r="C46" s="15"/>
      <c r="D46" s="16"/>
      <c r="E46" s="105"/>
    </row>
    <row r="47" spans="1:5" s="8" customFormat="1" ht="150" customHeight="1" thickTop="1" thickBot="1" x14ac:dyDescent="0.25">
      <c r="A47" s="13"/>
      <c r="B47" s="14"/>
      <c r="C47" s="15"/>
      <c r="D47" s="16"/>
      <c r="E47" s="105"/>
    </row>
    <row r="48" spans="1:5" s="8" customFormat="1" ht="150" customHeight="1" thickTop="1" thickBot="1" x14ac:dyDescent="0.25">
      <c r="A48" s="13"/>
      <c r="B48" s="14"/>
      <c r="C48" s="15"/>
      <c r="D48" s="16"/>
      <c r="E48" s="105"/>
    </row>
    <row r="49" spans="1:5" s="8" customFormat="1" ht="150" customHeight="1" thickTop="1" thickBot="1" x14ac:dyDescent="0.25">
      <c r="A49" s="13"/>
      <c r="B49" s="14"/>
      <c r="C49" s="15"/>
      <c r="D49" s="16"/>
      <c r="E49" s="105"/>
    </row>
    <row r="50" spans="1:5" s="8" customFormat="1" ht="150" customHeight="1" thickTop="1" thickBot="1" x14ac:dyDescent="0.25">
      <c r="A50" s="13"/>
      <c r="B50" s="14"/>
      <c r="C50" s="15"/>
      <c r="D50" s="16"/>
      <c r="E50" s="105"/>
    </row>
    <row r="51" spans="1:5" s="8" customFormat="1" ht="150" customHeight="1" thickTop="1" thickBot="1" x14ac:dyDescent="0.25">
      <c r="A51" s="13"/>
      <c r="B51" s="14"/>
      <c r="C51" s="15"/>
      <c r="D51" s="16"/>
      <c r="E51" s="105"/>
    </row>
    <row r="52" spans="1:5" s="8" customFormat="1" ht="150" customHeight="1" thickTop="1" thickBot="1" x14ac:dyDescent="0.25">
      <c r="A52" s="13"/>
      <c r="B52" s="14"/>
      <c r="C52" s="15"/>
      <c r="D52" s="16"/>
      <c r="E52" s="105"/>
    </row>
    <row r="53" spans="1:5" s="8" customFormat="1" ht="150" customHeight="1" thickTop="1" thickBot="1" x14ac:dyDescent="0.25">
      <c r="A53" s="13"/>
      <c r="B53" s="14"/>
      <c r="C53" s="15"/>
      <c r="D53" s="16"/>
      <c r="E53" s="105"/>
    </row>
    <row r="54" spans="1:5" s="8" customFormat="1" ht="150" customHeight="1" thickTop="1" thickBot="1" x14ac:dyDescent="0.25">
      <c r="A54" s="13"/>
      <c r="B54" s="14"/>
      <c r="C54" s="15"/>
      <c r="D54" s="16"/>
      <c r="E54" s="105"/>
    </row>
    <row r="55" spans="1:5" s="8" customFormat="1" ht="150" customHeight="1" thickTop="1" thickBot="1" x14ac:dyDescent="0.25">
      <c r="A55" s="13"/>
      <c r="B55" s="14"/>
      <c r="C55" s="15"/>
      <c r="D55" s="16"/>
      <c r="E55" s="105"/>
    </row>
    <row r="56" spans="1:5" s="8" customFormat="1" ht="150" customHeight="1" thickTop="1" thickBot="1" x14ac:dyDescent="0.25">
      <c r="A56" s="13"/>
      <c r="B56" s="14"/>
      <c r="C56" s="15"/>
      <c r="D56" s="16"/>
      <c r="E56" s="105"/>
    </row>
    <row r="57" spans="1:5" s="8" customFormat="1" ht="150" customHeight="1" thickTop="1" thickBot="1" x14ac:dyDescent="0.25">
      <c r="A57" s="13"/>
      <c r="B57" s="14"/>
      <c r="C57" s="15"/>
      <c r="D57" s="16"/>
      <c r="E57" s="105"/>
    </row>
    <row r="58" spans="1:5" s="8" customFormat="1" ht="150" customHeight="1" thickTop="1" thickBot="1" x14ac:dyDescent="0.25">
      <c r="A58" s="13"/>
      <c r="B58" s="14"/>
      <c r="C58" s="15"/>
      <c r="D58" s="16"/>
      <c r="E58" s="105"/>
    </row>
    <row r="59" spans="1:5" s="8" customFormat="1" ht="150" customHeight="1" thickTop="1" thickBot="1" x14ac:dyDescent="0.25">
      <c r="A59" s="13"/>
      <c r="B59" s="14"/>
      <c r="C59" s="15"/>
      <c r="D59" s="16"/>
      <c r="E59" s="105"/>
    </row>
    <row r="60" spans="1:5" s="8" customFormat="1" ht="150" customHeight="1" thickTop="1" thickBot="1" x14ac:dyDescent="0.25">
      <c r="A60" s="13"/>
      <c r="B60" s="14"/>
      <c r="C60" s="15"/>
      <c r="D60" s="16"/>
      <c r="E60" s="105"/>
    </row>
    <row r="61" spans="1:5" s="8" customFormat="1" ht="150" customHeight="1" thickTop="1" thickBot="1" x14ac:dyDescent="0.25">
      <c r="A61" s="13"/>
      <c r="B61" s="14"/>
      <c r="C61" s="15"/>
      <c r="D61" s="16"/>
      <c r="E61" s="105"/>
    </row>
    <row r="62" spans="1:5" s="8" customFormat="1" ht="150" customHeight="1" thickTop="1" thickBot="1" x14ac:dyDescent="0.25">
      <c r="A62" s="13"/>
      <c r="B62" s="14"/>
      <c r="C62" s="15"/>
      <c r="D62" s="16"/>
      <c r="E62" s="105"/>
    </row>
    <row r="63" spans="1:5" s="8" customFormat="1" ht="150" customHeight="1" thickTop="1" thickBot="1" x14ac:dyDescent="0.25">
      <c r="A63" s="13"/>
      <c r="B63" s="14"/>
      <c r="C63" s="15"/>
      <c r="D63" s="16"/>
      <c r="E63" s="105"/>
    </row>
    <row r="64" spans="1:5" s="8" customFormat="1" ht="150" customHeight="1" thickTop="1" thickBot="1" x14ac:dyDescent="0.25">
      <c r="A64" s="13"/>
      <c r="B64" s="14"/>
      <c r="C64" s="15"/>
      <c r="D64" s="16"/>
      <c r="E64" s="105"/>
    </row>
    <row r="65" spans="1:5" s="8" customFormat="1" ht="150" customHeight="1" thickTop="1" thickBot="1" x14ac:dyDescent="0.25">
      <c r="A65" s="13"/>
      <c r="B65" s="14"/>
      <c r="C65" s="15"/>
      <c r="D65" s="16"/>
      <c r="E65" s="105"/>
    </row>
    <row r="66" spans="1:5" ht="15.75" thickTop="1" x14ac:dyDescent="0.25">
      <c r="E66" s="106"/>
    </row>
    <row r="67" spans="1:5" x14ac:dyDescent="0.25">
      <c r="E67" s="106"/>
    </row>
    <row r="68" spans="1:5" x14ac:dyDescent="0.25">
      <c r="E68" s="106"/>
    </row>
    <row r="69" spans="1:5" x14ac:dyDescent="0.25">
      <c r="E69" s="106"/>
    </row>
    <row r="70" spans="1:5" x14ac:dyDescent="0.25">
      <c r="E70" s="106"/>
    </row>
    <row r="71" spans="1:5" x14ac:dyDescent="0.25">
      <c r="E71" s="106"/>
    </row>
    <row r="72" spans="1:5" x14ac:dyDescent="0.25">
      <c r="E72" s="106"/>
    </row>
    <row r="73" spans="1:5" x14ac:dyDescent="0.25">
      <c r="E73" s="106"/>
    </row>
    <row r="74" spans="1:5" x14ac:dyDescent="0.25">
      <c r="E74" s="106"/>
    </row>
    <row r="75" spans="1:5" x14ac:dyDescent="0.25">
      <c r="E75" s="106"/>
    </row>
    <row r="76" spans="1:5" x14ac:dyDescent="0.25">
      <c r="E76" s="106"/>
    </row>
    <row r="77" spans="1:5" x14ac:dyDescent="0.25">
      <c r="E77" s="106"/>
    </row>
    <row r="78" spans="1:5" x14ac:dyDescent="0.25">
      <c r="E78" s="106"/>
    </row>
    <row r="79" spans="1:5" x14ac:dyDescent="0.25">
      <c r="E79" s="106"/>
    </row>
    <row r="80" spans="1:5" x14ac:dyDescent="0.25">
      <c r="E80" s="106"/>
    </row>
    <row r="81" spans="5:5" x14ac:dyDescent="0.25">
      <c r="E81" s="106"/>
    </row>
    <row r="82" spans="5:5" x14ac:dyDescent="0.25">
      <c r="E82" s="106"/>
    </row>
    <row r="83" spans="5:5" x14ac:dyDescent="0.25">
      <c r="E83" s="106"/>
    </row>
    <row r="84" spans="5:5" x14ac:dyDescent="0.25">
      <c r="E84" s="106"/>
    </row>
    <row r="85" spans="5:5" x14ac:dyDescent="0.25">
      <c r="E85" s="106"/>
    </row>
    <row r="86" spans="5:5" x14ac:dyDescent="0.25">
      <c r="E86" s="106"/>
    </row>
    <row r="87" spans="5:5" x14ac:dyDescent="0.25">
      <c r="E87" s="106"/>
    </row>
    <row r="88" spans="5:5" x14ac:dyDescent="0.25">
      <c r="E88" s="106"/>
    </row>
    <row r="89" spans="5:5" x14ac:dyDescent="0.25">
      <c r="E89" s="106"/>
    </row>
    <row r="90" spans="5:5" x14ac:dyDescent="0.25">
      <c r="E90" s="106"/>
    </row>
  </sheetData>
  <mergeCells count="3">
    <mergeCell ref="B1:E1"/>
    <mergeCell ref="A2:C2"/>
    <mergeCell ref="C3:D3"/>
  </mergeCells>
  <conditionalFormatting sqref="B1:E1">
    <cfRule type="expression" dxfId="78" priority="2">
      <formula>$B$1="Název stavby"</formula>
    </cfRule>
  </conditionalFormatting>
  <conditionalFormatting sqref="A1">
    <cfRule type="expression" dxfId="77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8"/>
  <sheetViews>
    <sheetView showGridLines="0" tabSelected="1" topLeftCell="B25" zoomScale="85" zoomScaleNormal="85" workbookViewId="0">
      <selection activeCell="K36" sqref="K36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1" customFormat="1" ht="30.75" customHeight="1" thickTop="1" thickBot="1" x14ac:dyDescent="0.25">
      <c r="B1" s="129" t="s">
        <v>74</v>
      </c>
      <c r="C1" s="130"/>
      <c r="D1" s="130"/>
      <c r="E1" s="72"/>
      <c r="F1" s="72" t="s">
        <v>8</v>
      </c>
      <c r="G1" s="72"/>
      <c r="H1" s="73"/>
      <c r="I1" s="74"/>
      <c r="J1" s="75"/>
      <c r="K1" s="75"/>
      <c r="L1" s="76" t="s">
        <v>9</v>
      </c>
      <c r="M1" s="77"/>
    </row>
    <row r="2" spans="1:15" s="71" customFormat="1" ht="57" customHeight="1" thickTop="1" thickBot="1" x14ac:dyDescent="0.25">
      <c r="B2" s="131" t="s">
        <v>10</v>
      </c>
      <c r="C2" s="132"/>
      <c r="D2" s="20"/>
      <c r="E2" s="21"/>
      <c r="F2" s="78" t="str">
        <f>'Požadavky na výkon a fukci'!B1</f>
        <v xml:space="preserve"> „Rekonstrukce přejezdu v km 3,623 (P2543) a v km 3,712 (P2544) trati Roudnice nad Labem – Straškov“ </v>
      </c>
      <c r="G2" s="21"/>
      <c r="H2" s="79"/>
      <c r="I2" s="133" t="s">
        <v>11</v>
      </c>
      <c r="J2" s="134"/>
      <c r="K2" s="135">
        <f>SUM(L26+L38)</f>
        <v>0</v>
      </c>
      <c r="L2" s="136"/>
    </row>
    <row r="3" spans="1:15" s="71" customFormat="1" ht="42.75" customHeight="1" thickTop="1" thickBot="1" x14ac:dyDescent="0.25">
      <c r="B3" s="80" t="s">
        <v>12</v>
      </c>
      <c r="C3" s="81"/>
      <c r="D3" s="137" t="s">
        <v>9</v>
      </c>
      <c r="E3" s="137"/>
      <c r="F3" s="82" t="s">
        <v>13</v>
      </c>
      <c r="G3" s="83"/>
      <c r="H3" s="84"/>
      <c r="I3" s="85"/>
      <c r="J3" s="86"/>
      <c r="K3" s="138"/>
      <c r="L3" s="139"/>
    </row>
    <row r="4" spans="1:15" s="71" customFormat="1" ht="18" customHeight="1" thickTop="1" x14ac:dyDescent="0.2">
      <c r="B4" s="140" t="s">
        <v>14</v>
      </c>
      <c r="C4" s="141"/>
      <c r="D4" s="142"/>
      <c r="E4" s="87"/>
      <c r="F4" s="88" t="s">
        <v>15</v>
      </c>
      <c r="G4" s="89"/>
      <c r="H4" s="90"/>
      <c r="I4" s="143" t="s">
        <v>16</v>
      </c>
      <c r="J4" s="144"/>
      <c r="K4" s="91"/>
      <c r="L4" s="92"/>
    </row>
    <row r="5" spans="1:15" s="71" customFormat="1" ht="18" customHeight="1" x14ac:dyDescent="0.2">
      <c r="B5" s="93" t="s">
        <v>17</v>
      </c>
      <c r="C5" s="94"/>
      <c r="D5" s="94"/>
      <c r="E5" s="22" t="s">
        <v>18</v>
      </c>
      <c r="F5" s="145"/>
      <c r="G5" s="145"/>
      <c r="H5" s="146"/>
      <c r="I5" s="147" t="s">
        <v>19</v>
      </c>
      <c r="J5" s="142"/>
      <c r="K5" s="23"/>
      <c r="L5" s="95"/>
    </row>
    <row r="6" spans="1:15" s="71" customFormat="1" ht="18" customHeight="1" x14ac:dyDescent="0.2">
      <c r="B6" s="93" t="s">
        <v>20</v>
      </c>
      <c r="C6" s="94"/>
      <c r="D6" s="94"/>
      <c r="E6" s="23" t="s">
        <v>21</v>
      </c>
      <c r="F6" s="148"/>
      <c r="G6" s="148"/>
      <c r="H6" s="149"/>
      <c r="I6" s="147" t="s">
        <v>22</v>
      </c>
      <c r="J6" s="142"/>
      <c r="K6" s="23"/>
      <c r="L6" s="95"/>
      <c r="O6" s="96"/>
    </row>
    <row r="7" spans="1:15" s="71" customFormat="1" ht="18" customHeight="1" x14ac:dyDescent="0.2">
      <c r="B7" s="150" t="s">
        <v>23</v>
      </c>
      <c r="C7" s="151"/>
      <c r="D7" s="151"/>
      <c r="E7" s="24"/>
      <c r="F7" s="152" t="s">
        <v>24</v>
      </c>
      <c r="G7" s="153"/>
      <c r="H7" s="154"/>
      <c r="I7" s="155" t="s">
        <v>25</v>
      </c>
      <c r="J7" s="141"/>
      <c r="K7" s="25">
        <v>2020</v>
      </c>
      <c r="L7" s="97"/>
      <c r="O7" s="98"/>
    </row>
    <row r="8" spans="1:15" s="71" customFormat="1" ht="19.5" customHeight="1" thickBot="1" x14ac:dyDescent="0.25">
      <c r="B8" s="156" t="s">
        <v>26</v>
      </c>
      <c r="C8" s="157"/>
      <c r="D8" s="157"/>
      <c r="E8" s="26"/>
      <c r="F8" s="99" t="s">
        <v>73</v>
      </c>
      <c r="G8" s="158"/>
      <c r="H8" s="159"/>
      <c r="I8" s="160" t="s">
        <v>27</v>
      </c>
      <c r="J8" s="151"/>
      <c r="K8" s="27"/>
      <c r="L8" s="100"/>
    </row>
    <row r="9" spans="1:15" s="19" customFormat="1" ht="9.75" customHeight="1" x14ac:dyDescent="0.2">
      <c r="B9" s="163" t="s">
        <v>0</v>
      </c>
      <c r="C9" s="164"/>
      <c r="D9" s="164"/>
      <c r="E9" s="164"/>
      <c r="F9" s="164"/>
      <c r="G9" s="164"/>
      <c r="H9" s="164"/>
      <c r="I9" s="164"/>
      <c r="J9" s="164"/>
      <c r="K9" s="28" t="s">
        <v>19</v>
      </c>
      <c r="L9" s="29">
        <v>0</v>
      </c>
    </row>
    <row r="10" spans="1:15" s="19" customFormat="1" ht="15" customHeight="1" x14ac:dyDescent="0.2">
      <c r="B10" s="165" t="s">
        <v>28</v>
      </c>
      <c r="C10" s="167" t="s">
        <v>29</v>
      </c>
      <c r="D10" s="167" t="s">
        <v>30</v>
      </c>
      <c r="E10" s="167" t="s">
        <v>31</v>
      </c>
      <c r="F10" s="169" t="s">
        <v>32</v>
      </c>
      <c r="G10" s="169" t="s">
        <v>33</v>
      </c>
      <c r="H10" s="169" t="s">
        <v>34</v>
      </c>
      <c r="I10" s="167" t="s">
        <v>35</v>
      </c>
      <c r="J10" s="167" t="s">
        <v>36</v>
      </c>
      <c r="K10" s="161" t="s">
        <v>37</v>
      </c>
      <c r="L10" s="162"/>
    </row>
    <row r="11" spans="1:15" s="19" customFormat="1" ht="15" customHeight="1" x14ac:dyDescent="0.2">
      <c r="B11" s="165"/>
      <c r="C11" s="167"/>
      <c r="D11" s="167"/>
      <c r="E11" s="167"/>
      <c r="F11" s="169"/>
      <c r="G11" s="169"/>
      <c r="H11" s="169"/>
      <c r="I11" s="167"/>
      <c r="J11" s="167"/>
      <c r="K11" s="161"/>
      <c r="L11" s="162"/>
    </row>
    <row r="12" spans="1:15" s="19" customFormat="1" ht="12.75" customHeight="1" thickBot="1" x14ac:dyDescent="0.25">
      <c r="B12" s="166"/>
      <c r="C12" s="168"/>
      <c r="D12" s="168"/>
      <c r="E12" s="168"/>
      <c r="F12" s="170"/>
      <c r="G12" s="170"/>
      <c r="H12" s="170"/>
      <c r="I12" s="168"/>
      <c r="J12" s="168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s="38" customFormat="1" ht="12.75" customHeight="1" thickBot="1" x14ac:dyDescent="0.25">
      <c r="A36" s="39"/>
      <c r="B36" s="122">
        <v>6</v>
      </c>
      <c r="C36" s="115"/>
      <c r="D36" s="115"/>
      <c r="E36" s="121" t="s">
        <v>75</v>
      </c>
      <c r="F36" s="109" t="s">
        <v>76</v>
      </c>
      <c r="G36" s="111" t="s">
        <v>47</v>
      </c>
      <c r="H36" s="113" t="s">
        <v>77</v>
      </c>
      <c r="I36" s="43"/>
      <c r="J36" s="46"/>
      <c r="K36" s="47"/>
      <c r="L36" s="114">
        <f>ROUND((ROUND(H36,3))*(ROUND(K36,2)),2)</f>
        <v>0</v>
      </c>
    </row>
    <row r="37" spans="1:12" s="38" customFormat="1" ht="36.75" customHeight="1" thickBot="1" x14ac:dyDescent="0.25">
      <c r="A37" s="39"/>
      <c r="B37" s="55"/>
      <c r="C37" s="56"/>
      <c r="D37" s="56"/>
      <c r="E37" s="110"/>
      <c r="F37" s="109" t="s">
        <v>78</v>
      </c>
      <c r="G37" s="112"/>
      <c r="H37" s="58"/>
      <c r="I37" s="58"/>
      <c r="J37" s="58"/>
      <c r="K37" s="58"/>
      <c r="L37" s="59"/>
    </row>
    <row r="38" spans="1:12" ht="13.5" thickBot="1" x14ac:dyDescent="0.25">
      <c r="A38" s="61" t="s">
        <v>62</v>
      </c>
      <c r="B38" s="62" t="s">
        <v>63</v>
      </c>
      <c r="C38" s="63" t="s">
        <v>64</v>
      </c>
      <c r="D38" s="64"/>
      <c r="E38" s="64"/>
      <c r="F38" s="65" t="s">
        <v>65</v>
      </c>
      <c r="G38" s="63"/>
      <c r="H38" s="63"/>
      <c r="I38" s="63"/>
      <c r="J38" s="63"/>
      <c r="K38" s="63"/>
      <c r="L38" s="66">
        <f>SUM(L28:L37)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6" priority="78">
      <formula>$E$5="Ostatní"</formula>
    </cfRule>
    <cfRule type="expression" dxfId="75" priority="79">
      <formula>$E$6="Ostatní"</formula>
    </cfRule>
  </conditionalFormatting>
  <conditionalFormatting sqref="D3">
    <cfRule type="expression" dxfId="74" priority="76">
      <formula>IF($D$3="SO XX-XX-XX","Vybarvit",IF($D$3="","Vybarvit",""))="Vybarvit"</formula>
    </cfRule>
  </conditionalFormatting>
  <conditionalFormatting sqref="F3">
    <cfRule type="expression" dxfId="73" priority="75">
      <formula>IF($F$3="Název SO/PS","Vybarvit",IF($F$3="","Vybarvit",""))="Vybarvit"</formula>
    </cfRule>
  </conditionalFormatting>
  <conditionalFormatting sqref="F8">
    <cfRule type="expression" dxfId="72" priority="7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71" priority="73">
      <formula>IF($G$8="Titul Jméno Příjmení","Vybarvit",IF($G$8="","Vybarvit",""))="Vybarvit"</formula>
    </cfRule>
  </conditionalFormatting>
  <conditionalFormatting sqref="K8">
    <cfRule type="expression" dxfId="70" priority="72">
      <formula>$K$8=""</formula>
    </cfRule>
  </conditionalFormatting>
  <conditionalFormatting sqref="K7">
    <cfRule type="expression" dxfId="69" priority="71">
      <formula>$K$7=""</formula>
    </cfRule>
  </conditionalFormatting>
  <conditionalFormatting sqref="K6">
    <cfRule type="expression" dxfId="68" priority="70">
      <formula>$K$6=""</formula>
    </cfRule>
  </conditionalFormatting>
  <conditionalFormatting sqref="K5">
    <cfRule type="expression" dxfId="67" priority="69">
      <formula>$K$5=""</formula>
    </cfRule>
  </conditionalFormatting>
  <conditionalFormatting sqref="K4">
    <cfRule type="expression" dxfId="66" priority="68">
      <formula>$K$4=""</formula>
    </cfRule>
  </conditionalFormatting>
  <conditionalFormatting sqref="L4">
    <cfRule type="expression" dxfId="65" priority="67">
      <formula>$L$4=""</formula>
    </cfRule>
  </conditionalFormatting>
  <conditionalFormatting sqref="E8">
    <cfRule type="expression" dxfId="64" priority="66">
      <formula>$E$8=""</formula>
    </cfRule>
  </conditionalFormatting>
  <conditionalFormatting sqref="E7">
    <cfRule type="expression" dxfId="63" priority="65">
      <formula>$E$7=""</formula>
    </cfRule>
  </conditionalFormatting>
  <conditionalFormatting sqref="E6">
    <cfRule type="expression" dxfId="62" priority="64">
      <formula>$E$6=""</formula>
    </cfRule>
  </conditionalFormatting>
  <conditionalFormatting sqref="E5">
    <cfRule type="expression" dxfId="61" priority="63">
      <formula>$E$5=""</formula>
    </cfRule>
  </conditionalFormatting>
  <conditionalFormatting sqref="E4">
    <cfRule type="expression" dxfId="60" priority="62">
      <formula>$E$4=""</formula>
    </cfRule>
  </conditionalFormatting>
  <conditionalFormatting sqref="C13">
    <cfRule type="expression" dxfId="59" priority="61">
      <formula>C13=""</formula>
    </cfRule>
  </conditionalFormatting>
  <conditionalFormatting sqref="F13">
    <cfRule type="expression" dxfId="58" priority="60">
      <formula>F13="Název dílu"</formula>
    </cfRule>
  </conditionalFormatting>
  <conditionalFormatting sqref="E14">
    <cfRule type="expression" dxfId="57" priority="58">
      <formula>E14=""</formula>
    </cfRule>
  </conditionalFormatting>
  <conditionalFormatting sqref="F15">
    <cfRule type="expression" dxfId="56" priority="56">
      <formula>F15=""</formula>
    </cfRule>
  </conditionalFormatting>
  <conditionalFormatting sqref="C22">
    <cfRule type="expression" dxfId="55" priority="35">
      <formula>C22=""</formula>
    </cfRule>
  </conditionalFormatting>
  <conditionalFormatting sqref="F16">
    <cfRule type="expression" dxfId="54" priority="55">
      <formula>F16=""</formula>
    </cfRule>
  </conditionalFormatting>
  <conditionalFormatting sqref="F17">
    <cfRule type="expression" dxfId="53" priority="54">
      <formula>F17=""</formula>
    </cfRule>
  </conditionalFormatting>
  <conditionalFormatting sqref="G14">
    <cfRule type="expression" dxfId="52" priority="53">
      <formula>G14=""</formula>
    </cfRule>
  </conditionalFormatting>
  <conditionalFormatting sqref="H14">
    <cfRule type="expression" dxfId="51" priority="52">
      <formula>H14=""</formula>
    </cfRule>
  </conditionalFormatting>
  <conditionalFormatting sqref="I14">
    <cfRule type="expression" dxfId="50" priority="51">
      <formula>I14=""</formula>
    </cfRule>
  </conditionalFormatting>
  <conditionalFormatting sqref="J14">
    <cfRule type="expression" dxfId="49" priority="50">
      <formula>J14=""</formula>
    </cfRule>
  </conditionalFormatting>
  <conditionalFormatting sqref="K14">
    <cfRule type="expression" dxfId="48" priority="49">
      <formula>K14=""</formula>
    </cfRule>
  </conditionalFormatting>
  <conditionalFormatting sqref="D14">
    <cfRule type="expression" dxfId="47" priority="48">
      <formula>D14=""</formula>
    </cfRule>
  </conditionalFormatting>
  <conditionalFormatting sqref="C18">
    <cfRule type="expression" dxfId="46" priority="47">
      <formula>C18=""</formula>
    </cfRule>
  </conditionalFormatting>
  <conditionalFormatting sqref="K22">
    <cfRule type="expression" dxfId="45" priority="25">
      <formula>K22=""</formula>
    </cfRule>
  </conditionalFormatting>
  <conditionalFormatting sqref="F18">
    <cfRule type="expression" dxfId="44" priority="45">
      <formula>F18=""</formula>
    </cfRule>
  </conditionalFormatting>
  <conditionalFormatting sqref="G22">
    <cfRule type="expression" dxfId="43" priority="29">
      <formula>G22=""</formula>
    </cfRule>
  </conditionalFormatting>
  <conditionalFormatting sqref="F14">
    <cfRule type="expression" dxfId="42" priority="57">
      <formula>F14=""</formula>
    </cfRule>
  </conditionalFormatting>
  <conditionalFormatting sqref="H22">
    <cfRule type="expression" dxfId="41" priority="28">
      <formula>H22=""</formula>
    </cfRule>
  </conditionalFormatting>
  <conditionalFormatting sqref="I22">
    <cfRule type="expression" dxfId="40" priority="27">
      <formula>I22=""</formula>
    </cfRule>
  </conditionalFormatting>
  <conditionalFormatting sqref="J22">
    <cfRule type="expression" dxfId="39" priority="26">
      <formula>J22=""</formula>
    </cfRule>
  </conditionalFormatting>
  <conditionalFormatting sqref="D22">
    <cfRule type="expression" dxfId="38" priority="24">
      <formula>D22=""</formula>
    </cfRule>
  </conditionalFormatting>
  <conditionalFormatting sqref="C14">
    <cfRule type="expression" dxfId="37" priority="59">
      <formula>C14=""</formula>
    </cfRule>
  </conditionalFormatting>
  <conditionalFormatting sqref="F24">
    <cfRule type="expression" dxfId="36" priority="31">
      <formula>F24=""</formula>
    </cfRule>
  </conditionalFormatting>
  <conditionalFormatting sqref="F25">
    <cfRule type="expression" dxfId="35" priority="30">
      <formula>F25=""</formula>
    </cfRule>
  </conditionalFormatting>
  <conditionalFormatting sqref="C26">
    <cfRule type="expression" dxfId="34" priority="23">
      <formula>C26=""</formula>
    </cfRule>
  </conditionalFormatting>
  <conditionalFormatting sqref="E18">
    <cfRule type="expression" dxfId="33" priority="46">
      <formula>E18=""</formula>
    </cfRule>
  </conditionalFormatting>
  <conditionalFormatting sqref="F19">
    <cfRule type="expression" dxfId="32" priority="44">
      <formula>F19=""</formula>
    </cfRule>
  </conditionalFormatting>
  <conditionalFormatting sqref="F20">
    <cfRule type="expression" dxfId="31" priority="43">
      <formula>F20=""</formula>
    </cfRule>
  </conditionalFormatting>
  <conditionalFormatting sqref="F21">
    <cfRule type="expression" dxfId="30" priority="42">
      <formula>F21=""</formula>
    </cfRule>
  </conditionalFormatting>
  <conditionalFormatting sqref="G18">
    <cfRule type="expression" dxfId="29" priority="41">
      <formula>G18=""</formula>
    </cfRule>
  </conditionalFormatting>
  <conditionalFormatting sqref="H18">
    <cfRule type="expression" dxfId="28" priority="40">
      <formula>H18=""</formula>
    </cfRule>
  </conditionalFormatting>
  <conditionalFormatting sqref="I18">
    <cfRule type="expression" dxfId="27" priority="39">
      <formula>I18=""</formula>
    </cfRule>
  </conditionalFormatting>
  <conditionalFormatting sqref="J18">
    <cfRule type="expression" dxfId="26" priority="38">
      <formula>J18=""</formula>
    </cfRule>
  </conditionalFormatting>
  <conditionalFormatting sqref="K18">
    <cfRule type="expression" dxfId="25" priority="37">
      <formula>K18=""</formula>
    </cfRule>
  </conditionalFormatting>
  <conditionalFormatting sqref="D18">
    <cfRule type="expression" dxfId="24" priority="36">
      <formula>D18=""</formula>
    </cfRule>
  </conditionalFormatting>
  <conditionalFormatting sqref="E22">
    <cfRule type="expression" dxfId="23" priority="34">
      <formula>E22=""</formula>
    </cfRule>
  </conditionalFormatting>
  <conditionalFormatting sqref="F22">
    <cfRule type="expression" dxfId="22" priority="33">
      <formula>F22=""</formula>
    </cfRule>
  </conditionalFormatting>
  <conditionalFormatting sqref="F23">
    <cfRule type="expression" dxfId="21" priority="32">
      <formula>F23=""</formula>
    </cfRule>
  </conditionalFormatting>
  <conditionalFormatting sqref="C27">
    <cfRule type="expression" dxfId="20" priority="21">
      <formula>C27=""</formula>
    </cfRule>
  </conditionalFormatting>
  <conditionalFormatting sqref="F26">
    <cfRule type="expression" dxfId="19" priority="22">
      <formula>F26="Název dílu"</formula>
    </cfRule>
  </conditionalFormatting>
  <conditionalFormatting sqref="F27">
    <cfRule type="expression" dxfId="18" priority="20">
      <formula>F27="Název dílu"</formula>
    </cfRule>
  </conditionalFormatting>
  <conditionalFormatting sqref="F29 F33">
    <cfRule type="expression" dxfId="17" priority="18">
      <formula>F29=""</formula>
    </cfRule>
  </conditionalFormatting>
  <conditionalFormatting sqref="C32">
    <cfRule type="expression" dxfId="16" priority="7">
      <formula>C32=""</formula>
    </cfRule>
  </conditionalFormatting>
  <conditionalFormatting sqref="F31 F35:F37">
    <cfRule type="expression" dxfId="15" priority="16">
      <formula>F31=""</formula>
    </cfRule>
  </conditionalFormatting>
  <conditionalFormatting sqref="H28 H32">
    <cfRule type="expression" dxfId="14" priority="14">
      <formula>H28=""</formula>
    </cfRule>
  </conditionalFormatting>
  <conditionalFormatting sqref="I28 I32">
    <cfRule type="expression" dxfId="13" priority="13">
      <formula>I28=""</formula>
    </cfRule>
  </conditionalFormatting>
  <conditionalFormatting sqref="E28 E32">
    <cfRule type="expression" dxfId="12" priority="9">
      <formula>E28=""</formula>
    </cfRule>
  </conditionalFormatting>
  <conditionalFormatting sqref="C28">
    <cfRule type="expression" dxfId="11" priority="8">
      <formula>C28=""</formula>
    </cfRule>
  </conditionalFormatting>
  <conditionalFormatting sqref="G28 G32">
    <cfRule type="expression" dxfId="10" priority="15">
      <formula>G28=""</formula>
    </cfRule>
  </conditionalFormatting>
  <conditionalFormatting sqref="J28 J32">
    <cfRule type="expression" dxfId="9" priority="12">
      <formula>J28=""</formula>
    </cfRule>
  </conditionalFormatting>
  <conditionalFormatting sqref="K28 K32">
    <cfRule type="expression" dxfId="8" priority="11">
      <formula>K28=""</formula>
    </cfRule>
  </conditionalFormatting>
  <conditionalFormatting sqref="D28 D32">
    <cfRule type="expression" dxfId="7" priority="10">
      <formula>D28=""</formula>
    </cfRule>
  </conditionalFormatting>
  <conditionalFormatting sqref="F30 F34">
    <cfRule type="expression" dxfId="6" priority="17">
      <formula>F30=""</formula>
    </cfRule>
  </conditionalFormatting>
  <conditionalFormatting sqref="F28 F32">
    <cfRule type="expression" dxfId="5" priority="19">
      <formula>F28=""</formula>
    </cfRule>
  </conditionalFormatting>
  <conditionalFormatting sqref="C38">
    <cfRule type="expression" dxfId="4" priority="6">
      <formula>C38=""</formula>
    </cfRule>
  </conditionalFormatting>
  <conditionalFormatting sqref="F38">
    <cfRule type="expression" dxfId="3" priority="5">
      <formula>F38="Název dílu"</formula>
    </cfRule>
  </conditionalFormatting>
  <conditionalFormatting sqref="I36">
    <cfRule type="expression" dxfId="2" priority="3">
      <formula>I36=""</formula>
    </cfRule>
  </conditionalFormatting>
  <conditionalFormatting sqref="J36">
    <cfRule type="expression" dxfId="1" priority="2">
      <formula>J36=""</formula>
    </cfRule>
  </conditionalFormatting>
  <conditionalFormatting sqref="K36">
    <cfRule type="expression" dxfId="0" priority="1">
      <formula>K36=""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Dušek Petr</cp:lastModifiedBy>
  <dcterms:created xsi:type="dcterms:W3CDTF">2020-12-08T08:47:11Z</dcterms:created>
  <dcterms:modified xsi:type="dcterms:W3CDTF">2021-05-24T13:51:12Z</dcterms:modified>
</cp:coreProperties>
</file>