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Schváleno  P7880, km 5,746 + P7879, km 5,398 Dolní Benešov\6. Soutěž\"/>
    </mc:Choice>
  </mc:AlternateContent>
  <bookViews>
    <workbookView xWindow="30900" yWindow="1710" windowWidth="27870" windowHeight="11385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<sst xmlns="http://schemas.openxmlformats.org/spreadsheetml/2006/main" count="150" uniqueCount="105">
  <si>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</si>
  <si>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</si>
  <si>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</si>
  <si>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</si>
  <si>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</si>
  <si>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</si>
  <si>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</si>
  <si>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</si>
  <si>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</si>
  <si>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</si>
  <si>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</si>
  <si>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</si>
  <si>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</si>
  <si>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</si>
  <si>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</si>
  <si>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</si>
  <si>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</si>
  <si>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</si>
  <si>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</si>
  <si>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</si>
  <si>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</si>
  <si>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</si>
  <si>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</si>
  <si>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</si>
  <si>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</si>
  <si>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</si>
  <si>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</si>
  <si>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</si>
  <si>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</si>
  <si>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</si>
  <si>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</si>
  <si>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</si>
  <si>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</si>
  <si>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</si>
  <si>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</si>
  <si>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</si>
  <si>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</si>
  <si>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</si>
  <si>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</si>
  <si>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</si>
  <si>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</si>
  <si>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</si>
  <si>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</si>
  <si>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</si>
  <si>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</si>
  <si>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</si>
  <si>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</si>
  <si>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</si>
  <si>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</si>
  <si>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</si>
  <si>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</si>
  <si>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</si>
  <si>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</si>
  <si>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</si>
  <si>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</si>
  <si>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</si>
  <si>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</si>
  <si>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</si>
  <si>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</si>
  <si>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</si>
  <si>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</si>
  <si>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</si>
  <si>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</si>
  <si>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</si>
  <si>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</si>
  <si>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</si>
  <si>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</si>
  <si>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</si>
  <si>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</si>
  <si>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</si>
  <si>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</si>
  <si>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</si>
  <si>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</si>
  <si>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</si>
  <si>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</si>
  <si>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</si>
  <si>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</si>
  <si>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</si>
  <si>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</si>
  <si>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</si>
  <si>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</si>
  <si>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</si>
  <si>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>SO 02-10-01</t>
  </si>
  <si>
    <t xml:space="preserve">Rekonstrukce železničního svršku v místě přejezdu včetne úpravy geometrické polohy koleje ASP. 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</si>
  <si>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>SO 02-11-01</t>
  </si>
  <si>
    <t>SO 02-13-01</t>
  </si>
  <si>
    <t>SO 02-50-01</t>
  </si>
  <si>
    <t xml:space="preserve">Pozemní komunikace </t>
  </si>
  <si>
    <t>Výstavba PZS přejezdu P7880 v km 5,746 a zrušení přejezdu P7879 v km 5,398 na trati Kravaře ve Slezsku - Hlučín</t>
  </si>
  <si>
    <t>Dodávka a montáž pro výstavbu vnitřního a venkovního zařízení pro PZS včetně potřebného pomocného materiálu, softwarového vybavení.  Položka obsahuje všechny náklady na pořízení a montáž výstražníků a závor a související nutné kabelizace včetně pomocného materiálu a jeho dopravu. Položka obsahuje všechny náklady na úpravy vazeb na navazující ZZ, úpravy JOP v DK. V rámci tohoto PS bude zpracována a schválena nová tabulka přejezdu, situační schéma, provedeno úplné přezkoušení nového PZS včetně vazeb a jeho uvedení do provozu.  PS bude realizován dle závazných norem a směrnic. 
Bude dodána nová technologie PZS. Technologie přejezdu bude umístěna do nového technologického objektu, který bude vybaven PZTS. Pro zjišťování volnosti kolejových úseků budou dodány  počítače náprav. Bude položena kabelizace k venkovním prvkům. Budou použity výstražníky s LED technologií příp. závorová břevna s LED svítilnami. Před výstražníky a za pohony závor bude rovná plocha (příp. montážní plošina se zábradlím) pro bezpečné provádění údržby. PZS bude vybaveno stavovou a měřící diagnostikou s možností připojení ke stávající diagnostice. Provede se úprava  SW.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</t>
  </si>
  <si>
    <t>Sanace železničního spodku včetně odvodnění a rekonstrukce propustku.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</si>
  <si>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Rekonstrukce přejezdová konstrukce a silniční komunikace včetně úpravy dopravního značení.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</si>
  <si>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>Napájení bude provedeno úpravou stávající přípojky  na zastávce Dolní Benešov-Zábřeh. Dojde k navýšení rezervovaného příkonu.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</si>
  <si>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Rekonstrukce železničního svršku v místě přejezdu včetne úpravy geometrické polohy koleje ASP.  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</si>
  <si>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>Propojení a úprava drážní příkopy z obou stran koleje.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</si>
  <si>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Demontáž stávající přejezdové konstrukce a odstranění dopravního značení. Silniční komunikace bude na obou stranách přejezdu odstraněna s následnou úpravou terénu.              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</si>
  <si>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 xml:space="preserve">Úprava a rozšíření stávající pozemní komunikace mezi zrušeným přejezdem P7879 a nově zabezpečeným přejezdem P7880.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                                                                                                                                               </t>
  </si>
  <si>
    <t>Zabezpečovací zařízení (PZS) P7880 v km 5,746</t>
  </si>
  <si>
    <t>Železniční svršek P7880 v km 5,746</t>
  </si>
  <si>
    <t>Železniční spodek P7880 v km 5,746</t>
  </si>
  <si>
    <t>Železniční přejezd P7880 v km 5,746</t>
  </si>
  <si>
    <t>Přípojka napájení NN P7880 v km 5,746</t>
  </si>
  <si>
    <t>Železniční svršek P7879 v km 5,398</t>
  </si>
  <si>
    <t>Železniční spodek P7879 v km 5,398</t>
  </si>
  <si>
    <t>Železniční přejezd P7879 v km 5,398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</si>
</sst>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8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center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zoomScale="70" zoomScaleNormal="70" zoomScalePageLayoutView="70" workbookViewId="0">
      <selection activeCell="M14" sqref="M14"/>
    </sheetView>
  </sheetViews>
  <sheetFormatPr defaultRowHeight="15" x14ac:dyDescent="0.25"/>
  <cols>
    <col min="1" max="1" width="11.09765625" style="11" customWidth="1"/>
    <col min="2" max="2" width="23.19921875" style="12" customWidth="1"/>
    <col min="3" max="3" width="82.796875" style="12" customWidth="1"/>
    <col min="4" max="4" width="19.19921875" style="12" customWidth="1"/>
    <col min="5" max="5" width="21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75</v>
      </c>
      <c r="B1" s="110" t="s">
        <v>88</v>
      </c>
      <c r="C1" s="110"/>
      <c r="D1" s="110"/>
      <c r="E1" s="111"/>
    </row>
    <row r="2" spans="1:5" ht="39" customHeight="1" thickBot="1" x14ac:dyDescent="0.3">
      <c r="A2" s="112" t="s">
        <v>1</v>
      </c>
      <c r="B2" s="113"/>
      <c r="C2" s="113"/>
      <c r="D2" s="1" t="s">
        <v>2</v>
      </c>
      <c r="E2" s="95">
        <f>SUM(E5:E43)</f>
        <v>0</v>
      </c>
    </row>
    <row r="3" spans="1:5" s="5" customFormat="1" ht="21.75" customHeight="1" x14ac:dyDescent="0.2">
      <c r="A3" s="3"/>
      <c r="B3" s="4"/>
      <c r="C3" s="114" t="s">
        <v>3</v>
      </c>
      <c r="D3" s="115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20.25" thickTop="1" thickBot="1" x14ac:dyDescent="0.25">
      <c r="A5" s="101"/>
      <c r="B5" s="102"/>
      <c r="C5" s="103"/>
      <c r="D5" s="104"/>
      <c r="E5" s="98"/>
    </row>
    <row r="6" spans="1:5" s="10" customFormat="1" ht="150" customHeight="1" thickTop="1" thickBot="1" x14ac:dyDescent="0.25">
      <c r="A6" s="101" t="s">
        <v>76</v>
      </c>
      <c r="B6" s="102" t="s">
        <v>97</v>
      </c>
      <c r="C6" s="103" t="s">
        <v>89</v>
      </c>
      <c r="D6" s="105" t="s">
        <v>77</v>
      </c>
      <c r="E6" s="98"/>
    </row>
    <row r="7" spans="1:5" s="10" customFormat="1" ht="150" customHeight="1" thickTop="1" thickBot="1" x14ac:dyDescent="0.25">
      <c r="A7" s="101" t="s">
        <v>78</v>
      </c>
      <c r="B7" s="102" t="s">
        <v>98</v>
      </c>
      <c r="C7" s="103" t="s">
        <v>83</v>
      </c>
      <c r="D7" s="105" t="s">
        <v>77</v>
      </c>
      <c r="E7" s="98"/>
    </row>
    <row r="8" spans="1:5" s="10" customFormat="1" ht="150" customHeight="1" thickTop="1" thickBot="1" x14ac:dyDescent="0.25">
      <c r="A8" s="101" t="s">
        <v>79</v>
      </c>
      <c r="B8" s="102" t="s">
        <v>99</v>
      </c>
      <c r="C8" s="103" t="s">
        <v>90</v>
      </c>
      <c r="D8" s="105" t="s">
        <v>77</v>
      </c>
      <c r="E8" s="98"/>
    </row>
    <row r="9" spans="1:5" s="10" customFormat="1" ht="150" customHeight="1" thickTop="1" thickBot="1" x14ac:dyDescent="0.25">
      <c r="A9" s="101" t="s">
        <v>80</v>
      </c>
      <c r="B9" s="102" t="s">
        <v>100</v>
      </c>
      <c r="C9" s="103" t="s">
        <v>91</v>
      </c>
      <c r="D9" s="105" t="s">
        <v>77</v>
      </c>
      <c r="E9" s="98"/>
    </row>
    <row r="10" spans="1:5" s="10" customFormat="1" ht="150" customHeight="1" thickTop="1" thickBot="1" x14ac:dyDescent="0.25">
      <c r="A10" s="101" t="s">
        <v>81</v>
      </c>
      <c r="B10" s="102" t="s">
        <v>101</v>
      </c>
      <c r="C10" s="103" t="s">
        <v>92</v>
      </c>
      <c r="D10" s="105" t="s">
        <v>77</v>
      </c>
      <c r="E10" s="98"/>
    </row>
    <row r="11" spans="1:5" ht="76.5" customHeight="1" thickTop="1" thickBot="1" x14ac:dyDescent="0.3">
      <c r="A11" s="101" t="s">
        <v>82</v>
      </c>
      <c r="B11" s="102" t="s">
        <v>102</v>
      </c>
      <c r="C11" s="103" t="s">
        <v>93</v>
      </c>
      <c r="D11" s="105" t="s">
        <v>77</v>
      </c>
      <c r="E11" s="98"/>
    </row>
    <row r="12" spans="1:5" ht="72.75" customHeight="1" thickTop="1" thickBot="1" x14ac:dyDescent="0.3">
      <c r="A12" s="101" t="s">
        <v>84</v>
      </c>
      <c r="B12" s="102" t="s">
        <v>103</v>
      </c>
      <c r="C12" s="103" t="s">
        <v>94</v>
      </c>
      <c r="D12" s="105" t="s">
        <v>77</v>
      </c>
      <c r="E12" s="98"/>
    </row>
    <row r="13" spans="1:5" ht="90.75" customHeight="1" thickTop="1" thickBot="1" x14ac:dyDescent="0.3">
      <c r="A13" s="101" t="s">
        <v>85</v>
      </c>
      <c r="B13" s="102" t="s">
        <v>104</v>
      </c>
      <c r="C13" s="103" t="s">
        <v>95</v>
      </c>
      <c r="D13" s="105" t="s">
        <v>77</v>
      </c>
      <c r="E13" s="98"/>
    </row>
    <row r="14" spans="1:5" ht="89.25" customHeight="1" thickTop="1" thickBot="1" x14ac:dyDescent="0.3">
      <c r="A14" s="106" t="s">
        <v>86</v>
      </c>
      <c r="B14" s="107" t="s">
        <v>87</v>
      </c>
      <c r="C14" s="108" t="s">
        <v>96</v>
      </c>
      <c r="D14" s="109" t="s">
        <v>77</v>
      </c>
      <c r="E14" s="99"/>
    </row>
    <row r="15" spans="1:5" ht="15.75" thickTop="1" x14ac:dyDescent="0.25">
      <c r="E15" s="100"/>
    </row>
    <row r="16" spans="1:5" x14ac:dyDescent="0.25">
      <c r="E16" s="100"/>
    </row>
    <row r="17" spans="5:5" x14ac:dyDescent="0.25">
      <c r="E17" s="100"/>
    </row>
    <row r="18" spans="5:5" x14ac:dyDescent="0.25">
      <c r="E18" s="100"/>
    </row>
    <row r="19" spans="5:5" x14ac:dyDescent="0.25">
      <c r="E19" s="100"/>
    </row>
    <row r="20" spans="5:5" x14ac:dyDescent="0.25">
      <c r="E20" s="100"/>
    </row>
    <row r="21" spans="5:5" x14ac:dyDescent="0.25">
      <c r="E21" s="100"/>
    </row>
    <row r="22" spans="5:5" x14ac:dyDescent="0.25">
      <c r="E22" s="100"/>
    </row>
    <row r="23" spans="5:5" x14ac:dyDescent="0.25">
      <c r="E23" s="100"/>
    </row>
    <row r="24" spans="5:5" x14ac:dyDescent="0.25">
      <c r="E24" s="100"/>
    </row>
    <row r="25" spans="5:5" x14ac:dyDescent="0.25">
      <c r="E25" s="100"/>
    </row>
    <row r="26" spans="5:5" x14ac:dyDescent="0.25">
      <c r="E26" s="100"/>
    </row>
    <row r="27" spans="5:5" x14ac:dyDescent="0.25">
      <c r="E27" s="100"/>
    </row>
    <row r="28" spans="5:5" x14ac:dyDescent="0.25">
      <c r="E28" s="100"/>
    </row>
    <row r="29" spans="5:5" x14ac:dyDescent="0.25">
      <c r="E29" s="100"/>
    </row>
    <row r="30" spans="5:5" x14ac:dyDescent="0.25">
      <c r="E30" s="100"/>
    </row>
    <row r="31" spans="5:5" x14ac:dyDescent="0.25">
      <c r="E31" s="100"/>
    </row>
    <row r="32" spans="5:5" x14ac:dyDescent="0.25">
      <c r="E32" s="100"/>
    </row>
    <row r="33" spans="5:5" x14ac:dyDescent="0.25">
      <c r="E33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5" sqref="K15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47" t="s">
        <v>74</v>
      </c>
      <c r="C1" s="148"/>
      <c r="D1" s="148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49" t="s">
        <v>10</v>
      </c>
      <c r="C2" s="150"/>
      <c r="D2" s="14"/>
      <c r="E2" s="15"/>
      <c r="F2" s="72" t="str">
        <f>'Požadavky na výkon a fukci'!B1</f>
        <v>Výstavba PZS přejezdu P7880 v km 5,746 a zrušení přejezdu P7879 v km 5,398 na trati Kravaře ve Slezsku - Hlučín</v>
      </c>
      <c r="G2" s="15"/>
      <c r="H2" s="73"/>
      <c r="I2" s="151" t="s">
        <v>11</v>
      </c>
      <c r="J2" s="152"/>
      <c r="K2" s="153">
        <f>SUM(L26+L36)</f>
        <v>0</v>
      </c>
      <c r="L2" s="154"/>
    </row>
    <row r="3" spans="1:15" s="65" customFormat="1" ht="42.75" customHeight="1" thickTop="1" thickBot="1" x14ac:dyDescent="0.25">
      <c r="B3" s="74" t="s">
        <v>12</v>
      </c>
      <c r="C3" s="75"/>
      <c r="D3" s="155" t="s">
        <v>9</v>
      </c>
      <c r="E3" s="155"/>
      <c r="F3" s="76" t="s">
        <v>13</v>
      </c>
      <c r="G3" s="77"/>
      <c r="H3" s="78"/>
      <c r="I3" s="79"/>
      <c r="J3" s="80"/>
      <c r="K3" s="156"/>
      <c r="L3" s="157"/>
    </row>
    <row r="4" spans="1:15" s="65" customFormat="1" ht="18" customHeight="1" thickTop="1" x14ac:dyDescent="0.2">
      <c r="B4" s="138" t="s">
        <v>14</v>
      </c>
      <c r="C4" s="132"/>
      <c r="D4" s="139"/>
      <c r="E4" s="81"/>
      <c r="F4" s="82" t="s">
        <v>15</v>
      </c>
      <c r="G4" s="83"/>
      <c r="H4" s="84"/>
      <c r="I4" s="140" t="s">
        <v>16</v>
      </c>
      <c r="J4" s="141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42"/>
      <c r="G5" s="142"/>
      <c r="H5" s="143"/>
      <c r="I5" s="144" t="s">
        <v>19</v>
      </c>
      <c r="J5" s="139"/>
      <c r="K5" s="17"/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45"/>
      <c r="G6" s="145"/>
      <c r="H6" s="146"/>
      <c r="I6" s="144" t="s">
        <v>22</v>
      </c>
      <c r="J6" s="139"/>
      <c r="K6" s="17"/>
      <c r="L6" s="89"/>
      <c r="O6" s="90"/>
    </row>
    <row r="7" spans="1:15" s="65" customFormat="1" ht="18" customHeight="1" x14ac:dyDescent="0.2">
      <c r="B7" s="126" t="s">
        <v>23</v>
      </c>
      <c r="C7" s="127"/>
      <c r="D7" s="127"/>
      <c r="E7" s="18"/>
      <c r="F7" s="128" t="s">
        <v>24</v>
      </c>
      <c r="G7" s="129"/>
      <c r="H7" s="130"/>
      <c r="I7" s="131" t="s">
        <v>25</v>
      </c>
      <c r="J7" s="132"/>
      <c r="K7" s="19">
        <v>2020</v>
      </c>
      <c r="L7" s="91"/>
      <c r="O7" s="92"/>
    </row>
    <row r="8" spans="1:15" s="65" customFormat="1" ht="19.5" customHeight="1" thickBot="1" x14ac:dyDescent="0.25">
      <c r="B8" s="133" t="s">
        <v>26</v>
      </c>
      <c r="C8" s="134"/>
      <c r="D8" s="134"/>
      <c r="E8" s="20"/>
      <c r="F8" s="93" t="s">
        <v>73</v>
      </c>
      <c r="G8" s="135"/>
      <c r="H8" s="136"/>
      <c r="I8" s="137" t="s">
        <v>27</v>
      </c>
      <c r="J8" s="127"/>
      <c r="K8" s="21">
        <v>44166</v>
      </c>
      <c r="L8" s="94"/>
    </row>
    <row r="9" spans="1:15" s="13" customFormat="1" ht="9.75" customHeight="1" x14ac:dyDescent="0.2">
      <c r="B9" s="118" t="s">
        <v>0</v>
      </c>
      <c r="C9" s="119"/>
      <c r="D9" s="119"/>
      <c r="E9" s="119"/>
      <c r="F9" s="119"/>
      <c r="G9" s="119"/>
      <c r="H9" s="119"/>
      <c r="I9" s="119"/>
      <c r="J9" s="119"/>
      <c r="K9" s="22" t="s">
        <v>19</v>
      </c>
      <c r="L9" s="23">
        <v>0</v>
      </c>
    </row>
    <row r="10" spans="1:15" s="13" customFormat="1" ht="15" customHeight="1" x14ac:dyDescent="0.2">
      <c r="B10" s="120" t="s">
        <v>28</v>
      </c>
      <c r="C10" s="122" t="s">
        <v>29</v>
      </c>
      <c r="D10" s="122" t="s">
        <v>30</v>
      </c>
      <c r="E10" s="122" t="s">
        <v>31</v>
      </c>
      <c r="F10" s="124" t="s">
        <v>32</v>
      </c>
      <c r="G10" s="124" t="s">
        <v>33</v>
      </c>
      <c r="H10" s="124" t="s">
        <v>34</v>
      </c>
      <c r="I10" s="122" t="s">
        <v>35</v>
      </c>
      <c r="J10" s="122" t="s">
        <v>36</v>
      </c>
      <c r="K10" s="116" t="s">
        <v>37</v>
      </c>
      <c r="L10" s="117"/>
    </row>
    <row r="11" spans="1:15" s="13" customFormat="1" ht="15" customHeight="1" x14ac:dyDescent="0.2">
      <c r="B11" s="120"/>
      <c r="C11" s="122"/>
      <c r="D11" s="122"/>
      <c r="E11" s="122"/>
      <c r="F11" s="124"/>
      <c r="G11" s="124"/>
      <c r="H11" s="124"/>
      <c r="I11" s="122"/>
      <c r="J11" s="122"/>
      <c r="K11" s="116"/>
      <c r="L11" s="117"/>
    </row>
    <row r="12" spans="1:15" s="13" customFormat="1" ht="12.75" customHeight="1" thickBot="1" x14ac:dyDescent="0.25">
      <c r="B12" s="121"/>
      <c r="C12" s="123"/>
      <c r="D12" s="123"/>
      <c r="E12" s="123"/>
      <c r="F12" s="125"/>
      <c r="G12" s="125"/>
      <c r="H12" s="125"/>
      <c r="I12" s="123"/>
      <c r="J12" s="123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2021-03-15T06:18:06Z</dcterms:modified>
</cp:coreProperties>
</file>