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<sst xmlns="http://schemas.openxmlformats.org/spreadsheetml/2006/main" count="131" uniqueCount="90">
  <si>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</si>
  <si>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</si>
  <si>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</si>
  <si>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</si>
  <si>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</si>
  <si>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</si>
  <si>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</si>
  <si>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</si>
  <si>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</si>
  <si>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</si>
  <si>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</si>
  <si>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</si>
  <si>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</si>
  <si>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</si>
  <si>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</si>
  <si>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</si>
  <si>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</si>
  <si>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</si>
  <si>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</si>
  <si>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</si>
  <si>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</si>
  <si>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</si>
  <si>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</si>
  <si>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</si>
  <si>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</si>
  <si>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</si>
  <si>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</si>
  <si>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</si>
  <si>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</si>
  <si>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</si>
  <si>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</si>
  <si>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</si>
  <si>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</si>
  <si>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</si>
  <si>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</si>
  <si>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</si>
  <si>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</si>
  <si>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</si>
  <si>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</si>
  <si>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</si>
  <si>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</si>
  <si>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</si>
  <si>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</si>
  <si>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</si>
  <si>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</si>
  <si>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</si>
  <si>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</si>
  <si>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</si>
  <si>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</si>
  <si>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</si>
  <si>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</si>
  <si>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</si>
  <si>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</si>
  <si>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</si>
  <si>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</si>
  <si>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</si>
  <si>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</si>
  <si>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</si>
  <si>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</si>
  <si>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</si>
  <si>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</si>
  <si>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</si>
  <si>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</si>
  <si>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</si>
  <si>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</si>
  <si>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</si>
  <si>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</si>
  <si>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</si>
  <si>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</si>
  <si>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</si>
  <si>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</si>
  <si>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</si>
  <si>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</si>
  <si>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</si>
  <si>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</si>
  <si>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</si>
  <si>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</t>
  </si>
  <si>
    <t>SO 01-13-01</t>
  </si>
  <si>
    <t>SO 01-86-01</t>
  </si>
  <si>
    <t>SO 01-10-01</t>
  </si>
  <si>
    <t>Doplnění závor na PZS (P7541) v km 32,212 trati Olomouc – Opava</t>
  </si>
  <si>
    <t>Zabezpečovací zařízení (PZS) železniční přejezd v km 32,212 (P7541)</t>
  </si>
  <si>
    <t>Železniční svršek železniční přejezd v km 32,212 (P7541)</t>
  </si>
  <si>
    <t>Konstrukce přejezdu železniční přejezd v km 32,212 (P7541)</t>
  </si>
  <si>
    <t>Přípojka napájení NN železniční přejezd v km 32,212 (P7541)</t>
  </si>
  <si>
    <t>Dodávka a montáž kompletního vnitřního a venkovního zařízení světelného přejezdového zabezpečovacího zařízení (PZS) přejezdu P7541 včetně potřebného pomocného materiálu, softwarového vybavení a jeho dopravy.  Položka obsahuje všechny náklady na pořízení a montáž reléového domku, pořízení a montáž výstražníků a závor a související nutné kabelizace včetně pomocného materiálu a jeho dopravu. Položka obsahuje všechny náklady na úpravy vazeb na navazující zabezpečovací zařízení (ZZ), úpravy ovládacího pultu v dopravní kanceláři (DK). V rámci tohoto provozního souboru (PS) bude zpracována a schválena nová tabulka přejezdu a všech přejezdů ve vazbě, zpracovaná a schvalená nová závěrová tabulka, provedeno úplné přezkoušení nového PZS včetně vazeb  a jeho uvedení do provozu. Součástí tohoto provozního souboru (PS) budou rovněž demontáže veškerých zbytných vnitřních i venkovních prvků. PS bude realizován dle závazných norem a směrnic a to včetně podmínek TSI. -- Bude provedena náhrada stávajícího PZS bez závor novým PZS doplněným o závory. Vnitřní technologie nového PZS bude umístěna v opraveném stávajícím technologickém objektu - reléovém domku (RD). Pro zjišťování volnosti kolejových úseků budou využívány upravené počítače náprav. Nevyhovující stávající kabelizace bude nahrazena novou položenou ve stávající trase  (nová poloha RD - venkovní prvky PZS, prodloužení přibližovacích úseků). Budou použity výstražníky s LED technologií. Závory budou doplněny v souladu s MP 53749/2019-SŽDC-GŘ-O14 a TNŽ 34 2650. PZS bude vybaveno stavovou a měřící diagnostikou s online přenosem informací do diagnostického serveru na pracovišti údržby Velká Bystřice.  Bude dodaná kompletní úprava nového PZS, budou provedeny úpravy vazeb na další navazující zabezpečovací zařízení.</t>
  </si>
  <si>
    <t>V místě přejezdu dojde k výměně opotřebovaných součástí železničního svršku. Bude provedena směrová a výšková úprava koleje v přejezdu a v navazujících úsecích minimálně na celou délku přilehlé přechodnice s doplněním kolejového lože.</t>
  </si>
  <si>
    <t xml:space="preserve">Dojde k demontáži stávající přejezdové živičné konstrukce včetně odfrézování přilehlé živičné konstrukce vozovky k přejezdu s nutným odtěžením konstrukčních vrstev. Bude provedena montáž nové vnitřní a vnější celopryžové přejezdové konstrukces uložením vnějších panelů na závěrných zídkách. Budou položeny nové vrstvy konstrukce živičné vozovky v oblasti přejezdu v takovém rozsahu, aby niveleta komunikace plynule navazovala na přilehlé úseky dle ČSN 73 6380. </t>
  </si>
  <si>
    <t>Stávající napájení el. energií je provedeno z distribuční sítě ČEZ Distribuce, a.s. Správa elektrotechniky a energetiky (SEE) OŘ Olomouc provozuje stávající trafostanici 22/0,4 kV ozn. OC9076 v majetku Správy železnic, státní organizace, která je napájena linkou VN 22kV č.69. Trafostanice je osazena transformátorem 100 kVA, její výkon slouží také pro externí odběratele s fakturací ČEZ Distribuce, a.s. Vstupní hlavní jistič na straně NN za transformátorem je typu BD 250 NE 305, nastaven na 144A. Přívod pro odběr PZS P7541 je připojen v rozváděči trafostanice 1f přes jistič 1x20 A typu IJV, proveden původním kabelem typu AYKY 4x10. Kabel je ukončen přímo v rozváděči R-PZS u technologického objektu - reléového domku (RD).
Předmětem řešení je zajištění 3f přípojky pro přejezdové zabezpečovací zařízení světelné (PZS) P7541. Bude stávající kabel zemní přípojky za nový, typu CYKY. V rozváděči trafostanice bude provedena úprava, stávající jistič 1x20 A IJV bude vyměněn za nový jistící prvek o jmenovité hodnotě do 3x40 A, např. pojistkový odpojovač. Na trase původního napájecího kabelu se vedle trafostanice zřídí a z uvedeného pojistkového odpojovače v trafostanici - připojí nová kabelová pojistková skříň v pilíři, provedená s uzávěrem na energetický zámek. Skříň bude provedena minimálně v rozsahu 1xpřívod, 1xvývod, 1xrezerva. Z této nově zřízené KS bude dále provedena výše uvedená přípojka pro PZS P7541 a to zemním kabelem typu CYKY. S ohledem na umístění RD bude provedeno v  rámci zemních prací křížení dráhy a také silniční komunikace. Kabel přípojky NN bude ukončen v novém elektroměrovém rozváděči RE (vyroben dle připojovacích podmínek ČEZ) Distribuce a.s.,  kde bude osazen avní jistič 3x20 A char.B. Za fakturačním elektroměrem bude dále napojen rozváděč R-PZS, který bude proveden jako typový napájecí pilíř pro PZS. Rozváděč RE a R-PZS budou realizovány do pilířové sestavy se stejnou výškou soklů. V rámci technologie PZS bude upraveno napájení a elektroinstalace v RD pro 3f napájení za účelem symetrického odběru.
Rozváděč R-PZS bude nově napájet technologii PZS včetně elektroinstalace RD. Záložní napájení PZS bude provedeno z akumulátorových baterií s řízeným dobíječem v rámci technologie. Pilíř R-PZS bude kromě jištění, přepínače sítí, svodiče blesku a přepětí a ostatní výzbroje zahrnovat také vnější přívodku pro možnost připojení napájení el.energií z externího mobilního zdroje (dieselagregátu). Součástí řešení je z pohledu nákladů také uvedení do provozu dle vyhlášky č.100/95 Sb., včetně vyhotovení dokumentace skutečného provedení a geodetického zaměření.
Součástí tohoto stavebního objektu (SO) je kromě demontážních prací, dodávka a montáž nového zařízení včetně uvedení do provozu dle Zákona o dráhách v platném znění a doprovodných vyhlášek v platných zněních. Řešení zahrnuje také provizorní a výlukové stavy.
SO bude realizován dle závazných norem a směrnic a to včetně podmínek TSI a EN.</t>
  </si>
  <si>
    <t>Stavba 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</si>
</sst>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tabSelected="1" zoomScale="70" zoomScaleNormal="70" zoomScalePageLayoutView="70" workbookViewId="0">
      <selection activeCell="B5" sqref="B5"/>
    </sheetView>
  </sheetViews>
  <sheetFormatPr defaultColWidth="8.796875" defaultRowHeight="15" x14ac:dyDescent="0.25"/>
  <cols>
    <col min="1" max="1" width="13.6992187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89</v>
      </c>
      <c r="B1" s="109" t="s">
        <v>80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SUM(E5:E43)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71.89999999999998" customHeight="1" thickTop="1" thickBot="1" x14ac:dyDescent="0.25">
      <c r="A5" s="12" t="s">
        <v>75</v>
      </c>
      <c r="B5" s="11" t="s">
        <v>81</v>
      </c>
      <c r="C5" s="13" t="s">
        <v>85</v>
      </c>
      <c r="D5" s="14" t="s">
        <v>76</v>
      </c>
      <c r="E5" s="102"/>
    </row>
    <row r="6" spans="1:5" s="10" customFormat="1" ht="96.6" customHeight="1" thickTop="1" thickBot="1" x14ac:dyDescent="0.25">
      <c r="A6" s="12" t="s">
        <v>79</v>
      </c>
      <c r="B6" s="11" t="s">
        <v>82</v>
      </c>
      <c r="C6" s="13" t="s">
        <v>86</v>
      </c>
      <c r="D6" s="14" t="s">
        <v>76</v>
      </c>
      <c r="E6" s="102"/>
    </row>
    <row r="7" spans="1:5" s="10" customFormat="1" ht="85.15" customHeight="1" thickTop="1" thickBot="1" x14ac:dyDescent="0.25">
      <c r="A7" s="12" t="s">
        <v>77</v>
      </c>
      <c r="B7" s="11" t="s">
        <v>83</v>
      </c>
      <c r="C7" s="13" t="s">
        <v>87</v>
      </c>
      <c r="D7" s="14" t="s">
        <v>76</v>
      </c>
      <c r="E7" s="102"/>
    </row>
    <row r="8" spans="1:5" s="10" customFormat="1" ht="408.6" customHeight="1" thickTop="1" thickBot="1" x14ac:dyDescent="0.25">
      <c r="A8" s="104" t="s">
        <v>78</v>
      </c>
      <c r="B8" s="105" t="s">
        <v>84</v>
      </c>
      <c r="C8" s="106" t="s">
        <v>88</v>
      </c>
      <c r="D8" s="107" t="s">
        <v>76</v>
      </c>
      <c r="E8" s="108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  <row r="33" spans="5:5" x14ac:dyDescent="0.25">
      <c r="E33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46" t="s">
        <v>74</v>
      </c>
      <c r="C1" s="147"/>
      <c r="D1" s="147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48" t="s">
        <v>10</v>
      </c>
      <c r="C2" s="149"/>
      <c r="D2" s="18"/>
      <c r="E2" s="19"/>
      <c r="F2" s="76" t="s">
        <v>80</v>
      </c>
      <c r="G2" s="19"/>
      <c r="H2" s="77"/>
      <c r="I2" s="150" t="s">
        <v>11</v>
      </c>
      <c r="J2" s="151"/>
      <c r="K2" s="152">
        <f>SUM(L26+L36)</f>
        <v>0</v>
      </c>
      <c r="L2" s="153"/>
    </row>
    <row r="3" spans="1:15" s="69" customFormat="1" ht="42.75" customHeight="1" thickTop="1" thickBot="1" x14ac:dyDescent="0.25">
      <c r="B3" s="78" t="s">
        <v>12</v>
      </c>
      <c r="C3" s="79"/>
      <c r="D3" s="154" t="s">
        <v>9</v>
      </c>
      <c r="E3" s="154"/>
      <c r="F3" s="80" t="s">
        <v>13</v>
      </c>
      <c r="G3" s="81"/>
      <c r="H3" s="82"/>
      <c r="I3" s="83"/>
      <c r="J3" s="84"/>
      <c r="K3" s="155"/>
      <c r="L3" s="156"/>
    </row>
    <row r="4" spans="1:15" s="69" customFormat="1" ht="18" customHeight="1" thickTop="1" x14ac:dyDescent="0.2">
      <c r="B4" s="137" t="s">
        <v>14</v>
      </c>
      <c r="C4" s="131"/>
      <c r="D4" s="138"/>
      <c r="E4" s="85"/>
      <c r="F4" s="86" t="s">
        <v>15</v>
      </c>
      <c r="G4" s="87"/>
      <c r="H4" s="88"/>
      <c r="I4" s="139" t="s">
        <v>16</v>
      </c>
      <c r="J4" s="14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41"/>
      <c r="G5" s="141"/>
      <c r="H5" s="142"/>
      <c r="I5" s="143" t="s">
        <v>19</v>
      </c>
      <c r="J5" s="13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44"/>
      <c r="G6" s="144"/>
      <c r="H6" s="145"/>
      <c r="I6" s="143" t="s">
        <v>22</v>
      </c>
      <c r="J6" s="138"/>
      <c r="K6" s="21"/>
      <c r="L6" s="93"/>
      <c r="O6" s="94"/>
    </row>
    <row r="7" spans="1:15" s="69" customFormat="1" ht="18" customHeight="1" x14ac:dyDescent="0.2">
      <c r="B7" s="125" t="s">
        <v>23</v>
      </c>
      <c r="C7" s="126"/>
      <c r="D7" s="126"/>
      <c r="E7" s="22"/>
      <c r="F7" s="127" t="s">
        <v>24</v>
      </c>
      <c r="G7" s="128"/>
      <c r="H7" s="129"/>
      <c r="I7" s="130" t="s">
        <v>25</v>
      </c>
      <c r="J7" s="131"/>
      <c r="K7" s="23">
        <v>2020</v>
      </c>
      <c r="L7" s="95"/>
      <c r="O7" s="96"/>
    </row>
    <row r="8" spans="1:15" s="69" customFormat="1" ht="19.5" customHeight="1" thickBot="1" x14ac:dyDescent="0.25">
      <c r="B8" s="132" t="s">
        <v>26</v>
      </c>
      <c r="C8" s="133"/>
      <c r="D8" s="133"/>
      <c r="E8" s="24"/>
      <c r="F8" s="97" t="s">
        <v>73</v>
      </c>
      <c r="G8" s="134"/>
      <c r="H8" s="135"/>
      <c r="I8" s="136" t="s">
        <v>27</v>
      </c>
      <c r="J8" s="126"/>
      <c r="K8" s="25">
        <v>44166</v>
      </c>
      <c r="L8" s="98"/>
    </row>
    <row r="9" spans="1:15" s="17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26" t="s">
        <v>19</v>
      </c>
      <c r="L9" s="27">
        <v>0</v>
      </c>
    </row>
    <row r="10" spans="1:15" s="17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17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17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2021-03-02T08:23:21Z</dcterms:modified>
</cp:coreProperties>
</file>