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28800" windowHeight="12345"/>
  </bookViews>
  <sheets>
    <sheet name="04 - OŘ Praha – opravy ná..." sheetId="2" r:id="rId1"/>
  </sheets>
  <definedNames>
    <definedName name="_xlnm._FilterDatabase" localSheetId="0" hidden="1">'04 - OŘ Praha – opravy ná...'!$C$13:$I$164</definedName>
    <definedName name="_xlnm.Print_Titles" localSheetId="0">'04 - OŘ Praha – opravy ná...'!$13:$13</definedName>
    <definedName name="_xlnm.Print_Area" localSheetId="0">'04 - OŘ Praha – opravy ná...'!#REF!,'04 - OŘ Praha – opravy ná...'!#REF!,'04 - OŘ Praha – opravy ná...'!$C$3:$H$164</definedName>
  </definedNames>
  <calcPr calcId="162913"/>
</workbook>
</file>

<file path=xl/calcChain.xml><?xml version="1.0" encoding="utf-8"?>
<calcChain xmlns="http://schemas.openxmlformats.org/spreadsheetml/2006/main">
  <c r="BG163" i="2" l="1"/>
  <c r="BF163" i="2"/>
  <c r="BE163" i="2"/>
  <c r="BD163" i="2"/>
  <c r="R163" i="2"/>
  <c r="P163" i="2"/>
  <c r="N163" i="2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BG116" i="2"/>
  <c r="BF116" i="2"/>
  <c r="BE116" i="2"/>
  <c r="BD116" i="2"/>
  <c r="R116" i="2"/>
  <c r="P116" i="2"/>
  <c r="N116" i="2"/>
  <c r="BG115" i="2"/>
  <c r="BF115" i="2"/>
  <c r="BE115" i="2"/>
  <c r="BD115" i="2"/>
  <c r="R115" i="2"/>
  <c r="P115" i="2"/>
  <c r="N115" i="2"/>
  <c r="BG114" i="2"/>
  <c r="BF114" i="2"/>
  <c r="BE114" i="2"/>
  <c r="BD114" i="2"/>
  <c r="R114" i="2"/>
  <c r="P114" i="2"/>
  <c r="N114" i="2"/>
  <c r="BG113" i="2"/>
  <c r="BF113" i="2"/>
  <c r="BE113" i="2"/>
  <c r="BD113" i="2"/>
  <c r="R113" i="2"/>
  <c r="P113" i="2"/>
  <c r="N113" i="2"/>
  <c r="BG112" i="2"/>
  <c r="BF112" i="2"/>
  <c r="BE112" i="2"/>
  <c r="BD112" i="2"/>
  <c r="R112" i="2"/>
  <c r="P112" i="2"/>
  <c r="N112" i="2"/>
  <c r="BG111" i="2"/>
  <c r="BF111" i="2"/>
  <c r="BE111" i="2"/>
  <c r="BD111" i="2"/>
  <c r="R111" i="2"/>
  <c r="P111" i="2"/>
  <c r="N111" i="2"/>
  <c r="BG110" i="2"/>
  <c r="BF110" i="2"/>
  <c r="BE110" i="2"/>
  <c r="BD110" i="2"/>
  <c r="R110" i="2"/>
  <c r="P110" i="2"/>
  <c r="N110" i="2"/>
  <c r="BG109" i="2"/>
  <c r="BF109" i="2"/>
  <c r="BE109" i="2"/>
  <c r="BD109" i="2"/>
  <c r="R109" i="2"/>
  <c r="P109" i="2"/>
  <c r="N109" i="2"/>
  <c r="BG108" i="2"/>
  <c r="BF108" i="2"/>
  <c r="BE108" i="2"/>
  <c r="BD108" i="2"/>
  <c r="R108" i="2"/>
  <c r="P108" i="2"/>
  <c r="N108" i="2"/>
  <c r="BG107" i="2"/>
  <c r="BF107" i="2"/>
  <c r="BE107" i="2"/>
  <c r="BD107" i="2"/>
  <c r="R107" i="2"/>
  <c r="P107" i="2"/>
  <c r="N107" i="2"/>
  <c r="BG106" i="2"/>
  <c r="BF106" i="2"/>
  <c r="BE106" i="2"/>
  <c r="BD106" i="2"/>
  <c r="R106" i="2"/>
  <c r="P106" i="2"/>
  <c r="N106" i="2"/>
  <c r="BG105" i="2"/>
  <c r="BF105" i="2"/>
  <c r="BE105" i="2"/>
  <c r="BD105" i="2"/>
  <c r="R105" i="2"/>
  <c r="P105" i="2"/>
  <c r="N105" i="2"/>
  <c r="BG104" i="2"/>
  <c r="BF104" i="2"/>
  <c r="BE104" i="2"/>
  <c r="BD104" i="2"/>
  <c r="R104" i="2"/>
  <c r="P104" i="2"/>
  <c r="N104" i="2"/>
  <c r="BG103" i="2"/>
  <c r="BF103" i="2"/>
  <c r="BE103" i="2"/>
  <c r="BD103" i="2"/>
  <c r="R103" i="2"/>
  <c r="P103" i="2"/>
  <c r="N103" i="2"/>
  <c r="BG102" i="2"/>
  <c r="BF102" i="2"/>
  <c r="BE102" i="2"/>
  <c r="BD102" i="2"/>
  <c r="R102" i="2"/>
  <c r="P102" i="2"/>
  <c r="N102" i="2"/>
  <c r="BG101" i="2"/>
  <c r="BF101" i="2"/>
  <c r="BE101" i="2"/>
  <c r="BD101" i="2"/>
  <c r="R101" i="2"/>
  <c r="P101" i="2"/>
  <c r="N101" i="2"/>
  <c r="BG100" i="2"/>
  <c r="BF100" i="2"/>
  <c r="BE100" i="2"/>
  <c r="BD100" i="2"/>
  <c r="R100" i="2"/>
  <c r="P100" i="2"/>
  <c r="N100" i="2"/>
  <c r="BG99" i="2"/>
  <c r="BF99" i="2"/>
  <c r="BE99" i="2"/>
  <c r="BD99" i="2"/>
  <c r="R99" i="2"/>
  <c r="P99" i="2"/>
  <c r="N99" i="2"/>
  <c r="BG98" i="2"/>
  <c r="BF98" i="2"/>
  <c r="BE98" i="2"/>
  <c r="BD98" i="2"/>
  <c r="R98" i="2"/>
  <c r="P98" i="2"/>
  <c r="N98" i="2"/>
  <c r="BG97" i="2"/>
  <c r="BF97" i="2"/>
  <c r="BE97" i="2"/>
  <c r="BD97" i="2"/>
  <c r="R97" i="2"/>
  <c r="P97" i="2"/>
  <c r="N97" i="2"/>
  <c r="BG96" i="2"/>
  <c r="BF96" i="2"/>
  <c r="BE96" i="2"/>
  <c r="BD96" i="2"/>
  <c r="R96" i="2"/>
  <c r="P96" i="2"/>
  <c r="N96" i="2"/>
  <c r="BG95" i="2"/>
  <c r="BF95" i="2"/>
  <c r="BE95" i="2"/>
  <c r="BD95" i="2"/>
  <c r="R95" i="2"/>
  <c r="P95" i="2"/>
  <c r="N95" i="2"/>
  <c r="BG94" i="2"/>
  <c r="BF94" i="2"/>
  <c r="BE94" i="2"/>
  <c r="BD94" i="2"/>
  <c r="R94" i="2"/>
  <c r="P94" i="2"/>
  <c r="N94" i="2"/>
  <c r="BG93" i="2"/>
  <c r="BF93" i="2"/>
  <c r="BE93" i="2"/>
  <c r="BD93" i="2"/>
  <c r="R93" i="2"/>
  <c r="P93" i="2"/>
  <c r="N93" i="2"/>
  <c r="BG92" i="2"/>
  <c r="BF92" i="2"/>
  <c r="BE92" i="2"/>
  <c r="BD92" i="2"/>
  <c r="R92" i="2"/>
  <c r="P92" i="2"/>
  <c r="N92" i="2"/>
  <c r="BG91" i="2"/>
  <c r="BF91" i="2"/>
  <c r="BE91" i="2"/>
  <c r="BD91" i="2"/>
  <c r="R91" i="2"/>
  <c r="P91" i="2"/>
  <c r="N91" i="2"/>
  <c r="BG90" i="2"/>
  <c r="BF90" i="2"/>
  <c r="BE90" i="2"/>
  <c r="BD90" i="2"/>
  <c r="R90" i="2"/>
  <c r="P90" i="2"/>
  <c r="N90" i="2"/>
  <c r="BG89" i="2"/>
  <c r="BF89" i="2"/>
  <c r="BE89" i="2"/>
  <c r="BD89" i="2"/>
  <c r="R89" i="2"/>
  <c r="P89" i="2"/>
  <c r="N89" i="2"/>
  <c r="BG88" i="2"/>
  <c r="BF88" i="2"/>
  <c r="BE88" i="2"/>
  <c r="BD88" i="2"/>
  <c r="R88" i="2"/>
  <c r="P88" i="2"/>
  <c r="N88" i="2"/>
  <c r="BG87" i="2"/>
  <c r="BF87" i="2"/>
  <c r="BE87" i="2"/>
  <c r="BD87" i="2"/>
  <c r="R87" i="2"/>
  <c r="P87" i="2"/>
  <c r="N87" i="2"/>
  <c r="BG86" i="2"/>
  <c r="BF86" i="2"/>
  <c r="BE86" i="2"/>
  <c r="BD86" i="2"/>
  <c r="R86" i="2"/>
  <c r="P86" i="2"/>
  <c r="N86" i="2"/>
  <c r="BG85" i="2"/>
  <c r="BF85" i="2"/>
  <c r="BE85" i="2"/>
  <c r="BD85" i="2"/>
  <c r="R85" i="2"/>
  <c r="P85" i="2"/>
  <c r="N85" i="2"/>
  <c r="BG84" i="2"/>
  <c r="BF84" i="2"/>
  <c r="BE84" i="2"/>
  <c r="BD84" i="2"/>
  <c r="R84" i="2"/>
  <c r="P84" i="2"/>
  <c r="N84" i="2"/>
  <c r="BG83" i="2"/>
  <c r="BF83" i="2"/>
  <c r="BE83" i="2"/>
  <c r="BD83" i="2"/>
  <c r="R83" i="2"/>
  <c r="P83" i="2"/>
  <c r="N83" i="2"/>
  <c r="BG82" i="2"/>
  <c r="BF82" i="2"/>
  <c r="BE82" i="2"/>
  <c r="BD82" i="2"/>
  <c r="R82" i="2"/>
  <c r="P82" i="2"/>
  <c r="N82" i="2"/>
  <c r="BG81" i="2"/>
  <c r="BF81" i="2"/>
  <c r="BE81" i="2"/>
  <c r="BD81" i="2"/>
  <c r="R81" i="2"/>
  <c r="P81" i="2"/>
  <c r="N81" i="2"/>
  <c r="BG80" i="2"/>
  <c r="BF80" i="2"/>
  <c r="BE80" i="2"/>
  <c r="BD80" i="2"/>
  <c r="R80" i="2"/>
  <c r="P80" i="2"/>
  <c r="N80" i="2"/>
  <c r="BG79" i="2"/>
  <c r="BF79" i="2"/>
  <c r="BE79" i="2"/>
  <c r="BD79" i="2"/>
  <c r="R79" i="2"/>
  <c r="P79" i="2"/>
  <c r="N79" i="2"/>
  <c r="BG78" i="2"/>
  <c r="BF78" i="2"/>
  <c r="BE78" i="2"/>
  <c r="BD78" i="2"/>
  <c r="R78" i="2"/>
  <c r="P78" i="2"/>
  <c r="N78" i="2"/>
  <c r="BG77" i="2"/>
  <c r="BF77" i="2"/>
  <c r="BE77" i="2"/>
  <c r="BD77" i="2"/>
  <c r="R77" i="2"/>
  <c r="P77" i="2"/>
  <c r="N77" i="2"/>
  <c r="BG76" i="2"/>
  <c r="BF76" i="2"/>
  <c r="BE76" i="2"/>
  <c r="BD76" i="2"/>
  <c r="R76" i="2"/>
  <c r="P76" i="2"/>
  <c r="N76" i="2"/>
  <c r="BG75" i="2"/>
  <c r="BF75" i="2"/>
  <c r="BE75" i="2"/>
  <c r="BD75" i="2"/>
  <c r="R75" i="2"/>
  <c r="P75" i="2"/>
  <c r="N75" i="2"/>
  <c r="BG74" i="2"/>
  <c r="BF74" i="2"/>
  <c r="BE74" i="2"/>
  <c r="BD74" i="2"/>
  <c r="R74" i="2"/>
  <c r="P74" i="2"/>
  <c r="N74" i="2"/>
  <c r="BG73" i="2"/>
  <c r="BF73" i="2"/>
  <c r="BE73" i="2"/>
  <c r="BD73" i="2"/>
  <c r="R73" i="2"/>
  <c r="P73" i="2"/>
  <c r="N73" i="2"/>
  <c r="BG72" i="2"/>
  <c r="BF72" i="2"/>
  <c r="BE72" i="2"/>
  <c r="BD72" i="2"/>
  <c r="R72" i="2"/>
  <c r="P72" i="2"/>
  <c r="N72" i="2"/>
  <c r="BG71" i="2"/>
  <c r="BF71" i="2"/>
  <c r="BE71" i="2"/>
  <c r="BD71" i="2"/>
  <c r="R71" i="2"/>
  <c r="P71" i="2"/>
  <c r="N71" i="2"/>
  <c r="BG70" i="2"/>
  <c r="BF70" i="2"/>
  <c r="BE70" i="2"/>
  <c r="BD70" i="2"/>
  <c r="R70" i="2"/>
  <c r="P70" i="2"/>
  <c r="N70" i="2"/>
  <c r="BG69" i="2"/>
  <c r="BF69" i="2"/>
  <c r="BE69" i="2"/>
  <c r="BD69" i="2"/>
  <c r="R69" i="2"/>
  <c r="P69" i="2"/>
  <c r="N69" i="2"/>
  <c r="BG68" i="2"/>
  <c r="BF68" i="2"/>
  <c r="BE68" i="2"/>
  <c r="BD68" i="2"/>
  <c r="R68" i="2"/>
  <c r="P68" i="2"/>
  <c r="N68" i="2"/>
  <c r="BG67" i="2"/>
  <c r="BF67" i="2"/>
  <c r="BE67" i="2"/>
  <c r="BD67" i="2"/>
  <c r="R67" i="2"/>
  <c r="P67" i="2"/>
  <c r="N67" i="2"/>
  <c r="BG66" i="2"/>
  <c r="BF66" i="2"/>
  <c r="BE66" i="2"/>
  <c r="BD66" i="2"/>
  <c r="R66" i="2"/>
  <c r="P66" i="2"/>
  <c r="N66" i="2"/>
  <c r="BG65" i="2"/>
  <c r="BF65" i="2"/>
  <c r="BE65" i="2"/>
  <c r="BD65" i="2"/>
  <c r="R65" i="2"/>
  <c r="P65" i="2"/>
  <c r="N65" i="2"/>
  <c r="BG64" i="2"/>
  <c r="BF64" i="2"/>
  <c r="BE64" i="2"/>
  <c r="BD64" i="2"/>
  <c r="R64" i="2"/>
  <c r="P64" i="2"/>
  <c r="N64" i="2"/>
  <c r="BG63" i="2"/>
  <c r="BF63" i="2"/>
  <c r="BE63" i="2"/>
  <c r="BD63" i="2"/>
  <c r="R63" i="2"/>
  <c r="P63" i="2"/>
  <c r="N63" i="2"/>
  <c r="BG62" i="2"/>
  <c r="BF62" i="2"/>
  <c r="BE62" i="2"/>
  <c r="BD62" i="2"/>
  <c r="R62" i="2"/>
  <c r="P62" i="2"/>
  <c r="N62" i="2"/>
  <c r="BG61" i="2"/>
  <c r="BF61" i="2"/>
  <c r="BE61" i="2"/>
  <c r="BD61" i="2"/>
  <c r="R61" i="2"/>
  <c r="P61" i="2"/>
  <c r="N61" i="2"/>
  <c r="BG60" i="2"/>
  <c r="BF60" i="2"/>
  <c r="BE60" i="2"/>
  <c r="BD60" i="2"/>
  <c r="R60" i="2"/>
  <c r="P60" i="2"/>
  <c r="N60" i="2"/>
  <c r="BG59" i="2"/>
  <c r="BF59" i="2"/>
  <c r="BE59" i="2"/>
  <c r="BD59" i="2"/>
  <c r="R59" i="2"/>
  <c r="P59" i="2"/>
  <c r="N59" i="2"/>
  <c r="BG58" i="2"/>
  <c r="BF58" i="2"/>
  <c r="BE58" i="2"/>
  <c r="BD58" i="2"/>
  <c r="R58" i="2"/>
  <c r="P58" i="2"/>
  <c r="N58" i="2"/>
  <c r="BG57" i="2"/>
  <c r="BF57" i="2"/>
  <c r="BE57" i="2"/>
  <c r="BD57" i="2"/>
  <c r="R57" i="2"/>
  <c r="P57" i="2"/>
  <c r="N57" i="2"/>
  <c r="BG56" i="2"/>
  <c r="BF56" i="2"/>
  <c r="BE56" i="2"/>
  <c r="BD56" i="2"/>
  <c r="R56" i="2"/>
  <c r="P56" i="2"/>
  <c r="N56" i="2"/>
  <c r="BG55" i="2"/>
  <c r="BF55" i="2"/>
  <c r="BE55" i="2"/>
  <c r="BD55" i="2"/>
  <c r="R55" i="2"/>
  <c r="P55" i="2"/>
  <c r="N55" i="2"/>
  <c r="BG54" i="2"/>
  <c r="BF54" i="2"/>
  <c r="BE54" i="2"/>
  <c r="BD54" i="2"/>
  <c r="R54" i="2"/>
  <c r="P54" i="2"/>
  <c r="N54" i="2"/>
  <c r="BG53" i="2"/>
  <c r="BF53" i="2"/>
  <c r="BE53" i="2"/>
  <c r="BD53" i="2"/>
  <c r="R53" i="2"/>
  <c r="P53" i="2"/>
  <c r="N53" i="2"/>
  <c r="BG52" i="2"/>
  <c r="BF52" i="2"/>
  <c r="BE52" i="2"/>
  <c r="BD52" i="2"/>
  <c r="R52" i="2"/>
  <c r="P52" i="2"/>
  <c r="N52" i="2"/>
  <c r="BG51" i="2"/>
  <c r="BF51" i="2"/>
  <c r="BE51" i="2"/>
  <c r="BD51" i="2"/>
  <c r="R51" i="2"/>
  <c r="P51" i="2"/>
  <c r="N51" i="2"/>
  <c r="BG50" i="2"/>
  <c r="BF50" i="2"/>
  <c r="BE50" i="2"/>
  <c r="BD50" i="2"/>
  <c r="R50" i="2"/>
  <c r="P50" i="2"/>
  <c r="N50" i="2"/>
  <c r="BG49" i="2"/>
  <c r="BF49" i="2"/>
  <c r="BE49" i="2"/>
  <c r="BD49" i="2"/>
  <c r="R49" i="2"/>
  <c r="P49" i="2"/>
  <c r="N49" i="2"/>
  <c r="BG48" i="2"/>
  <c r="BF48" i="2"/>
  <c r="BE48" i="2"/>
  <c r="BD48" i="2"/>
  <c r="R48" i="2"/>
  <c r="P48" i="2"/>
  <c r="N48" i="2"/>
  <c r="BG47" i="2"/>
  <c r="BF47" i="2"/>
  <c r="BE47" i="2"/>
  <c r="BD47" i="2"/>
  <c r="R47" i="2"/>
  <c r="P47" i="2"/>
  <c r="N47" i="2"/>
  <c r="BG46" i="2"/>
  <c r="BF46" i="2"/>
  <c r="BE46" i="2"/>
  <c r="BD46" i="2"/>
  <c r="R46" i="2"/>
  <c r="P46" i="2"/>
  <c r="N46" i="2"/>
  <c r="BG45" i="2"/>
  <c r="BF45" i="2"/>
  <c r="BE45" i="2"/>
  <c r="BD45" i="2"/>
  <c r="R45" i="2"/>
  <c r="P45" i="2"/>
  <c r="N45" i="2"/>
  <c r="BG44" i="2"/>
  <c r="BF44" i="2"/>
  <c r="BE44" i="2"/>
  <c r="BD44" i="2"/>
  <c r="R44" i="2"/>
  <c r="P44" i="2"/>
  <c r="N44" i="2"/>
  <c r="BG43" i="2"/>
  <c r="BF43" i="2"/>
  <c r="BE43" i="2"/>
  <c r="BD43" i="2"/>
  <c r="R43" i="2"/>
  <c r="P43" i="2"/>
  <c r="N43" i="2"/>
  <c r="BG42" i="2"/>
  <c r="BF42" i="2"/>
  <c r="BE42" i="2"/>
  <c r="BD42" i="2"/>
  <c r="R42" i="2"/>
  <c r="P42" i="2"/>
  <c r="N42" i="2"/>
  <c r="BG41" i="2"/>
  <c r="BF41" i="2"/>
  <c r="BE41" i="2"/>
  <c r="BD41" i="2"/>
  <c r="R41" i="2"/>
  <c r="P41" i="2"/>
  <c r="N41" i="2"/>
  <c r="BG40" i="2"/>
  <c r="BF40" i="2"/>
  <c r="BE40" i="2"/>
  <c r="BD40" i="2"/>
  <c r="R40" i="2"/>
  <c r="P40" i="2"/>
  <c r="N40" i="2"/>
  <c r="BG39" i="2"/>
  <c r="BF39" i="2"/>
  <c r="BE39" i="2"/>
  <c r="BD39" i="2"/>
  <c r="R39" i="2"/>
  <c r="P39" i="2"/>
  <c r="N39" i="2"/>
  <c r="BG38" i="2"/>
  <c r="BF38" i="2"/>
  <c r="BE38" i="2"/>
  <c r="BD38" i="2"/>
  <c r="R38" i="2"/>
  <c r="P38" i="2"/>
  <c r="N38" i="2"/>
  <c r="BG37" i="2"/>
  <c r="BF37" i="2"/>
  <c r="BE37" i="2"/>
  <c r="BD37" i="2"/>
  <c r="R37" i="2"/>
  <c r="P37" i="2"/>
  <c r="N37" i="2"/>
  <c r="BG36" i="2"/>
  <c r="BF36" i="2"/>
  <c r="BE36" i="2"/>
  <c r="BD36" i="2"/>
  <c r="R36" i="2"/>
  <c r="P36" i="2"/>
  <c r="N36" i="2"/>
  <c r="BG35" i="2"/>
  <c r="BF35" i="2"/>
  <c r="BE35" i="2"/>
  <c r="BD35" i="2"/>
  <c r="R35" i="2"/>
  <c r="P35" i="2"/>
  <c r="N35" i="2"/>
  <c r="BG34" i="2"/>
  <c r="BF34" i="2"/>
  <c r="BE34" i="2"/>
  <c r="BD34" i="2"/>
  <c r="R34" i="2"/>
  <c r="P34" i="2"/>
  <c r="N34" i="2"/>
  <c r="BG33" i="2"/>
  <c r="BF33" i="2"/>
  <c r="BE33" i="2"/>
  <c r="BD33" i="2"/>
  <c r="R33" i="2"/>
  <c r="P33" i="2"/>
  <c r="N33" i="2"/>
  <c r="BG32" i="2"/>
  <c r="BF32" i="2"/>
  <c r="BE32" i="2"/>
  <c r="BD32" i="2"/>
  <c r="R32" i="2"/>
  <c r="P32" i="2"/>
  <c r="N32" i="2"/>
  <c r="BG31" i="2"/>
  <c r="BF31" i="2"/>
  <c r="BE31" i="2"/>
  <c r="BD31" i="2"/>
  <c r="R31" i="2"/>
  <c r="P31" i="2"/>
  <c r="N31" i="2"/>
  <c r="BG30" i="2"/>
  <c r="BF30" i="2"/>
  <c r="BE30" i="2"/>
  <c r="BD30" i="2"/>
  <c r="R30" i="2"/>
  <c r="P30" i="2"/>
  <c r="N30" i="2"/>
  <c r="BG29" i="2"/>
  <c r="BF29" i="2"/>
  <c r="BE29" i="2"/>
  <c r="BD29" i="2"/>
  <c r="R29" i="2"/>
  <c r="P29" i="2"/>
  <c r="N29" i="2"/>
  <c r="BG28" i="2"/>
  <c r="BF28" i="2"/>
  <c r="BE28" i="2"/>
  <c r="BD28" i="2"/>
  <c r="R28" i="2"/>
  <c r="P28" i="2"/>
  <c r="N28" i="2"/>
  <c r="BG27" i="2"/>
  <c r="BF27" i="2"/>
  <c r="BE27" i="2"/>
  <c r="BD27" i="2"/>
  <c r="R27" i="2"/>
  <c r="P27" i="2"/>
  <c r="N27" i="2"/>
  <c r="BG26" i="2"/>
  <c r="BF26" i="2"/>
  <c r="BE26" i="2"/>
  <c r="BD26" i="2"/>
  <c r="R26" i="2"/>
  <c r="P26" i="2"/>
  <c r="N26" i="2"/>
  <c r="BG25" i="2"/>
  <c r="BF25" i="2"/>
  <c r="BE25" i="2"/>
  <c r="BD25" i="2"/>
  <c r="R25" i="2"/>
  <c r="P25" i="2"/>
  <c r="N25" i="2"/>
  <c r="BG24" i="2"/>
  <c r="BF24" i="2"/>
  <c r="BE24" i="2"/>
  <c r="BD24" i="2"/>
  <c r="R24" i="2"/>
  <c r="P24" i="2"/>
  <c r="N24" i="2"/>
  <c r="BG23" i="2"/>
  <c r="BF23" i="2"/>
  <c r="BE23" i="2"/>
  <c r="BD23" i="2"/>
  <c r="R23" i="2"/>
  <c r="P23" i="2"/>
  <c r="N23" i="2"/>
  <c r="BG22" i="2"/>
  <c r="BF22" i="2"/>
  <c r="BE22" i="2"/>
  <c r="BD22" i="2"/>
  <c r="R22" i="2"/>
  <c r="P22" i="2"/>
  <c r="N22" i="2"/>
  <c r="BG21" i="2"/>
  <c r="BF21" i="2"/>
  <c r="BE21" i="2"/>
  <c r="BD21" i="2"/>
  <c r="R21" i="2"/>
  <c r="P21" i="2"/>
  <c r="N21" i="2"/>
  <c r="BG20" i="2"/>
  <c r="BF20" i="2"/>
  <c r="BE20" i="2"/>
  <c r="BD20" i="2"/>
  <c r="R20" i="2"/>
  <c r="P20" i="2"/>
  <c r="N20" i="2"/>
  <c r="BG19" i="2"/>
  <c r="BF19" i="2"/>
  <c r="BE19" i="2"/>
  <c r="BD19" i="2"/>
  <c r="R19" i="2"/>
  <c r="P19" i="2"/>
  <c r="N19" i="2"/>
  <c r="BG18" i="2"/>
  <c r="BF18" i="2"/>
  <c r="BE18" i="2"/>
  <c r="BD18" i="2"/>
  <c r="R18" i="2"/>
  <c r="P18" i="2"/>
  <c r="N18" i="2"/>
  <c r="BG17" i="2"/>
  <c r="BF17" i="2"/>
  <c r="BE17" i="2"/>
  <c r="BD17" i="2"/>
  <c r="R17" i="2"/>
  <c r="P17" i="2"/>
  <c r="N17" i="2"/>
  <c r="BG16" i="2"/>
  <c r="BF16" i="2"/>
  <c r="BE16" i="2"/>
  <c r="BD16" i="2"/>
  <c r="R16" i="2"/>
  <c r="P16" i="2"/>
  <c r="N16" i="2"/>
  <c r="BI161" i="2"/>
  <c r="BI153" i="2"/>
  <c r="BI151" i="2"/>
  <c r="BI149" i="2"/>
  <c r="BI148" i="2"/>
  <c r="BI147" i="2"/>
  <c r="BI145" i="2"/>
  <c r="BI142" i="2"/>
  <c r="BI140" i="2"/>
  <c r="BI134" i="2"/>
  <c r="BI128" i="2"/>
  <c r="BI126" i="2"/>
  <c r="BI124" i="2"/>
  <c r="BI111" i="2"/>
  <c r="BI105" i="2"/>
  <c r="BI103" i="2"/>
  <c r="BI99" i="2"/>
  <c r="BI95" i="2"/>
  <c r="BI92" i="2"/>
  <c r="BI89" i="2"/>
  <c r="BI88" i="2"/>
  <c r="BI82" i="2"/>
  <c r="BI81" i="2"/>
  <c r="BI78" i="2"/>
  <c r="BI77" i="2"/>
  <c r="BI76" i="2"/>
  <c r="BI71" i="2"/>
  <c r="BI54" i="2"/>
  <c r="BI49" i="2"/>
  <c r="BI47" i="2"/>
  <c r="BI46" i="2"/>
  <c r="BI44" i="2"/>
  <c r="BI43" i="2"/>
  <c r="BI40" i="2"/>
  <c r="BI32" i="2"/>
  <c r="BI31" i="2"/>
  <c r="BI27" i="2"/>
  <c r="BI26" i="2"/>
  <c r="BI21" i="2"/>
  <c r="BI18" i="2"/>
  <c r="BI163" i="2"/>
  <c r="BI159" i="2"/>
  <c r="BI157" i="2"/>
  <c r="BI144" i="2"/>
  <c r="BI143" i="2"/>
  <c r="BI141" i="2"/>
  <c r="BI138" i="2"/>
  <c r="BI137" i="2"/>
  <c r="BI135" i="2"/>
  <c r="BI127" i="2"/>
  <c r="BI125" i="2"/>
  <c r="BI120" i="2"/>
  <c r="BI119" i="2"/>
  <c r="BI104" i="2"/>
  <c r="BI100" i="2"/>
  <c r="BI98" i="2"/>
  <c r="BI96" i="2"/>
  <c r="BI91" i="2"/>
  <c r="BI90" i="2"/>
  <c r="BI84" i="2"/>
  <c r="BI74" i="2"/>
  <c r="BI73" i="2"/>
  <c r="BI67" i="2"/>
  <c r="BI65" i="2"/>
  <c r="BI63" i="2"/>
  <c r="BI52" i="2"/>
  <c r="BI41" i="2"/>
  <c r="BI39" i="2"/>
  <c r="BI38" i="2"/>
  <c r="BI37" i="2"/>
  <c r="BI36" i="2"/>
  <c r="BI33" i="2"/>
  <c r="BI25" i="2"/>
  <c r="BI23" i="2"/>
  <c r="BI123" i="2"/>
  <c r="BI122" i="2"/>
  <c r="BI121" i="2"/>
  <c r="BI118" i="2"/>
  <c r="BI117" i="2"/>
  <c r="BI116" i="2"/>
  <c r="BI115" i="2"/>
  <c r="BI113" i="2"/>
  <c r="BI110" i="2"/>
  <c r="BI109" i="2"/>
  <c r="BI102" i="2"/>
  <c r="BI97" i="2"/>
  <c r="BI94" i="2"/>
  <c r="BI93" i="2"/>
  <c r="BI86" i="2"/>
  <c r="BI85" i="2"/>
  <c r="BI72" i="2"/>
  <c r="BI69" i="2"/>
  <c r="BI64" i="2"/>
  <c r="BI61" i="2"/>
  <c r="BI58" i="2"/>
  <c r="BI57" i="2"/>
  <c r="BI56" i="2"/>
  <c r="BI45" i="2"/>
  <c r="BI42" i="2"/>
  <c r="BI30" i="2"/>
  <c r="BI24" i="2"/>
  <c r="BI20" i="2"/>
  <c r="BI19" i="2"/>
  <c r="BI158" i="2"/>
  <c r="BI155" i="2"/>
  <c r="BI154" i="2"/>
  <c r="BI152" i="2"/>
  <c r="BI150" i="2"/>
  <c r="BI146" i="2"/>
  <c r="BI139" i="2"/>
  <c r="BI136" i="2"/>
  <c r="BI132" i="2"/>
  <c r="BI130" i="2"/>
  <c r="BI129" i="2"/>
  <c r="BI114" i="2"/>
  <c r="BI112" i="2"/>
  <c r="BI108" i="2"/>
  <c r="BI107" i="2"/>
  <c r="BI106" i="2"/>
  <c r="BI101" i="2"/>
  <c r="BI87" i="2"/>
  <c r="BI83" i="2"/>
  <c r="BI80" i="2"/>
  <c r="BI79" i="2"/>
  <c r="BI75" i="2"/>
  <c r="BI70" i="2"/>
  <c r="BI68" i="2"/>
  <c r="BI66" i="2"/>
  <c r="BI62" i="2"/>
  <c r="BI60" i="2"/>
  <c r="BI59" i="2"/>
  <c r="BI55" i="2"/>
  <c r="BI53" i="2"/>
  <c r="BI51" i="2"/>
  <c r="BI50" i="2"/>
  <c r="BI48" i="2"/>
  <c r="BI35" i="2"/>
  <c r="BI34" i="2"/>
  <c r="BI29" i="2"/>
  <c r="BI28" i="2"/>
  <c r="BI22" i="2"/>
  <c r="BI17" i="2"/>
  <c r="BI16" i="2"/>
  <c r="R15" i="2" l="1"/>
  <c r="BI156" i="2"/>
  <c r="N156" i="2"/>
  <c r="P15" i="2"/>
  <c r="N133" i="2"/>
  <c r="P133" i="2"/>
  <c r="P156" i="2"/>
  <c r="BI15" i="2"/>
  <c r="N15" i="2"/>
  <c r="N14" i="2"/>
  <c r="BI133" i="2"/>
  <c r="R133" i="2"/>
  <c r="R156" i="2"/>
  <c r="BC18" i="2"/>
  <c r="BC25" i="2"/>
  <c r="BC30" i="2"/>
  <c r="BC32" i="2"/>
  <c r="BC38" i="2"/>
  <c r="BC40" i="2"/>
  <c r="BC52" i="2"/>
  <c r="BC54" i="2"/>
  <c r="BC56" i="2"/>
  <c r="BC61" i="2"/>
  <c r="BC63" i="2"/>
  <c r="BC65" i="2"/>
  <c r="BC69" i="2"/>
  <c r="BC76" i="2"/>
  <c r="BC77" i="2"/>
  <c r="BC82" i="2"/>
  <c r="BC96" i="2"/>
  <c r="BC98" i="2"/>
  <c r="BC103" i="2"/>
  <c r="BC104" i="2"/>
  <c r="BC109" i="2"/>
  <c r="BC110" i="2"/>
  <c r="BC113" i="2"/>
  <c r="BC122" i="2"/>
  <c r="BC123" i="2"/>
  <c r="BC124" i="2"/>
  <c r="BC126" i="2"/>
  <c r="BC127" i="2"/>
  <c r="BC137" i="2"/>
  <c r="BC143" i="2"/>
  <c r="BC147" i="2"/>
  <c r="BC149" i="2"/>
  <c r="BC150" i="2"/>
  <c r="BC151" i="2"/>
  <c r="BC153" i="2"/>
  <c r="BC159" i="2"/>
  <c r="BC161" i="2"/>
  <c r="BC163" i="2"/>
  <c r="BC17" i="2"/>
  <c r="BC21" i="2"/>
  <c r="BC23" i="2"/>
  <c r="BC26" i="2"/>
  <c r="BC28" i="2"/>
  <c r="BC33" i="2"/>
  <c r="BC34" i="2"/>
  <c r="BC36" i="2"/>
  <c r="BC37" i="2"/>
  <c r="BC39" i="2"/>
  <c r="BC48" i="2"/>
  <c r="BC55" i="2"/>
  <c r="BC59" i="2"/>
  <c r="BC66" i="2"/>
  <c r="BC68" i="2"/>
  <c r="BC73" i="2"/>
  <c r="BC78" i="2"/>
  <c r="BC81" i="2"/>
  <c r="BC88" i="2"/>
  <c r="BC89" i="2"/>
  <c r="BC91" i="2"/>
  <c r="BC95" i="2"/>
  <c r="BC97" i="2"/>
  <c r="BC100" i="2"/>
  <c r="BC105" i="2"/>
  <c r="BC106" i="2"/>
  <c r="BC107" i="2"/>
  <c r="BC119" i="2"/>
  <c r="BC128" i="2"/>
  <c r="BC130" i="2"/>
  <c r="BC19" i="2"/>
  <c r="BC20" i="2"/>
  <c r="BC27" i="2"/>
  <c r="BC31" i="2"/>
  <c r="BC43" i="2"/>
  <c r="BC44" i="2"/>
  <c r="BC45" i="2"/>
  <c r="BC46" i="2"/>
  <c r="BC49" i="2"/>
  <c r="BC50" i="2"/>
  <c r="BC51" i="2"/>
  <c r="BC62" i="2"/>
  <c r="BC64" i="2"/>
  <c r="BC70" i="2"/>
  <c r="BC71" i="2"/>
  <c r="BC75" i="2"/>
  <c r="BC87" i="2"/>
  <c r="BC92" i="2"/>
  <c r="BC93" i="2"/>
  <c r="BC99" i="2"/>
  <c r="BC101" i="2"/>
  <c r="BC102" i="2"/>
  <c r="BC108" i="2"/>
  <c r="BC112" i="2"/>
  <c r="BC115" i="2"/>
  <c r="BC121" i="2"/>
  <c r="BC125" i="2"/>
  <c r="BC129" i="2"/>
  <c r="BC134" i="2"/>
  <c r="BC136" i="2"/>
  <c r="BC139" i="2"/>
  <c r="BC145" i="2"/>
  <c r="BC154" i="2"/>
  <c r="BC157" i="2"/>
  <c r="BC158" i="2"/>
  <c r="BC16" i="2"/>
  <c r="BC22" i="2"/>
  <c r="BC24" i="2"/>
  <c r="BC29" i="2"/>
  <c r="BC35" i="2"/>
  <c r="BC41" i="2"/>
  <c r="BC42" i="2"/>
  <c r="BC47" i="2"/>
  <c r="BC53" i="2"/>
  <c r="BC57" i="2"/>
  <c r="BC58" i="2"/>
  <c r="BC60" i="2"/>
  <c r="BC67" i="2"/>
  <c r="BC72" i="2"/>
  <c r="BC74" i="2"/>
  <c r="BC79" i="2"/>
  <c r="BC80" i="2"/>
  <c r="BC83" i="2"/>
  <c r="BC84" i="2"/>
  <c r="BC85" i="2"/>
  <c r="BC86" i="2"/>
  <c r="BC90" i="2"/>
  <c r="BC94" i="2"/>
  <c r="BC111" i="2"/>
  <c r="BC114" i="2"/>
  <c r="BC116" i="2"/>
  <c r="BC117" i="2"/>
  <c r="BC118" i="2"/>
  <c r="BC120" i="2"/>
  <c r="BC132" i="2"/>
  <c r="BC135" i="2"/>
  <c r="BC138" i="2"/>
  <c r="BC140" i="2"/>
  <c r="BC141" i="2"/>
  <c r="BC142" i="2"/>
  <c r="BC144" i="2"/>
  <c r="BC146" i="2"/>
  <c r="BC148" i="2"/>
  <c r="BC152" i="2"/>
  <c r="BC155" i="2"/>
  <c r="P14" i="2" l="1"/>
  <c r="R14" i="2"/>
  <c r="BI14" i="2"/>
</calcChain>
</file>

<file path=xl/sharedStrings.xml><?xml version="1.0" encoding="utf-8"?>
<sst xmlns="http://schemas.openxmlformats.org/spreadsheetml/2006/main" count="2068" uniqueCount="478">
  <si>
    <t/>
  </si>
  <si>
    <t>21</t>
  </si>
  <si>
    <t>15</t>
  </si>
  <si>
    <t>Stavba:</t>
  </si>
  <si>
    <t>OŘ Praha – opravy nákladních a osobních výtahů a plošin</t>
  </si>
  <si>
    <t>Místo:</t>
  </si>
  <si>
    <t>obvod OŘ Praha</t>
  </si>
  <si>
    <t>Datum:</t>
  </si>
  <si>
    <t>Zadavatel:</t>
  </si>
  <si>
    <t>Uchazeč:</t>
  </si>
  <si>
    <t>Projektant:</t>
  </si>
  <si>
    <t>Zpracovatel: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</si>
  <si>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</si>
  <si>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</si>
  <si>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</si>
  <si>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</si>
  <si>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</si>
  <si>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</si>
  <si>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</si>
  <si>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</si>
  <si>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</si>
  <si>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-1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</si>
  <si>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</si>
  <si>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</si>
  <si>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</si>
  <si>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</si>
  <si>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</si>
  <si>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</si>
  <si>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</si>
  <si>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</si>
  <si>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</si>
  <si>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</si>
  <si>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</si>
  <si>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</si>
  <si>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</si>
  <si>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Materiál - výtahy</t>
  </si>
  <si>
    <t>ROZPOCET</t>
  </si>
  <si>
    <t>M</t>
  </si>
  <si>
    <t>Pojistka rychlotavná</t>
  </si>
  <si>
    <t>kus</t>
  </si>
  <si>
    <t>8</t>
  </si>
  <si>
    <t>4</t>
  </si>
  <si>
    <t>1165553388</t>
  </si>
  <si>
    <t>Lano ø 6,3 mm 6x19M + FC</t>
  </si>
  <si>
    <t>m</t>
  </si>
  <si>
    <t>-411851793</t>
  </si>
  <si>
    <t>3</t>
  </si>
  <si>
    <t>Lano ø 8 mm 6x19SEAL 114 + FC</t>
  </si>
  <si>
    <t>-1309602722</t>
  </si>
  <si>
    <t>Lano ø 10 mm 8x19SEAL 152 + FC</t>
  </si>
  <si>
    <t>1723541409</t>
  </si>
  <si>
    <t>5</t>
  </si>
  <si>
    <t>Lano DruLift 819W3 (8x19W-8x7-WSC) -8mm</t>
  </si>
  <si>
    <t>1993367832</t>
  </si>
  <si>
    <t>6</t>
  </si>
  <si>
    <t>Lano ø 11 mm 8x19SEAL 152 + FC</t>
  </si>
  <si>
    <t>883383806</t>
  </si>
  <si>
    <t>7</t>
  </si>
  <si>
    <t>Olej hydraulický</t>
  </si>
  <si>
    <t>litr</t>
  </si>
  <si>
    <t>-371795289</t>
  </si>
  <si>
    <t>Lano PAWO 819W - 6,5 mm</t>
  </si>
  <si>
    <t>32977810</t>
  </si>
  <si>
    <t>9</t>
  </si>
  <si>
    <t>Lano ø 12 mm 8x19SEAL 152 + FC</t>
  </si>
  <si>
    <t>808578226</t>
  </si>
  <si>
    <t>10</t>
  </si>
  <si>
    <t>Bodová žárovka LED GU10</t>
  </si>
  <si>
    <t>-304768013</t>
  </si>
  <si>
    <t>11</t>
  </si>
  <si>
    <t>Lano PAWO F3 10mm Seil+SE 1570</t>
  </si>
  <si>
    <t>1268254650</t>
  </si>
  <si>
    <t>12</t>
  </si>
  <si>
    <t>Olej převodový PP90</t>
  </si>
  <si>
    <t>793260887</t>
  </si>
  <si>
    <t>13</t>
  </si>
  <si>
    <t>Lano ø 16 mm 6x19SEAL 114 + FC</t>
  </si>
  <si>
    <t>1504979423</t>
  </si>
  <si>
    <t>14</t>
  </si>
  <si>
    <t>Olej ložiskový OL 46</t>
  </si>
  <si>
    <t>485108469</t>
  </si>
  <si>
    <t>LED zářivka 60cm</t>
  </si>
  <si>
    <t>-654528140</t>
  </si>
  <si>
    <t>16</t>
  </si>
  <si>
    <t>Relé prům. 3P/10A, DIN, 48V AC,</t>
  </si>
  <si>
    <t>1120746676</t>
  </si>
  <si>
    <t>17</t>
  </si>
  <si>
    <t>Olověný akumulátor 12V/1,3Ah</t>
  </si>
  <si>
    <t>535116675</t>
  </si>
  <si>
    <t>18</t>
  </si>
  <si>
    <t>Olej S4 WE 220</t>
  </si>
  <si>
    <t>637684304</t>
  </si>
  <si>
    <t>19</t>
  </si>
  <si>
    <t>Tlačítko nepodsvětlené pro dveře</t>
  </si>
  <si>
    <t>-1416506401</t>
  </si>
  <si>
    <t>20</t>
  </si>
  <si>
    <t>Skleněná výplň - drátosklo 115x1035</t>
  </si>
  <si>
    <t>-883907065</t>
  </si>
  <si>
    <t>Tuk mazací AK 2</t>
  </si>
  <si>
    <t>kg</t>
  </si>
  <si>
    <t>-113942482</t>
  </si>
  <si>
    <t>22</t>
  </si>
  <si>
    <t>Tlačítko podsvětlené s Brailovým písmem</t>
  </si>
  <si>
    <t>1867303025</t>
  </si>
  <si>
    <t>23</t>
  </si>
  <si>
    <t>Tlačítko podsvětlené pro dveře</t>
  </si>
  <si>
    <t>1610338612</t>
  </si>
  <si>
    <t>24</t>
  </si>
  <si>
    <t>Dveřní spínač vč. můstku pro dveře ruční</t>
  </si>
  <si>
    <t>-956534282</t>
  </si>
  <si>
    <t>25</t>
  </si>
  <si>
    <t>Spojka ozubeného řemenu pro dveře automatické</t>
  </si>
  <si>
    <t>2077213191</t>
  </si>
  <si>
    <t>26</t>
  </si>
  <si>
    <t>Jistič 3p, B, 10A, 10kA</t>
  </si>
  <si>
    <t>1831180039</t>
  </si>
  <si>
    <t>27</t>
  </si>
  <si>
    <t>Jistič 3p, B, 16A, 10kA</t>
  </si>
  <si>
    <t>1896644035</t>
  </si>
  <si>
    <t>28</t>
  </si>
  <si>
    <t>Kryt světla</t>
  </si>
  <si>
    <t>818282307</t>
  </si>
  <si>
    <t>29</t>
  </si>
  <si>
    <t>Kladky kabinových dveří</t>
  </si>
  <si>
    <t>-1398310478</t>
  </si>
  <si>
    <t>30</t>
  </si>
  <si>
    <t>Zavírací pružina pro dveře automatické</t>
  </si>
  <si>
    <t>-691939151</t>
  </si>
  <si>
    <t>31</t>
  </si>
  <si>
    <t>Monostabilní magnetický snímač</t>
  </si>
  <si>
    <t>-899415366</t>
  </si>
  <si>
    <t>32</t>
  </si>
  <si>
    <t>Elektrický spínač pro dveře automatické</t>
  </si>
  <si>
    <t>767222302</t>
  </si>
  <si>
    <t>33</t>
  </si>
  <si>
    <t>1519079033</t>
  </si>
  <si>
    <t>34</t>
  </si>
  <si>
    <t>Elektrický spínač s můstkem pro dveře automatické</t>
  </si>
  <si>
    <t>-1951632156</t>
  </si>
  <si>
    <t>35</t>
  </si>
  <si>
    <t>Trafo pro osvětlení kabiny</t>
  </si>
  <si>
    <t>-1489926942</t>
  </si>
  <si>
    <t>36</t>
  </si>
  <si>
    <t>Madlo dveří  pro dveře ruční</t>
  </si>
  <si>
    <t>-279488402</t>
  </si>
  <si>
    <t>37</t>
  </si>
  <si>
    <t>Nouzové/havarijní tlačítko STOP</t>
  </si>
  <si>
    <t>-881958539</t>
  </si>
  <si>
    <t>38</t>
  </si>
  <si>
    <t>Ozubený řemen HTD 5-M pro dveře automatické</t>
  </si>
  <si>
    <t>1623204814</t>
  </si>
  <si>
    <t>39</t>
  </si>
  <si>
    <t>Silonové vodiče dveřních panelů pro dveře automatické</t>
  </si>
  <si>
    <t>-142587100</t>
  </si>
  <si>
    <t>40</t>
  </si>
  <si>
    <t>Relátko osvětlení</t>
  </si>
  <si>
    <t>1023908308</t>
  </si>
  <si>
    <t>41</t>
  </si>
  <si>
    <t>Stykač třípólový, cívka 230V 50Hz</t>
  </si>
  <si>
    <t>-974908207</t>
  </si>
  <si>
    <t>42</t>
  </si>
  <si>
    <t>Koncový spínač</t>
  </si>
  <si>
    <t>281570437</t>
  </si>
  <si>
    <t>43</t>
  </si>
  <si>
    <t>Torzní pružina pro dveře ruční</t>
  </si>
  <si>
    <t>1686649712</t>
  </si>
  <si>
    <t>44</t>
  </si>
  <si>
    <t>Patrový spínač - typ SK</t>
  </si>
  <si>
    <t>-775651287</t>
  </si>
  <si>
    <t>45</t>
  </si>
  <si>
    <t>Synchronizační kladka (různé průměry) pro dveře automatické</t>
  </si>
  <si>
    <t>1019802333</t>
  </si>
  <si>
    <t>46</t>
  </si>
  <si>
    <t>Horní vodící kladka s centrickou osou pro dveře automatické</t>
  </si>
  <si>
    <t>1191736391</t>
  </si>
  <si>
    <t>47</t>
  </si>
  <si>
    <t>Silonová vložka vedení</t>
  </si>
  <si>
    <t>1923122935</t>
  </si>
  <si>
    <t>48</t>
  </si>
  <si>
    <t>Dolní vodící kladka s excentrickou osou pro dveře automatické</t>
  </si>
  <si>
    <t>-1421928346</t>
  </si>
  <si>
    <t>49</t>
  </si>
  <si>
    <t>Kladka excentrická D30, roller kicking D30</t>
  </si>
  <si>
    <t>1412120427</t>
  </si>
  <si>
    <t>50</t>
  </si>
  <si>
    <t>Datový převodník RS</t>
  </si>
  <si>
    <t>-78450208</t>
  </si>
  <si>
    <t>51</t>
  </si>
  <si>
    <t>Podlahový spínač typ SV</t>
  </si>
  <si>
    <t>-790894641</t>
  </si>
  <si>
    <t>52</t>
  </si>
  <si>
    <t>AY Rolna S8/K8</t>
  </si>
  <si>
    <t>2133619080</t>
  </si>
  <si>
    <t>53</t>
  </si>
  <si>
    <t>Konzole šachetních dveří a prahů</t>
  </si>
  <si>
    <t>724348708</t>
  </si>
  <si>
    <t>54</t>
  </si>
  <si>
    <t>Dovírač 1-40 DICTATOR</t>
  </si>
  <si>
    <t>-394555506</t>
  </si>
  <si>
    <t>55</t>
  </si>
  <si>
    <t>Dovírač DICTATOR</t>
  </si>
  <si>
    <t>1338583231</t>
  </si>
  <si>
    <t>56</t>
  </si>
  <si>
    <t>mikrospínač brzdového systému</t>
  </si>
  <si>
    <t>962504776</t>
  </si>
  <si>
    <t>57</t>
  </si>
  <si>
    <t>Dovírač DJD</t>
  </si>
  <si>
    <t>1460629587</t>
  </si>
  <si>
    <t>58</t>
  </si>
  <si>
    <t>Stykač třípólový 11kW,cívka 48V 50Hz</t>
  </si>
  <si>
    <t>269406982</t>
  </si>
  <si>
    <t>59</t>
  </si>
  <si>
    <t>Záložní zdroj GSM</t>
  </si>
  <si>
    <t>1136816545</t>
  </si>
  <si>
    <t>60</t>
  </si>
  <si>
    <t>Hlídač fází</t>
  </si>
  <si>
    <t>1276661793</t>
  </si>
  <si>
    <t>61</t>
  </si>
  <si>
    <t>Set fotobuněk 3m pro dveře automatické</t>
  </si>
  <si>
    <t>-1017887133</t>
  </si>
  <si>
    <t>62</t>
  </si>
  <si>
    <t>Stykač nahoru silový</t>
  </si>
  <si>
    <t>-1693566982</t>
  </si>
  <si>
    <t>63</t>
  </si>
  <si>
    <t>Stykač dolu silový</t>
  </si>
  <si>
    <t>1181480273</t>
  </si>
  <si>
    <t>64</t>
  </si>
  <si>
    <t>Stykač na pomalou jízdu silový</t>
  </si>
  <si>
    <t>185653747</t>
  </si>
  <si>
    <t>65</t>
  </si>
  <si>
    <t>Transformátor 400V/2x12V 3,7A, 24V 3,7A, 6V 3,7A</t>
  </si>
  <si>
    <t>-566234131</t>
  </si>
  <si>
    <t>66</t>
  </si>
  <si>
    <t>Dveřní uzávěra pro dveře ruční TRA,Strojon,Brumovice</t>
  </si>
  <si>
    <t>305955524</t>
  </si>
  <si>
    <t>67</t>
  </si>
  <si>
    <t>Set fotobuněk 5m pro dveře automatické</t>
  </si>
  <si>
    <t>978822321</t>
  </si>
  <si>
    <t>68</t>
  </si>
  <si>
    <t>Čelisti brzdy ø 220</t>
  </si>
  <si>
    <t>650828494</t>
  </si>
  <si>
    <t>69</t>
  </si>
  <si>
    <t>Šachetní displej pro dveře</t>
  </si>
  <si>
    <t>-1459567085</t>
  </si>
  <si>
    <t>70</t>
  </si>
  <si>
    <t>Unášeč dveří  pro dveře automatické</t>
  </si>
  <si>
    <t>1106364552</t>
  </si>
  <si>
    <t>71</t>
  </si>
  <si>
    <t>Čelisti brzdy ø 300</t>
  </si>
  <si>
    <t>188126652</t>
  </si>
  <si>
    <t>72</t>
  </si>
  <si>
    <t>Dorozumívací zařízení - komunikátor</t>
  </si>
  <si>
    <t>-416720469</t>
  </si>
  <si>
    <t>73</t>
  </si>
  <si>
    <t>Vypínač hl. 25/B 4 pol. vypínač</t>
  </si>
  <si>
    <t>1199777946</t>
  </si>
  <si>
    <t>74</t>
  </si>
  <si>
    <t>GSM Brána</t>
  </si>
  <si>
    <t>359301953</t>
  </si>
  <si>
    <t>75</t>
  </si>
  <si>
    <t>Set fotobuněk TELCO</t>
  </si>
  <si>
    <t>-1232232355</t>
  </si>
  <si>
    <t>76</t>
  </si>
  <si>
    <t>Kabinový displej</t>
  </si>
  <si>
    <t>1804343888</t>
  </si>
  <si>
    <t>77</t>
  </si>
  <si>
    <t>Vypínač hl. 63/B 4 pol. vypínač</t>
  </si>
  <si>
    <t>-662189480</t>
  </si>
  <si>
    <t>78</t>
  </si>
  <si>
    <t>Trakční kotouč ø 630 2 x lano ø 10</t>
  </si>
  <si>
    <t>-1296605502</t>
  </si>
  <si>
    <t>79</t>
  </si>
  <si>
    <t>Trakční kotouč ø 660 3 x lano ø 10</t>
  </si>
  <si>
    <t>1426885181</t>
  </si>
  <si>
    <t>80</t>
  </si>
  <si>
    <t>Trakční kotouč ø 500 2 x lano ø 11</t>
  </si>
  <si>
    <t>1611000209</t>
  </si>
  <si>
    <t>81</t>
  </si>
  <si>
    <t>Unašeč kabinových dveří</t>
  </si>
  <si>
    <t>-24878142</t>
  </si>
  <si>
    <t>82</t>
  </si>
  <si>
    <t>Trakční kotouč ø 500 3 x lano ø 10</t>
  </si>
  <si>
    <t>1238084629</t>
  </si>
  <si>
    <t>83</t>
  </si>
  <si>
    <t>PM motor s encoderem pro VVVF5 pro dveře automatické</t>
  </si>
  <si>
    <t>-1233183932</t>
  </si>
  <si>
    <t>84</t>
  </si>
  <si>
    <t>Spojka pružná ø 300 (S4), 8 unašečů</t>
  </si>
  <si>
    <t>218696094</t>
  </si>
  <si>
    <t>85</t>
  </si>
  <si>
    <t>Čelisti brzdy ø 380</t>
  </si>
  <si>
    <t>763077565</t>
  </si>
  <si>
    <t>86</t>
  </si>
  <si>
    <t>Trakční kotouč ø 725 2 x lano ø 10</t>
  </si>
  <si>
    <t>1054921969</t>
  </si>
  <si>
    <t>87</t>
  </si>
  <si>
    <t>Trakční kotouč ø 710 2 x lano ø 10 (2 x 11)</t>
  </si>
  <si>
    <t>331161666</t>
  </si>
  <si>
    <t>88</t>
  </si>
  <si>
    <t>Trakční kotouč ø 725 3 x lano ø 10</t>
  </si>
  <si>
    <t>184507969</t>
  </si>
  <si>
    <t>89</t>
  </si>
  <si>
    <t>Řídící modul VVVF5 pro dveře automatické</t>
  </si>
  <si>
    <t>2018230924</t>
  </si>
  <si>
    <t>90</t>
  </si>
  <si>
    <t>Trakční kotouč ø 480 4 x lano ø 12</t>
  </si>
  <si>
    <t>1831266735</t>
  </si>
  <si>
    <t>91</t>
  </si>
  <si>
    <t>Trakční kotouč ø 550 4 x lano ø 12</t>
  </si>
  <si>
    <t>-287624335</t>
  </si>
  <si>
    <t>92</t>
  </si>
  <si>
    <t>Poziční systém</t>
  </si>
  <si>
    <t>-731296883</t>
  </si>
  <si>
    <t>93</t>
  </si>
  <si>
    <t>Omezovač rychlosti OR 4 (0.36 m/s L,P)</t>
  </si>
  <si>
    <t>-51682824</t>
  </si>
  <si>
    <t>94</t>
  </si>
  <si>
    <t>Omezovač rychlosti OR 4 (0.5 m/s L,P)</t>
  </si>
  <si>
    <t>238614215</t>
  </si>
  <si>
    <t>95</t>
  </si>
  <si>
    <t>Trakční kotouč ø 670 4 x lano ø 12</t>
  </si>
  <si>
    <t>288282551</t>
  </si>
  <si>
    <t>96</t>
  </si>
  <si>
    <t>Trakční kotouč ø 725 4 x lano ø 12 (4 x 10)</t>
  </si>
  <si>
    <t>119663663</t>
  </si>
  <si>
    <t>97</t>
  </si>
  <si>
    <t>Trakční kotouč ø 650 4 x lano ø 12</t>
  </si>
  <si>
    <t>215476990</t>
  </si>
  <si>
    <t>98</t>
  </si>
  <si>
    <t>Omezovač rychlosti OR 4 (0.7 m/s L,P)</t>
  </si>
  <si>
    <t>1294482459</t>
  </si>
  <si>
    <t>99</t>
  </si>
  <si>
    <t>Brzda ø 220 dvojčinná (kompletní) pro S4</t>
  </si>
  <si>
    <t>-1660292694</t>
  </si>
  <si>
    <t>100</t>
  </si>
  <si>
    <t>Trakční kotouč ø 805 3 x lano ø 10</t>
  </si>
  <si>
    <t>-1610877188</t>
  </si>
  <si>
    <t>101</t>
  </si>
  <si>
    <t>Trakční kotouč ø 440 6 x lano ø 10</t>
  </si>
  <si>
    <t>1754291560</t>
  </si>
  <si>
    <t>102</t>
  </si>
  <si>
    <t>Trakční kotouč ø 500 6 x lano ø 10</t>
  </si>
  <si>
    <t>278952130</t>
  </si>
  <si>
    <t>103</t>
  </si>
  <si>
    <t>Omezovač rychlosti OR 4 (1.0 m/s L,P)</t>
  </si>
  <si>
    <t>1093575707</t>
  </si>
  <si>
    <t>104</t>
  </si>
  <si>
    <t>Řídící deska LCB</t>
  </si>
  <si>
    <t>1371776006</t>
  </si>
  <si>
    <t>105</t>
  </si>
  <si>
    <t>Kabinové řízení DCSS</t>
  </si>
  <si>
    <t>-1989562196</t>
  </si>
  <si>
    <t>106</t>
  </si>
  <si>
    <t>Fotolišta</t>
  </si>
  <si>
    <t>537104214</t>
  </si>
  <si>
    <t>107</t>
  </si>
  <si>
    <t>Brzda ø 300 dvojčinná (kompletní) pro S4</t>
  </si>
  <si>
    <t>-264522903</t>
  </si>
  <si>
    <t>108</t>
  </si>
  <si>
    <t>Frekvenční měnič 4,5- 5,5 kW - výměna</t>
  </si>
  <si>
    <t>-1879070399</t>
  </si>
  <si>
    <t>109</t>
  </si>
  <si>
    <t>Frekvenční měnič - generální oprava</t>
  </si>
  <si>
    <t>-610022675</t>
  </si>
  <si>
    <t>110</t>
  </si>
  <si>
    <t>Frekvenční měnič do 7,5-11 kW - výměna</t>
  </si>
  <si>
    <t>-989276778</t>
  </si>
  <si>
    <t>111</t>
  </si>
  <si>
    <t>Brzda ø 380 dvojčinná (kompletní) pro S4</t>
  </si>
  <si>
    <t>-1905736998</t>
  </si>
  <si>
    <t>112</t>
  </si>
  <si>
    <t>Frekvenční měnič Varyodin - generální oprava</t>
  </si>
  <si>
    <t>635313525</t>
  </si>
  <si>
    <t>113</t>
  </si>
  <si>
    <t>Frekvenční měnič do 15-18 kW - výměna</t>
  </si>
  <si>
    <t>1077653465</t>
  </si>
  <si>
    <t>114</t>
  </si>
  <si>
    <t>1526147438</t>
  </si>
  <si>
    <t>115</t>
  </si>
  <si>
    <t>Lepené bezpečnostní sklo dle normy, broušené hrany</t>
  </si>
  <si>
    <t>m2</t>
  </si>
  <si>
    <t>-1520962575</t>
  </si>
  <si>
    <t>P</t>
  </si>
  <si>
    <t>Poznámka k položce:_x000D_
sklo musí vyhovět minimálně na zatížení větrem a zatížení rázovou vlnou od projíždějícího vozidla, pro maximální rychlost v přilehlé koleji rázovou zkoušku kyvadlem podle ČSN EN 81-71+AC</t>
  </si>
  <si>
    <t>116</t>
  </si>
  <si>
    <t>Zrcadlo 5mm, broušené hrany, bezpečnostní folie</t>
  </si>
  <si>
    <t>258098345</t>
  </si>
  <si>
    <t>02</t>
  </si>
  <si>
    <t>Materál - plošiny</t>
  </si>
  <si>
    <t>117</t>
  </si>
  <si>
    <t>Motor s převodovkou</t>
  </si>
  <si>
    <t>1892673453</t>
  </si>
  <si>
    <t>118</t>
  </si>
  <si>
    <t>Napájecí deska</t>
  </si>
  <si>
    <t>1085438528</t>
  </si>
  <si>
    <t>119</t>
  </si>
  <si>
    <t>Řídící deska (Manus)</t>
  </si>
  <si>
    <t>2138730</t>
  </si>
  <si>
    <t>120</t>
  </si>
  <si>
    <t>Madlo na plošině</t>
  </si>
  <si>
    <t>1435078125</t>
  </si>
  <si>
    <t>121</t>
  </si>
  <si>
    <t>Nástupní deska</t>
  </si>
  <si>
    <t>-1132468137</t>
  </si>
  <si>
    <t>122</t>
  </si>
  <si>
    <t>Baterie do plošíny</t>
  </si>
  <si>
    <t>-1863869056</t>
  </si>
  <si>
    <t>123</t>
  </si>
  <si>
    <t>Tažné lano s kužely</t>
  </si>
  <si>
    <t>350498908</t>
  </si>
  <si>
    <t>124</t>
  </si>
  <si>
    <t>Spínač ovladačě</t>
  </si>
  <si>
    <t>2108344200</t>
  </si>
  <si>
    <t>125</t>
  </si>
  <si>
    <t>Řetěz kabelový</t>
  </si>
  <si>
    <t>-715194215</t>
  </si>
  <si>
    <t>126</t>
  </si>
  <si>
    <t>Tlačítko ovladače</t>
  </si>
  <si>
    <t>-2146035571</t>
  </si>
  <si>
    <t>127</t>
  </si>
  <si>
    <t>Transformátor  220/48</t>
  </si>
  <si>
    <t>1201837136</t>
  </si>
  <si>
    <t>128</t>
  </si>
  <si>
    <t>Podlahový spínač typ Se</t>
  </si>
  <si>
    <t>-10316289</t>
  </si>
  <si>
    <t>129</t>
  </si>
  <si>
    <t>1457142446</t>
  </si>
  <si>
    <t>130</t>
  </si>
  <si>
    <t>Stytač třípolohový 220v</t>
  </si>
  <si>
    <t>1738834892</t>
  </si>
  <si>
    <t>131</t>
  </si>
  <si>
    <t>Stykač třípolohový 48v</t>
  </si>
  <si>
    <t>-219958189</t>
  </si>
  <si>
    <t>132</t>
  </si>
  <si>
    <t>Hlavní vypínač</t>
  </si>
  <si>
    <t>1879603895</t>
  </si>
  <si>
    <t>133</t>
  </si>
  <si>
    <t>Podlaha</t>
  </si>
  <si>
    <t>-603158267</t>
  </si>
  <si>
    <t>134</t>
  </si>
  <si>
    <t>Měníč</t>
  </si>
  <si>
    <t>-523978397</t>
  </si>
  <si>
    <t>135</t>
  </si>
  <si>
    <t>Maják zvukový</t>
  </si>
  <si>
    <t>-1370132927</t>
  </si>
  <si>
    <t>136</t>
  </si>
  <si>
    <t>Naviják kabelový 3x220v</t>
  </si>
  <si>
    <t>1041357935</t>
  </si>
  <si>
    <t>137</t>
  </si>
  <si>
    <t>Křídlo automatické nerezové + spojovací a spotřební materiál</t>
  </si>
  <si>
    <t>-1924792504</t>
  </si>
  <si>
    <t>138</t>
  </si>
  <si>
    <t>Křídlo ruční ocelové + spojovací a spotřební materiál</t>
  </si>
  <si>
    <t>1817342058</t>
  </si>
  <si>
    <t>03</t>
  </si>
  <si>
    <t>Druh činnosti</t>
  </si>
  <si>
    <t>139</t>
  </si>
  <si>
    <t>K</t>
  </si>
  <si>
    <t>Ekologická likvidace plasty</t>
  </si>
  <si>
    <t>-1447596782</t>
  </si>
  <si>
    <t>140</t>
  </si>
  <si>
    <t>Zkouška zařízení po opravě</t>
  </si>
  <si>
    <t>-416588525</t>
  </si>
  <si>
    <t>141</t>
  </si>
  <si>
    <t>Práce</t>
  </si>
  <si>
    <t>hod</t>
  </si>
  <si>
    <t>-376581114</t>
  </si>
  <si>
    <t>Poznámka k položce:_x000D_
Součástí položky jsou veškeré s nimi spojené práce, které jsou_x000D_
zapotřebí pro provedení kompletní dodávky díla, a to i když nejsou_x000D_
zvlášť uvedeny ve výkazu výměr. To znamená, že veškeré položky je_x000D_
třeba v nabídkové ceně doplnit a ocenit jako kompletně vykonané práce_x000D_
vč materiálu, nářadí a strojů nutných k práci, tak aby bylo možné_x000D_
zakázku realizovat jako komplet "na klíč" i když tyto nejsou ve výkazu_x000D_
výměr vypsány zvlášť._x000D_
Součástí jednotkové ceny je i doprava na místo.</t>
  </si>
  <si>
    <t>142</t>
  </si>
  <si>
    <t>143</t>
  </si>
  <si>
    <t>Jeřáb - max. nosnost: 35 t</t>
  </si>
  <si>
    <t>-1060013381</t>
  </si>
  <si>
    <t>Poznámka k položce:_x000D_
Max. nosnost: 35 t_x000D_
Max. vyložení: 40 m_x000D_
Max. výška zdvihu:	44 m_x000D_
Cena obsahuje: dopravu jeřábu na místo, obsluhu jeřábu, zábor přilehlých pozemků a komunikací vč. nahlášení na patřičných úřadech</t>
  </si>
  <si>
    <t>144</t>
  </si>
  <si>
    <t>Jeřáb - max. nosnost: 70 t</t>
  </si>
  <si>
    <t>990120507</t>
  </si>
  <si>
    <t>Poznámka k položce:_x000D_
Max. nosnost: 70 t_x000D_
Max. vyložení: 62 m_x000D_
Max. výška zdvihu: 75 m_x000D_
Cena obsahuje: dopravu jeřábu na místo, obsluhu jeřábu, zábor přilehlých pozemků a komunikací vč. nahlášení na patřičných úřadech</t>
  </si>
  <si>
    <t>Správa železnice,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</si>
</sst>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000"/>
  </numFmts>
  <fonts count="1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 applyProtection="1">
      <alignment vertical="center"/>
    </xf>
    <xf numFmtId="166" fontId="10" fillId="0" borderId="7" xfId="0" applyNumberFormat="1" applyFont="1" applyBorder="1" applyAlignment="1" applyProtection="1"/>
    <xf numFmtId="166" fontId="10" fillId="0" borderId="8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5" fillId="0" borderId="3" xfId="0" applyFont="1" applyBorder="1" applyAlignment="1" applyProtection="1"/>
    <xf numFmtId="0" fontId="5" fillId="0" borderId="0" xfId="0" applyFont="1" applyAlignment="1" applyProtection="1"/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protection locked="0"/>
    </xf>
    <xf numFmtId="0" fontId="5" fillId="0" borderId="3" xfId="0" applyFont="1" applyBorder="1" applyAlignment="1"/>
    <xf numFmtId="0" fontId="5" fillId="0" borderId="9" xfId="0" applyFont="1" applyBorder="1" applyAlignment="1" applyProtection="1"/>
    <xf numFmtId="0" fontId="5" fillId="0" borderId="0" xfId="0" applyFont="1" applyBorder="1" applyAlignment="1" applyProtection="1"/>
    <xf numFmtId="166" fontId="5" fillId="0" borderId="0" xfId="0" applyNumberFormat="1" applyFont="1" applyBorder="1" applyAlignment="1" applyProtection="1"/>
    <xf numFmtId="166" fontId="5" fillId="0" borderId="10" xfId="0" applyNumberFormat="1" applyFont="1" applyBorder="1" applyAlignme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12" fillId="0" borderId="17" xfId="0" applyFont="1" applyBorder="1" applyAlignment="1" applyProtection="1">
      <alignment horizontal="center" vertical="center"/>
    </xf>
    <xf numFmtId="49" fontId="12" fillId="0" borderId="17" xfId="0" applyNumberFormat="1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4" fontId="12" fillId="2" borderId="17" xfId="0" applyNumberFormat="1" applyFont="1" applyFill="1" applyBorder="1" applyAlignment="1" applyProtection="1">
      <alignment vertical="center"/>
      <protection locked="0"/>
    </xf>
    <xf numFmtId="0" fontId="13" fillId="0" borderId="17" xfId="0" applyFont="1" applyBorder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2" fillId="2" borderId="9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166" fontId="8" fillId="0" borderId="0" xfId="0" applyNumberFormat="1" applyFont="1" applyBorder="1" applyAlignment="1" applyProtection="1">
      <alignment vertical="center"/>
    </xf>
    <xf numFmtId="166" fontId="8" fillId="0" borderId="10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4" fontId="7" fillId="2" borderId="17" xfId="0" applyNumberFormat="1" applyFont="1" applyFill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vertical="center"/>
    </xf>
    <xf numFmtId="0" fontId="8" fillId="2" borderId="9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abSelected="1" workbookViewId="0">
      <selection activeCell="T15" sqref="T1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5.83203125" style="1" customWidth="1"/>
    <col min="9" max="9" width="3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63" s="2" customFormat="1" ht="6.95" customHeight="1" x14ac:dyDescent="0.2">
      <c r="A2" s="9"/>
      <c r="B2" s="16"/>
      <c r="C2" s="17"/>
      <c r="D2" s="17"/>
      <c r="E2" s="17"/>
      <c r="F2" s="17"/>
      <c r="G2" s="17"/>
      <c r="H2" s="17"/>
      <c r="I2" s="17"/>
      <c r="J2" s="13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63" s="2" customFormat="1" ht="24.95" customHeight="1" x14ac:dyDescent="0.2">
      <c r="A3" s="9"/>
      <c r="B3" s="10"/>
      <c r="C3" s="6" t="s">
        <v>22</v>
      </c>
      <c r="D3" s="11"/>
      <c r="E3" s="11"/>
      <c r="F3" s="11"/>
      <c r="G3" s="11"/>
      <c r="H3" s="11"/>
      <c r="I3" s="11"/>
      <c r="J3" s="13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63" s="2" customFormat="1" ht="6.95" customHeight="1" x14ac:dyDescent="0.2">
      <c r="A4" s="9"/>
      <c r="B4" s="10"/>
      <c r="C4" s="11"/>
      <c r="D4" s="11"/>
      <c r="E4" s="11"/>
      <c r="F4" s="11"/>
      <c r="G4" s="11"/>
      <c r="H4" s="11"/>
      <c r="I4" s="11"/>
      <c r="J4" s="13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63" s="2" customFormat="1" ht="12" customHeight="1" x14ac:dyDescent="0.2">
      <c r="A5" s="9"/>
      <c r="B5" s="10"/>
      <c r="C5" s="8" t="s">
        <v>3</v>
      </c>
      <c r="D5" s="11"/>
      <c r="E5" s="11"/>
      <c r="F5" s="11"/>
      <c r="G5" s="11"/>
      <c r="H5" s="11"/>
      <c r="I5" s="11"/>
      <c r="J5" s="13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63" s="2" customFormat="1" ht="16.5" customHeight="1" x14ac:dyDescent="0.2">
      <c r="A6" s="9"/>
      <c r="B6" s="10"/>
      <c r="C6" s="11"/>
      <c r="D6" s="11"/>
      <c r="E6" s="79" t="s">
        <v>4</v>
      </c>
      <c r="F6" s="80"/>
      <c r="G6" s="80"/>
      <c r="H6" s="11"/>
      <c r="I6" s="11"/>
      <c r="J6" s="13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63" s="2" customFormat="1" ht="6.95" customHeight="1" x14ac:dyDescent="0.2">
      <c r="A7" s="9"/>
      <c r="B7" s="10"/>
      <c r="C7" s="11"/>
      <c r="D7" s="11"/>
      <c r="E7" s="11"/>
      <c r="F7" s="11"/>
      <c r="G7" s="11"/>
      <c r="H7" s="11"/>
      <c r="I7" s="11"/>
      <c r="J7" s="13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63" s="2" customFormat="1" ht="12" customHeight="1" x14ac:dyDescent="0.2">
      <c r="A8" s="9"/>
      <c r="B8" s="10"/>
      <c r="C8" s="8" t="s">
        <v>5</v>
      </c>
      <c r="D8" s="11"/>
      <c r="E8" s="11"/>
      <c r="F8" s="7" t="s">
        <v>6</v>
      </c>
      <c r="G8" s="11"/>
      <c r="H8" s="8" t="s">
        <v>7</v>
      </c>
      <c r="I8" s="11"/>
      <c r="J8" s="13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63" s="2" customFormat="1" ht="6.95" customHeight="1" x14ac:dyDescent="0.2">
      <c r="A9" s="9"/>
      <c r="B9" s="10"/>
      <c r="C9" s="11"/>
      <c r="D9" s="11"/>
      <c r="E9" s="11"/>
      <c r="F9" s="11"/>
      <c r="G9" s="11"/>
      <c r="H9" s="11"/>
      <c r="I9" s="11"/>
      <c r="J9" s="13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63" s="2" customFormat="1" ht="15.2" customHeight="1" x14ac:dyDescent="0.2">
      <c r="A10" s="9"/>
      <c r="B10" s="10"/>
      <c r="C10" s="8" t="s">
        <v>8</v>
      </c>
      <c r="D10" s="11"/>
      <c r="E10" s="11"/>
      <c r="F10" s="7" t="s">
        <v>477</v>
      </c>
      <c r="G10" s="11"/>
      <c r="H10" s="8" t="s">
        <v>10</v>
      </c>
      <c r="I10" s="11"/>
      <c r="J10" s="13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63" s="2" customFormat="1" ht="15.2" customHeight="1" x14ac:dyDescent="0.2">
      <c r="A11" s="9"/>
      <c r="B11" s="10"/>
      <c r="C11" s="8" t="s">
        <v>9</v>
      </c>
      <c r="D11" s="11"/>
      <c r="E11" s="11"/>
      <c r="F11" s="7"/>
      <c r="G11" s="11"/>
      <c r="H11" s="8" t="s">
        <v>11</v>
      </c>
      <c r="I11" s="11"/>
      <c r="J11" s="13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63" s="2" customFormat="1" ht="10.35" customHeight="1" x14ac:dyDescent="0.2">
      <c r="A12" s="9"/>
      <c r="B12" s="10"/>
      <c r="C12" s="11"/>
      <c r="D12" s="11"/>
      <c r="E12" s="11"/>
      <c r="F12" s="11"/>
      <c r="G12" s="11"/>
      <c r="H12" s="11"/>
      <c r="I12" s="11"/>
      <c r="J12" s="13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63" s="3" customFormat="1" ht="29.25" customHeight="1" x14ac:dyDescent="0.2">
      <c r="A13" s="26"/>
      <c r="B13" s="27"/>
      <c r="C13" s="28" t="s">
        <v>23</v>
      </c>
      <c r="D13" s="29" t="s">
        <v>16</v>
      </c>
      <c r="E13" s="29" t="s">
        <v>14</v>
      </c>
      <c r="F13" s="29" t="s">
        <v>15</v>
      </c>
      <c r="G13" s="29" t="s">
        <v>24</v>
      </c>
      <c r="H13" s="29" t="s">
        <v>25</v>
      </c>
      <c r="I13" s="30" t="s">
        <v>26</v>
      </c>
      <c r="J13" s="31"/>
      <c r="K13" s="20" t="s">
        <v>0</v>
      </c>
      <c r="L13" s="21" t="s">
        <v>12</v>
      </c>
      <c r="M13" s="21" t="s">
        <v>27</v>
      </c>
      <c r="N13" s="21" t="s">
        <v>28</v>
      </c>
      <c r="O13" s="21" t="s">
        <v>29</v>
      </c>
      <c r="P13" s="21" t="s">
        <v>30</v>
      </c>
      <c r="Q13" s="21" t="s">
        <v>31</v>
      </c>
      <c r="R13" s="22" t="s">
        <v>32</v>
      </c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63" s="2" customFormat="1" ht="22.9" customHeight="1" x14ac:dyDescent="0.2">
      <c r="A14" s="9"/>
      <c r="B14" s="10"/>
      <c r="C14" s="25" t="s">
        <v>33</v>
      </c>
      <c r="D14" s="11"/>
      <c r="E14" s="11"/>
      <c r="F14" s="11"/>
      <c r="G14" s="11"/>
      <c r="H14" s="11"/>
      <c r="I14" s="11"/>
      <c r="J14" s="12"/>
      <c r="K14" s="23"/>
      <c r="L14" s="32"/>
      <c r="M14" s="24"/>
      <c r="N14" s="33" t="e">
        <f>N15+N133+N156</f>
        <v>#REF!</v>
      </c>
      <c r="O14" s="24"/>
      <c r="P14" s="33" t="e">
        <f>P15+P133+P156</f>
        <v>#REF!</v>
      </c>
      <c r="Q14" s="24"/>
      <c r="R14" s="34" t="e">
        <f>R15+R133+R156</f>
        <v>#REF!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R14" s="5" t="s">
        <v>17</v>
      </c>
      <c r="AS14" s="5" t="s">
        <v>21</v>
      </c>
      <c r="BI14" s="35" t="e">
        <f>BI15+BI133+BI156</f>
        <v>#REF!</v>
      </c>
    </row>
    <row r="15" spans="1:63" s="4" customFormat="1" ht="25.9" customHeight="1" x14ac:dyDescent="0.2">
      <c r="B15" s="36"/>
      <c r="C15" s="37"/>
      <c r="D15" s="38" t="s">
        <v>17</v>
      </c>
      <c r="E15" s="39" t="s">
        <v>34</v>
      </c>
      <c r="F15" s="39" t="s">
        <v>35</v>
      </c>
      <c r="G15" s="37"/>
      <c r="H15" s="40"/>
      <c r="I15" s="37"/>
      <c r="J15" s="41"/>
      <c r="K15" s="42"/>
      <c r="L15" s="43"/>
      <c r="M15" s="43"/>
      <c r="N15" s="44" t="e">
        <f>SUM(N16:N132)</f>
        <v>#REF!</v>
      </c>
      <c r="O15" s="43"/>
      <c r="P15" s="44" t="e">
        <f>SUM(P16:P132)</f>
        <v>#REF!</v>
      </c>
      <c r="Q15" s="43"/>
      <c r="R15" s="45" t="e">
        <f>SUM(R16:R132)</f>
        <v>#REF!</v>
      </c>
      <c r="AP15" s="46" t="s">
        <v>19</v>
      </c>
      <c r="AR15" s="47" t="s">
        <v>17</v>
      </c>
      <c r="AS15" s="47" t="s">
        <v>18</v>
      </c>
      <c r="AW15" s="46" t="s">
        <v>36</v>
      </c>
      <c r="BI15" s="48" t="e">
        <f>SUM(BI16:BI132)</f>
        <v>#REF!</v>
      </c>
    </row>
    <row r="16" spans="1:63" s="2" customFormat="1" ht="16.5" customHeight="1" x14ac:dyDescent="0.2">
      <c r="A16" s="9"/>
      <c r="B16" s="10"/>
      <c r="C16" s="49" t="s">
        <v>19</v>
      </c>
      <c r="D16" s="49" t="s">
        <v>37</v>
      </c>
      <c r="E16" s="50" t="s">
        <v>19</v>
      </c>
      <c r="F16" s="51" t="s">
        <v>38</v>
      </c>
      <c r="G16" s="52" t="s">
        <v>39</v>
      </c>
      <c r="H16" s="53"/>
      <c r="I16" s="54"/>
      <c r="J16" s="55"/>
      <c r="K16" s="56" t="s">
        <v>0</v>
      </c>
      <c r="L16" s="57" t="s">
        <v>13</v>
      </c>
      <c r="M16" s="18"/>
      <c r="N16" s="58" t="e">
        <f>M16*#REF!</f>
        <v>#REF!</v>
      </c>
      <c r="O16" s="58">
        <v>0</v>
      </c>
      <c r="P16" s="58" t="e">
        <f>O16*#REF!</f>
        <v>#REF!</v>
      </c>
      <c r="Q16" s="58">
        <v>0</v>
      </c>
      <c r="R16" s="59" t="e">
        <f>Q16*#REF!</f>
        <v>#REF!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P16" s="60" t="s">
        <v>40</v>
      </c>
      <c r="AR16" s="60" t="s">
        <v>37</v>
      </c>
      <c r="AS16" s="60" t="s">
        <v>19</v>
      </c>
      <c r="AW16" s="5" t="s">
        <v>36</v>
      </c>
      <c r="BC16" s="61" t="e">
        <f>IF(L16="základní",#REF!,0)</f>
        <v>#REF!</v>
      </c>
      <c r="BD16" s="61">
        <f>IF(L16="snížená",#REF!,0)</f>
        <v>0</v>
      </c>
      <c r="BE16" s="61">
        <f>IF(L16="zákl. přenesená",#REF!,0)</f>
        <v>0</v>
      </c>
      <c r="BF16" s="61">
        <f>IF(L16="sníž. přenesená",#REF!,0)</f>
        <v>0</v>
      </c>
      <c r="BG16" s="61">
        <f>IF(L16="nulová",#REF!,0)</f>
        <v>0</v>
      </c>
      <c r="BH16" s="5" t="s">
        <v>19</v>
      </c>
      <c r="BI16" s="61" t="e">
        <f>ROUND(H16*#REF!,2)</f>
        <v>#REF!</v>
      </c>
      <c r="BJ16" s="5" t="s">
        <v>41</v>
      </c>
      <c r="BK16" s="60" t="s">
        <v>42</v>
      </c>
    </row>
    <row r="17" spans="1:63" s="2" customFormat="1" ht="16.5" customHeight="1" x14ac:dyDescent="0.2">
      <c r="A17" s="9"/>
      <c r="B17" s="10"/>
      <c r="C17" s="49" t="s">
        <v>20</v>
      </c>
      <c r="D17" s="49" t="s">
        <v>37</v>
      </c>
      <c r="E17" s="50" t="s">
        <v>20</v>
      </c>
      <c r="F17" s="51" t="s">
        <v>43</v>
      </c>
      <c r="G17" s="52" t="s">
        <v>44</v>
      </c>
      <c r="H17" s="53"/>
      <c r="I17" s="54"/>
      <c r="J17" s="55"/>
      <c r="K17" s="56" t="s">
        <v>0</v>
      </c>
      <c r="L17" s="57" t="s">
        <v>13</v>
      </c>
      <c r="M17" s="18"/>
      <c r="N17" s="58" t="e">
        <f>M17*#REF!</f>
        <v>#REF!</v>
      </c>
      <c r="O17" s="58">
        <v>0</v>
      </c>
      <c r="P17" s="58" t="e">
        <f>O17*#REF!</f>
        <v>#REF!</v>
      </c>
      <c r="Q17" s="58">
        <v>0</v>
      </c>
      <c r="R17" s="59" t="e">
        <f>Q17*#REF!</f>
        <v>#REF!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P17" s="60" t="s">
        <v>40</v>
      </c>
      <c r="AR17" s="60" t="s">
        <v>37</v>
      </c>
      <c r="AS17" s="60" t="s">
        <v>19</v>
      </c>
      <c r="AW17" s="5" t="s">
        <v>36</v>
      </c>
      <c r="BC17" s="61" t="e">
        <f>IF(L17="základní",#REF!,0)</f>
        <v>#REF!</v>
      </c>
      <c r="BD17" s="61">
        <f>IF(L17="snížená",#REF!,0)</f>
        <v>0</v>
      </c>
      <c r="BE17" s="61">
        <f>IF(L17="zákl. přenesená",#REF!,0)</f>
        <v>0</v>
      </c>
      <c r="BF17" s="61">
        <f>IF(L17="sníž. přenesená",#REF!,0)</f>
        <v>0</v>
      </c>
      <c r="BG17" s="61">
        <f>IF(L17="nulová",#REF!,0)</f>
        <v>0</v>
      </c>
      <c r="BH17" s="5" t="s">
        <v>19</v>
      </c>
      <c r="BI17" s="61" t="e">
        <f>ROUND(H17*#REF!,2)</f>
        <v>#REF!</v>
      </c>
      <c r="BJ17" s="5" t="s">
        <v>41</v>
      </c>
      <c r="BK17" s="60" t="s">
        <v>45</v>
      </c>
    </row>
    <row r="18" spans="1:63" s="2" customFormat="1" ht="16.5" customHeight="1" x14ac:dyDescent="0.2">
      <c r="A18" s="9"/>
      <c r="B18" s="10"/>
      <c r="C18" s="49" t="s">
        <v>46</v>
      </c>
      <c r="D18" s="49" t="s">
        <v>37</v>
      </c>
      <c r="E18" s="50" t="s">
        <v>46</v>
      </c>
      <c r="F18" s="51" t="s">
        <v>47</v>
      </c>
      <c r="G18" s="52" t="s">
        <v>44</v>
      </c>
      <c r="H18" s="53"/>
      <c r="I18" s="54"/>
      <c r="J18" s="55"/>
      <c r="K18" s="56" t="s">
        <v>0</v>
      </c>
      <c r="L18" s="57" t="s">
        <v>13</v>
      </c>
      <c r="M18" s="18"/>
      <c r="N18" s="58" t="e">
        <f>M18*#REF!</f>
        <v>#REF!</v>
      </c>
      <c r="O18" s="58">
        <v>0</v>
      </c>
      <c r="P18" s="58" t="e">
        <f>O18*#REF!</f>
        <v>#REF!</v>
      </c>
      <c r="Q18" s="58">
        <v>0</v>
      </c>
      <c r="R18" s="59" t="e">
        <f>Q18*#REF!</f>
        <v>#REF!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P18" s="60" t="s">
        <v>40</v>
      </c>
      <c r="AR18" s="60" t="s">
        <v>37</v>
      </c>
      <c r="AS18" s="60" t="s">
        <v>19</v>
      </c>
      <c r="AW18" s="5" t="s">
        <v>36</v>
      </c>
      <c r="BC18" s="61" t="e">
        <f>IF(L18="základní",#REF!,0)</f>
        <v>#REF!</v>
      </c>
      <c r="BD18" s="61">
        <f>IF(L18="snížená",#REF!,0)</f>
        <v>0</v>
      </c>
      <c r="BE18" s="61">
        <f>IF(L18="zákl. přenesená",#REF!,0)</f>
        <v>0</v>
      </c>
      <c r="BF18" s="61">
        <f>IF(L18="sníž. přenesená",#REF!,0)</f>
        <v>0</v>
      </c>
      <c r="BG18" s="61">
        <f>IF(L18="nulová",#REF!,0)</f>
        <v>0</v>
      </c>
      <c r="BH18" s="5" t="s">
        <v>19</v>
      </c>
      <c r="BI18" s="61" t="e">
        <f>ROUND(H18*#REF!,2)</f>
        <v>#REF!</v>
      </c>
      <c r="BJ18" s="5" t="s">
        <v>41</v>
      </c>
      <c r="BK18" s="60" t="s">
        <v>48</v>
      </c>
    </row>
    <row r="19" spans="1:63" s="2" customFormat="1" ht="16.5" customHeight="1" x14ac:dyDescent="0.2">
      <c r="A19" s="9"/>
      <c r="B19" s="10"/>
      <c r="C19" s="49" t="s">
        <v>41</v>
      </c>
      <c r="D19" s="49" t="s">
        <v>37</v>
      </c>
      <c r="E19" s="50" t="s">
        <v>41</v>
      </c>
      <c r="F19" s="51" t="s">
        <v>49</v>
      </c>
      <c r="G19" s="52" t="s">
        <v>44</v>
      </c>
      <c r="H19" s="53"/>
      <c r="I19" s="54"/>
      <c r="J19" s="55"/>
      <c r="K19" s="56" t="s">
        <v>0</v>
      </c>
      <c r="L19" s="57" t="s">
        <v>13</v>
      </c>
      <c r="M19" s="18"/>
      <c r="N19" s="58" t="e">
        <f>M19*#REF!</f>
        <v>#REF!</v>
      </c>
      <c r="O19" s="58">
        <v>0</v>
      </c>
      <c r="P19" s="58" t="e">
        <f>O19*#REF!</f>
        <v>#REF!</v>
      </c>
      <c r="Q19" s="58">
        <v>0</v>
      </c>
      <c r="R19" s="59" t="e">
        <f>Q19*#REF!</f>
        <v>#REF!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P19" s="60" t="s">
        <v>40</v>
      </c>
      <c r="AR19" s="60" t="s">
        <v>37</v>
      </c>
      <c r="AS19" s="60" t="s">
        <v>19</v>
      </c>
      <c r="AW19" s="5" t="s">
        <v>36</v>
      </c>
      <c r="BC19" s="61" t="e">
        <f>IF(L19="základní",#REF!,0)</f>
        <v>#REF!</v>
      </c>
      <c r="BD19" s="61">
        <f>IF(L19="snížená",#REF!,0)</f>
        <v>0</v>
      </c>
      <c r="BE19" s="61">
        <f>IF(L19="zákl. přenesená",#REF!,0)</f>
        <v>0</v>
      </c>
      <c r="BF19" s="61">
        <f>IF(L19="sníž. přenesená",#REF!,0)</f>
        <v>0</v>
      </c>
      <c r="BG19" s="61">
        <f>IF(L19="nulová",#REF!,0)</f>
        <v>0</v>
      </c>
      <c r="BH19" s="5" t="s">
        <v>19</v>
      </c>
      <c r="BI19" s="61" t="e">
        <f>ROUND(H19*#REF!,2)</f>
        <v>#REF!</v>
      </c>
      <c r="BJ19" s="5" t="s">
        <v>41</v>
      </c>
      <c r="BK19" s="60" t="s">
        <v>50</v>
      </c>
    </row>
    <row r="20" spans="1:63" s="2" customFormat="1" ht="16.5" customHeight="1" x14ac:dyDescent="0.2">
      <c r="A20" s="9"/>
      <c r="B20" s="10"/>
      <c r="C20" s="49" t="s">
        <v>51</v>
      </c>
      <c r="D20" s="49" t="s">
        <v>37</v>
      </c>
      <c r="E20" s="50" t="s">
        <v>51</v>
      </c>
      <c r="F20" s="51" t="s">
        <v>52</v>
      </c>
      <c r="G20" s="52" t="s">
        <v>44</v>
      </c>
      <c r="H20" s="53"/>
      <c r="I20" s="54"/>
      <c r="J20" s="55"/>
      <c r="K20" s="56" t="s">
        <v>0</v>
      </c>
      <c r="L20" s="57" t="s">
        <v>13</v>
      </c>
      <c r="M20" s="18"/>
      <c r="N20" s="58" t="e">
        <f>M20*#REF!</f>
        <v>#REF!</v>
      </c>
      <c r="O20" s="58">
        <v>0</v>
      </c>
      <c r="P20" s="58" t="e">
        <f>O20*#REF!</f>
        <v>#REF!</v>
      </c>
      <c r="Q20" s="58">
        <v>0</v>
      </c>
      <c r="R20" s="59" t="e">
        <f>Q20*#REF!</f>
        <v>#REF!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P20" s="60" t="s">
        <v>40</v>
      </c>
      <c r="AR20" s="60" t="s">
        <v>37</v>
      </c>
      <c r="AS20" s="60" t="s">
        <v>19</v>
      </c>
      <c r="AW20" s="5" t="s">
        <v>36</v>
      </c>
      <c r="BC20" s="61" t="e">
        <f>IF(L20="základní",#REF!,0)</f>
        <v>#REF!</v>
      </c>
      <c r="BD20" s="61">
        <f>IF(L20="snížená",#REF!,0)</f>
        <v>0</v>
      </c>
      <c r="BE20" s="61">
        <f>IF(L20="zákl. přenesená",#REF!,0)</f>
        <v>0</v>
      </c>
      <c r="BF20" s="61">
        <f>IF(L20="sníž. přenesená",#REF!,0)</f>
        <v>0</v>
      </c>
      <c r="BG20" s="61">
        <f>IF(L20="nulová",#REF!,0)</f>
        <v>0</v>
      </c>
      <c r="BH20" s="5" t="s">
        <v>19</v>
      </c>
      <c r="BI20" s="61" t="e">
        <f>ROUND(H20*#REF!,2)</f>
        <v>#REF!</v>
      </c>
      <c r="BJ20" s="5" t="s">
        <v>41</v>
      </c>
      <c r="BK20" s="60" t="s">
        <v>53</v>
      </c>
    </row>
    <row r="21" spans="1:63" s="2" customFormat="1" ht="16.5" customHeight="1" x14ac:dyDescent="0.2">
      <c r="A21" s="9"/>
      <c r="B21" s="10"/>
      <c r="C21" s="49" t="s">
        <v>54</v>
      </c>
      <c r="D21" s="49" t="s">
        <v>37</v>
      </c>
      <c r="E21" s="50" t="s">
        <v>54</v>
      </c>
      <c r="F21" s="51" t="s">
        <v>55</v>
      </c>
      <c r="G21" s="52" t="s">
        <v>44</v>
      </c>
      <c r="H21" s="53"/>
      <c r="I21" s="54"/>
      <c r="J21" s="55"/>
      <c r="K21" s="56" t="s">
        <v>0</v>
      </c>
      <c r="L21" s="57" t="s">
        <v>13</v>
      </c>
      <c r="M21" s="18"/>
      <c r="N21" s="58" t="e">
        <f>M21*#REF!</f>
        <v>#REF!</v>
      </c>
      <c r="O21" s="58">
        <v>0</v>
      </c>
      <c r="P21" s="58" t="e">
        <f>O21*#REF!</f>
        <v>#REF!</v>
      </c>
      <c r="Q21" s="58">
        <v>0</v>
      </c>
      <c r="R21" s="59" t="e">
        <f>Q21*#REF!</f>
        <v>#REF!</v>
      </c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P21" s="60" t="s">
        <v>40</v>
      </c>
      <c r="AR21" s="60" t="s">
        <v>37</v>
      </c>
      <c r="AS21" s="60" t="s">
        <v>19</v>
      </c>
      <c r="AW21" s="5" t="s">
        <v>36</v>
      </c>
      <c r="BC21" s="61" t="e">
        <f>IF(L21="základní",#REF!,0)</f>
        <v>#REF!</v>
      </c>
      <c r="BD21" s="61">
        <f>IF(L21="snížená",#REF!,0)</f>
        <v>0</v>
      </c>
      <c r="BE21" s="61">
        <f>IF(L21="zákl. přenesená",#REF!,0)</f>
        <v>0</v>
      </c>
      <c r="BF21" s="61">
        <f>IF(L21="sníž. přenesená",#REF!,0)</f>
        <v>0</v>
      </c>
      <c r="BG21" s="61">
        <f>IF(L21="nulová",#REF!,0)</f>
        <v>0</v>
      </c>
      <c r="BH21" s="5" t="s">
        <v>19</v>
      </c>
      <c r="BI21" s="61" t="e">
        <f>ROUND(H21*#REF!,2)</f>
        <v>#REF!</v>
      </c>
      <c r="BJ21" s="5" t="s">
        <v>41</v>
      </c>
      <c r="BK21" s="60" t="s">
        <v>56</v>
      </c>
    </row>
    <row r="22" spans="1:63" s="2" customFormat="1" ht="16.5" customHeight="1" x14ac:dyDescent="0.2">
      <c r="A22" s="9"/>
      <c r="B22" s="10"/>
      <c r="C22" s="49" t="s">
        <v>57</v>
      </c>
      <c r="D22" s="49" t="s">
        <v>37</v>
      </c>
      <c r="E22" s="50" t="s">
        <v>57</v>
      </c>
      <c r="F22" s="51" t="s">
        <v>58</v>
      </c>
      <c r="G22" s="52" t="s">
        <v>59</v>
      </c>
      <c r="H22" s="53"/>
      <c r="I22" s="54"/>
      <c r="J22" s="55"/>
      <c r="K22" s="56" t="s">
        <v>0</v>
      </c>
      <c r="L22" s="57" t="s">
        <v>13</v>
      </c>
      <c r="M22" s="18"/>
      <c r="N22" s="58" t="e">
        <f>M22*#REF!</f>
        <v>#REF!</v>
      </c>
      <c r="O22" s="58">
        <v>0</v>
      </c>
      <c r="P22" s="58" t="e">
        <f>O22*#REF!</f>
        <v>#REF!</v>
      </c>
      <c r="Q22" s="58">
        <v>0</v>
      </c>
      <c r="R22" s="59" t="e">
        <f>Q22*#REF!</f>
        <v>#REF!</v>
      </c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P22" s="60" t="s">
        <v>40</v>
      </c>
      <c r="AR22" s="60" t="s">
        <v>37</v>
      </c>
      <c r="AS22" s="60" t="s">
        <v>19</v>
      </c>
      <c r="AW22" s="5" t="s">
        <v>36</v>
      </c>
      <c r="BC22" s="61" t="e">
        <f>IF(L22="základní",#REF!,0)</f>
        <v>#REF!</v>
      </c>
      <c r="BD22" s="61">
        <f>IF(L22="snížená",#REF!,0)</f>
        <v>0</v>
      </c>
      <c r="BE22" s="61">
        <f>IF(L22="zákl. přenesená",#REF!,0)</f>
        <v>0</v>
      </c>
      <c r="BF22" s="61">
        <f>IF(L22="sníž. přenesená",#REF!,0)</f>
        <v>0</v>
      </c>
      <c r="BG22" s="61">
        <f>IF(L22="nulová",#REF!,0)</f>
        <v>0</v>
      </c>
      <c r="BH22" s="5" t="s">
        <v>19</v>
      </c>
      <c r="BI22" s="61" t="e">
        <f>ROUND(H22*#REF!,2)</f>
        <v>#REF!</v>
      </c>
      <c r="BJ22" s="5" t="s">
        <v>41</v>
      </c>
      <c r="BK22" s="60" t="s">
        <v>60</v>
      </c>
    </row>
    <row r="23" spans="1:63" s="2" customFormat="1" ht="16.5" customHeight="1" x14ac:dyDescent="0.2">
      <c r="A23" s="9"/>
      <c r="B23" s="10"/>
      <c r="C23" s="49" t="s">
        <v>40</v>
      </c>
      <c r="D23" s="49" t="s">
        <v>37</v>
      </c>
      <c r="E23" s="50" t="s">
        <v>40</v>
      </c>
      <c r="F23" s="51" t="s">
        <v>61</v>
      </c>
      <c r="G23" s="52" t="s">
        <v>44</v>
      </c>
      <c r="H23" s="53"/>
      <c r="I23" s="54"/>
      <c r="J23" s="55"/>
      <c r="K23" s="56" t="s">
        <v>0</v>
      </c>
      <c r="L23" s="57" t="s">
        <v>13</v>
      </c>
      <c r="M23" s="18"/>
      <c r="N23" s="58" t="e">
        <f>M23*#REF!</f>
        <v>#REF!</v>
      </c>
      <c r="O23" s="58">
        <v>0</v>
      </c>
      <c r="P23" s="58" t="e">
        <f>O23*#REF!</f>
        <v>#REF!</v>
      </c>
      <c r="Q23" s="58">
        <v>0</v>
      </c>
      <c r="R23" s="59" t="e">
        <f>Q23*#REF!</f>
        <v>#REF!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P23" s="60" t="s">
        <v>40</v>
      </c>
      <c r="AR23" s="60" t="s">
        <v>37</v>
      </c>
      <c r="AS23" s="60" t="s">
        <v>19</v>
      </c>
      <c r="AW23" s="5" t="s">
        <v>36</v>
      </c>
      <c r="BC23" s="61" t="e">
        <f>IF(L23="základní",#REF!,0)</f>
        <v>#REF!</v>
      </c>
      <c r="BD23" s="61">
        <f>IF(L23="snížená",#REF!,0)</f>
        <v>0</v>
      </c>
      <c r="BE23" s="61">
        <f>IF(L23="zákl. přenesená",#REF!,0)</f>
        <v>0</v>
      </c>
      <c r="BF23" s="61">
        <f>IF(L23="sníž. přenesená",#REF!,0)</f>
        <v>0</v>
      </c>
      <c r="BG23" s="61">
        <f>IF(L23="nulová",#REF!,0)</f>
        <v>0</v>
      </c>
      <c r="BH23" s="5" t="s">
        <v>19</v>
      </c>
      <c r="BI23" s="61" t="e">
        <f>ROUND(H23*#REF!,2)</f>
        <v>#REF!</v>
      </c>
      <c r="BJ23" s="5" t="s">
        <v>41</v>
      </c>
      <c r="BK23" s="60" t="s">
        <v>62</v>
      </c>
    </row>
    <row r="24" spans="1:63" s="2" customFormat="1" ht="16.5" customHeight="1" x14ac:dyDescent="0.2">
      <c r="A24" s="9"/>
      <c r="B24" s="10"/>
      <c r="C24" s="49" t="s">
        <v>63</v>
      </c>
      <c r="D24" s="49" t="s">
        <v>37</v>
      </c>
      <c r="E24" s="50" t="s">
        <v>63</v>
      </c>
      <c r="F24" s="51" t="s">
        <v>64</v>
      </c>
      <c r="G24" s="52" t="s">
        <v>44</v>
      </c>
      <c r="H24" s="53"/>
      <c r="I24" s="54"/>
      <c r="J24" s="55"/>
      <c r="K24" s="56" t="s">
        <v>0</v>
      </c>
      <c r="L24" s="57" t="s">
        <v>13</v>
      </c>
      <c r="M24" s="18"/>
      <c r="N24" s="58" t="e">
        <f>M24*#REF!</f>
        <v>#REF!</v>
      </c>
      <c r="O24" s="58">
        <v>0</v>
      </c>
      <c r="P24" s="58" t="e">
        <f>O24*#REF!</f>
        <v>#REF!</v>
      </c>
      <c r="Q24" s="58">
        <v>0</v>
      </c>
      <c r="R24" s="59" t="e">
        <f>Q24*#REF!</f>
        <v>#REF!</v>
      </c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P24" s="60" t="s">
        <v>40</v>
      </c>
      <c r="AR24" s="60" t="s">
        <v>37</v>
      </c>
      <c r="AS24" s="60" t="s">
        <v>19</v>
      </c>
      <c r="AW24" s="5" t="s">
        <v>36</v>
      </c>
      <c r="BC24" s="61" t="e">
        <f>IF(L24="základní",#REF!,0)</f>
        <v>#REF!</v>
      </c>
      <c r="BD24" s="61">
        <f>IF(L24="snížená",#REF!,0)</f>
        <v>0</v>
      </c>
      <c r="BE24" s="61">
        <f>IF(L24="zákl. přenesená",#REF!,0)</f>
        <v>0</v>
      </c>
      <c r="BF24" s="61">
        <f>IF(L24="sníž. přenesená",#REF!,0)</f>
        <v>0</v>
      </c>
      <c r="BG24" s="61">
        <f>IF(L24="nulová",#REF!,0)</f>
        <v>0</v>
      </c>
      <c r="BH24" s="5" t="s">
        <v>19</v>
      </c>
      <c r="BI24" s="61" t="e">
        <f>ROUND(H24*#REF!,2)</f>
        <v>#REF!</v>
      </c>
      <c r="BJ24" s="5" t="s">
        <v>41</v>
      </c>
      <c r="BK24" s="60" t="s">
        <v>65</v>
      </c>
    </row>
    <row r="25" spans="1:63" s="2" customFormat="1" ht="16.5" customHeight="1" x14ac:dyDescent="0.2">
      <c r="A25" s="9"/>
      <c r="B25" s="10"/>
      <c r="C25" s="49" t="s">
        <v>66</v>
      </c>
      <c r="D25" s="49" t="s">
        <v>37</v>
      </c>
      <c r="E25" s="50" t="s">
        <v>66</v>
      </c>
      <c r="F25" s="51" t="s">
        <v>67</v>
      </c>
      <c r="G25" s="52" t="s">
        <v>39</v>
      </c>
      <c r="H25" s="53"/>
      <c r="I25" s="54"/>
      <c r="J25" s="55"/>
      <c r="K25" s="56" t="s">
        <v>0</v>
      </c>
      <c r="L25" s="57" t="s">
        <v>13</v>
      </c>
      <c r="M25" s="18"/>
      <c r="N25" s="58" t="e">
        <f>M25*#REF!</f>
        <v>#REF!</v>
      </c>
      <c r="O25" s="58">
        <v>0</v>
      </c>
      <c r="P25" s="58" t="e">
        <f>O25*#REF!</f>
        <v>#REF!</v>
      </c>
      <c r="Q25" s="58">
        <v>0</v>
      </c>
      <c r="R25" s="59" t="e">
        <f>Q25*#REF!</f>
        <v>#REF!</v>
      </c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P25" s="60" t="s">
        <v>40</v>
      </c>
      <c r="AR25" s="60" t="s">
        <v>37</v>
      </c>
      <c r="AS25" s="60" t="s">
        <v>19</v>
      </c>
      <c r="AW25" s="5" t="s">
        <v>36</v>
      </c>
      <c r="BC25" s="61" t="e">
        <f>IF(L25="základní",#REF!,0)</f>
        <v>#REF!</v>
      </c>
      <c r="BD25" s="61">
        <f>IF(L25="snížená",#REF!,0)</f>
        <v>0</v>
      </c>
      <c r="BE25" s="61">
        <f>IF(L25="zákl. přenesená",#REF!,0)</f>
        <v>0</v>
      </c>
      <c r="BF25" s="61">
        <f>IF(L25="sníž. přenesená",#REF!,0)</f>
        <v>0</v>
      </c>
      <c r="BG25" s="61">
        <f>IF(L25="nulová",#REF!,0)</f>
        <v>0</v>
      </c>
      <c r="BH25" s="5" t="s">
        <v>19</v>
      </c>
      <c r="BI25" s="61" t="e">
        <f>ROUND(H25*#REF!,2)</f>
        <v>#REF!</v>
      </c>
      <c r="BJ25" s="5" t="s">
        <v>41</v>
      </c>
      <c r="BK25" s="60" t="s">
        <v>68</v>
      </c>
    </row>
    <row r="26" spans="1:63" s="2" customFormat="1" ht="16.5" customHeight="1" x14ac:dyDescent="0.2">
      <c r="A26" s="9"/>
      <c r="B26" s="10"/>
      <c r="C26" s="49" t="s">
        <v>69</v>
      </c>
      <c r="D26" s="49" t="s">
        <v>37</v>
      </c>
      <c r="E26" s="50" t="s">
        <v>69</v>
      </c>
      <c r="F26" s="51" t="s">
        <v>70</v>
      </c>
      <c r="G26" s="52" t="s">
        <v>44</v>
      </c>
      <c r="H26" s="53"/>
      <c r="I26" s="54"/>
      <c r="J26" s="55"/>
      <c r="K26" s="56" t="s">
        <v>0</v>
      </c>
      <c r="L26" s="57" t="s">
        <v>13</v>
      </c>
      <c r="M26" s="18"/>
      <c r="N26" s="58" t="e">
        <f>M26*#REF!</f>
        <v>#REF!</v>
      </c>
      <c r="O26" s="58">
        <v>0</v>
      </c>
      <c r="P26" s="58" t="e">
        <f>O26*#REF!</f>
        <v>#REF!</v>
      </c>
      <c r="Q26" s="58">
        <v>0</v>
      </c>
      <c r="R26" s="59" t="e">
        <f>Q26*#REF!</f>
        <v>#REF!</v>
      </c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P26" s="60" t="s">
        <v>40</v>
      </c>
      <c r="AR26" s="60" t="s">
        <v>37</v>
      </c>
      <c r="AS26" s="60" t="s">
        <v>19</v>
      </c>
      <c r="AW26" s="5" t="s">
        <v>36</v>
      </c>
      <c r="BC26" s="61" t="e">
        <f>IF(L26="základní",#REF!,0)</f>
        <v>#REF!</v>
      </c>
      <c r="BD26" s="61">
        <f>IF(L26="snížená",#REF!,0)</f>
        <v>0</v>
      </c>
      <c r="BE26" s="61">
        <f>IF(L26="zákl. přenesená",#REF!,0)</f>
        <v>0</v>
      </c>
      <c r="BF26" s="61">
        <f>IF(L26="sníž. přenesená",#REF!,0)</f>
        <v>0</v>
      </c>
      <c r="BG26" s="61">
        <f>IF(L26="nulová",#REF!,0)</f>
        <v>0</v>
      </c>
      <c r="BH26" s="5" t="s">
        <v>19</v>
      </c>
      <c r="BI26" s="61" t="e">
        <f>ROUND(H26*#REF!,2)</f>
        <v>#REF!</v>
      </c>
      <c r="BJ26" s="5" t="s">
        <v>41</v>
      </c>
      <c r="BK26" s="60" t="s">
        <v>71</v>
      </c>
    </row>
    <row r="27" spans="1:63" s="2" customFormat="1" ht="16.5" customHeight="1" x14ac:dyDescent="0.2">
      <c r="A27" s="9"/>
      <c r="B27" s="10"/>
      <c r="C27" s="49" t="s">
        <v>72</v>
      </c>
      <c r="D27" s="49" t="s">
        <v>37</v>
      </c>
      <c r="E27" s="50" t="s">
        <v>72</v>
      </c>
      <c r="F27" s="51" t="s">
        <v>73</v>
      </c>
      <c r="G27" s="52" t="s">
        <v>59</v>
      </c>
      <c r="H27" s="53"/>
      <c r="I27" s="54"/>
      <c r="J27" s="55"/>
      <c r="K27" s="56" t="s">
        <v>0</v>
      </c>
      <c r="L27" s="57" t="s">
        <v>13</v>
      </c>
      <c r="M27" s="18"/>
      <c r="N27" s="58" t="e">
        <f>M27*#REF!</f>
        <v>#REF!</v>
      </c>
      <c r="O27" s="58">
        <v>0</v>
      </c>
      <c r="P27" s="58" t="e">
        <f>O27*#REF!</f>
        <v>#REF!</v>
      </c>
      <c r="Q27" s="58">
        <v>0</v>
      </c>
      <c r="R27" s="59" t="e">
        <f>Q27*#REF!</f>
        <v>#REF!</v>
      </c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P27" s="60" t="s">
        <v>40</v>
      </c>
      <c r="AR27" s="60" t="s">
        <v>37</v>
      </c>
      <c r="AS27" s="60" t="s">
        <v>19</v>
      </c>
      <c r="AW27" s="5" t="s">
        <v>36</v>
      </c>
      <c r="BC27" s="61" t="e">
        <f>IF(L27="základní",#REF!,0)</f>
        <v>#REF!</v>
      </c>
      <c r="BD27" s="61">
        <f>IF(L27="snížená",#REF!,0)</f>
        <v>0</v>
      </c>
      <c r="BE27" s="61">
        <f>IF(L27="zákl. přenesená",#REF!,0)</f>
        <v>0</v>
      </c>
      <c r="BF27" s="61">
        <f>IF(L27="sníž. přenesená",#REF!,0)</f>
        <v>0</v>
      </c>
      <c r="BG27" s="61">
        <f>IF(L27="nulová",#REF!,0)</f>
        <v>0</v>
      </c>
      <c r="BH27" s="5" t="s">
        <v>19</v>
      </c>
      <c r="BI27" s="61" t="e">
        <f>ROUND(H27*#REF!,2)</f>
        <v>#REF!</v>
      </c>
      <c r="BJ27" s="5" t="s">
        <v>41</v>
      </c>
      <c r="BK27" s="60" t="s">
        <v>74</v>
      </c>
    </row>
    <row r="28" spans="1:63" s="2" customFormat="1" ht="16.5" customHeight="1" x14ac:dyDescent="0.2">
      <c r="A28" s="9"/>
      <c r="B28" s="10"/>
      <c r="C28" s="49" t="s">
        <v>75</v>
      </c>
      <c r="D28" s="49" t="s">
        <v>37</v>
      </c>
      <c r="E28" s="50" t="s">
        <v>75</v>
      </c>
      <c r="F28" s="51" t="s">
        <v>76</v>
      </c>
      <c r="G28" s="52" t="s">
        <v>44</v>
      </c>
      <c r="H28" s="53"/>
      <c r="I28" s="54"/>
      <c r="J28" s="55"/>
      <c r="K28" s="56" t="s">
        <v>0</v>
      </c>
      <c r="L28" s="57" t="s">
        <v>13</v>
      </c>
      <c r="M28" s="18"/>
      <c r="N28" s="58" t="e">
        <f>M28*#REF!</f>
        <v>#REF!</v>
      </c>
      <c r="O28" s="58">
        <v>0</v>
      </c>
      <c r="P28" s="58" t="e">
        <f>O28*#REF!</f>
        <v>#REF!</v>
      </c>
      <c r="Q28" s="58">
        <v>0</v>
      </c>
      <c r="R28" s="59" t="e">
        <f>Q28*#REF!</f>
        <v>#REF!</v>
      </c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P28" s="60" t="s">
        <v>40</v>
      </c>
      <c r="AR28" s="60" t="s">
        <v>37</v>
      </c>
      <c r="AS28" s="60" t="s">
        <v>19</v>
      </c>
      <c r="AW28" s="5" t="s">
        <v>36</v>
      </c>
      <c r="BC28" s="61" t="e">
        <f>IF(L28="základní",#REF!,0)</f>
        <v>#REF!</v>
      </c>
      <c r="BD28" s="61">
        <f>IF(L28="snížená",#REF!,0)</f>
        <v>0</v>
      </c>
      <c r="BE28" s="61">
        <f>IF(L28="zákl. přenesená",#REF!,0)</f>
        <v>0</v>
      </c>
      <c r="BF28" s="61">
        <f>IF(L28="sníž. přenesená",#REF!,0)</f>
        <v>0</v>
      </c>
      <c r="BG28" s="61">
        <f>IF(L28="nulová",#REF!,0)</f>
        <v>0</v>
      </c>
      <c r="BH28" s="5" t="s">
        <v>19</v>
      </c>
      <c r="BI28" s="61" t="e">
        <f>ROUND(H28*#REF!,2)</f>
        <v>#REF!</v>
      </c>
      <c r="BJ28" s="5" t="s">
        <v>41</v>
      </c>
      <c r="BK28" s="60" t="s">
        <v>77</v>
      </c>
    </row>
    <row r="29" spans="1:63" s="2" customFormat="1" ht="16.5" customHeight="1" x14ac:dyDescent="0.2">
      <c r="A29" s="9"/>
      <c r="B29" s="10"/>
      <c r="C29" s="49" t="s">
        <v>78</v>
      </c>
      <c r="D29" s="49" t="s">
        <v>37</v>
      </c>
      <c r="E29" s="50" t="s">
        <v>78</v>
      </c>
      <c r="F29" s="51" t="s">
        <v>79</v>
      </c>
      <c r="G29" s="52" t="s">
        <v>59</v>
      </c>
      <c r="H29" s="53"/>
      <c r="I29" s="54"/>
      <c r="J29" s="55"/>
      <c r="K29" s="56" t="s">
        <v>0</v>
      </c>
      <c r="L29" s="57" t="s">
        <v>13</v>
      </c>
      <c r="M29" s="18"/>
      <c r="N29" s="58" t="e">
        <f>M29*#REF!</f>
        <v>#REF!</v>
      </c>
      <c r="O29" s="58">
        <v>0</v>
      </c>
      <c r="P29" s="58" t="e">
        <f>O29*#REF!</f>
        <v>#REF!</v>
      </c>
      <c r="Q29" s="58">
        <v>0</v>
      </c>
      <c r="R29" s="59" t="e">
        <f>Q29*#REF!</f>
        <v>#REF!</v>
      </c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P29" s="60" t="s">
        <v>40</v>
      </c>
      <c r="AR29" s="60" t="s">
        <v>37</v>
      </c>
      <c r="AS29" s="60" t="s">
        <v>19</v>
      </c>
      <c r="AW29" s="5" t="s">
        <v>36</v>
      </c>
      <c r="BC29" s="61" t="e">
        <f>IF(L29="základní",#REF!,0)</f>
        <v>#REF!</v>
      </c>
      <c r="BD29" s="61">
        <f>IF(L29="snížená",#REF!,0)</f>
        <v>0</v>
      </c>
      <c r="BE29" s="61">
        <f>IF(L29="zákl. přenesená",#REF!,0)</f>
        <v>0</v>
      </c>
      <c r="BF29" s="61">
        <f>IF(L29="sníž. přenesená",#REF!,0)</f>
        <v>0</v>
      </c>
      <c r="BG29" s="61">
        <f>IF(L29="nulová",#REF!,0)</f>
        <v>0</v>
      </c>
      <c r="BH29" s="5" t="s">
        <v>19</v>
      </c>
      <c r="BI29" s="61" t="e">
        <f>ROUND(H29*#REF!,2)</f>
        <v>#REF!</v>
      </c>
      <c r="BJ29" s="5" t="s">
        <v>41</v>
      </c>
      <c r="BK29" s="60" t="s">
        <v>80</v>
      </c>
    </row>
    <row r="30" spans="1:63" s="2" customFormat="1" ht="16.5" customHeight="1" x14ac:dyDescent="0.2">
      <c r="A30" s="9"/>
      <c r="B30" s="10"/>
      <c r="C30" s="49" t="s">
        <v>2</v>
      </c>
      <c r="D30" s="49" t="s">
        <v>37</v>
      </c>
      <c r="E30" s="50" t="s">
        <v>2</v>
      </c>
      <c r="F30" s="51" t="s">
        <v>81</v>
      </c>
      <c r="G30" s="52" t="s">
        <v>39</v>
      </c>
      <c r="H30" s="53"/>
      <c r="I30" s="54"/>
      <c r="J30" s="55"/>
      <c r="K30" s="56" t="s">
        <v>0</v>
      </c>
      <c r="L30" s="57" t="s">
        <v>13</v>
      </c>
      <c r="M30" s="18"/>
      <c r="N30" s="58" t="e">
        <f>M30*#REF!</f>
        <v>#REF!</v>
      </c>
      <c r="O30" s="58">
        <v>0</v>
      </c>
      <c r="P30" s="58" t="e">
        <f>O30*#REF!</f>
        <v>#REF!</v>
      </c>
      <c r="Q30" s="58">
        <v>0</v>
      </c>
      <c r="R30" s="59" t="e">
        <f>Q30*#REF!</f>
        <v>#REF!</v>
      </c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P30" s="60" t="s">
        <v>40</v>
      </c>
      <c r="AR30" s="60" t="s">
        <v>37</v>
      </c>
      <c r="AS30" s="60" t="s">
        <v>19</v>
      </c>
      <c r="AW30" s="5" t="s">
        <v>36</v>
      </c>
      <c r="BC30" s="61" t="e">
        <f>IF(L30="základní",#REF!,0)</f>
        <v>#REF!</v>
      </c>
      <c r="BD30" s="61">
        <f>IF(L30="snížená",#REF!,0)</f>
        <v>0</v>
      </c>
      <c r="BE30" s="61">
        <f>IF(L30="zákl. přenesená",#REF!,0)</f>
        <v>0</v>
      </c>
      <c r="BF30" s="61">
        <f>IF(L30="sníž. přenesená",#REF!,0)</f>
        <v>0</v>
      </c>
      <c r="BG30" s="61">
        <f>IF(L30="nulová",#REF!,0)</f>
        <v>0</v>
      </c>
      <c r="BH30" s="5" t="s">
        <v>19</v>
      </c>
      <c r="BI30" s="61" t="e">
        <f>ROUND(H30*#REF!,2)</f>
        <v>#REF!</v>
      </c>
      <c r="BJ30" s="5" t="s">
        <v>41</v>
      </c>
      <c r="BK30" s="60" t="s">
        <v>82</v>
      </c>
    </row>
    <row r="31" spans="1:63" s="2" customFormat="1" ht="16.5" customHeight="1" x14ac:dyDescent="0.2">
      <c r="A31" s="9"/>
      <c r="B31" s="10"/>
      <c r="C31" s="49" t="s">
        <v>83</v>
      </c>
      <c r="D31" s="49" t="s">
        <v>37</v>
      </c>
      <c r="E31" s="50" t="s">
        <v>83</v>
      </c>
      <c r="F31" s="51" t="s">
        <v>84</v>
      </c>
      <c r="G31" s="52" t="s">
        <v>39</v>
      </c>
      <c r="H31" s="53"/>
      <c r="I31" s="54"/>
      <c r="J31" s="55"/>
      <c r="K31" s="56" t="s">
        <v>0</v>
      </c>
      <c r="L31" s="57" t="s">
        <v>13</v>
      </c>
      <c r="M31" s="18"/>
      <c r="N31" s="58" t="e">
        <f>M31*#REF!</f>
        <v>#REF!</v>
      </c>
      <c r="O31" s="58">
        <v>0</v>
      </c>
      <c r="P31" s="58" t="e">
        <f>O31*#REF!</f>
        <v>#REF!</v>
      </c>
      <c r="Q31" s="58">
        <v>0</v>
      </c>
      <c r="R31" s="59" t="e">
        <f>Q31*#REF!</f>
        <v>#REF!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P31" s="60" t="s">
        <v>40</v>
      </c>
      <c r="AR31" s="60" t="s">
        <v>37</v>
      </c>
      <c r="AS31" s="60" t="s">
        <v>19</v>
      </c>
      <c r="AW31" s="5" t="s">
        <v>36</v>
      </c>
      <c r="BC31" s="61" t="e">
        <f>IF(L31="základní",#REF!,0)</f>
        <v>#REF!</v>
      </c>
      <c r="BD31" s="61">
        <f>IF(L31="snížená",#REF!,0)</f>
        <v>0</v>
      </c>
      <c r="BE31" s="61">
        <f>IF(L31="zákl. přenesená",#REF!,0)</f>
        <v>0</v>
      </c>
      <c r="BF31" s="61">
        <f>IF(L31="sníž. přenesená",#REF!,0)</f>
        <v>0</v>
      </c>
      <c r="BG31" s="61">
        <f>IF(L31="nulová",#REF!,0)</f>
        <v>0</v>
      </c>
      <c r="BH31" s="5" t="s">
        <v>19</v>
      </c>
      <c r="BI31" s="61" t="e">
        <f>ROUND(H31*#REF!,2)</f>
        <v>#REF!</v>
      </c>
      <c r="BJ31" s="5" t="s">
        <v>41</v>
      </c>
      <c r="BK31" s="60" t="s">
        <v>85</v>
      </c>
    </row>
    <row r="32" spans="1:63" s="2" customFormat="1" ht="16.5" customHeight="1" x14ac:dyDescent="0.2">
      <c r="A32" s="9"/>
      <c r="B32" s="10"/>
      <c r="C32" s="49" t="s">
        <v>86</v>
      </c>
      <c r="D32" s="49" t="s">
        <v>37</v>
      </c>
      <c r="E32" s="50" t="s">
        <v>86</v>
      </c>
      <c r="F32" s="51" t="s">
        <v>87</v>
      </c>
      <c r="G32" s="52" t="s">
        <v>39</v>
      </c>
      <c r="H32" s="53"/>
      <c r="I32" s="54"/>
      <c r="J32" s="55"/>
      <c r="K32" s="56" t="s">
        <v>0</v>
      </c>
      <c r="L32" s="57" t="s">
        <v>13</v>
      </c>
      <c r="M32" s="18"/>
      <c r="N32" s="58" t="e">
        <f>M32*#REF!</f>
        <v>#REF!</v>
      </c>
      <c r="O32" s="58">
        <v>0</v>
      </c>
      <c r="P32" s="58" t="e">
        <f>O32*#REF!</f>
        <v>#REF!</v>
      </c>
      <c r="Q32" s="58">
        <v>0</v>
      </c>
      <c r="R32" s="59" t="e">
        <f>Q32*#REF!</f>
        <v>#REF!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P32" s="60" t="s">
        <v>40</v>
      </c>
      <c r="AR32" s="60" t="s">
        <v>37</v>
      </c>
      <c r="AS32" s="60" t="s">
        <v>19</v>
      </c>
      <c r="AW32" s="5" t="s">
        <v>36</v>
      </c>
      <c r="BC32" s="61" t="e">
        <f>IF(L32="základní",#REF!,0)</f>
        <v>#REF!</v>
      </c>
      <c r="BD32" s="61">
        <f>IF(L32="snížená",#REF!,0)</f>
        <v>0</v>
      </c>
      <c r="BE32" s="61">
        <f>IF(L32="zákl. přenesená",#REF!,0)</f>
        <v>0</v>
      </c>
      <c r="BF32" s="61">
        <f>IF(L32="sníž. přenesená",#REF!,0)</f>
        <v>0</v>
      </c>
      <c r="BG32" s="61">
        <f>IF(L32="nulová",#REF!,0)</f>
        <v>0</v>
      </c>
      <c r="BH32" s="5" t="s">
        <v>19</v>
      </c>
      <c r="BI32" s="61" t="e">
        <f>ROUND(H32*#REF!,2)</f>
        <v>#REF!</v>
      </c>
      <c r="BJ32" s="5" t="s">
        <v>41</v>
      </c>
      <c r="BK32" s="60" t="s">
        <v>88</v>
      </c>
    </row>
    <row r="33" spans="1:63" s="2" customFormat="1" ht="16.5" customHeight="1" x14ac:dyDescent="0.2">
      <c r="A33" s="9"/>
      <c r="B33" s="10"/>
      <c r="C33" s="49" t="s">
        <v>89</v>
      </c>
      <c r="D33" s="49" t="s">
        <v>37</v>
      </c>
      <c r="E33" s="50" t="s">
        <v>89</v>
      </c>
      <c r="F33" s="51" t="s">
        <v>90</v>
      </c>
      <c r="G33" s="52" t="s">
        <v>59</v>
      </c>
      <c r="H33" s="53"/>
      <c r="I33" s="54"/>
      <c r="J33" s="55"/>
      <c r="K33" s="56" t="s">
        <v>0</v>
      </c>
      <c r="L33" s="57" t="s">
        <v>13</v>
      </c>
      <c r="M33" s="18"/>
      <c r="N33" s="58" t="e">
        <f>M33*#REF!</f>
        <v>#REF!</v>
      </c>
      <c r="O33" s="58">
        <v>0</v>
      </c>
      <c r="P33" s="58" t="e">
        <f>O33*#REF!</f>
        <v>#REF!</v>
      </c>
      <c r="Q33" s="58">
        <v>0</v>
      </c>
      <c r="R33" s="59" t="e">
        <f>Q33*#REF!</f>
        <v>#REF!</v>
      </c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P33" s="60" t="s">
        <v>40</v>
      </c>
      <c r="AR33" s="60" t="s">
        <v>37</v>
      </c>
      <c r="AS33" s="60" t="s">
        <v>19</v>
      </c>
      <c r="AW33" s="5" t="s">
        <v>36</v>
      </c>
      <c r="BC33" s="61" t="e">
        <f>IF(L33="základní",#REF!,0)</f>
        <v>#REF!</v>
      </c>
      <c r="BD33" s="61">
        <f>IF(L33="snížená",#REF!,0)</f>
        <v>0</v>
      </c>
      <c r="BE33" s="61">
        <f>IF(L33="zákl. přenesená",#REF!,0)</f>
        <v>0</v>
      </c>
      <c r="BF33" s="61">
        <f>IF(L33="sníž. přenesená",#REF!,0)</f>
        <v>0</v>
      </c>
      <c r="BG33" s="61">
        <f>IF(L33="nulová",#REF!,0)</f>
        <v>0</v>
      </c>
      <c r="BH33" s="5" t="s">
        <v>19</v>
      </c>
      <c r="BI33" s="61" t="e">
        <f>ROUND(H33*#REF!,2)</f>
        <v>#REF!</v>
      </c>
      <c r="BJ33" s="5" t="s">
        <v>41</v>
      </c>
      <c r="BK33" s="60" t="s">
        <v>91</v>
      </c>
    </row>
    <row r="34" spans="1:63" s="2" customFormat="1" ht="16.5" customHeight="1" x14ac:dyDescent="0.2">
      <c r="A34" s="9"/>
      <c r="B34" s="10"/>
      <c r="C34" s="49" t="s">
        <v>92</v>
      </c>
      <c r="D34" s="49" t="s">
        <v>37</v>
      </c>
      <c r="E34" s="50" t="s">
        <v>92</v>
      </c>
      <c r="F34" s="51" t="s">
        <v>93</v>
      </c>
      <c r="G34" s="52" t="s">
        <v>39</v>
      </c>
      <c r="H34" s="53"/>
      <c r="I34" s="54"/>
      <c r="J34" s="55"/>
      <c r="K34" s="56" t="s">
        <v>0</v>
      </c>
      <c r="L34" s="57" t="s">
        <v>13</v>
      </c>
      <c r="M34" s="18"/>
      <c r="N34" s="58" t="e">
        <f>M34*#REF!</f>
        <v>#REF!</v>
      </c>
      <c r="O34" s="58">
        <v>0</v>
      </c>
      <c r="P34" s="58" t="e">
        <f>O34*#REF!</f>
        <v>#REF!</v>
      </c>
      <c r="Q34" s="58">
        <v>0</v>
      </c>
      <c r="R34" s="59" t="e">
        <f>Q34*#REF!</f>
        <v>#REF!</v>
      </c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P34" s="60" t="s">
        <v>40</v>
      </c>
      <c r="AR34" s="60" t="s">
        <v>37</v>
      </c>
      <c r="AS34" s="60" t="s">
        <v>19</v>
      </c>
      <c r="AW34" s="5" t="s">
        <v>36</v>
      </c>
      <c r="BC34" s="61" t="e">
        <f>IF(L34="základní",#REF!,0)</f>
        <v>#REF!</v>
      </c>
      <c r="BD34" s="61">
        <f>IF(L34="snížená",#REF!,0)</f>
        <v>0</v>
      </c>
      <c r="BE34" s="61">
        <f>IF(L34="zákl. přenesená",#REF!,0)</f>
        <v>0</v>
      </c>
      <c r="BF34" s="61">
        <f>IF(L34="sníž. přenesená",#REF!,0)</f>
        <v>0</v>
      </c>
      <c r="BG34" s="61">
        <f>IF(L34="nulová",#REF!,0)</f>
        <v>0</v>
      </c>
      <c r="BH34" s="5" t="s">
        <v>19</v>
      </c>
      <c r="BI34" s="61" t="e">
        <f>ROUND(H34*#REF!,2)</f>
        <v>#REF!</v>
      </c>
      <c r="BJ34" s="5" t="s">
        <v>41</v>
      </c>
      <c r="BK34" s="60" t="s">
        <v>94</v>
      </c>
    </row>
    <row r="35" spans="1:63" s="2" customFormat="1" ht="16.5" customHeight="1" x14ac:dyDescent="0.2">
      <c r="A35" s="9"/>
      <c r="B35" s="10"/>
      <c r="C35" s="49" t="s">
        <v>95</v>
      </c>
      <c r="D35" s="49" t="s">
        <v>37</v>
      </c>
      <c r="E35" s="50" t="s">
        <v>95</v>
      </c>
      <c r="F35" s="51" t="s">
        <v>96</v>
      </c>
      <c r="G35" s="52" t="s">
        <v>39</v>
      </c>
      <c r="H35" s="53"/>
      <c r="I35" s="54"/>
      <c r="J35" s="55"/>
      <c r="K35" s="56" t="s">
        <v>0</v>
      </c>
      <c r="L35" s="57" t="s">
        <v>13</v>
      </c>
      <c r="M35" s="18"/>
      <c r="N35" s="58" t="e">
        <f>M35*#REF!</f>
        <v>#REF!</v>
      </c>
      <c r="O35" s="58">
        <v>0</v>
      </c>
      <c r="P35" s="58" t="e">
        <f>O35*#REF!</f>
        <v>#REF!</v>
      </c>
      <c r="Q35" s="58">
        <v>0</v>
      </c>
      <c r="R35" s="59" t="e">
        <f>Q35*#REF!</f>
        <v>#REF!</v>
      </c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P35" s="60" t="s">
        <v>40</v>
      </c>
      <c r="AR35" s="60" t="s">
        <v>37</v>
      </c>
      <c r="AS35" s="60" t="s">
        <v>19</v>
      </c>
      <c r="AW35" s="5" t="s">
        <v>36</v>
      </c>
      <c r="BC35" s="61" t="e">
        <f>IF(L35="základní",#REF!,0)</f>
        <v>#REF!</v>
      </c>
      <c r="BD35" s="61">
        <f>IF(L35="snížená",#REF!,0)</f>
        <v>0</v>
      </c>
      <c r="BE35" s="61">
        <f>IF(L35="zákl. přenesená",#REF!,0)</f>
        <v>0</v>
      </c>
      <c r="BF35" s="61">
        <f>IF(L35="sníž. přenesená",#REF!,0)</f>
        <v>0</v>
      </c>
      <c r="BG35" s="61">
        <f>IF(L35="nulová",#REF!,0)</f>
        <v>0</v>
      </c>
      <c r="BH35" s="5" t="s">
        <v>19</v>
      </c>
      <c r="BI35" s="61" t="e">
        <f>ROUND(H35*#REF!,2)</f>
        <v>#REF!</v>
      </c>
      <c r="BJ35" s="5" t="s">
        <v>41</v>
      </c>
      <c r="BK35" s="60" t="s">
        <v>97</v>
      </c>
    </row>
    <row r="36" spans="1:63" s="2" customFormat="1" ht="16.5" customHeight="1" x14ac:dyDescent="0.2">
      <c r="A36" s="9"/>
      <c r="B36" s="10"/>
      <c r="C36" s="49" t="s">
        <v>1</v>
      </c>
      <c r="D36" s="49" t="s">
        <v>37</v>
      </c>
      <c r="E36" s="50" t="s">
        <v>1</v>
      </c>
      <c r="F36" s="51" t="s">
        <v>98</v>
      </c>
      <c r="G36" s="52" t="s">
        <v>99</v>
      </c>
      <c r="H36" s="53"/>
      <c r="I36" s="54"/>
      <c r="J36" s="55"/>
      <c r="K36" s="56" t="s">
        <v>0</v>
      </c>
      <c r="L36" s="57" t="s">
        <v>13</v>
      </c>
      <c r="M36" s="18"/>
      <c r="N36" s="58" t="e">
        <f>M36*#REF!</f>
        <v>#REF!</v>
      </c>
      <c r="O36" s="58">
        <v>0</v>
      </c>
      <c r="P36" s="58" t="e">
        <f>O36*#REF!</f>
        <v>#REF!</v>
      </c>
      <c r="Q36" s="58">
        <v>0</v>
      </c>
      <c r="R36" s="59" t="e">
        <f>Q36*#REF!</f>
        <v>#REF!</v>
      </c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P36" s="60" t="s">
        <v>40</v>
      </c>
      <c r="AR36" s="60" t="s">
        <v>37</v>
      </c>
      <c r="AS36" s="60" t="s">
        <v>19</v>
      </c>
      <c r="AW36" s="5" t="s">
        <v>36</v>
      </c>
      <c r="BC36" s="61" t="e">
        <f>IF(L36="základní",#REF!,0)</f>
        <v>#REF!</v>
      </c>
      <c r="BD36" s="61">
        <f>IF(L36="snížená",#REF!,0)</f>
        <v>0</v>
      </c>
      <c r="BE36" s="61">
        <f>IF(L36="zákl. přenesená",#REF!,0)</f>
        <v>0</v>
      </c>
      <c r="BF36" s="61">
        <f>IF(L36="sníž. přenesená",#REF!,0)</f>
        <v>0</v>
      </c>
      <c r="BG36" s="61">
        <f>IF(L36="nulová",#REF!,0)</f>
        <v>0</v>
      </c>
      <c r="BH36" s="5" t="s">
        <v>19</v>
      </c>
      <c r="BI36" s="61" t="e">
        <f>ROUND(H36*#REF!,2)</f>
        <v>#REF!</v>
      </c>
      <c r="BJ36" s="5" t="s">
        <v>41</v>
      </c>
      <c r="BK36" s="60" t="s">
        <v>100</v>
      </c>
    </row>
    <row r="37" spans="1:63" s="2" customFormat="1" ht="16.5" customHeight="1" x14ac:dyDescent="0.2">
      <c r="A37" s="9"/>
      <c r="B37" s="10"/>
      <c r="C37" s="49" t="s">
        <v>101</v>
      </c>
      <c r="D37" s="49" t="s">
        <v>37</v>
      </c>
      <c r="E37" s="50" t="s">
        <v>101</v>
      </c>
      <c r="F37" s="51" t="s">
        <v>102</v>
      </c>
      <c r="G37" s="52" t="s">
        <v>39</v>
      </c>
      <c r="H37" s="53"/>
      <c r="I37" s="54"/>
      <c r="J37" s="55"/>
      <c r="K37" s="56" t="s">
        <v>0</v>
      </c>
      <c r="L37" s="57" t="s">
        <v>13</v>
      </c>
      <c r="M37" s="18"/>
      <c r="N37" s="58" t="e">
        <f>M37*#REF!</f>
        <v>#REF!</v>
      </c>
      <c r="O37" s="58">
        <v>0</v>
      </c>
      <c r="P37" s="58" t="e">
        <f>O37*#REF!</f>
        <v>#REF!</v>
      </c>
      <c r="Q37" s="58">
        <v>0</v>
      </c>
      <c r="R37" s="59" t="e">
        <f>Q37*#REF!</f>
        <v>#REF!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P37" s="60" t="s">
        <v>40</v>
      </c>
      <c r="AR37" s="60" t="s">
        <v>37</v>
      </c>
      <c r="AS37" s="60" t="s">
        <v>19</v>
      </c>
      <c r="AW37" s="5" t="s">
        <v>36</v>
      </c>
      <c r="BC37" s="61" t="e">
        <f>IF(L37="základní",#REF!,0)</f>
        <v>#REF!</v>
      </c>
      <c r="BD37" s="61">
        <f>IF(L37="snížená",#REF!,0)</f>
        <v>0</v>
      </c>
      <c r="BE37" s="61">
        <f>IF(L37="zákl. přenesená",#REF!,0)</f>
        <v>0</v>
      </c>
      <c r="BF37" s="61">
        <f>IF(L37="sníž. přenesená",#REF!,0)</f>
        <v>0</v>
      </c>
      <c r="BG37" s="61">
        <f>IF(L37="nulová",#REF!,0)</f>
        <v>0</v>
      </c>
      <c r="BH37" s="5" t="s">
        <v>19</v>
      </c>
      <c r="BI37" s="61" t="e">
        <f>ROUND(H37*#REF!,2)</f>
        <v>#REF!</v>
      </c>
      <c r="BJ37" s="5" t="s">
        <v>41</v>
      </c>
      <c r="BK37" s="60" t="s">
        <v>103</v>
      </c>
    </row>
    <row r="38" spans="1:63" s="2" customFormat="1" ht="16.5" customHeight="1" x14ac:dyDescent="0.2">
      <c r="A38" s="9"/>
      <c r="B38" s="10"/>
      <c r="C38" s="49" t="s">
        <v>104</v>
      </c>
      <c r="D38" s="49" t="s">
        <v>37</v>
      </c>
      <c r="E38" s="50" t="s">
        <v>104</v>
      </c>
      <c r="F38" s="51" t="s">
        <v>105</v>
      </c>
      <c r="G38" s="52" t="s">
        <v>39</v>
      </c>
      <c r="H38" s="53"/>
      <c r="I38" s="54"/>
      <c r="J38" s="55"/>
      <c r="K38" s="56" t="s">
        <v>0</v>
      </c>
      <c r="L38" s="57" t="s">
        <v>13</v>
      </c>
      <c r="M38" s="18"/>
      <c r="N38" s="58" t="e">
        <f>M38*#REF!</f>
        <v>#REF!</v>
      </c>
      <c r="O38" s="58">
        <v>0</v>
      </c>
      <c r="P38" s="58" t="e">
        <f>O38*#REF!</f>
        <v>#REF!</v>
      </c>
      <c r="Q38" s="58">
        <v>0</v>
      </c>
      <c r="R38" s="59" t="e">
        <f>Q38*#REF!</f>
        <v>#REF!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P38" s="60" t="s">
        <v>40</v>
      </c>
      <c r="AR38" s="60" t="s">
        <v>37</v>
      </c>
      <c r="AS38" s="60" t="s">
        <v>19</v>
      </c>
      <c r="AW38" s="5" t="s">
        <v>36</v>
      </c>
      <c r="BC38" s="61" t="e">
        <f>IF(L38="základní",#REF!,0)</f>
        <v>#REF!</v>
      </c>
      <c r="BD38" s="61">
        <f>IF(L38="snížená",#REF!,0)</f>
        <v>0</v>
      </c>
      <c r="BE38" s="61">
        <f>IF(L38="zákl. přenesená",#REF!,0)</f>
        <v>0</v>
      </c>
      <c r="BF38" s="61">
        <f>IF(L38="sníž. přenesená",#REF!,0)</f>
        <v>0</v>
      </c>
      <c r="BG38" s="61">
        <f>IF(L38="nulová",#REF!,0)</f>
        <v>0</v>
      </c>
      <c r="BH38" s="5" t="s">
        <v>19</v>
      </c>
      <c r="BI38" s="61" t="e">
        <f>ROUND(H38*#REF!,2)</f>
        <v>#REF!</v>
      </c>
      <c r="BJ38" s="5" t="s">
        <v>41</v>
      </c>
      <c r="BK38" s="60" t="s">
        <v>106</v>
      </c>
    </row>
    <row r="39" spans="1:63" s="2" customFormat="1" ht="16.5" customHeight="1" x14ac:dyDescent="0.2">
      <c r="A39" s="9"/>
      <c r="B39" s="10"/>
      <c r="C39" s="49" t="s">
        <v>107</v>
      </c>
      <c r="D39" s="49" t="s">
        <v>37</v>
      </c>
      <c r="E39" s="50" t="s">
        <v>107</v>
      </c>
      <c r="F39" s="51" t="s">
        <v>108</v>
      </c>
      <c r="G39" s="52" t="s">
        <v>39</v>
      </c>
      <c r="H39" s="53"/>
      <c r="I39" s="54"/>
      <c r="J39" s="55"/>
      <c r="K39" s="56" t="s">
        <v>0</v>
      </c>
      <c r="L39" s="57" t="s">
        <v>13</v>
      </c>
      <c r="M39" s="18"/>
      <c r="N39" s="58" t="e">
        <f>M39*#REF!</f>
        <v>#REF!</v>
      </c>
      <c r="O39" s="58">
        <v>0</v>
      </c>
      <c r="P39" s="58" t="e">
        <f>O39*#REF!</f>
        <v>#REF!</v>
      </c>
      <c r="Q39" s="58">
        <v>0</v>
      </c>
      <c r="R39" s="59" t="e">
        <f>Q39*#REF!</f>
        <v>#REF!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P39" s="60" t="s">
        <v>40</v>
      </c>
      <c r="AR39" s="60" t="s">
        <v>37</v>
      </c>
      <c r="AS39" s="60" t="s">
        <v>19</v>
      </c>
      <c r="AW39" s="5" t="s">
        <v>36</v>
      </c>
      <c r="BC39" s="61" t="e">
        <f>IF(L39="základní",#REF!,0)</f>
        <v>#REF!</v>
      </c>
      <c r="BD39" s="61">
        <f>IF(L39="snížená",#REF!,0)</f>
        <v>0</v>
      </c>
      <c r="BE39" s="61">
        <f>IF(L39="zákl. přenesená",#REF!,0)</f>
        <v>0</v>
      </c>
      <c r="BF39" s="61">
        <f>IF(L39="sníž. přenesená",#REF!,0)</f>
        <v>0</v>
      </c>
      <c r="BG39" s="61">
        <f>IF(L39="nulová",#REF!,0)</f>
        <v>0</v>
      </c>
      <c r="BH39" s="5" t="s">
        <v>19</v>
      </c>
      <c r="BI39" s="61" t="e">
        <f>ROUND(H39*#REF!,2)</f>
        <v>#REF!</v>
      </c>
      <c r="BJ39" s="5" t="s">
        <v>41</v>
      </c>
      <c r="BK39" s="60" t="s">
        <v>109</v>
      </c>
    </row>
    <row r="40" spans="1:63" s="2" customFormat="1" ht="21.75" customHeight="1" x14ac:dyDescent="0.2">
      <c r="A40" s="9"/>
      <c r="B40" s="10"/>
      <c r="C40" s="49" t="s">
        <v>110</v>
      </c>
      <c r="D40" s="49" t="s">
        <v>37</v>
      </c>
      <c r="E40" s="50" t="s">
        <v>110</v>
      </c>
      <c r="F40" s="51" t="s">
        <v>111</v>
      </c>
      <c r="G40" s="52" t="s">
        <v>39</v>
      </c>
      <c r="H40" s="53"/>
      <c r="I40" s="54"/>
      <c r="J40" s="55"/>
      <c r="K40" s="56" t="s">
        <v>0</v>
      </c>
      <c r="L40" s="57" t="s">
        <v>13</v>
      </c>
      <c r="M40" s="18"/>
      <c r="N40" s="58" t="e">
        <f>M40*#REF!</f>
        <v>#REF!</v>
      </c>
      <c r="O40" s="58">
        <v>0</v>
      </c>
      <c r="P40" s="58" t="e">
        <f>O40*#REF!</f>
        <v>#REF!</v>
      </c>
      <c r="Q40" s="58">
        <v>0</v>
      </c>
      <c r="R40" s="59" t="e">
        <f>Q40*#REF!</f>
        <v>#REF!</v>
      </c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P40" s="60" t="s">
        <v>40</v>
      </c>
      <c r="AR40" s="60" t="s">
        <v>37</v>
      </c>
      <c r="AS40" s="60" t="s">
        <v>19</v>
      </c>
      <c r="AW40" s="5" t="s">
        <v>36</v>
      </c>
      <c r="BC40" s="61" t="e">
        <f>IF(L40="základní",#REF!,0)</f>
        <v>#REF!</v>
      </c>
      <c r="BD40" s="61">
        <f>IF(L40="snížená",#REF!,0)</f>
        <v>0</v>
      </c>
      <c r="BE40" s="61">
        <f>IF(L40="zákl. přenesená",#REF!,0)</f>
        <v>0</v>
      </c>
      <c r="BF40" s="61">
        <f>IF(L40="sníž. přenesená",#REF!,0)</f>
        <v>0</v>
      </c>
      <c r="BG40" s="61">
        <f>IF(L40="nulová",#REF!,0)</f>
        <v>0</v>
      </c>
      <c r="BH40" s="5" t="s">
        <v>19</v>
      </c>
      <c r="BI40" s="61" t="e">
        <f>ROUND(H40*#REF!,2)</f>
        <v>#REF!</v>
      </c>
      <c r="BJ40" s="5" t="s">
        <v>41</v>
      </c>
      <c r="BK40" s="60" t="s">
        <v>112</v>
      </c>
    </row>
    <row r="41" spans="1:63" s="2" customFormat="1" ht="16.5" customHeight="1" x14ac:dyDescent="0.2">
      <c r="A41" s="9"/>
      <c r="B41" s="10"/>
      <c r="C41" s="49" t="s">
        <v>113</v>
      </c>
      <c r="D41" s="49" t="s">
        <v>37</v>
      </c>
      <c r="E41" s="50" t="s">
        <v>113</v>
      </c>
      <c r="F41" s="51" t="s">
        <v>114</v>
      </c>
      <c r="G41" s="52" t="s">
        <v>39</v>
      </c>
      <c r="H41" s="53"/>
      <c r="I41" s="54"/>
      <c r="J41" s="55"/>
      <c r="K41" s="56" t="s">
        <v>0</v>
      </c>
      <c r="L41" s="57" t="s">
        <v>13</v>
      </c>
      <c r="M41" s="18"/>
      <c r="N41" s="58" t="e">
        <f>M41*#REF!</f>
        <v>#REF!</v>
      </c>
      <c r="O41" s="58">
        <v>0</v>
      </c>
      <c r="P41" s="58" t="e">
        <f>O41*#REF!</f>
        <v>#REF!</v>
      </c>
      <c r="Q41" s="58">
        <v>0</v>
      </c>
      <c r="R41" s="59" t="e">
        <f>Q41*#REF!</f>
        <v>#REF!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P41" s="60" t="s">
        <v>40</v>
      </c>
      <c r="AR41" s="60" t="s">
        <v>37</v>
      </c>
      <c r="AS41" s="60" t="s">
        <v>19</v>
      </c>
      <c r="AW41" s="5" t="s">
        <v>36</v>
      </c>
      <c r="BC41" s="61" t="e">
        <f>IF(L41="základní",#REF!,0)</f>
        <v>#REF!</v>
      </c>
      <c r="BD41" s="61">
        <f>IF(L41="snížená",#REF!,0)</f>
        <v>0</v>
      </c>
      <c r="BE41" s="61">
        <f>IF(L41="zákl. přenesená",#REF!,0)</f>
        <v>0</v>
      </c>
      <c r="BF41" s="61">
        <f>IF(L41="sníž. přenesená",#REF!,0)</f>
        <v>0</v>
      </c>
      <c r="BG41" s="61">
        <f>IF(L41="nulová",#REF!,0)</f>
        <v>0</v>
      </c>
      <c r="BH41" s="5" t="s">
        <v>19</v>
      </c>
      <c r="BI41" s="61" t="e">
        <f>ROUND(H41*#REF!,2)</f>
        <v>#REF!</v>
      </c>
      <c r="BJ41" s="5" t="s">
        <v>41</v>
      </c>
      <c r="BK41" s="60" t="s">
        <v>115</v>
      </c>
    </row>
    <row r="42" spans="1:63" s="2" customFormat="1" ht="16.5" customHeight="1" x14ac:dyDescent="0.2">
      <c r="A42" s="9"/>
      <c r="B42" s="10"/>
      <c r="C42" s="49" t="s">
        <v>116</v>
      </c>
      <c r="D42" s="49" t="s">
        <v>37</v>
      </c>
      <c r="E42" s="50" t="s">
        <v>116</v>
      </c>
      <c r="F42" s="51" t="s">
        <v>117</v>
      </c>
      <c r="G42" s="52" t="s">
        <v>39</v>
      </c>
      <c r="H42" s="53"/>
      <c r="I42" s="54"/>
      <c r="J42" s="55"/>
      <c r="K42" s="56" t="s">
        <v>0</v>
      </c>
      <c r="L42" s="57" t="s">
        <v>13</v>
      </c>
      <c r="M42" s="18"/>
      <c r="N42" s="58" t="e">
        <f>M42*#REF!</f>
        <v>#REF!</v>
      </c>
      <c r="O42" s="58">
        <v>0</v>
      </c>
      <c r="P42" s="58" t="e">
        <f>O42*#REF!</f>
        <v>#REF!</v>
      </c>
      <c r="Q42" s="58">
        <v>0</v>
      </c>
      <c r="R42" s="59" t="e">
        <f>Q42*#REF!</f>
        <v>#REF!</v>
      </c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P42" s="60" t="s">
        <v>40</v>
      </c>
      <c r="AR42" s="60" t="s">
        <v>37</v>
      </c>
      <c r="AS42" s="60" t="s">
        <v>19</v>
      </c>
      <c r="AW42" s="5" t="s">
        <v>36</v>
      </c>
      <c r="BC42" s="61" t="e">
        <f>IF(L42="základní",#REF!,0)</f>
        <v>#REF!</v>
      </c>
      <c r="BD42" s="61">
        <f>IF(L42="snížená",#REF!,0)</f>
        <v>0</v>
      </c>
      <c r="BE42" s="61">
        <f>IF(L42="zákl. přenesená",#REF!,0)</f>
        <v>0</v>
      </c>
      <c r="BF42" s="61">
        <f>IF(L42="sníž. přenesená",#REF!,0)</f>
        <v>0</v>
      </c>
      <c r="BG42" s="61">
        <f>IF(L42="nulová",#REF!,0)</f>
        <v>0</v>
      </c>
      <c r="BH42" s="5" t="s">
        <v>19</v>
      </c>
      <c r="BI42" s="61" t="e">
        <f>ROUND(H42*#REF!,2)</f>
        <v>#REF!</v>
      </c>
      <c r="BJ42" s="5" t="s">
        <v>41</v>
      </c>
      <c r="BK42" s="60" t="s">
        <v>118</v>
      </c>
    </row>
    <row r="43" spans="1:63" s="2" customFormat="1" ht="16.5" customHeight="1" x14ac:dyDescent="0.2">
      <c r="A43" s="9"/>
      <c r="B43" s="10"/>
      <c r="C43" s="49" t="s">
        <v>119</v>
      </c>
      <c r="D43" s="49" t="s">
        <v>37</v>
      </c>
      <c r="E43" s="50" t="s">
        <v>119</v>
      </c>
      <c r="F43" s="51" t="s">
        <v>120</v>
      </c>
      <c r="G43" s="52" t="s">
        <v>39</v>
      </c>
      <c r="H43" s="53"/>
      <c r="I43" s="54"/>
      <c r="J43" s="55"/>
      <c r="K43" s="56" t="s">
        <v>0</v>
      </c>
      <c r="L43" s="57" t="s">
        <v>13</v>
      </c>
      <c r="M43" s="18"/>
      <c r="N43" s="58" t="e">
        <f>M43*#REF!</f>
        <v>#REF!</v>
      </c>
      <c r="O43" s="58">
        <v>0</v>
      </c>
      <c r="P43" s="58" t="e">
        <f>O43*#REF!</f>
        <v>#REF!</v>
      </c>
      <c r="Q43" s="58">
        <v>0</v>
      </c>
      <c r="R43" s="59" t="e">
        <f>Q43*#REF!</f>
        <v>#REF!</v>
      </c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P43" s="60" t="s">
        <v>40</v>
      </c>
      <c r="AR43" s="60" t="s">
        <v>37</v>
      </c>
      <c r="AS43" s="60" t="s">
        <v>19</v>
      </c>
      <c r="AW43" s="5" t="s">
        <v>36</v>
      </c>
      <c r="BC43" s="61" t="e">
        <f>IF(L43="základní",#REF!,0)</f>
        <v>#REF!</v>
      </c>
      <c r="BD43" s="61">
        <f>IF(L43="snížená",#REF!,0)</f>
        <v>0</v>
      </c>
      <c r="BE43" s="61">
        <f>IF(L43="zákl. přenesená",#REF!,0)</f>
        <v>0</v>
      </c>
      <c r="BF43" s="61">
        <f>IF(L43="sníž. přenesená",#REF!,0)</f>
        <v>0</v>
      </c>
      <c r="BG43" s="61">
        <f>IF(L43="nulová",#REF!,0)</f>
        <v>0</v>
      </c>
      <c r="BH43" s="5" t="s">
        <v>19</v>
      </c>
      <c r="BI43" s="61" t="e">
        <f>ROUND(H43*#REF!,2)</f>
        <v>#REF!</v>
      </c>
      <c r="BJ43" s="5" t="s">
        <v>41</v>
      </c>
      <c r="BK43" s="60" t="s">
        <v>121</v>
      </c>
    </row>
    <row r="44" spans="1:63" s="2" customFormat="1" ht="16.5" customHeight="1" x14ac:dyDescent="0.2">
      <c r="A44" s="9"/>
      <c r="B44" s="10"/>
      <c r="C44" s="49" t="s">
        <v>122</v>
      </c>
      <c r="D44" s="49" t="s">
        <v>37</v>
      </c>
      <c r="E44" s="50" t="s">
        <v>122</v>
      </c>
      <c r="F44" s="51" t="s">
        <v>123</v>
      </c>
      <c r="G44" s="52" t="s">
        <v>39</v>
      </c>
      <c r="H44" s="53"/>
      <c r="I44" s="54"/>
      <c r="J44" s="55"/>
      <c r="K44" s="56" t="s">
        <v>0</v>
      </c>
      <c r="L44" s="57" t="s">
        <v>13</v>
      </c>
      <c r="M44" s="18"/>
      <c r="N44" s="58" t="e">
        <f>M44*#REF!</f>
        <v>#REF!</v>
      </c>
      <c r="O44" s="58">
        <v>0</v>
      </c>
      <c r="P44" s="58" t="e">
        <f>O44*#REF!</f>
        <v>#REF!</v>
      </c>
      <c r="Q44" s="58">
        <v>0</v>
      </c>
      <c r="R44" s="59" t="e">
        <f>Q44*#REF!</f>
        <v>#REF!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P44" s="60" t="s">
        <v>40</v>
      </c>
      <c r="AR44" s="60" t="s">
        <v>37</v>
      </c>
      <c r="AS44" s="60" t="s">
        <v>19</v>
      </c>
      <c r="AW44" s="5" t="s">
        <v>36</v>
      </c>
      <c r="BC44" s="61" t="e">
        <f>IF(L44="základní",#REF!,0)</f>
        <v>#REF!</v>
      </c>
      <c r="BD44" s="61">
        <f>IF(L44="snížená",#REF!,0)</f>
        <v>0</v>
      </c>
      <c r="BE44" s="61">
        <f>IF(L44="zákl. přenesená",#REF!,0)</f>
        <v>0</v>
      </c>
      <c r="BF44" s="61">
        <f>IF(L44="sníž. přenesená",#REF!,0)</f>
        <v>0</v>
      </c>
      <c r="BG44" s="61">
        <f>IF(L44="nulová",#REF!,0)</f>
        <v>0</v>
      </c>
      <c r="BH44" s="5" t="s">
        <v>19</v>
      </c>
      <c r="BI44" s="61" t="e">
        <f>ROUND(H44*#REF!,2)</f>
        <v>#REF!</v>
      </c>
      <c r="BJ44" s="5" t="s">
        <v>41</v>
      </c>
      <c r="BK44" s="60" t="s">
        <v>124</v>
      </c>
    </row>
    <row r="45" spans="1:63" s="2" customFormat="1" ht="16.5" customHeight="1" x14ac:dyDescent="0.2">
      <c r="A45" s="9"/>
      <c r="B45" s="10"/>
      <c r="C45" s="49" t="s">
        <v>125</v>
      </c>
      <c r="D45" s="49" t="s">
        <v>37</v>
      </c>
      <c r="E45" s="50" t="s">
        <v>125</v>
      </c>
      <c r="F45" s="51" t="s">
        <v>126</v>
      </c>
      <c r="G45" s="52" t="s">
        <v>39</v>
      </c>
      <c r="H45" s="53"/>
      <c r="I45" s="54"/>
      <c r="J45" s="55"/>
      <c r="K45" s="56" t="s">
        <v>0</v>
      </c>
      <c r="L45" s="57" t="s">
        <v>13</v>
      </c>
      <c r="M45" s="18"/>
      <c r="N45" s="58" t="e">
        <f>M45*#REF!</f>
        <v>#REF!</v>
      </c>
      <c r="O45" s="58">
        <v>0</v>
      </c>
      <c r="P45" s="58" t="e">
        <f>O45*#REF!</f>
        <v>#REF!</v>
      </c>
      <c r="Q45" s="58">
        <v>0</v>
      </c>
      <c r="R45" s="59" t="e">
        <f>Q45*#REF!</f>
        <v>#REF!</v>
      </c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P45" s="60" t="s">
        <v>40</v>
      </c>
      <c r="AR45" s="60" t="s">
        <v>37</v>
      </c>
      <c r="AS45" s="60" t="s">
        <v>19</v>
      </c>
      <c r="AW45" s="5" t="s">
        <v>36</v>
      </c>
      <c r="BC45" s="61" t="e">
        <f>IF(L45="základní",#REF!,0)</f>
        <v>#REF!</v>
      </c>
      <c r="BD45" s="61">
        <f>IF(L45="snížená",#REF!,0)</f>
        <v>0</v>
      </c>
      <c r="BE45" s="61">
        <f>IF(L45="zákl. přenesená",#REF!,0)</f>
        <v>0</v>
      </c>
      <c r="BF45" s="61">
        <f>IF(L45="sníž. přenesená",#REF!,0)</f>
        <v>0</v>
      </c>
      <c r="BG45" s="61">
        <f>IF(L45="nulová",#REF!,0)</f>
        <v>0</v>
      </c>
      <c r="BH45" s="5" t="s">
        <v>19</v>
      </c>
      <c r="BI45" s="61" t="e">
        <f>ROUND(H45*#REF!,2)</f>
        <v>#REF!</v>
      </c>
      <c r="BJ45" s="5" t="s">
        <v>41</v>
      </c>
      <c r="BK45" s="60" t="s">
        <v>127</v>
      </c>
    </row>
    <row r="46" spans="1:63" s="2" customFormat="1" ht="16.5" customHeight="1" x14ac:dyDescent="0.2">
      <c r="A46" s="9"/>
      <c r="B46" s="10"/>
      <c r="C46" s="49" t="s">
        <v>128</v>
      </c>
      <c r="D46" s="49" t="s">
        <v>37</v>
      </c>
      <c r="E46" s="50" t="s">
        <v>128</v>
      </c>
      <c r="F46" s="51" t="s">
        <v>129</v>
      </c>
      <c r="G46" s="52" t="s">
        <v>39</v>
      </c>
      <c r="H46" s="53"/>
      <c r="I46" s="54"/>
      <c r="J46" s="55"/>
      <c r="K46" s="56" t="s">
        <v>0</v>
      </c>
      <c r="L46" s="57" t="s">
        <v>13</v>
      </c>
      <c r="M46" s="18"/>
      <c r="N46" s="58" t="e">
        <f>M46*#REF!</f>
        <v>#REF!</v>
      </c>
      <c r="O46" s="58">
        <v>0</v>
      </c>
      <c r="P46" s="58" t="e">
        <f>O46*#REF!</f>
        <v>#REF!</v>
      </c>
      <c r="Q46" s="58">
        <v>0</v>
      </c>
      <c r="R46" s="59" t="e">
        <f>Q46*#REF!</f>
        <v>#REF!</v>
      </c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P46" s="60" t="s">
        <v>40</v>
      </c>
      <c r="AR46" s="60" t="s">
        <v>37</v>
      </c>
      <c r="AS46" s="60" t="s">
        <v>19</v>
      </c>
      <c r="AW46" s="5" t="s">
        <v>36</v>
      </c>
      <c r="BC46" s="61" t="e">
        <f>IF(L46="základní",#REF!,0)</f>
        <v>#REF!</v>
      </c>
      <c r="BD46" s="61">
        <f>IF(L46="snížená",#REF!,0)</f>
        <v>0</v>
      </c>
      <c r="BE46" s="61">
        <f>IF(L46="zákl. přenesená",#REF!,0)</f>
        <v>0</v>
      </c>
      <c r="BF46" s="61">
        <f>IF(L46="sníž. přenesená",#REF!,0)</f>
        <v>0</v>
      </c>
      <c r="BG46" s="61">
        <f>IF(L46="nulová",#REF!,0)</f>
        <v>0</v>
      </c>
      <c r="BH46" s="5" t="s">
        <v>19</v>
      </c>
      <c r="BI46" s="61" t="e">
        <f>ROUND(H46*#REF!,2)</f>
        <v>#REF!</v>
      </c>
      <c r="BJ46" s="5" t="s">
        <v>41</v>
      </c>
      <c r="BK46" s="60" t="s">
        <v>130</v>
      </c>
    </row>
    <row r="47" spans="1:63" s="2" customFormat="1" ht="16.5" customHeight="1" x14ac:dyDescent="0.2">
      <c r="A47" s="9"/>
      <c r="B47" s="10"/>
      <c r="C47" s="49" t="s">
        <v>131</v>
      </c>
      <c r="D47" s="49" t="s">
        <v>37</v>
      </c>
      <c r="E47" s="50" t="s">
        <v>131</v>
      </c>
      <c r="F47" s="51" t="s">
        <v>132</v>
      </c>
      <c r="G47" s="52" t="s">
        <v>39</v>
      </c>
      <c r="H47" s="53"/>
      <c r="I47" s="54"/>
      <c r="J47" s="55"/>
      <c r="K47" s="56" t="s">
        <v>0</v>
      </c>
      <c r="L47" s="57" t="s">
        <v>13</v>
      </c>
      <c r="M47" s="18"/>
      <c r="N47" s="58" t="e">
        <f>M47*#REF!</f>
        <v>#REF!</v>
      </c>
      <c r="O47" s="58">
        <v>0</v>
      </c>
      <c r="P47" s="58" t="e">
        <f>O47*#REF!</f>
        <v>#REF!</v>
      </c>
      <c r="Q47" s="58">
        <v>0</v>
      </c>
      <c r="R47" s="59" t="e">
        <f>Q47*#REF!</f>
        <v>#REF!</v>
      </c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P47" s="60" t="s">
        <v>40</v>
      </c>
      <c r="AR47" s="60" t="s">
        <v>37</v>
      </c>
      <c r="AS47" s="60" t="s">
        <v>19</v>
      </c>
      <c r="AW47" s="5" t="s">
        <v>36</v>
      </c>
      <c r="BC47" s="61" t="e">
        <f>IF(L47="základní",#REF!,0)</f>
        <v>#REF!</v>
      </c>
      <c r="BD47" s="61">
        <f>IF(L47="snížená",#REF!,0)</f>
        <v>0</v>
      </c>
      <c r="BE47" s="61">
        <f>IF(L47="zákl. přenesená",#REF!,0)</f>
        <v>0</v>
      </c>
      <c r="BF47" s="61">
        <f>IF(L47="sníž. přenesená",#REF!,0)</f>
        <v>0</v>
      </c>
      <c r="BG47" s="61">
        <f>IF(L47="nulová",#REF!,0)</f>
        <v>0</v>
      </c>
      <c r="BH47" s="5" t="s">
        <v>19</v>
      </c>
      <c r="BI47" s="61" t="e">
        <f>ROUND(H47*#REF!,2)</f>
        <v>#REF!</v>
      </c>
      <c r="BJ47" s="5" t="s">
        <v>41</v>
      </c>
      <c r="BK47" s="60" t="s">
        <v>133</v>
      </c>
    </row>
    <row r="48" spans="1:63" s="2" customFormat="1" ht="16.5" customHeight="1" x14ac:dyDescent="0.2">
      <c r="A48" s="9"/>
      <c r="B48" s="10"/>
      <c r="C48" s="49" t="s">
        <v>134</v>
      </c>
      <c r="D48" s="49" t="s">
        <v>37</v>
      </c>
      <c r="E48" s="50" t="s">
        <v>134</v>
      </c>
      <c r="F48" s="51" t="s">
        <v>132</v>
      </c>
      <c r="G48" s="52" t="s">
        <v>39</v>
      </c>
      <c r="H48" s="53"/>
      <c r="I48" s="54"/>
      <c r="J48" s="55"/>
      <c r="K48" s="56" t="s">
        <v>0</v>
      </c>
      <c r="L48" s="57" t="s">
        <v>13</v>
      </c>
      <c r="M48" s="18"/>
      <c r="N48" s="58" t="e">
        <f>M48*#REF!</f>
        <v>#REF!</v>
      </c>
      <c r="O48" s="58">
        <v>0</v>
      </c>
      <c r="P48" s="58" t="e">
        <f>O48*#REF!</f>
        <v>#REF!</v>
      </c>
      <c r="Q48" s="58">
        <v>0</v>
      </c>
      <c r="R48" s="59" t="e">
        <f>Q48*#REF!</f>
        <v>#REF!</v>
      </c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P48" s="60" t="s">
        <v>40</v>
      </c>
      <c r="AR48" s="60" t="s">
        <v>37</v>
      </c>
      <c r="AS48" s="60" t="s">
        <v>19</v>
      </c>
      <c r="AW48" s="5" t="s">
        <v>36</v>
      </c>
      <c r="BC48" s="61" t="e">
        <f>IF(L48="základní",#REF!,0)</f>
        <v>#REF!</v>
      </c>
      <c r="BD48" s="61">
        <f>IF(L48="snížená",#REF!,0)</f>
        <v>0</v>
      </c>
      <c r="BE48" s="61">
        <f>IF(L48="zákl. přenesená",#REF!,0)</f>
        <v>0</v>
      </c>
      <c r="BF48" s="61">
        <f>IF(L48="sníž. přenesená",#REF!,0)</f>
        <v>0</v>
      </c>
      <c r="BG48" s="61">
        <f>IF(L48="nulová",#REF!,0)</f>
        <v>0</v>
      </c>
      <c r="BH48" s="5" t="s">
        <v>19</v>
      </c>
      <c r="BI48" s="61" t="e">
        <f>ROUND(H48*#REF!,2)</f>
        <v>#REF!</v>
      </c>
      <c r="BJ48" s="5" t="s">
        <v>41</v>
      </c>
      <c r="BK48" s="60" t="s">
        <v>135</v>
      </c>
    </row>
    <row r="49" spans="1:63" s="2" customFormat="1" ht="21.75" customHeight="1" x14ac:dyDescent="0.2">
      <c r="A49" s="9"/>
      <c r="B49" s="10"/>
      <c r="C49" s="49" t="s">
        <v>136</v>
      </c>
      <c r="D49" s="49" t="s">
        <v>37</v>
      </c>
      <c r="E49" s="50" t="s">
        <v>136</v>
      </c>
      <c r="F49" s="51" t="s">
        <v>137</v>
      </c>
      <c r="G49" s="52" t="s">
        <v>39</v>
      </c>
      <c r="H49" s="53"/>
      <c r="I49" s="54"/>
      <c r="J49" s="55"/>
      <c r="K49" s="56" t="s">
        <v>0</v>
      </c>
      <c r="L49" s="57" t="s">
        <v>13</v>
      </c>
      <c r="M49" s="18"/>
      <c r="N49" s="58" t="e">
        <f>M49*#REF!</f>
        <v>#REF!</v>
      </c>
      <c r="O49" s="58">
        <v>0</v>
      </c>
      <c r="P49" s="58" t="e">
        <f>O49*#REF!</f>
        <v>#REF!</v>
      </c>
      <c r="Q49" s="58">
        <v>0</v>
      </c>
      <c r="R49" s="59" t="e">
        <f>Q49*#REF!</f>
        <v>#REF!</v>
      </c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P49" s="60" t="s">
        <v>40</v>
      </c>
      <c r="AR49" s="60" t="s">
        <v>37</v>
      </c>
      <c r="AS49" s="60" t="s">
        <v>19</v>
      </c>
      <c r="AW49" s="5" t="s">
        <v>36</v>
      </c>
      <c r="BC49" s="61" t="e">
        <f>IF(L49="základní",#REF!,0)</f>
        <v>#REF!</v>
      </c>
      <c r="BD49" s="61">
        <f>IF(L49="snížená",#REF!,0)</f>
        <v>0</v>
      </c>
      <c r="BE49" s="61">
        <f>IF(L49="zákl. přenesená",#REF!,0)</f>
        <v>0</v>
      </c>
      <c r="BF49" s="61">
        <f>IF(L49="sníž. přenesená",#REF!,0)</f>
        <v>0</v>
      </c>
      <c r="BG49" s="61">
        <f>IF(L49="nulová",#REF!,0)</f>
        <v>0</v>
      </c>
      <c r="BH49" s="5" t="s">
        <v>19</v>
      </c>
      <c r="BI49" s="61" t="e">
        <f>ROUND(H49*#REF!,2)</f>
        <v>#REF!</v>
      </c>
      <c r="BJ49" s="5" t="s">
        <v>41</v>
      </c>
      <c r="BK49" s="60" t="s">
        <v>138</v>
      </c>
    </row>
    <row r="50" spans="1:63" s="2" customFormat="1" ht="16.5" customHeight="1" x14ac:dyDescent="0.2">
      <c r="A50" s="9"/>
      <c r="B50" s="10"/>
      <c r="C50" s="49" t="s">
        <v>139</v>
      </c>
      <c r="D50" s="49" t="s">
        <v>37</v>
      </c>
      <c r="E50" s="50" t="s">
        <v>139</v>
      </c>
      <c r="F50" s="51" t="s">
        <v>140</v>
      </c>
      <c r="G50" s="52" t="s">
        <v>39</v>
      </c>
      <c r="H50" s="53"/>
      <c r="I50" s="54"/>
      <c r="J50" s="55"/>
      <c r="K50" s="56" t="s">
        <v>0</v>
      </c>
      <c r="L50" s="57" t="s">
        <v>13</v>
      </c>
      <c r="M50" s="18"/>
      <c r="N50" s="58" t="e">
        <f>M50*#REF!</f>
        <v>#REF!</v>
      </c>
      <c r="O50" s="58">
        <v>0</v>
      </c>
      <c r="P50" s="58" t="e">
        <f>O50*#REF!</f>
        <v>#REF!</v>
      </c>
      <c r="Q50" s="58">
        <v>0</v>
      </c>
      <c r="R50" s="59" t="e">
        <f>Q50*#REF!</f>
        <v>#REF!</v>
      </c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P50" s="60" t="s">
        <v>40</v>
      </c>
      <c r="AR50" s="60" t="s">
        <v>37</v>
      </c>
      <c r="AS50" s="60" t="s">
        <v>19</v>
      </c>
      <c r="AW50" s="5" t="s">
        <v>36</v>
      </c>
      <c r="BC50" s="61" t="e">
        <f>IF(L50="základní",#REF!,0)</f>
        <v>#REF!</v>
      </c>
      <c r="BD50" s="61">
        <f>IF(L50="snížená",#REF!,0)</f>
        <v>0</v>
      </c>
      <c r="BE50" s="61">
        <f>IF(L50="zákl. přenesená",#REF!,0)</f>
        <v>0</v>
      </c>
      <c r="BF50" s="61">
        <f>IF(L50="sníž. přenesená",#REF!,0)</f>
        <v>0</v>
      </c>
      <c r="BG50" s="61">
        <f>IF(L50="nulová",#REF!,0)</f>
        <v>0</v>
      </c>
      <c r="BH50" s="5" t="s">
        <v>19</v>
      </c>
      <c r="BI50" s="61" t="e">
        <f>ROUND(H50*#REF!,2)</f>
        <v>#REF!</v>
      </c>
      <c r="BJ50" s="5" t="s">
        <v>41</v>
      </c>
      <c r="BK50" s="60" t="s">
        <v>141</v>
      </c>
    </row>
    <row r="51" spans="1:63" s="2" customFormat="1" ht="16.5" customHeight="1" x14ac:dyDescent="0.2">
      <c r="A51" s="9"/>
      <c r="B51" s="10"/>
      <c r="C51" s="49" t="s">
        <v>142</v>
      </c>
      <c r="D51" s="49" t="s">
        <v>37</v>
      </c>
      <c r="E51" s="50" t="s">
        <v>142</v>
      </c>
      <c r="F51" s="51" t="s">
        <v>143</v>
      </c>
      <c r="G51" s="52" t="s">
        <v>39</v>
      </c>
      <c r="H51" s="53"/>
      <c r="I51" s="54"/>
      <c r="J51" s="55"/>
      <c r="K51" s="56" t="s">
        <v>0</v>
      </c>
      <c r="L51" s="57" t="s">
        <v>13</v>
      </c>
      <c r="M51" s="18"/>
      <c r="N51" s="58" t="e">
        <f>M51*#REF!</f>
        <v>#REF!</v>
      </c>
      <c r="O51" s="58">
        <v>0</v>
      </c>
      <c r="P51" s="58" t="e">
        <f>O51*#REF!</f>
        <v>#REF!</v>
      </c>
      <c r="Q51" s="58">
        <v>0</v>
      </c>
      <c r="R51" s="59" t="e">
        <f>Q51*#REF!</f>
        <v>#REF!</v>
      </c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P51" s="60" t="s">
        <v>40</v>
      </c>
      <c r="AR51" s="60" t="s">
        <v>37</v>
      </c>
      <c r="AS51" s="60" t="s">
        <v>19</v>
      </c>
      <c r="AW51" s="5" t="s">
        <v>36</v>
      </c>
      <c r="BC51" s="61" t="e">
        <f>IF(L51="základní",#REF!,0)</f>
        <v>#REF!</v>
      </c>
      <c r="BD51" s="61">
        <f>IF(L51="snížená",#REF!,0)</f>
        <v>0</v>
      </c>
      <c r="BE51" s="61">
        <f>IF(L51="zákl. přenesená",#REF!,0)</f>
        <v>0</v>
      </c>
      <c r="BF51" s="61">
        <f>IF(L51="sníž. přenesená",#REF!,0)</f>
        <v>0</v>
      </c>
      <c r="BG51" s="61">
        <f>IF(L51="nulová",#REF!,0)</f>
        <v>0</v>
      </c>
      <c r="BH51" s="5" t="s">
        <v>19</v>
      </c>
      <c r="BI51" s="61" t="e">
        <f>ROUND(H51*#REF!,2)</f>
        <v>#REF!</v>
      </c>
      <c r="BJ51" s="5" t="s">
        <v>41</v>
      </c>
      <c r="BK51" s="60" t="s">
        <v>144</v>
      </c>
    </row>
    <row r="52" spans="1:63" s="2" customFormat="1" ht="16.5" customHeight="1" x14ac:dyDescent="0.2">
      <c r="A52" s="9"/>
      <c r="B52" s="10"/>
      <c r="C52" s="49" t="s">
        <v>145</v>
      </c>
      <c r="D52" s="49" t="s">
        <v>37</v>
      </c>
      <c r="E52" s="50" t="s">
        <v>145</v>
      </c>
      <c r="F52" s="51" t="s">
        <v>146</v>
      </c>
      <c r="G52" s="52" t="s">
        <v>39</v>
      </c>
      <c r="H52" s="53"/>
      <c r="I52" s="54"/>
      <c r="J52" s="55"/>
      <c r="K52" s="56" t="s">
        <v>0</v>
      </c>
      <c r="L52" s="57" t="s">
        <v>13</v>
      </c>
      <c r="M52" s="18"/>
      <c r="N52" s="58" t="e">
        <f>M52*#REF!</f>
        <v>#REF!</v>
      </c>
      <c r="O52" s="58">
        <v>0</v>
      </c>
      <c r="P52" s="58" t="e">
        <f>O52*#REF!</f>
        <v>#REF!</v>
      </c>
      <c r="Q52" s="58">
        <v>0</v>
      </c>
      <c r="R52" s="59" t="e">
        <f>Q52*#REF!</f>
        <v>#REF!</v>
      </c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P52" s="60" t="s">
        <v>40</v>
      </c>
      <c r="AR52" s="60" t="s">
        <v>37</v>
      </c>
      <c r="AS52" s="60" t="s">
        <v>19</v>
      </c>
      <c r="AW52" s="5" t="s">
        <v>36</v>
      </c>
      <c r="BC52" s="61" t="e">
        <f>IF(L52="základní",#REF!,0)</f>
        <v>#REF!</v>
      </c>
      <c r="BD52" s="61">
        <f>IF(L52="snížená",#REF!,0)</f>
        <v>0</v>
      </c>
      <c r="BE52" s="61">
        <f>IF(L52="zákl. přenesená",#REF!,0)</f>
        <v>0</v>
      </c>
      <c r="BF52" s="61">
        <f>IF(L52="sníž. přenesená",#REF!,0)</f>
        <v>0</v>
      </c>
      <c r="BG52" s="61">
        <f>IF(L52="nulová",#REF!,0)</f>
        <v>0</v>
      </c>
      <c r="BH52" s="5" t="s">
        <v>19</v>
      </c>
      <c r="BI52" s="61" t="e">
        <f>ROUND(H52*#REF!,2)</f>
        <v>#REF!</v>
      </c>
      <c r="BJ52" s="5" t="s">
        <v>41</v>
      </c>
      <c r="BK52" s="60" t="s">
        <v>147</v>
      </c>
    </row>
    <row r="53" spans="1:63" s="2" customFormat="1" ht="16.5" customHeight="1" x14ac:dyDescent="0.2">
      <c r="A53" s="9"/>
      <c r="B53" s="10"/>
      <c r="C53" s="49" t="s">
        <v>148</v>
      </c>
      <c r="D53" s="49" t="s">
        <v>37</v>
      </c>
      <c r="E53" s="50" t="s">
        <v>148</v>
      </c>
      <c r="F53" s="51" t="s">
        <v>149</v>
      </c>
      <c r="G53" s="52" t="s">
        <v>39</v>
      </c>
      <c r="H53" s="53"/>
      <c r="I53" s="54"/>
      <c r="J53" s="55"/>
      <c r="K53" s="56" t="s">
        <v>0</v>
      </c>
      <c r="L53" s="57" t="s">
        <v>13</v>
      </c>
      <c r="M53" s="18"/>
      <c r="N53" s="58" t="e">
        <f>M53*#REF!</f>
        <v>#REF!</v>
      </c>
      <c r="O53" s="58">
        <v>0</v>
      </c>
      <c r="P53" s="58" t="e">
        <f>O53*#REF!</f>
        <v>#REF!</v>
      </c>
      <c r="Q53" s="58">
        <v>0</v>
      </c>
      <c r="R53" s="59" t="e">
        <f>Q53*#REF!</f>
        <v>#REF!</v>
      </c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P53" s="60" t="s">
        <v>40</v>
      </c>
      <c r="AR53" s="60" t="s">
        <v>37</v>
      </c>
      <c r="AS53" s="60" t="s">
        <v>19</v>
      </c>
      <c r="AW53" s="5" t="s">
        <v>36</v>
      </c>
      <c r="BC53" s="61" t="e">
        <f>IF(L53="základní",#REF!,0)</f>
        <v>#REF!</v>
      </c>
      <c r="BD53" s="61">
        <f>IF(L53="snížená",#REF!,0)</f>
        <v>0</v>
      </c>
      <c r="BE53" s="61">
        <f>IF(L53="zákl. přenesená",#REF!,0)</f>
        <v>0</v>
      </c>
      <c r="BF53" s="61">
        <f>IF(L53="sníž. přenesená",#REF!,0)</f>
        <v>0</v>
      </c>
      <c r="BG53" s="61">
        <f>IF(L53="nulová",#REF!,0)</f>
        <v>0</v>
      </c>
      <c r="BH53" s="5" t="s">
        <v>19</v>
      </c>
      <c r="BI53" s="61" t="e">
        <f>ROUND(H53*#REF!,2)</f>
        <v>#REF!</v>
      </c>
      <c r="BJ53" s="5" t="s">
        <v>41</v>
      </c>
      <c r="BK53" s="60" t="s">
        <v>150</v>
      </c>
    </row>
    <row r="54" spans="1:63" s="2" customFormat="1" ht="21.75" customHeight="1" x14ac:dyDescent="0.2">
      <c r="A54" s="9"/>
      <c r="B54" s="10"/>
      <c r="C54" s="49" t="s">
        <v>151</v>
      </c>
      <c r="D54" s="49" t="s">
        <v>37</v>
      </c>
      <c r="E54" s="50" t="s">
        <v>151</v>
      </c>
      <c r="F54" s="51" t="s">
        <v>152</v>
      </c>
      <c r="G54" s="52" t="s">
        <v>39</v>
      </c>
      <c r="H54" s="53"/>
      <c r="I54" s="54"/>
      <c r="J54" s="55"/>
      <c r="K54" s="56" t="s">
        <v>0</v>
      </c>
      <c r="L54" s="57" t="s">
        <v>13</v>
      </c>
      <c r="M54" s="18"/>
      <c r="N54" s="58" t="e">
        <f>M54*#REF!</f>
        <v>#REF!</v>
      </c>
      <c r="O54" s="58">
        <v>0</v>
      </c>
      <c r="P54" s="58" t="e">
        <f>O54*#REF!</f>
        <v>#REF!</v>
      </c>
      <c r="Q54" s="58">
        <v>0</v>
      </c>
      <c r="R54" s="59" t="e">
        <f>Q54*#REF!</f>
        <v>#REF!</v>
      </c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P54" s="60" t="s">
        <v>40</v>
      </c>
      <c r="AR54" s="60" t="s">
        <v>37</v>
      </c>
      <c r="AS54" s="60" t="s">
        <v>19</v>
      </c>
      <c r="AW54" s="5" t="s">
        <v>36</v>
      </c>
      <c r="BC54" s="61" t="e">
        <f>IF(L54="základní",#REF!,0)</f>
        <v>#REF!</v>
      </c>
      <c r="BD54" s="61">
        <f>IF(L54="snížená",#REF!,0)</f>
        <v>0</v>
      </c>
      <c r="BE54" s="61">
        <f>IF(L54="zákl. přenesená",#REF!,0)</f>
        <v>0</v>
      </c>
      <c r="BF54" s="61">
        <f>IF(L54="sníž. přenesená",#REF!,0)</f>
        <v>0</v>
      </c>
      <c r="BG54" s="61">
        <f>IF(L54="nulová",#REF!,0)</f>
        <v>0</v>
      </c>
      <c r="BH54" s="5" t="s">
        <v>19</v>
      </c>
      <c r="BI54" s="61" t="e">
        <f>ROUND(H54*#REF!,2)</f>
        <v>#REF!</v>
      </c>
      <c r="BJ54" s="5" t="s">
        <v>41</v>
      </c>
      <c r="BK54" s="60" t="s">
        <v>153</v>
      </c>
    </row>
    <row r="55" spans="1:63" s="2" customFormat="1" ht="16.5" customHeight="1" x14ac:dyDescent="0.2">
      <c r="A55" s="9"/>
      <c r="B55" s="10"/>
      <c r="C55" s="49" t="s">
        <v>154</v>
      </c>
      <c r="D55" s="49" t="s">
        <v>37</v>
      </c>
      <c r="E55" s="50" t="s">
        <v>154</v>
      </c>
      <c r="F55" s="51" t="s">
        <v>155</v>
      </c>
      <c r="G55" s="52" t="s">
        <v>39</v>
      </c>
      <c r="H55" s="53"/>
      <c r="I55" s="54"/>
      <c r="J55" s="55"/>
      <c r="K55" s="56" t="s">
        <v>0</v>
      </c>
      <c r="L55" s="57" t="s">
        <v>13</v>
      </c>
      <c r="M55" s="18"/>
      <c r="N55" s="58" t="e">
        <f>M55*#REF!</f>
        <v>#REF!</v>
      </c>
      <c r="O55" s="58">
        <v>0</v>
      </c>
      <c r="P55" s="58" t="e">
        <f>O55*#REF!</f>
        <v>#REF!</v>
      </c>
      <c r="Q55" s="58">
        <v>0</v>
      </c>
      <c r="R55" s="59" t="e">
        <f>Q55*#REF!</f>
        <v>#REF!</v>
      </c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P55" s="60" t="s">
        <v>40</v>
      </c>
      <c r="AR55" s="60" t="s">
        <v>37</v>
      </c>
      <c r="AS55" s="60" t="s">
        <v>19</v>
      </c>
      <c r="AW55" s="5" t="s">
        <v>36</v>
      </c>
      <c r="BC55" s="61" t="e">
        <f>IF(L55="základní",#REF!,0)</f>
        <v>#REF!</v>
      </c>
      <c r="BD55" s="61">
        <f>IF(L55="snížená",#REF!,0)</f>
        <v>0</v>
      </c>
      <c r="BE55" s="61">
        <f>IF(L55="zákl. přenesená",#REF!,0)</f>
        <v>0</v>
      </c>
      <c r="BF55" s="61">
        <f>IF(L55="sníž. přenesená",#REF!,0)</f>
        <v>0</v>
      </c>
      <c r="BG55" s="61">
        <f>IF(L55="nulová",#REF!,0)</f>
        <v>0</v>
      </c>
      <c r="BH55" s="5" t="s">
        <v>19</v>
      </c>
      <c r="BI55" s="61" t="e">
        <f>ROUND(H55*#REF!,2)</f>
        <v>#REF!</v>
      </c>
      <c r="BJ55" s="5" t="s">
        <v>41</v>
      </c>
      <c r="BK55" s="60" t="s">
        <v>156</v>
      </c>
    </row>
    <row r="56" spans="1:63" s="2" customFormat="1" ht="16.5" customHeight="1" x14ac:dyDescent="0.2">
      <c r="A56" s="9"/>
      <c r="B56" s="10"/>
      <c r="C56" s="49" t="s">
        <v>157</v>
      </c>
      <c r="D56" s="49" t="s">
        <v>37</v>
      </c>
      <c r="E56" s="50" t="s">
        <v>157</v>
      </c>
      <c r="F56" s="51" t="s">
        <v>158</v>
      </c>
      <c r="G56" s="52" t="s">
        <v>39</v>
      </c>
      <c r="H56" s="53"/>
      <c r="I56" s="54"/>
      <c r="J56" s="55"/>
      <c r="K56" s="56" t="s">
        <v>0</v>
      </c>
      <c r="L56" s="57" t="s">
        <v>13</v>
      </c>
      <c r="M56" s="18"/>
      <c r="N56" s="58" t="e">
        <f>M56*#REF!</f>
        <v>#REF!</v>
      </c>
      <c r="O56" s="58">
        <v>0</v>
      </c>
      <c r="P56" s="58" t="e">
        <f>O56*#REF!</f>
        <v>#REF!</v>
      </c>
      <c r="Q56" s="58">
        <v>0</v>
      </c>
      <c r="R56" s="59" t="e">
        <f>Q56*#REF!</f>
        <v>#REF!</v>
      </c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P56" s="60" t="s">
        <v>40</v>
      </c>
      <c r="AR56" s="60" t="s">
        <v>37</v>
      </c>
      <c r="AS56" s="60" t="s">
        <v>19</v>
      </c>
      <c r="AW56" s="5" t="s">
        <v>36</v>
      </c>
      <c r="BC56" s="61" t="e">
        <f>IF(L56="základní",#REF!,0)</f>
        <v>#REF!</v>
      </c>
      <c r="BD56" s="61">
        <f>IF(L56="snížená",#REF!,0)</f>
        <v>0</v>
      </c>
      <c r="BE56" s="61">
        <f>IF(L56="zákl. přenesená",#REF!,0)</f>
        <v>0</v>
      </c>
      <c r="BF56" s="61">
        <f>IF(L56="sníž. přenesená",#REF!,0)</f>
        <v>0</v>
      </c>
      <c r="BG56" s="61">
        <f>IF(L56="nulová",#REF!,0)</f>
        <v>0</v>
      </c>
      <c r="BH56" s="5" t="s">
        <v>19</v>
      </c>
      <c r="BI56" s="61" t="e">
        <f>ROUND(H56*#REF!,2)</f>
        <v>#REF!</v>
      </c>
      <c r="BJ56" s="5" t="s">
        <v>41</v>
      </c>
      <c r="BK56" s="60" t="s">
        <v>159</v>
      </c>
    </row>
    <row r="57" spans="1:63" s="2" customFormat="1" ht="16.5" customHeight="1" x14ac:dyDescent="0.2">
      <c r="A57" s="9"/>
      <c r="B57" s="10"/>
      <c r="C57" s="49" t="s">
        <v>160</v>
      </c>
      <c r="D57" s="49" t="s">
        <v>37</v>
      </c>
      <c r="E57" s="50" t="s">
        <v>160</v>
      </c>
      <c r="F57" s="51" t="s">
        <v>161</v>
      </c>
      <c r="G57" s="52" t="s">
        <v>39</v>
      </c>
      <c r="H57" s="53"/>
      <c r="I57" s="54"/>
      <c r="J57" s="55"/>
      <c r="K57" s="56" t="s">
        <v>0</v>
      </c>
      <c r="L57" s="57" t="s">
        <v>13</v>
      </c>
      <c r="M57" s="18"/>
      <c r="N57" s="58" t="e">
        <f>M57*#REF!</f>
        <v>#REF!</v>
      </c>
      <c r="O57" s="58">
        <v>0</v>
      </c>
      <c r="P57" s="58" t="e">
        <f>O57*#REF!</f>
        <v>#REF!</v>
      </c>
      <c r="Q57" s="58">
        <v>0</v>
      </c>
      <c r="R57" s="59" t="e">
        <f>Q57*#REF!</f>
        <v>#REF!</v>
      </c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P57" s="60" t="s">
        <v>40</v>
      </c>
      <c r="AR57" s="60" t="s">
        <v>37</v>
      </c>
      <c r="AS57" s="60" t="s">
        <v>19</v>
      </c>
      <c r="AW57" s="5" t="s">
        <v>36</v>
      </c>
      <c r="BC57" s="61" t="e">
        <f>IF(L57="základní",#REF!,0)</f>
        <v>#REF!</v>
      </c>
      <c r="BD57" s="61">
        <f>IF(L57="snížená",#REF!,0)</f>
        <v>0</v>
      </c>
      <c r="BE57" s="61">
        <f>IF(L57="zákl. přenesená",#REF!,0)</f>
        <v>0</v>
      </c>
      <c r="BF57" s="61">
        <f>IF(L57="sníž. přenesená",#REF!,0)</f>
        <v>0</v>
      </c>
      <c r="BG57" s="61">
        <f>IF(L57="nulová",#REF!,0)</f>
        <v>0</v>
      </c>
      <c r="BH57" s="5" t="s">
        <v>19</v>
      </c>
      <c r="BI57" s="61" t="e">
        <f>ROUND(H57*#REF!,2)</f>
        <v>#REF!</v>
      </c>
      <c r="BJ57" s="5" t="s">
        <v>41</v>
      </c>
      <c r="BK57" s="60" t="s">
        <v>162</v>
      </c>
    </row>
    <row r="58" spans="1:63" s="2" customFormat="1" ht="16.5" customHeight="1" x14ac:dyDescent="0.2">
      <c r="A58" s="9"/>
      <c r="B58" s="10"/>
      <c r="C58" s="49" t="s">
        <v>163</v>
      </c>
      <c r="D58" s="49" t="s">
        <v>37</v>
      </c>
      <c r="E58" s="50" t="s">
        <v>163</v>
      </c>
      <c r="F58" s="51" t="s">
        <v>164</v>
      </c>
      <c r="G58" s="52" t="s">
        <v>39</v>
      </c>
      <c r="H58" s="53"/>
      <c r="I58" s="54"/>
      <c r="J58" s="55"/>
      <c r="K58" s="56" t="s">
        <v>0</v>
      </c>
      <c r="L58" s="57" t="s">
        <v>13</v>
      </c>
      <c r="M58" s="18"/>
      <c r="N58" s="58" t="e">
        <f>M58*#REF!</f>
        <v>#REF!</v>
      </c>
      <c r="O58" s="58">
        <v>0</v>
      </c>
      <c r="P58" s="58" t="e">
        <f>O58*#REF!</f>
        <v>#REF!</v>
      </c>
      <c r="Q58" s="58">
        <v>0</v>
      </c>
      <c r="R58" s="59" t="e">
        <f>Q58*#REF!</f>
        <v>#REF!</v>
      </c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P58" s="60" t="s">
        <v>40</v>
      </c>
      <c r="AR58" s="60" t="s">
        <v>37</v>
      </c>
      <c r="AS58" s="60" t="s">
        <v>19</v>
      </c>
      <c r="AW58" s="5" t="s">
        <v>36</v>
      </c>
      <c r="BC58" s="61" t="e">
        <f>IF(L58="základní",#REF!,0)</f>
        <v>#REF!</v>
      </c>
      <c r="BD58" s="61">
        <f>IF(L58="snížená",#REF!,0)</f>
        <v>0</v>
      </c>
      <c r="BE58" s="61">
        <f>IF(L58="zákl. přenesená",#REF!,0)</f>
        <v>0</v>
      </c>
      <c r="BF58" s="61">
        <f>IF(L58="sníž. přenesená",#REF!,0)</f>
        <v>0</v>
      </c>
      <c r="BG58" s="61">
        <f>IF(L58="nulová",#REF!,0)</f>
        <v>0</v>
      </c>
      <c r="BH58" s="5" t="s">
        <v>19</v>
      </c>
      <c r="BI58" s="61" t="e">
        <f>ROUND(H58*#REF!,2)</f>
        <v>#REF!</v>
      </c>
      <c r="BJ58" s="5" t="s">
        <v>41</v>
      </c>
      <c r="BK58" s="60" t="s">
        <v>165</v>
      </c>
    </row>
    <row r="59" spans="1:63" s="2" customFormat="1" ht="16.5" customHeight="1" x14ac:dyDescent="0.2">
      <c r="A59" s="9"/>
      <c r="B59" s="10"/>
      <c r="C59" s="49" t="s">
        <v>166</v>
      </c>
      <c r="D59" s="49" t="s">
        <v>37</v>
      </c>
      <c r="E59" s="50" t="s">
        <v>166</v>
      </c>
      <c r="F59" s="51" t="s">
        <v>167</v>
      </c>
      <c r="G59" s="52" t="s">
        <v>39</v>
      </c>
      <c r="H59" s="53"/>
      <c r="I59" s="54"/>
      <c r="J59" s="55"/>
      <c r="K59" s="56" t="s">
        <v>0</v>
      </c>
      <c r="L59" s="57" t="s">
        <v>13</v>
      </c>
      <c r="M59" s="18"/>
      <c r="N59" s="58" t="e">
        <f>M59*#REF!</f>
        <v>#REF!</v>
      </c>
      <c r="O59" s="58">
        <v>0</v>
      </c>
      <c r="P59" s="58" t="e">
        <f>O59*#REF!</f>
        <v>#REF!</v>
      </c>
      <c r="Q59" s="58">
        <v>0</v>
      </c>
      <c r="R59" s="59" t="e">
        <f>Q59*#REF!</f>
        <v>#REF!</v>
      </c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P59" s="60" t="s">
        <v>40</v>
      </c>
      <c r="AR59" s="60" t="s">
        <v>37</v>
      </c>
      <c r="AS59" s="60" t="s">
        <v>19</v>
      </c>
      <c r="AW59" s="5" t="s">
        <v>36</v>
      </c>
      <c r="BC59" s="61" t="e">
        <f>IF(L59="základní",#REF!,0)</f>
        <v>#REF!</v>
      </c>
      <c r="BD59" s="61">
        <f>IF(L59="snížená",#REF!,0)</f>
        <v>0</v>
      </c>
      <c r="BE59" s="61">
        <f>IF(L59="zákl. přenesená",#REF!,0)</f>
        <v>0</v>
      </c>
      <c r="BF59" s="61">
        <f>IF(L59="sníž. přenesená",#REF!,0)</f>
        <v>0</v>
      </c>
      <c r="BG59" s="61">
        <f>IF(L59="nulová",#REF!,0)</f>
        <v>0</v>
      </c>
      <c r="BH59" s="5" t="s">
        <v>19</v>
      </c>
      <c r="BI59" s="61" t="e">
        <f>ROUND(H59*#REF!,2)</f>
        <v>#REF!</v>
      </c>
      <c r="BJ59" s="5" t="s">
        <v>41</v>
      </c>
      <c r="BK59" s="60" t="s">
        <v>168</v>
      </c>
    </row>
    <row r="60" spans="1:63" s="2" customFormat="1" ht="21.75" customHeight="1" x14ac:dyDescent="0.2">
      <c r="A60" s="9"/>
      <c r="B60" s="10"/>
      <c r="C60" s="49" t="s">
        <v>169</v>
      </c>
      <c r="D60" s="49" t="s">
        <v>37</v>
      </c>
      <c r="E60" s="50" t="s">
        <v>169</v>
      </c>
      <c r="F60" s="51" t="s">
        <v>170</v>
      </c>
      <c r="G60" s="52" t="s">
        <v>39</v>
      </c>
      <c r="H60" s="53"/>
      <c r="I60" s="54"/>
      <c r="J60" s="55"/>
      <c r="K60" s="56" t="s">
        <v>0</v>
      </c>
      <c r="L60" s="57" t="s">
        <v>13</v>
      </c>
      <c r="M60" s="18"/>
      <c r="N60" s="58" t="e">
        <f>M60*#REF!</f>
        <v>#REF!</v>
      </c>
      <c r="O60" s="58">
        <v>0</v>
      </c>
      <c r="P60" s="58" t="e">
        <f>O60*#REF!</f>
        <v>#REF!</v>
      </c>
      <c r="Q60" s="58">
        <v>0</v>
      </c>
      <c r="R60" s="59" t="e">
        <f>Q60*#REF!</f>
        <v>#REF!</v>
      </c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P60" s="60" t="s">
        <v>40</v>
      </c>
      <c r="AR60" s="60" t="s">
        <v>37</v>
      </c>
      <c r="AS60" s="60" t="s">
        <v>19</v>
      </c>
      <c r="AW60" s="5" t="s">
        <v>36</v>
      </c>
      <c r="BC60" s="61" t="e">
        <f>IF(L60="základní",#REF!,0)</f>
        <v>#REF!</v>
      </c>
      <c r="BD60" s="61">
        <f>IF(L60="snížená",#REF!,0)</f>
        <v>0</v>
      </c>
      <c r="BE60" s="61">
        <f>IF(L60="zákl. přenesená",#REF!,0)</f>
        <v>0</v>
      </c>
      <c r="BF60" s="61">
        <f>IF(L60="sníž. přenesená",#REF!,0)</f>
        <v>0</v>
      </c>
      <c r="BG60" s="61">
        <f>IF(L60="nulová",#REF!,0)</f>
        <v>0</v>
      </c>
      <c r="BH60" s="5" t="s">
        <v>19</v>
      </c>
      <c r="BI60" s="61" t="e">
        <f>ROUND(H60*#REF!,2)</f>
        <v>#REF!</v>
      </c>
      <c r="BJ60" s="5" t="s">
        <v>41</v>
      </c>
      <c r="BK60" s="60" t="s">
        <v>171</v>
      </c>
    </row>
    <row r="61" spans="1:63" s="2" customFormat="1" ht="21.75" customHeight="1" x14ac:dyDescent="0.2">
      <c r="A61" s="9"/>
      <c r="B61" s="10"/>
      <c r="C61" s="49" t="s">
        <v>172</v>
      </c>
      <c r="D61" s="49" t="s">
        <v>37</v>
      </c>
      <c r="E61" s="50" t="s">
        <v>172</v>
      </c>
      <c r="F61" s="51" t="s">
        <v>173</v>
      </c>
      <c r="G61" s="52" t="s">
        <v>39</v>
      </c>
      <c r="H61" s="53"/>
      <c r="I61" s="54"/>
      <c r="J61" s="55"/>
      <c r="K61" s="56" t="s">
        <v>0</v>
      </c>
      <c r="L61" s="57" t="s">
        <v>13</v>
      </c>
      <c r="M61" s="18"/>
      <c r="N61" s="58" t="e">
        <f>M61*#REF!</f>
        <v>#REF!</v>
      </c>
      <c r="O61" s="58">
        <v>0</v>
      </c>
      <c r="P61" s="58" t="e">
        <f>O61*#REF!</f>
        <v>#REF!</v>
      </c>
      <c r="Q61" s="58">
        <v>0</v>
      </c>
      <c r="R61" s="59" t="e">
        <f>Q61*#REF!</f>
        <v>#REF!</v>
      </c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P61" s="60" t="s">
        <v>40</v>
      </c>
      <c r="AR61" s="60" t="s">
        <v>37</v>
      </c>
      <c r="AS61" s="60" t="s">
        <v>19</v>
      </c>
      <c r="AW61" s="5" t="s">
        <v>36</v>
      </c>
      <c r="BC61" s="61" t="e">
        <f>IF(L61="základní",#REF!,0)</f>
        <v>#REF!</v>
      </c>
      <c r="BD61" s="61">
        <f>IF(L61="snížená",#REF!,0)</f>
        <v>0</v>
      </c>
      <c r="BE61" s="61">
        <f>IF(L61="zákl. přenesená",#REF!,0)</f>
        <v>0</v>
      </c>
      <c r="BF61" s="61">
        <f>IF(L61="sníž. přenesená",#REF!,0)</f>
        <v>0</v>
      </c>
      <c r="BG61" s="61">
        <f>IF(L61="nulová",#REF!,0)</f>
        <v>0</v>
      </c>
      <c r="BH61" s="5" t="s">
        <v>19</v>
      </c>
      <c r="BI61" s="61" t="e">
        <f>ROUND(H61*#REF!,2)</f>
        <v>#REF!</v>
      </c>
      <c r="BJ61" s="5" t="s">
        <v>41</v>
      </c>
      <c r="BK61" s="60" t="s">
        <v>174</v>
      </c>
    </row>
    <row r="62" spans="1:63" s="2" customFormat="1" ht="16.5" customHeight="1" x14ac:dyDescent="0.2">
      <c r="A62" s="9"/>
      <c r="B62" s="10"/>
      <c r="C62" s="49" t="s">
        <v>175</v>
      </c>
      <c r="D62" s="49" t="s">
        <v>37</v>
      </c>
      <c r="E62" s="50" t="s">
        <v>175</v>
      </c>
      <c r="F62" s="51" t="s">
        <v>176</v>
      </c>
      <c r="G62" s="52" t="s">
        <v>39</v>
      </c>
      <c r="H62" s="53"/>
      <c r="I62" s="54"/>
      <c r="J62" s="55"/>
      <c r="K62" s="56" t="s">
        <v>0</v>
      </c>
      <c r="L62" s="57" t="s">
        <v>13</v>
      </c>
      <c r="M62" s="18"/>
      <c r="N62" s="58" t="e">
        <f>M62*#REF!</f>
        <v>#REF!</v>
      </c>
      <c r="O62" s="58">
        <v>0</v>
      </c>
      <c r="P62" s="58" t="e">
        <f>O62*#REF!</f>
        <v>#REF!</v>
      </c>
      <c r="Q62" s="58">
        <v>0</v>
      </c>
      <c r="R62" s="59" t="e">
        <f>Q62*#REF!</f>
        <v>#REF!</v>
      </c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P62" s="60" t="s">
        <v>40</v>
      </c>
      <c r="AR62" s="60" t="s">
        <v>37</v>
      </c>
      <c r="AS62" s="60" t="s">
        <v>19</v>
      </c>
      <c r="AW62" s="5" t="s">
        <v>36</v>
      </c>
      <c r="BC62" s="61" t="e">
        <f>IF(L62="základní",#REF!,0)</f>
        <v>#REF!</v>
      </c>
      <c r="BD62" s="61">
        <f>IF(L62="snížená",#REF!,0)</f>
        <v>0</v>
      </c>
      <c r="BE62" s="61">
        <f>IF(L62="zákl. přenesená",#REF!,0)</f>
        <v>0</v>
      </c>
      <c r="BF62" s="61">
        <f>IF(L62="sníž. přenesená",#REF!,0)</f>
        <v>0</v>
      </c>
      <c r="BG62" s="61">
        <f>IF(L62="nulová",#REF!,0)</f>
        <v>0</v>
      </c>
      <c r="BH62" s="5" t="s">
        <v>19</v>
      </c>
      <c r="BI62" s="61" t="e">
        <f>ROUND(H62*#REF!,2)</f>
        <v>#REF!</v>
      </c>
      <c r="BJ62" s="5" t="s">
        <v>41</v>
      </c>
      <c r="BK62" s="60" t="s">
        <v>177</v>
      </c>
    </row>
    <row r="63" spans="1:63" s="2" customFormat="1" ht="21.75" customHeight="1" x14ac:dyDescent="0.2">
      <c r="A63" s="9"/>
      <c r="B63" s="10"/>
      <c r="C63" s="49" t="s">
        <v>178</v>
      </c>
      <c r="D63" s="49" t="s">
        <v>37</v>
      </c>
      <c r="E63" s="50" t="s">
        <v>178</v>
      </c>
      <c r="F63" s="51" t="s">
        <v>179</v>
      </c>
      <c r="G63" s="52" t="s">
        <v>39</v>
      </c>
      <c r="H63" s="53"/>
      <c r="I63" s="54"/>
      <c r="J63" s="55"/>
      <c r="K63" s="56" t="s">
        <v>0</v>
      </c>
      <c r="L63" s="57" t="s">
        <v>13</v>
      </c>
      <c r="M63" s="18"/>
      <c r="N63" s="58" t="e">
        <f>M63*#REF!</f>
        <v>#REF!</v>
      </c>
      <c r="O63" s="58">
        <v>0</v>
      </c>
      <c r="P63" s="58" t="e">
        <f>O63*#REF!</f>
        <v>#REF!</v>
      </c>
      <c r="Q63" s="58">
        <v>0</v>
      </c>
      <c r="R63" s="59" t="e">
        <f>Q63*#REF!</f>
        <v>#REF!</v>
      </c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P63" s="60" t="s">
        <v>40</v>
      </c>
      <c r="AR63" s="60" t="s">
        <v>37</v>
      </c>
      <c r="AS63" s="60" t="s">
        <v>19</v>
      </c>
      <c r="AW63" s="5" t="s">
        <v>36</v>
      </c>
      <c r="BC63" s="61" t="e">
        <f>IF(L63="základní",#REF!,0)</f>
        <v>#REF!</v>
      </c>
      <c r="BD63" s="61">
        <f>IF(L63="snížená",#REF!,0)</f>
        <v>0</v>
      </c>
      <c r="BE63" s="61">
        <f>IF(L63="zákl. přenesená",#REF!,0)</f>
        <v>0</v>
      </c>
      <c r="BF63" s="61">
        <f>IF(L63="sníž. přenesená",#REF!,0)</f>
        <v>0</v>
      </c>
      <c r="BG63" s="61">
        <f>IF(L63="nulová",#REF!,0)</f>
        <v>0</v>
      </c>
      <c r="BH63" s="5" t="s">
        <v>19</v>
      </c>
      <c r="BI63" s="61" t="e">
        <f>ROUND(H63*#REF!,2)</f>
        <v>#REF!</v>
      </c>
      <c r="BJ63" s="5" t="s">
        <v>41</v>
      </c>
      <c r="BK63" s="60" t="s">
        <v>180</v>
      </c>
    </row>
    <row r="64" spans="1:63" s="2" customFormat="1" ht="16.5" customHeight="1" x14ac:dyDescent="0.2">
      <c r="A64" s="9"/>
      <c r="B64" s="10"/>
      <c r="C64" s="49" t="s">
        <v>181</v>
      </c>
      <c r="D64" s="49" t="s">
        <v>37</v>
      </c>
      <c r="E64" s="50" t="s">
        <v>181</v>
      </c>
      <c r="F64" s="51" t="s">
        <v>182</v>
      </c>
      <c r="G64" s="52" t="s">
        <v>39</v>
      </c>
      <c r="H64" s="53"/>
      <c r="I64" s="54"/>
      <c r="J64" s="55"/>
      <c r="K64" s="56" t="s">
        <v>0</v>
      </c>
      <c r="L64" s="57" t="s">
        <v>13</v>
      </c>
      <c r="M64" s="18"/>
      <c r="N64" s="58" t="e">
        <f>M64*#REF!</f>
        <v>#REF!</v>
      </c>
      <c r="O64" s="58">
        <v>0</v>
      </c>
      <c r="P64" s="58" t="e">
        <f>O64*#REF!</f>
        <v>#REF!</v>
      </c>
      <c r="Q64" s="58">
        <v>0</v>
      </c>
      <c r="R64" s="59" t="e">
        <f>Q64*#REF!</f>
        <v>#REF!</v>
      </c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P64" s="60" t="s">
        <v>40</v>
      </c>
      <c r="AR64" s="60" t="s">
        <v>37</v>
      </c>
      <c r="AS64" s="60" t="s">
        <v>19</v>
      </c>
      <c r="AW64" s="5" t="s">
        <v>36</v>
      </c>
      <c r="BC64" s="61" t="e">
        <f>IF(L64="základní",#REF!,0)</f>
        <v>#REF!</v>
      </c>
      <c r="BD64" s="61">
        <f>IF(L64="snížená",#REF!,0)</f>
        <v>0</v>
      </c>
      <c r="BE64" s="61">
        <f>IF(L64="zákl. přenesená",#REF!,0)</f>
        <v>0</v>
      </c>
      <c r="BF64" s="61">
        <f>IF(L64="sníž. přenesená",#REF!,0)</f>
        <v>0</v>
      </c>
      <c r="BG64" s="61">
        <f>IF(L64="nulová",#REF!,0)</f>
        <v>0</v>
      </c>
      <c r="BH64" s="5" t="s">
        <v>19</v>
      </c>
      <c r="BI64" s="61" t="e">
        <f>ROUND(H64*#REF!,2)</f>
        <v>#REF!</v>
      </c>
      <c r="BJ64" s="5" t="s">
        <v>41</v>
      </c>
      <c r="BK64" s="60" t="s">
        <v>183</v>
      </c>
    </row>
    <row r="65" spans="1:63" s="2" customFormat="1" ht="16.5" customHeight="1" x14ac:dyDescent="0.2">
      <c r="A65" s="9"/>
      <c r="B65" s="10"/>
      <c r="C65" s="49" t="s">
        <v>184</v>
      </c>
      <c r="D65" s="49" t="s">
        <v>37</v>
      </c>
      <c r="E65" s="50" t="s">
        <v>184</v>
      </c>
      <c r="F65" s="51" t="s">
        <v>185</v>
      </c>
      <c r="G65" s="52" t="s">
        <v>39</v>
      </c>
      <c r="H65" s="53"/>
      <c r="I65" s="54"/>
      <c r="J65" s="55"/>
      <c r="K65" s="56" t="s">
        <v>0</v>
      </c>
      <c r="L65" s="57" t="s">
        <v>13</v>
      </c>
      <c r="M65" s="18"/>
      <c r="N65" s="58" t="e">
        <f>M65*#REF!</f>
        <v>#REF!</v>
      </c>
      <c r="O65" s="58">
        <v>0</v>
      </c>
      <c r="P65" s="58" t="e">
        <f>O65*#REF!</f>
        <v>#REF!</v>
      </c>
      <c r="Q65" s="58">
        <v>0</v>
      </c>
      <c r="R65" s="59" t="e">
        <f>Q65*#REF!</f>
        <v>#REF!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P65" s="60" t="s">
        <v>40</v>
      </c>
      <c r="AR65" s="60" t="s">
        <v>37</v>
      </c>
      <c r="AS65" s="60" t="s">
        <v>19</v>
      </c>
      <c r="AW65" s="5" t="s">
        <v>36</v>
      </c>
      <c r="BC65" s="61" t="e">
        <f>IF(L65="základní",#REF!,0)</f>
        <v>#REF!</v>
      </c>
      <c r="BD65" s="61">
        <f>IF(L65="snížená",#REF!,0)</f>
        <v>0</v>
      </c>
      <c r="BE65" s="61">
        <f>IF(L65="zákl. přenesená",#REF!,0)</f>
        <v>0</v>
      </c>
      <c r="BF65" s="61">
        <f>IF(L65="sníž. přenesená",#REF!,0)</f>
        <v>0</v>
      </c>
      <c r="BG65" s="61">
        <f>IF(L65="nulová",#REF!,0)</f>
        <v>0</v>
      </c>
      <c r="BH65" s="5" t="s">
        <v>19</v>
      </c>
      <c r="BI65" s="61" t="e">
        <f>ROUND(H65*#REF!,2)</f>
        <v>#REF!</v>
      </c>
      <c r="BJ65" s="5" t="s">
        <v>41</v>
      </c>
      <c r="BK65" s="60" t="s">
        <v>186</v>
      </c>
    </row>
    <row r="66" spans="1:63" s="2" customFormat="1" ht="16.5" customHeight="1" x14ac:dyDescent="0.2">
      <c r="A66" s="9"/>
      <c r="B66" s="10"/>
      <c r="C66" s="49" t="s">
        <v>187</v>
      </c>
      <c r="D66" s="49" t="s">
        <v>37</v>
      </c>
      <c r="E66" s="50" t="s">
        <v>187</v>
      </c>
      <c r="F66" s="51" t="s">
        <v>188</v>
      </c>
      <c r="G66" s="52" t="s">
        <v>39</v>
      </c>
      <c r="H66" s="53"/>
      <c r="I66" s="54"/>
      <c r="J66" s="55"/>
      <c r="K66" s="56" t="s">
        <v>0</v>
      </c>
      <c r="L66" s="57" t="s">
        <v>13</v>
      </c>
      <c r="M66" s="18"/>
      <c r="N66" s="58" t="e">
        <f>M66*#REF!</f>
        <v>#REF!</v>
      </c>
      <c r="O66" s="58">
        <v>0</v>
      </c>
      <c r="P66" s="58" t="e">
        <f>O66*#REF!</f>
        <v>#REF!</v>
      </c>
      <c r="Q66" s="58">
        <v>0</v>
      </c>
      <c r="R66" s="59" t="e">
        <f>Q66*#REF!</f>
        <v>#REF!</v>
      </c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P66" s="60" t="s">
        <v>40</v>
      </c>
      <c r="AR66" s="60" t="s">
        <v>37</v>
      </c>
      <c r="AS66" s="60" t="s">
        <v>19</v>
      </c>
      <c r="AW66" s="5" t="s">
        <v>36</v>
      </c>
      <c r="BC66" s="61" t="e">
        <f>IF(L66="základní",#REF!,0)</f>
        <v>#REF!</v>
      </c>
      <c r="BD66" s="61">
        <f>IF(L66="snížená",#REF!,0)</f>
        <v>0</v>
      </c>
      <c r="BE66" s="61">
        <f>IF(L66="zákl. přenesená",#REF!,0)</f>
        <v>0</v>
      </c>
      <c r="BF66" s="61">
        <f>IF(L66="sníž. přenesená",#REF!,0)</f>
        <v>0</v>
      </c>
      <c r="BG66" s="61">
        <f>IF(L66="nulová",#REF!,0)</f>
        <v>0</v>
      </c>
      <c r="BH66" s="5" t="s">
        <v>19</v>
      </c>
      <c r="BI66" s="61" t="e">
        <f>ROUND(H66*#REF!,2)</f>
        <v>#REF!</v>
      </c>
      <c r="BJ66" s="5" t="s">
        <v>41</v>
      </c>
      <c r="BK66" s="60" t="s">
        <v>189</v>
      </c>
    </row>
    <row r="67" spans="1:63" s="2" customFormat="1" ht="16.5" customHeight="1" x14ac:dyDescent="0.2">
      <c r="A67" s="9"/>
      <c r="B67" s="10"/>
      <c r="C67" s="49" t="s">
        <v>190</v>
      </c>
      <c r="D67" s="49" t="s">
        <v>37</v>
      </c>
      <c r="E67" s="50" t="s">
        <v>190</v>
      </c>
      <c r="F67" s="51" t="s">
        <v>191</v>
      </c>
      <c r="G67" s="52" t="s">
        <v>39</v>
      </c>
      <c r="H67" s="53"/>
      <c r="I67" s="54"/>
      <c r="J67" s="55"/>
      <c r="K67" s="56" t="s">
        <v>0</v>
      </c>
      <c r="L67" s="57" t="s">
        <v>13</v>
      </c>
      <c r="M67" s="18"/>
      <c r="N67" s="58" t="e">
        <f>M67*#REF!</f>
        <v>#REF!</v>
      </c>
      <c r="O67" s="58">
        <v>0</v>
      </c>
      <c r="P67" s="58" t="e">
        <f>O67*#REF!</f>
        <v>#REF!</v>
      </c>
      <c r="Q67" s="58">
        <v>0</v>
      </c>
      <c r="R67" s="59" t="e">
        <f>Q67*#REF!</f>
        <v>#REF!</v>
      </c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P67" s="60" t="s">
        <v>40</v>
      </c>
      <c r="AR67" s="60" t="s">
        <v>37</v>
      </c>
      <c r="AS67" s="60" t="s">
        <v>19</v>
      </c>
      <c r="AW67" s="5" t="s">
        <v>36</v>
      </c>
      <c r="BC67" s="61" t="e">
        <f>IF(L67="základní",#REF!,0)</f>
        <v>#REF!</v>
      </c>
      <c r="BD67" s="61">
        <f>IF(L67="snížená",#REF!,0)</f>
        <v>0</v>
      </c>
      <c r="BE67" s="61">
        <f>IF(L67="zákl. přenesená",#REF!,0)</f>
        <v>0</v>
      </c>
      <c r="BF67" s="61">
        <f>IF(L67="sníž. přenesená",#REF!,0)</f>
        <v>0</v>
      </c>
      <c r="BG67" s="61">
        <f>IF(L67="nulová",#REF!,0)</f>
        <v>0</v>
      </c>
      <c r="BH67" s="5" t="s">
        <v>19</v>
      </c>
      <c r="BI67" s="61" t="e">
        <f>ROUND(H67*#REF!,2)</f>
        <v>#REF!</v>
      </c>
      <c r="BJ67" s="5" t="s">
        <v>41</v>
      </c>
      <c r="BK67" s="60" t="s">
        <v>192</v>
      </c>
    </row>
    <row r="68" spans="1:63" s="2" customFormat="1" ht="16.5" customHeight="1" x14ac:dyDescent="0.2">
      <c r="A68" s="9"/>
      <c r="B68" s="10"/>
      <c r="C68" s="49" t="s">
        <v>193</v>
      </c>
      <c r="D68" s="49" t="s">
        <v>37</v>
      </c>
      <c r="E68" s="50" t="s">
        <v>193</v>
      </c>
      <c r="F68" s="51" t="s">
        <v>194</v>
      </c>
      <c r="G68" s="52" t="s">
        <v>39</v>
      </c>
      <c r="H68" s="53"/>
      <c r="I68" s="54"/>
      <c r="J68" s="55"/>
      <c r="K68" s="56" t="s">
        <v>0</v>
      </c>
      <c r="L68" s="57" t="s">
        <v>13</v>
      </c>
      <c r="M68" s="18"/>
      <c r="N68" s="58" t="e">
        <f>M68*#REF!</f>
        <v>#REF!</v>
      </c>
      <c r="O68" s="58">
        <v>0</v>
      </c>
      <c r="P68" s="58" t="e">
        <f>O68*#REF!</f>
        <v>#REF!</v>
      </c>
      <c r="Q68" s="58">
        <v>0</v>
      </c>
      <c r="R68" s="59" t="e">
        <f>Q68*#REF!</f>
        <v>#REF!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P68" s="60" t="s">
        <v>40</v>
      </c>
      <c r="AR68" s="60" t="s">
        <v>37</v>
      </c>
      <c r="AS68" s="60" t="s">
        <v>19</v>
      </c>
      <c r="AW68" s="5" t="s">
        <v>36</v>
      </c>
      <c r="BC68" s="61" t="e">
        <f>IF(L68="základní",#REF!,0)</f>
        <v>#REF!</v>
      </c>
      <c r="BD68" s="61">
        <f>IF(L68="snížená",#REF!,0)</f>
        <v>0</v>
      </c>
      <c r="BE68" s="61">
        <f>IF(L68="zákl. přenesená",#REF!,0)</f>
        <v>0</v>
      </c>
      <c r="BF68" s="61">
        <f>IF(L68="sníž. přenesená",#REF!,0)</f>
        <v>0</v>
      </c>
      <c r="BG68" s="61">
        <f>IF(L68="nulová",#REF!,0)</f>
        <v>0</v>
      </c>
      <c r="BH68" s="5" t="s">
        <v>19</v>
      </c>
      <c r="BI68" s="61" t="e">
        <f>ROUND(H68*#REF!,2)</f>
        <v>#REF!</v>
      </c>
      <c r="BJ68" s="5" t="s">
        <v>41</v>
      </c>
      <c r="BK68" s="60" t="s">
        <v>195</v>
      </c>
    </row>
    <row r="69" spans="1:63" s="2" customFormat="1" ht="16.5" customHeight="1" x14ac:dyDescent="0.2">
      <c r="A69" s="9"/>
      <c r="B69" s="10"/>
      <c r="C69" s="49" t="s">
        <v>196</v>
      </c>
      <c r="D69" s="49" t="s">
        <v>37</v>
      </c>
      <c r="E69" s="50" t="s">
        <v>196</v>
      </c>
      <c r="F69" s="51" t="s">
        <v>197</v>
      </c>
      <c r="G69" s="52" t="s">
        <v>39</v>
      </c>
      <c r="H69" s="53"/>
      <c r="I69" s="54"/>
      <c r="J69" s="55"/>
      <c r="K69" s="56" t="s">
        <v>0</v>
      </c>
      <c r="L69" s="57" t="s">
        <v>13</v>
      </c>
      <c r="M69" s="18"/>
      <c r="N69" s="58" t="e">
        <f>M69*#REF!</f>
        <v>#REF!</v>
      </c>
      <c r="O69" s="58">
        <v>0</v>
      </c>
      <c r="P69" s="58" t="e">
        <f>O69*#REF!</f>
        <v>#REF!</v>
      </c>
      <c r="Q69" s="58">
        <v>0</v>
      </c>
      <c r="R69" s="59" t="e">
        <f>Q69*#REF!</f>
        <v>#REF!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P69" s="60" t="s">
        <v>40</v>
      </c>
      <c r="AR69" s="60" t="s">
        <v>37</v>
      </c>
      <c r="AS69" s="60" t="s">
        <v>19</v>
      </c>
      <c r="AW69" s="5" t="s">
        <v>36</v>
      </c>
      <c r="BC69" s="61" t="e">
        <f>IF(L69="základní",#REF!,0)</f>
        <v>#REF!</v>
      </c>
      <c r="BD69" s="61">
        <f>IF(L69="snížená",#REF!,0)</f>
        <v>0</v>
      </c>
      <c r="BE69" s="61">
        <f>IF(L69="zákl. přenesená",#REF!,0)</f>
        <v>0</v>
      </c>
      <c r="BF69" s="61">
        <f>IF(L69="sníž. přenesená",#REF!,0)</f>
        <v>0</v>
      </c>
      <c r="BG69" s="61">
        <f>IF(L69="nulová",#REF!,0)</f>
        <v>0</v>
      </c>
      <c r="BH69" s="5" t="s">
        <v>19</v>
      </c>
      <c r="BI69" s="61" t="e">
        <f>ROUND(H69*#REF!,2)</f>
        <v>#REF!</v>
      </c>
      <c r="BJ69" s="5" t="s">
        <v>41</v>
      </c>
      <c r="BK69" s="60" t="s">
        <v>198</v>
      </c>
    </row>
    <row r="70" spans="1:63" s="2" customFormat="1" ht="16.5" customHeight="1" x14ac:dyDescent="0.2">
      <c r="A70" s="9"/>
      <c r="B70" s="10"/>
      <c r="C70" s="49" t="s">
        <v>199</v>
      </c>
      <c r="D70" s="49" t="s">
        <v>37</v>
      </c>
      <c r="E70" s="50" t="s">
        <v>199</v>
      </c>
      <c r="F70" s="51" t="s">
        <v>200</v>
      </c>
      <c r="G70" s="52" t="s">
        <v>39</v>
      </c>
      <c r="H70" s="53"/>
      <c r="I70" s="54"/>
      <c r="J70" s="55"/>
      <c r="K70" s="56" t="s">
        <v>0</v>
      </c>
      <c r="L70" s="57" t="s">
        <v>13</v>
      </c>
      <c r="M70" s="18"/>
      <c r="N70" s="58" t="e">
        <f>M70*#REF!</f>
        <v>#REF!</v>
      </c>
      <c r="O70" s="58">
        <v>0</v>
      </c>
      <c r="P70" s="58" t="e">
        <f>O70*#REF!</f>
        <v>#REF!</v>
      </c>
      <c r="Q70" s="58">
        <v>0</v>
      </c>
      <c r="R70" s="59" t="e">
        <f>Q70*#REF!</f>
        <v>#REF!</v>
      </c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P70" s="60" t="s">
        <v>40</v>
      </c>
      <c r="AR70" s="60" t="s">
        <v>37</v>
      </c>
      <c r="AS70" s="60" t="s">
        <v>19</v>
      </c>
      <c r="AW70" s="5" t="s">
        <v>36</v>
      </c>
      <c r="BC70" s="61" t="e">
        <f>IF(L70="základní",#REF!,0)</f>
        <v>#REF!</v>
      </c>
      <c r="BD70" s="61">
        <f>IF(L70="snížená",#REF!,0)</f>
        <v>0</v>
      </c>
      <c r="BE70" s="61">
        <f>IF(L70="zákl. přenesená",#REF!,0)</f>
        <v>0</v>
      </c>
      <c r="BF70" s="61">
        <f>IF(L70="sníž. přenesená",#REF!,0)</f>
        <v>0</v>
      </c>
      <c r="BG70" s="61">
        <f>IF(L70="nulová",#REF!,0)</f>
        <v>0</v>
      </c>
      <c r="BH70" s="5" t="s">
        <v>19</v>
      </c>
      <c r="BI70" s="61" t="e">
        <f>ROUND(H70*#REF!,2)</f>
        <v>#REF!</v>
      </c>
      <c r="BJ70" s="5" t="s">
        <v>41</v>
      </c>
      <c r="BK70" s="60" t="s">
        <v>201</v>
      </c>
    </row>
    <row r="71" spans="1:63" s="2" customFormat="1" ht="16.5" customHeight="1" x14ac:dyDescent="0.2">
      <c r="A71" s="9"/>
      <c r="B71" s="10"/>
      <c r="C71" s="49" t="s">
        <v>202</v>
      </c>
      <c r="D71" s="49" t="s">
        <v>37</v>
      </c>
      <c r="E71" s="50" t="s">
        <v>202</v>
      </c>
      <c r="F71" s="51" t="s">
        <v>203</v>
      </c>
      <c r="G71" s="52" t="s">
        <v>39</v>
      </c>
      <c r="H71" s="53"/>
      <c r="I71" s="54"/>
      <c r="J71" s="55"/>
      <c r="K71" s="56" t="s">
        <v>0</v>
      </c>
      <c r="L71" s="57" t="s">
        <v>13</v>
      </c>
      <c r="M71" s="18"/>
      <c r="N71" s="58" t="e">
        <f>M71*#REF!</f>
        <v>#REF!</v>
      </c>
      <c r="O71" s="58">
        <v>0</v>
      </c>
      <c r="P71" s="58" t="e">
        <f>O71*#REF!</f>
        <v>#REF!</v>
      </c>
      <c r="Q71" s="58">
        <v>0</v>
      </c>
      <c r="R71" s="59" t="e">
        <f>Q71*#REF!</f>
        <v>#REF!</v>
      </c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P71" s="60" t="s">
        <v>40</v>
      </c>
      <c r="AR71" s="60" t="s">
        <v>37</v>
      </c>
      <c r="AS71" s="60" t="s">
        <v>19</v>
      </c>
      <c r="AW71" s="5" t="s">
        <v>36</v>
      </c>
      <c r="BC71" s="61" t="e">
        <f>IF(L71="základní",#REF!,0)</f>
        <v>#REF!</v>
      </c>
      <c r="BD71" s="61">
        <f>IF(L71="snížená",#REF!,0)</f>
        <v>0</v>
      </c>
      <c r="BE71" s="61">
        <f>IF(L71="zákl. přenesená",#REF!,0)</f>
        <v>0</v>
      </c>
      <c r="BF71" s="61">
        <f>IF(L71="sníž. přenesená",#REF!,0)</f>
        <v>0</v>
      </c>
      <c r="BG71" s="61">
        <f>IF(L71="nulová",#REF!,0)</f>
        <v>0</v>
      </c>
      <c r="BH71" s="5" t="s">
        <v>19</v>
      </c>
      <c r="BI71" s="61" t="e">
        <f>ROUND(H71*#REF!,2)</f>
        <v>#REF!</v>
      </c>
      <c r="BJ71" s="5" t="s">
        <v>41</v>
      </c>
      <c r="BK71" s="60" t="s">
        <v>204</v>
      </c>
    </row>
    <row r="72" spans="1:63" s="2" customFormat="1" ht="16.5" customHeight="1" x14ac:dyDescent="0.2">
      <c r="A72" s="9"/>
      <c r="B72" s="10"/>
      <c r="C72" s="49" t="s">
        <v>205</v>
      </c>
      <c r="D72" s="49" t="s">
        <v>37</v>
      </c>
      <c r="E72" s="50" t="s">
        <v>205</v>
      </c>
      <c r="F72" s="51" t="s">
        <v>206</v>
      </c>
      <c r="G72" s="52" t="s">
        <v>39</v>
      </c>
      <c r="H72" s="53"/>
      <c r="I72" s="54"/>
      <c r="J72" s="55"/>
      <c r="K72" s="56" t="s">
        <v>0</v>
      </c>
      <c r="L72" s="57" t="s">
        <v>13</v>
      </c>
      <c r="M72" s="18"/>
      <c r="N72" s="58" t="e">
        <f>M72*#REF!</f>
        <v>#REF!</v>
      </c>
      <c r="O72" s="58">
        <v>0</v>
      </c>
      <c r="P72" s="58" t="e">
        <f>O72*#REF!</f>
        <v>#REF!</v>
      </c>
      <c r="Q72" s="58">
        <v>0</v>
      </c>
      <c r="R72" s="59" t="e">
        <f>Q72*#REF!</f>
        <v>#REF!</v>
      </c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P72" s="60" t="s">
        <v>40</v>
      </c>
      <c r="AR72" s="60" t="s">
        <v>37</v>
      </c>
      <c r="AS72" s="60" t="s">
        <v>19</v>
      </c>
      <c r="AW72" s="5" t="s">
        <v>36</v>
      </c>
      <c r="BC72" s="61" t="e">
        <f>IF(L72="základní",#REF!,0)</f>
        <v>#REF!</v>
      </c>
      <c r="BD72" s="61">
        <f>IF(L72="snížená",#REF!,0)</f>
        <v>0</v>
      </c>
      <c r="BE72" s="61">
        <f>IF(L72="zákl. přenesená",#REF!,0)</f>
        <v>0</v>
      </c>
      <c r="BF72" s="61">
        <f>IF(L72="sníž. přenesená",#REF!,0)</f>
        <v>0</v>
      </c>
      <c r="BG72" s="61">
        <f>IF(L72="nulová",#REF!,0)</f>
        <v>0</v>
      </c>
      <c r="BH72" s="5" t="s">
        <v>19</v>
      </c>
      <c r="BI72" s="61" t="e">
        <f>ROUND(H72*#REF!,2)</f>
        <v>#REF!</v>
      </c>
      <c r="BJ72" s="5" t="s">
        <v>41</v>
      </c>
      <c r="BK72" s="60" t="s">
        <v>207</v>
      </c>
    </row>
    <row r="73" spans="1:63" s="2" customFormat="1" ht="16.5" customHeight="1" x14ac:dyDescent="0.2">
      <c r="A73" s="9"/>
      <c r="B73" s="10"/>
      <c r="C73" s="49" t="s">
        <v>208</v>
      </c>
      <c r="D73" s="49" t="s">
        <v>37</v>
      </c>
      <c r="E73" s="50" t="s">
        <v>208</v>
      </c>
      <c r="F73" s="51" t="s">
        <v>209</v>
      </c>
      <c r="G73" s="52" t="s">
        <v>39</v>
      </c>
      <c r="H73" s="53"/>
      <c r="I73" s="54"/>
      <c r="J73" s="55"/>
      <c r="K73" s="56" t="s">
        <v>0</v>
      </c>
      <c r="L73" s="57" t="s">
        <v>13</v>
      </c>
      <c r="M73" s="18"/>
      <c r="N73" s="58" t="e">
        <f>M73*#REF!</f>
        <v>#REF!</v>
      </c>
      <c r="O73" s="58">
        <v>0</v>
      </c>
      <c r="P73" s="58" t="e">
        <f>O73*#REF!</f>
        <v>#REF!</v>
      </c>
      <c r="Q73" s="58">
        <v>0</v>
      </c>
      <c r="R73" s="59" t="e">
        <f>Q73*#REF!</f>
        <v>#REF!</v>
      </c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P73" s="60" t="s">
        <v>40</v>
      </c>
      <c r="AR73" s="60" t="s">
        <v>37</v>
      </c>
      <c r="AS73" s="60" t="s">
        <v>19</v>
      </c>
      <c r="AW73" s="5" t="s">
        <v>36</v>
      </c>
      <c r="BC73" s="61" t="e">
        <f>IF(L73="základní",#REF!,0)</f>
        <v>#REF!</v>
      </c>
      <c r="BD73" s="61">
        <f>IF(L73="snížená",#REF!,0)</f>
        <v>0</v>
      </c>
      <c r="BE73" s="61">
        <f>IF(L73="zákl. přenesená",#REF!,0)</f>
        <v>0</v>
      </c>
      <c r="BF73" s="61">
        <f>IF(L73="sníž. přenesená",#REF!,0)</f>
        <v>0</v>
      </c>
      <c r="BG73" s="61">
        <f>IF(L73="nulová",#REF!,0)</f>
        <v>0</v>
      </c>
      <c r="BH73" s="5" t="s">
        <v>19</v>
      </c>
      <c r="BI73" s="61" t="e">
        <f>ROUND(H73*#REF!,2)</f>
        <v>#REF!</v>
      </c>
      <c r="BJ73" s="5" t="s">
        <v>41</v>
      </c>
      <c r="BK73" s="60" t="s">
        <v>210</v>
      </c>
    </row>
    <row r="74" spans="1:63" s="2" customFormat="1" ht="16.5" customHeight="1" x14ac:dyDescent="0.2">
      <c r="A74" s="9"/>
      <c r="B74" s="10"/>
      <c r="C74" s="49" t="s">
        <v>211</v>
      </c>
      <c r="D74" s="49" t="s">
        <v>37</v>
      </c>
      <c r="E74" s="50" t="s">
        <v>211</v>
      </c>
      <c r="F74" s="51" t="s">
        <v>212</v>
      </c>
      <c r="G74" s="52" t="s">
        <v>39</v>
      </c>
      <c r="H74" s="53"/>
      <c r="I74" s="54"/>
      <c r="J74" s="55"/>
      <c r="K74" s="56" t="s">
        <v>0</v>
      </c>
      <c r="L74" s="57" t="s">
        <v>13</v>
      </c>
      <c r="M74" s="18"/>
      <c r="N74" s="58" t="e">
        <f>M74*#REF!</f>
        <v>#REF!</v>
      </c>
      <c r="O74" s="58">
        <v>0</v>
      </c>
      <c r="P74" s="58" t="e">
        <f>O74*#REF!</f>
        <v>#REF!</v>
      </c>
      <c r="Q74" s="58">
        <v>0</v>
      </c>
      <c r="R74" s="59" t="e">
        <f>Q74*#REF!</f>
        <v>#REF!</v>
      </c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P74" s="60" t="s">
        <v>40</v>
      </c>
      <c r="AR74" s="60" t="s">
        <v>37</v>
      </c>
      <c r="AS74" s="60" t="s">
        <v>19</v>
      </c>
      <c r="AW74" s="5" t="s">
        <v>36</v>
      </c>
      <c r="BC74" s="61" t="e">
        <f>IF(L74="základní",#REF!,0)</f>
        <v>#REF!</v>
      </c>
      <c r="BD74" s="61">
        <f>IF(L74="snížená",#REF!,0)</f>
        <v>0</v>
      </c>
      <c r="BE74" s="61">
        <f>IF(L74="zákl. přenesená",#REF!,0)</f>
        <v>0</v>
      </c>
      <c r="BF74" s="61">
        <f>IF(L74="sníž. přenesená",#REF!,0)</f>
        <v>0</v>
      </c>
      <c r="BG74" s="61">
        <f>IF(L74="nulová",#REF!,0)</f>
        <v>0</v>
      </c>
      <c r="BH74" s="5" t="s">
        <v>19</v>
      </c>
      <c r="BI74" s="61" t="e">
        <f>ROUND(H74*#REF!,2)</f>
        <v>#REF!</v>
      </c>
      <c r="BJ74" s="5" t="s">
        <v>41</v>
      </c>
      <c r="BK74" s="60" t="s">
        <v>213</v>
      </c>
    </row>
    <row r="75" spans="1:63" s="2" customFormat="1" ht="16.5" customHeight="1" x14ac:dyDescent="0.2">
      <c r="A75" s="9"/>
      <c r="B75" s="10"/>
      <c r="C75" s="49" t="s">
        <v>214</v>
      </c>
      <c r="D75" s="49" t="s">
        <v>37</v>
      </c>
      <c r="E75" s="50" t="s">
        <v>214</v>
      </c>
      <c r="F75" s="51" t="s">
        <v>215</v>
      </c>
      <c r="G75" s="52" t="s">
        <v>39</v>
      </c>
      <c r="H75" s="53"/>
      <c r="I75" s="54"/>
      <c r="J75" s="55"/>
      <c r="K75" s="56" t="s">
        <v>0</v>
      </c>
      <c r="L75" s="57" t="s">
        <v>13</v>
      </c>
      <c r="M75" s="18"/>
      <c r="N75" s="58" t="e">
        <f>M75*#REF!</f>
        <v>#REF!</v>
      </c>
      <c r="O75" s="58">
        <v>0</v>
      </c>
      <c r="P75" s="58" t="e">
        <f>O75*#REF!</f>
        <v>#REF!</v>
      </c>
      <c r="Q75" s="58">
        <v>0</v>
      </c>
      <c r="R75" s="59" t="e">
        <f>Q75*#REF!</f>
        <v>#REF!</v>
      </c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P75" s="60" t="s">
        <v>40</v>
      </c>
      <c r="AR75" s="60" t="s">
        <v>37</v>
      </c>
      <c r="AS75" s="60" t="s">
        <v>19</v>
      </c>
      <c r="AW75" s="5" t="s">
        <v>36</v>
      </c>
      <c r="BC75" s="61" t="e">
        <f>IF(L75="základní",#REF!,0)</f>
        <v>#REF!</v>
      </c>
      <c r="BD75" s="61">
        <f>IF(L75="snížená",#REF!,0)</f>
        <v>0</v>
      </c>
      <c r="BE75" s="61">
        <f>IF(L75="zákl. přenesená",#REF!,0)</f>
        <v>0</v>
      </c>
      <c r="BF75" s="61">
        <f>IF(L75="sníž. přenesená",#REF!,0)</f>
        <v>0</v>
      </c>
      <c r="BG75" s="61">
        <f>IF(L75="nulová",#REF!,0)</f>
        <v>0</v>
      </c>
      <c r="BH75" s="5" t="s">
        <v>19</v>
      </c>
      <c r="BI75" s="61" t="e">
        <f>ROUND(H75*#REF!,2)</f>
        <v>#REF!</v>
      </c>
      <c r="BJ75" s="5" t="s">
        <v>41</v>
      </c>
      <c r="BK75" s="60" t="s">
        <v>216</v>
      </c>
    </row>
    <row r="76" spans="1:63" s="2" customFormat="1" ht="16.5" customHeight="1" x14ac:dyDescent="0.2">
      <c r="A76" s="9"/>
      <c r="B76" s="10"/>
      <c r="C76" s="49" t="s">
        <v>217</v>
      </c>
      <c r="D76" s="49" t="s">
        <v>37</v>
      </c>
      <c r="E76" s="50" t="s">
        <v>217</v>
      </c>
      <c r="F76" s="51" t="s">
        <v>218</v>
      </c>
      <c r="G76" s="52" t="s">
        <v>39</v>
      </c>
      <c r="H76" s="53"/>
      <c r="I76" s="54"/>
      <c r="J76" s="55"/>
      <c r="K76" s="56" t="s">
        <v>0</v>
      </c>
      <c r="L76" s="57" t="s">
        <v>13</v>
      </c>
      <c r="M76" s="18"/>
      <c r="N76" s="58" t="e">
        <f>M76*#REF!</f>
        <v>#REF!</v>
      </c>
      <c r="O76" s="58">
        <v>0</v>
      </c>
      <c r="P76" s="58" t="e">
        <f>O76*#REF!</f>
        <v>#REF!</v>
      </c>
      <c r="Q76" s="58">
        <v>0</v>
      </c>
      <c r="R76" s="59" t="e">
        <f>Q76*#REF!</f>
        <v>#REF!</v>
      </c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P76" s="60" t="s">
        <v>40</v>
      </c>
      <c r="AR76" s="60" t="s">
        <v>37</v>
      </c>
      <c r="AS76" s="60" t="s">
        <v>19</v>
      </c>
      <c r="AW76" s="5" t="s">
        <v>36</v>
      </c>
      <c r="BC76" s="61" t="e">
        <f>IF(L76="základní",#REF!,0)</f>
        <v>#REF!</v>
      </c>
      <c r="BD76" s="61">
        <f>IF(L76="snížená",#REF!,0)</f>
        <v>0</v>
      </c>
      <c r="BE76" s="61">
        <f>IF(L76="zákl. přenesená",#REF!,0)</f>
        <v>0</v>
      </c>
      <c r="BF76" s="61">
        <f>IF(L76="sníž. přenesená",#REF!,0)</f>
        <v>0</v>
      </c>
      <c r="BG76" s="61">
        <f>IF(L76="nulová",#REF!,0)</f>
        <v>0</v>
      </c>
      <c r="BH76" s="5" t="s">
        <v>19</v>
      </c>
      <c r="BI76" s="61" t="e">
        <f>ROUND(H76*#REF!,2)</f>
        <v>#REF!</v>
      </c>
      <c r="BJ76" s="5" t="s">
        <v>41</v>
      </c>
      <c r="BK76" s="60" t="s">
        <v>219</v>
      </c>
    </row>
    <row r="77" spans="1:63" s="2" customFormat="1" ht="16.5" customHeight="1" x14ac:dyDescent="0.2">
      <c r="A77" s="9"/>
      <c r="B77" s="10"/>
      <c r="C77" s="49" t="s">
        <v>220</v>
      </c>
      <c r="D77" s="49" t="s">
        <v>37</v>
      </c>
      <c r="E77" s="50" t="s">
        <v>220</v>
      </c>
      <c r="F77" s="51" t="s">
        <v>221</v>
      </c>
      <c r="G77" s="52" t="s">
        <v>39</v>
      </c>
      <c r="H77" s="53"/>
      <c r="I77" s="54"/>
      <c r="J77" s="55"/>
      <c r="K77" s="56" t="s">
        <v>0</v>
      </c>
      <c r="L77" s="57" t="s">
        <v>13</v>
      </c>
      <c r="M77" s="18"/>
      <c r="N77" s="58" t="e">
        <f>M77*#REF!</f>
        <v>#REF!</v>
      </c>
      <c r="O77" s="58">
        <v>0</v>
      </c>
      <c r="P77" s="58" t="e">
        <f>O77*#REF!</f>
        <v>#REF!</v>
      </c>
      <c r="Q77" s="58">
        <v>0</v>
      </c>
      <c r="R77" s="59" t="e">
        <f>Q77*#REF!</f>
        <v>#REF!</v>
      </c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P77" s="60" t="s">
        <v>40</v>
      </c>
      <c r="AR77" s="60" t="s">
        <v>37</v>
      </c>
      <c r="AS77" s="60" t="s">
        <v>19</v>
      </c>
      <c r="AW77" s="5" t="s">
        <v>36</v>
      </c>
      <c r="BC77" s="61" t="e">
        <f>IF(L77="základní",#REF!,0)</f>
        <v>#REF!</v>
      </c>
      <c r="BD77" s="61">
        <f>IF(L77="snížená",#REF!,0)</f>
        <v>0</v>
      </c>
      <c r="BE77" s="61">
        <f>IF(L77="zákl. přenesená",#REF!,0)</f>
        <v>0</v>
      </c>
      <c r="BF77" s="61">
        <f>IF(L77="sníž. přenesená",#REF!,0)</f>
        <v>0</v>
      </c>
      <c r="BG77" s="61">
        <f>IF(L77="nulová",#REF!,0)</f>
        <v>0</v>
      </c>
      <c r="BH77" s="5" t="s">
        <v>19</v>
      </c>
      <c r="BI77" s="61" t="e">
        <f>ROUND(H77*#REF!,2)</f>
        <v>#REF!</v>
      </c>
      <c r="BJ77" s="5" t="s">
        <v>41</v>
      </c>
      <c r="BK77" s="60" t="s">
        <v>222</v>
      </c>
    </row>
    <row r="78" spans="1:63" s="2" customFormat="1" ht="16.5" customHeight="1" x14ac:dyDescent="0.2">
      <c r="A78" s="9"/>
      <c r="B78" s="10"/>
      <c r="C78" s="49" t="s">
        <v>223</v>
      </c>
      <c r="D78" s="49" t="s">
        <v>37</v>
      </c>
      <c r="E78" s="50" t="s">
        <v>223</v>
      </c>
      <c r="F78" s="51" t="s">
        <v>224</v>
      </c>
      <c r="G78" s="52" t="s">
        <v>39</v>
      </c>
      <c r="H78" s="53"/>
      <c r="I78" s="54"/>
      <c r="J78" s="55"/>
      <c r="K78" s="56" t="s">
        <v>0</v>
      </c>
      <c r="L78" s="57" t="s">
        <v>13</v>
      </c>
      <c r="M78" s="18"/>
      <c r="N78" s="58" t="e">
        <f>M78*#REF!</f>
        <v>#REF!</v>
      </c>
      <c r="O78" s="58">
        <v>0</v>
      </c>
      <c r="P78" s="58" t="e">
        <f>O78*#REF!</f>
        <v>#REF!</v>
      </c>
      <c r="Q78" s="58">
        <v>0</v>
      </c>
      <c r="R78" s="59" t="e">
        <f>Q78*#REF!</f>
        <v>#REF!</v>
      </c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P78" s="60" t="s">
        <v>40</v>
      </c>
      <c r="AR78" s="60" t="s">
        <v>37</v>
      </c>
      <c r="AS78" s="60" t="s">
        <v>19</v>
      </c>
      <c r="AW78" s="5" t="s">
        <v>36</v>
      </c>
      <c r="BC78" s="61" t="e">
        <f>IF(L78="základní",#REF!,0)</f>
        <v>#REF!</v>
      </c>
      <c r="BD78" s="61">
        <f>IF(L78="snížená",#REF!,0)</f>
        <v>0</v>
      </c>
      <c r="BE78" s="61">
        <f>IF(L78="zákl. přenesená",#REF!,0)</f>
        <v>0</v>
      </c>
      <c r="BF78" s="61">
        <f>IF(L78="sníž. přenesená",#REF!,0)</f>
        <v>0</v>
      </c>
      <c r="BG78" s="61">
        <f>IF(L78="nulová",#REF!,0)</f>
        <v>0</v>
      </c>
      <c r="BH78" s="5" t="s">
        <v>19</v>
      </c>
      <c r="BI78" s="61" t="e">
        <f>ROUND(H78*#REF!,2)</f>
        <v>#REF!</v>
      </c>
      <c r="BJ78" s="5" t="s">
        <v>41</v>
      </c>
      <c r="BK78" s="60" t="s">
        <v>225</v>
      </c>
    </row>
    <row r="79" spans="1:63" s="2" customFormat="1" ht="16.5" customHeight="1" x14ac:dyDescent="0.2">
      <c r="A79" s="9"/>
      <c r="B79" s="10"/>
      <c r="C79" s="49" t="s">
        <v>226</v>
      </c>
      <c r="D79" s="49" t="s">
        <v>37</v>
      </c>
      <c r="E79" s="50" t="s">
        <v>226</v>
      </c>
      <c r="F79" s="51" t="s">
        <v>227</v>
      </c>
      <c r="G79" s="52" t="s">
        <v>39</v>
      </c>
      <c r="H79" s="53"/>
      <c r="I79" s="54"/>
      <c r="J79" s="55"/>
      <c r="K79" s="56" t="s">
        <v>0</v>
      </c>
      <c r="L79" s="57" t="s">
        <v>13</v>
      </c>
      <c r="M79" s="18"/>
      <c r="N79" s="58" t="e">
        <f>M79*#REF!</f>
        <v>#REF!</v>
      </c>
      <c r="O79" s="58">
        <v>0</v>
      </c>
      <c r="P79" s="58" t="e">
        <f>O79*#REF!</f>
        <v>#REF!</v>
      </c>
      <c r="Q79" s="58">
        <v>0</v>
      </c>
      <c r="R79" s="59" t="e">
        <f>Q79*#REF!</f>
        <v>#REF!</v>
      </c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P79" s="60" t="s">
        <v>40</v>
      </c>
      <c r="AR79" s="60" t="s">
        <v>37</v>
      </c>
      <c r="AS79" s="60" t="s">
        <v>19</v>
      </c>
      <c r="AW79" s="5" t="s">
        <v>36</v>
      </c>
      <c r="BC79" s="61" t="e">
        <f>IF(L79="základní",#REF!,0)</f>
        <v>#REF!</v>
      </c>
      <c r="BD79" s="61">
        <f>IF(L79="snížená",#REF!,0)</f>
        <v>0</v>
      </c>
      <c r="BE79" s="61">
        <f>IF(L79="zákl. přenesená",#REF!,0)</f>
        <v>0</v>
      </c>
      <c r="BF79" s="61">
        <f>IF(L79="sníž. přenesená",#REF!,0)</f>
        <v>0</v>
      </c>
      <c r="BG79" s="61">
        <f>IF(L79="nulová",#REF!,0)</f>
        <v>0</v>
      </c>
      <c r="BH79" s="5" t="s">
        <v>19</v>
      </c>
      <c r="BI79" s="61" t="e">
        <f>ROUND(H79*#REF!,2)</f>
        <v>#REF!</v>
      </c>
      <c r="BJ79" s="5" t="s">
        <v>41</v>
      </c>
      <c r="BK79" s="60" t="s">
        <v>228</v>
      </c>
    </row>
    <row r="80" spans="1:63" s="2" customFormat="1" ht="21.75" customHeight="1" x14ac:dyDescent="0.2">
      <c r="A80" s="9"/>
      <c r="B80" s="10"/>
      <c r="C80" s="49" t="s">
        <v>229</v>
      </c>
      <c r="D80" s="49" t="s">
        <v>37</v>
      </c>
      <c r="E80" s="50" t="s">
        <v>229</v>
      </c>
      <c r="F80" s="51" t="s">
        <v>230</v>
      </c>
      <c r="G80" s="52" t="s">
        <v>39</v>
      </c>
      <c r="H80" s="53"/>
      <c r="I80" s="54"/>
      <c r="J80" s="55"/>
      <c r="K80" s="56" t="s">
        <v>0</v>
      </c>
      <c r="L80" s="57" t="s">
        <v>13</v>
      </c>
      <c r="M80" s="18"/>
      <c r="N80" s="58" t="e">
        <f>M80*#REF!</f>
        <v>#REF!</v>
      </c>
      <c r="O80" s="58">
        <v>0</v>
      </c>
      <c r="P80" s="58" t="e">
        <f>O80*#REF!</f>
        <v>#REF!</v>
      </c>
      <c r="Q80" s="58">
        <v>0</v>
      </c>
      <c r="R80" s="59" t="e">
        <f>Q80*#REF!</f>
        <v>#REF!</v>
      </c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P80" s="60" t="s">
        <v>40</v>
      </c>
      <c r="AR80" s="60" t="s">
        <v>37</v>
      </c>
      <c r="AS80" s="60" t="s">
        <v>19</v>
      </c>
      <c r="AW80" s="5" t="s">
        <v>36</v>
      </c>
      <c r="BC80" s="61" t="e">
        <f>IF(L80="základní",#REF!,0)</f>
        <v>#REF!</v>
      </c>
      <c r="BD80" s="61">
        <f>IF(L80="snížená",#REF!,0)</f>
        <v>0</v>
      </c>
      <c r="BE80" s="61">
        <f>IF(L80="zákl. přenesená",#REF!,0)</f>
        <v>0</v>
      </c>
      <c r="BF80" s="61">
        <f>IF(L80="sníž. přenesená",#REF!,0)</f>
        <v>0</v>
      </c>
      <c r="BG80" s="61">
        <f>IF(L80="nulová",#REF!,0)</f>
        <v>0</v>
      </c>
      <c r="BH80" s="5" t="s">
        <v>19</v>
      </c>
      <c r="BI80" s="61" t="e">
        <f>ROUND(H80*#REF!,2)</f>
        <v>#REF!</v>
      </c>
      <c r="BJ80" s="5" t="s">
        <v>41</v>
      </c>
      <c r="BK80" s="60" t="s">
        <v>231</v>
      </c>
    </row>
    <row r="81" spans="1:63" s="2" customFormat="1" ht="21.75" customHeight="1" x14ac:dyDescent="0.2">
      <c r="A81" s="9"/>
      <c r="B81" s="10"/>
      <c r="C81" s="49" t="s">
        <v>232</v>
      </c>
      <c r="D81" s="49" t="s">
        <v>37</v>
      </c>
      <c r="E81" s="50" t="s">
        <v>232</v>
      </c>
      <c r="F81" s="51" t="s">
        <v>233</v>
      </c>
      <c r="G81" s="52" t="s">
        <v>39</v>
      </c>
      <c r="H81" s="53"/>
      <c r="I81" s="54"/>
      <c r="J81" s="55"/>
      <c r="K81" s="56" t="s">
        <v>0</v>
      </c>
      <c r="L81" s="57" t="s">
        <v>13</v>
      </c>
      <c r="M81" s="18"/>
      <c r="N81" s="58" t="e">
        <f>M81*#REF!</f>
        <v>#REF!</v>
      </c>
      <c r="O81" s="58">
        <v>0</v>
      </c>
      <c r="P81" s="58" t="e">
        <f>O81*#REF!</f>
        <v>#REF!</v>
      </c>
      <c r="Q81" s="58">
        <v>0</v>
      </c>
      <c r="R81" s="59" t="e">
        <f>Q81*#REF!</f>
        <v>#REF!</v>
      </c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P81" s="60" t="s">
        <v>40</v>
      </c>
      <c r="AR81" s="60" t="s">
        <v>37</v>
      </c>
      <c r="AS81" s="60" t="s">
        <v>19</v>
      </c>
      <c r="AW81" s="5" t="s">
        <v>36</v>
      </c>
      <c r="BC81" s="61" t="e">
        <f>IF(L81="základní",#REF!,0)</f>
        <v>#REF!</v>
      </c>
      <c r="BD81" s="61">
        <f>IF(L81="snížená",#REF!,0)</f>
        <v>0</v>
      </c>
      <c r="BE81" s="61">
        <f>IF(L81="zákl. přenesená",#REF!,0)</f>
        <v>0</v>
      </c>
      <c r="BF81" s="61">
        <f>IF(L81="sníž. přenesená",#REF!,0)</f>
        <v>0</v>
      </c>
      <c r="BG81" s="61">
        <f>IF(L81="nulová",#REF!,0)</f>
        <v>0</v>
      </c>
      <c r="BH81" s="5" t="s">
        <v>19</v>
      </c>
      <c r="BI81" s="61" t="e">
        <f>ROUND(H81*#REF!,2)</f>
        <v>#REF!</v>
      </c>
      <c r="BJ81" s="5" t="s">
        <v>41</v>
      </c>
      <c r="BK81" s="60" t="s">
        <v>234</v>
      </c>
    </row>
    <row r="82" spans="1:63" s="2" customFormat="1" ht="16.5" customHeight="1" x14ac:dyDescent="0.2">
      <c r="A82" s="9"/>
      <c r="B82" s="10"/>
      <c r="C82" s="49" t="s">
        <v>235</v>
      </c>
      <c r="D82" s="49" t="s">
        <v>37</v>
      </c>
      <c r="E82" s="50" t="s">
        <v>235</v>
      </c>
      <c r="F82" s="51" t="s">
        <v>236</v>
      </c>
      <c r="G82" s="52" t="s">
        <v>39</v>
      </c>
      <c r="H82" s="53"/>
      <c r="I82" s="54"/>
      <c r="J82" s="55"/>
      <c r="K82" s="56" t="s">
        <v>0</v>
      </c>
      <c r="L82" s="57" t="s">
        <v>13</v>
      </c>
      <c r="M82" s="18"/>
      <c r="N82" s="58" t="e">
        <f>M82*#REF!</f>
        <v>#REF!</v>
      </c>
      <c r="O82" s="58">
        <v>0</v>
      </c>
      <c r="P82" s="58" t="e">
        <f>O82*#REF!</f>
        <v>#REF!</v>
      </c>
      <c r="Q82" s="58">
        <v>0</v>
      </c>
      <c r="R82" s="59" t="e">
        <f>Q82*#REF!</f>
        <v>#REF!</v>
      </c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P82" s="60" t="s">
        <v>40</v>
      </c>
      <c r="AR82" s="60" t="s">
        <v>37</v>
      </c>
      <c r="AS82" s="60" t="s">
        <v>19</v>
      </c>
      <c r="AW82" s="5" t="s">
        <v>36</v>
      </c>
      <c r="BC82" s="61" t="e">
        <f>IF(L82="základní",#REF!,0)</f>
        <v>#REF!</v>
      </c>
      <c r="BD82" s="61">
        <f>IF(L82="snížená",#REF!,0)</f>
        <v>0</v>
      </c>
      <c r="BE82" s="61">
        <f>IF(L82="zákl. přenesená",#REF!,0)</f>
        <v>0</v>
      </c>
      <c r="BF82" s="61">
        <f>IF(L82="sníž. přenesená",#REF!,0)</f>
        <v>0</v>
      </c>
      <c r="BG82" s="61">
        <f>IF(L82="nulová",#REF!,0)</f>
        <v>0</v>
      </c>
      <c r="BH82" s="5" t="s">
        <v>19</v>
      </c>
      <c r="BI82" s="61" t="e">
        <f>ROUND(H82*#REF!,2)</f>
        <v>#REF!</v>
      </c>
      <c r="BJ82" s="5" t="s">
        <v>41</v>
      </c>
      <c r="BK82" s="60" t="s">
        <v>237</v>
      </c>
    </row>
    <row r="83" spans="1:63" s="2" customFormat="1" ht="16.5" customHeight="1" x14ac:dyDescent="0.2">
      <c r="A83" s="9"/>
      <c r="B83" s="10"/>
      <c r="C83" s="49" t="s">
        <v>238</v>
      </c>
      <c r="D83" s="49" t="s">
        <v>37</v>
      </c>
      <c r="E83" s="50" t="s">
        <v>238</v>
      </c>
      <c r="F83" s="51" t="s">
        <v>239</v>
      </c>
      <c r="G83" s="52" t="s">
        <v>39</v>
      </c>
      <c r="H83" s="53"/>
      <c r="I83" s="54"/>
      <c r="J83" s="55"/>
      <c r="K83" s="56" t="s">
        <v>0</v>
      </c>
      <c r="L83" s="57" t="s">
        <v>13</v>
      </c>
      <c r="M83" s="18"/>
      <c r="N83" s="58" t="e">
        <f>M83*#REF!</f>
        <v>#REF!</v>
      </c>
      <c r="O83" s="58">
        <v>0</v>
      </c>
      <c r="P83" s="58" t="e">
        <f>O83*#REF!</f>
        <v>#REF!</v>
      </c>
      <c r="Q83" s="58">
        <v>0</v>
      </c>
      <c r="R83" s="59" t="e">
        <f>Q83*#REF!</f>
        <v>#REF!</v>
      </c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P83" s="60" t="s">
        <v>40</v>
      </c>
      <c r="AR83" s="60" t="s">
        <v>37</v>
      </c>
      <c r="AS83" s="60" t="s">
        <v>19</v>
      </c>
      <c r="AW83" s="5" t="s">
        <v>36</v>
      </c>
      <c r="BC83" s="61" t="e">
        <f>IF(L83="základní",#REF!,0)</f>
        <v>#REF!</v>
      </c>
      <c r="BD83" s="61">
        <f>IF(L83="snížená",#REF!,0)</f>
        <v>0</v>
      </c>
      <c r="BE83" s="61">
        <f>IF(L83="zákl. přenesená",#REF!,0)</f>
        <v>0</v>
      </c>
      <c r="BF83" s="61">
        <f>IF(L83="sníž. přenesená",#REF!,0)</f>
        <v>0</v>
      </c>
      <c r="BG83" s="61">
        <f>IF(L83="nulová",#REF!,0)</f>
        <v>0</v>
      </c>
      <c r="BH83" s="5" t="s">
        <v>19</v>
      </c>
      <c r="BI83" s="61" t="e">
        <f>ROUND(H83*#REF!,2)</f>
        <v>#REF!</v>
      </c>
      <c r="BJ83" s="5" t="s">
        <v>41</v>
      </c>
      <c r="BK83" s="60" t="s">
        <v>240</v>
      </c>
    </row>
    <row r="84" spans="1:63" s="2" customFormat="1" ht="16.5" customHeight="1" x14ac:dyDescent="0.2">
      <c r="A84" s="9"/>
      <c r="B84" s="10"/>
      <c r="C84" s="49" t="s">
        <v>241</v>
      </c>
      <c r="D84" s="49" t="s">
        <v>37</v>
      </c>
      <c r="E84" s="50" t="s">
        <v>241</v>
      </c>
      <c r="F84" s="51" t="s">
        <v>242</v>
      </c>
      <c r="G84" s="52" t="s">
        <v>39</v>
      </c>
      <c r="H84" s="53"/>
      <c r="I84" s="54"/>
      <c r="J84" s="55"/>
      <c r="K84" s="56" t="s">
        <v>0</v>
      </c>
      <c r="L84" s="57" t="s">
        <v>13</v>
      </c>
      <c r="M84" s="18"/>
      <c r="N84" s="58" t="e">
        <f>M84*#REF!</f>
        <v>#REF!</v>
      </c>
      <c r="O84" s="58">
        <v>0</v>
      </c>
      <c r="P84" s="58" t="e">
        <f>O84*#REF!</f>
        <v>#REF!</v>
      </c>
      <c r="Q84" s="58">
        <v>0</v>
      </c>
      <c r="R84" s="59" t="e">
        <f>Q84*#REF!</f>
        <v>#REF!</v>
      </c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P84" s="60" t="s">
        <v>40</v>
      </c>
      <c r="AR84" s="60" t="s">
        <v>37</v>
      </c>
      <c r="AS84" s="60" t="s">
        <v>19</v>
      </c>
      <c r="AW84" s="5" t="s">
        <v>36</v>
      </c>
      <c r="BC84" s="61" t="e">
        <f>IF(L84="základní",#REF!,0)</f>
        <v>#REF!</v>
      </c>
      <c r="BD84" s="61">
        <f>IF(L84="snížená",#REF!,0)</f>
        <v>0</v>
      </c>
      <c r="BE84" s="61">
        <f>IF(L84="zákl. přenesená",#REF!,0)</f>
        <v>0</v>
      </c>
      <c r="BF84" s="61">
        <f>IF(L84="sníž. přenesená",#REF!,0)</f>
        <v>0</v>
      </c>
      <c r="BG84" s="61">
        <f>IF(L84="nulová",#REF!,0)</f>
        <v>0</v>
      </c>
      <c r="BH84" s="5" t="s">
        <v>19</v>
      </c>
      <c r="BI84" s="61" t="e">
        <f>ROUND(H84*#REF!,2)</f>
        <v>#REF!</v>
      </c>
      <c r="BJ84" s="5" t="s">
        <v>41</v>
      </c>
      <c r="BK84" s="60" t="s">
        <v>243</v>
      </c>
    </row>
    <row r="85" spans="1:63" s="2" customFormat="1" ht="16.5" customHeight="1" x14ac:dyDescent="0.2">
      <c r="A85" s="9"/>
      <c r="B85" s="10"/>
      <c r="C85" s="49" t="s">
        <v>244</v>
      </c>
      <c r="D85" s="49" t="s">
        <v>37</v>
      </c>
      <c r="E85" s="50" t="s">
        <v>244</v>
      </c>
      <c r="F85" s="51" t="s">
        <v>245</v>
      </c>
      <c r="G85" s="52" t="s">
        <v>39</v>
      </c>
      <c r="H85" s="53"/>
      <c r="I85" s="54"/>
      <c r="J85" s="55"/>
      <c r="K85" s="56" t="s">
        <v>0</v>
      </c>
      <c r="L85" s="57" t="s">
        <v>13</v>
      </c>
      <c r="M85" s="18"/>
      <c r="N85" s="58" t="e">
        <f>M85*#REF!</f>
        <v>#REF!</v>
      </c>
      <c r="O85" s="58">
        <v>0</v>
      </c>
      <c r="P85" s="58" t="e">
        <f>O85*#REF!</f>
        <v>#REF!</v>
      </c>
      <c r="Q85" s="58">
        <v>0</v>
      </c>
      <c r="R85" s="59" t="e">
        <f>Q85*#REF!</f>
        <v>#REF!</v>
      </c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P85" s="60" t="s">
        <v>40</v>
      </c>
      <c r="AR85" s="60" t="s">
        <v>37</v>
      </c>
      <c r="AS85" s="60" t="s">
        <v>19</v>
      </c>
      <c r="AW85" s="5" t="s">
        <v>36</v>
      </c>
      <c r="BC85" s="61" t="e">
        <f>IF(L85="základní",#REF!,0)</f>
        <v>#REF!</v>
      </c>
      <c r="BD85" s="61">
        <f>IF(L85="snížená",#REF!,0)</f>
        <v>0</v>
      </c>
      <c r="BE85" s="61">
        <f>IF(L85="zákl. přenesená",#REF!,0)</f>
        <v>0</v>
      </c>
      <c r="BF85" s="61">
        <f>IF(L85="sníž. přenesená",#REF!,0)</f>
        <v>0</v>
      </c>
      <c r="BG85" s="61">
        <f>IF(L85="nulová",#REF!,0)</f>
        <v>0</v>
      </c>
      <c r="BH85" s="5" t="s">
        <v>19</v>
      </c>
      <c r="BI85" s="61" t="e">
        <f>ROUND(H85*#REF!,2)</f>
        <v>#REF!</v>
      </c>
      <c r="BJ85" s="5" t="s">
        <v>41</v>
      </c>
      <c r="BK85" s="60" t="s">
        <v>246</v>
      </c>
    </row>
    <row r="86" spans="1:63" s="2" customFormat="1" ht="16.5" customHeight="1" x14ac:dyDescent="0.2">
      <c r="A86" s="9"/>
      <c r="B86" s="10"/>
      <c r="C86" s="49" t="s">
        <v>247</v>
      </c>
      <c r="D86" s="49" t="s">
        <v>37</v>
      </c>
      <c r="E86" s="50" t="s">
        <v>247</v>
      </c>
      <c r="F86" s="51" t="s">
        <v>248</v>
      </c>
      <c r="G86" s="52" t="s">
        <v>39</v>
      </c>
      <c r="H86" s="53"/>
      <c r="I86" s="54"/>
      <c r="J86" s="55"/>
      <c r="K86" s="56" t="s">
        <v>0</v>
      </c>
      <c r="L86" s="57" t="s">
        <v>13</v>
      </c>
      <c r="M86" s="18"/>
      <c r="N86" s="58" t="e">
        <f>M86*#REF!</f>
        <v>#REF!</v>
      </c>
      <c r="O86" s="58">
        <v>0</v>
      </c>
      <c r="P86" s="58" t="e">
        <f>O86*#REF!</f>
        <v>#REF!</v>
      </c>
      <c r="Q86" s="58">
        <v>0</v>
      </c>
      <c r="R86" s="59" t="e">
        <f>Q86*#REF!</f>
        <v>#REF!</v>
      </c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P86" s="60" t="s">
        <v>40</v>
      </c>
      <c r="AR86" s="60" t="s">
        <v>37</v>
      </c>
      <c r="AS86" s="60" t="s">
        <v>19</v>
      </c>
      <c r="AW86" s="5" t="s">
        <v>36</v>
      </c>
      <c r="BC86" s="61" t="e">
        <f>IF(L86="základní",#REF!,0)</f>
        <v>#REF!</v>
      </c>
      <c r="BD86" s="61">
        <f>IF(L86="snížená",#REF!,0)</f>
        <v>0</v>
      </c>
      <c r="BE86" s="61">
        <f>IF(L86="zákl. přenesená",#REF!,0)</f>
        <v>0</v>
      </c>
      <c r="BF86" s="61">
        <f>IF(L86="sníž. přenesená",#REF!,0)</f>
        <v>0</v>
      </c>
      <c r="BG86" s="61">
        <f>IF(L86="nulová",#REF!,0)</f>
        <v>0</v>
      </c>
      <c r="BH86" s="5" t="s">
        <v>19</v>
      </c>
      <c r="BI86" s="61" t="e">
        <f>ROUND(H86*#REF!,2)</f>
        <v>#REF!</v>
      </c>
      <c r="BJ86" s="5" t="s">
        <v>41</v>
      </c>
      <c r="BK86" s="60" t="s">
        <v>249</v>
      </c>
    </row>
    <row r="87" spans="1:63" s="2" customFormat="1" ht="16.5" customHeight="1" x14ac:dyDescent="0.2">
      <c r="A87" s="9"/>
      <c r="B87" s="10"/>
      <c r="C87" s="49" t="s">
        <v>250</v>
      </c>
      <c r="D87" s="49" t="s">
        <v>37</v>
      </c>
      <c r="E87" s="50" t="s">
        <v>250</v>
      </c>
      <c r="F87" s="51" t="s">
        <v>251</v>
      </c>
      <c r="G87" s="52" t="s">
        <v>39</v>
      </c>
      <c r="H87" s="53"/>
      <c r="I87" s="54"/>
      <c r="J87" s="55"/>
      <c r="K87" s="56" t="s">
        <v>0</v>
      </c>
      <c r="L87" s="57" t="s">
        <v>13</v>
      </c>
      <c r="M87" s="18"/>
      <c r="N87" s="58" t="e">
        <f>M87*#REF!</f>
        <v>#REF!</v>
      </c>
      <c r="O87" s="58">
        <v>0</v>
      </c>
      <c r="P87" s="58" t="e">
        <f>O87*#REF!</f>
        <v>#REF!</v>
      </c>
      <c r="Q87" s="58">
        <v>0</v>
      </c>
      <c r="R87" s="59" t="e">
        <f>Q87*#REF!</f>
        <v>#REF!</v>
      </c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P87" s="60" t="s">
        <v>40</v>
      </c>
      <c r="AR87" s="60" t="s">
        <v>37</v>
      </c>
      <c r="AS87" s="60" t="s">
        <v>19</v>
      </c>
      <c r="AW87" s="5" t="s">
        <v>36</v>
      </c>
      <c r="BC87" s="61" t="e">
        <f>IF(L87="základní",#REF!,0)</f>
        <v>#REF!</v>
      </c>
      <c r="BD87" s="61">
        <f>IF(L87="snížená",#REF!,0)</f>
        <v>0</v>
      </c>
      <c r="BE87" s="61">
        <f>IF(L87="zákl. přenesená",#REF!,0)</f>
        <v>0</v>
      </c>
      <c r="BF87" s="61">
        <f>IF(L87="sníž. přenesená",#REF!,0)</f>
        <v>0</v>
      </c>
      <c r="BG87" s="61">
        <f>IF(L87="nulová",#REF!,0)</f>
        <v>0</v>
      </c>
      <c r="BH87" s="5" t="s">
        <v>19</v>
      </c>
      <c r="BI87" s="61" t="e">
        <f>ROUND(H87*#REF!,2)</f>
        <v>#REF!</v>
      </c>
      <c r="BJ87" s="5" t="s">
        <v>41</v>
      </c>
      <c r="BK87" s="60" t="s">
        <v>252</v>
      </c>
    </row>
    <row r="88" spans="1:63" s="2" customFormat="1" ht="16.5" customHeight="1" x14ac:dyDescent="0.2">
      <c r="A88" s="9"/>
      <c r="B88" s="10"/>
      <c r="C88" s="49" t="s">
        <v>253</v>
      </c>
      <c r="D88" s="49" t="s">
        <v>37</v>
      </c>
      <c r="E88" s="50" t="s">
        <v>253</v>
      </c>
      <c r="F88" s="51" t="s">
        <v>254</v>
      </c>
      <c r="G88" s="52" t="s">
        <v>39</v>
      </c>
      <c r="H88" s="53"/>
      <c r="I88" s="54"/>
      <c r="J88" s="55"/>
      <c r="K88" s="56" t="s">
        <v>0</v>
      </c>
      <c r="L88" s="57" t="s">
        <v>13</v>
      </c>
      <c r="M88" s="18"/>
      <c r="N88" s="58" t="e">
        <f>M88*#REF!</f>
        <v>#REF!</v>
      </c>
      <c r="O88" s="58">
        <v>0</v>
      </c>
      <c r="P88" s="58" t="e">
        <f>O88*#REF!</f>
        <v>#REF!</v>
      </c>
      <c r="Q88" s="58">
        <v>0</v>
      </c>
      <c r="R88" s="59" t="e">
        <f>Q88*#REF!</f>
        <v>#REF!</v>
      </c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P88" s="60" t="s">
        <v>40</v>
      </c>
      <c r="AR88" s="60" t="s">
        <v>37</v>
      </c>
      <c r="AS88" s="60" t="s">
        <v>19</v>
      </c>
      <c r="AW88" s="5" t="s">
        <v>36</v>
      </c>
      <c r="BC88" s="61" t="e">
        <f>IF(L88="základní",#REF!,0)</f>
        <v>#REF!</v>
      </c>
      <c r="BD88" s="61">
        <f>IF(L88="snížená",#REF!,0)</f>
        <v>0</v>
      </c>
      <c r="BE88" s="61">
        <f>IF(L88="zákl. přenesená",#REF!,0)</f>
        <v>0</v>
      </c>
      <c r="BF88" s="61">
        <f>IF(L88="sníž. přenesená",#REF!,0)</f>
        <v>0</v>
      </c>
      <c r="BG88" s="61">
        <f>IF(L88="nulová",#REF!,0)</f>
        <v>0</v>
      </c>
      <c r="BH88" s="5" t="s">
        <v>19</v>
      </c>
      <c r="BI88" s="61" t="e">
        <f>ROUND(H88*#REF!,2)</f>
        <v>#REF!</v>
      </c>
      <c r="BJ88" s="5" t="s">
        <v>41</v>
      </c>
      <c r="BK88" s="60" t="s">
        <v>255</v>
      </c>
    </row>
    <row r="89" spans="1:63" s="2" customFormat="1" ht="16.5" customHeight="1" x14ac:dyDescent="0.2">
      <c r="A89" s="9"/>
      <c r="B89" s="10"/>
      <c r="C89" s="49" t="s">
        <v>256</v>
      </c>
      <c r="D89" s="49" t="s">
        <v>37</v>
      </c>
      <c r="E89" s="50" t="s">
        <v>256</v>
      </c>
      <c r="F89" s="51" t="s">
        <v>257</v>
      </c>
      <c r="G89" s="52" t="s">
        <v>39</v>
      </c>
      <c r="H89" s="53"/>
      <c r="I89" s="54"/>
      <c r="J89" s="55"/>
      <c r="K89" s="56" t="s">
        <v>0</v>
      </c>
      <c r="L89" s="57" t="s">
        <v>13</v>
      </c>
      <c r="M89" s="18"/>
      <c r="N89" s="58" t="e">
        <f>M89*#REF!</f>
        <v>#REF!</v>
      </c>
      <c r="O89" s="58">
        <v>0</v>
      </c>
      <c r="P89" s="58" t="e">
        <f>O89*#REF!</f>
        <v>#REF!</v>
      </c>
      <c r="Q89" s="58">
        <v>0</v>
      </c>
      <c r="R89" s="59" t="e">
        <f>Q89*#REF!</f>
        <v>#REF!</v>
      </c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P89" s="60" t="s">
        <v>40</v>
      </c>
      <c r="AR89" s="60" t="s">
        <v>37</v>
      </c>
      <c r="AS89" s="60" t="s">
        <v>19</v>
      </c>
      <c r="AW89" s="5" t="s">
        <v>36</v>
      </c>
      <c r="BC89" s="61" t="e">
        <f>IF(L89="základní",#REF!,0)</f>
        <v>#REF!</v>
      </c>
      <c r="BD89" s="61">
        <f>IF(L89="snížená",#REF!,0)</f>
        <v>0</v>
      </c>
      <c r="BE89" s="61">
        <f>IF(L89="zákl. přenesená",#REF!,0)</f>
        <v>0</v>
      </c>
      <c r="BF89" s="61">
        <f>IF(L89="sníž. přenesená",#REF!,0)</f>
        <v>0</v>
      </c>
      <c r="BG89" s="61">
        <f>IF(L89="nulová",#REF!,0)</f>
        <v>0</v>
      </c>
      <c r="BH89" s="5" t="s">
        <v>19</v>
      </c>
      <c r="BI89" s="61" t="e">
        <f>ROUND(H89*#REF!,2)</f>
        <v>#REF!</v>
      </c>
      <c r="BJ89" s="5" t="s">
        <v>41</v>
      </c>
      <c r="BK89" s="60" t="s">
        <v>258</v>
      </c>
    </row>
    <row r="90" spans="1:63" s="2" customFormat="1" ht="16.5" customHeight="1" x14ac:dyDescent="0.2">
      <c r="A90" s="9"/>
      <c r="B90" s="10"/>
      <c r="C90" s="49" t="s">
        <v>259</v>
      </c>
      <c r="D90" s="49" t="s">
        <v>37</v>
      </c>
      <c r="E90" s="50" t="s">
        <v>259</v>
      </c>
      <c r="F90" s="51" t="s">
        <v>260</v>
      </c>
      <c r="G90" s="52" t="s">
        <v>39</v>
      </c>
      <c r="H90" s="53"/>
      <c r="I90" s="54"/>
      <c r="J90" s="55"/>
      <c r="K90" s="56" t="s">
        <v>0</v>
      </c>
      <c r="L90" s="57" t="s">
        <v>13</v>
      </c>
      <c r="M90" s="18"/>
      <c r="N90" s="58" t="e">
        <f>M90*#REF!</f>
        <v>#REF!</v>
      </c>
      <c r="O90" s="58">
        <v>0</v>
      </c>
      <c r="P90" s="58" t="e">
        <f>O90*#REF!</f>
        <v>#REF!</v>
      </c>
      <c r="Q90" s="58">
        <v>0</v>
      </c>
      <c r="R90" s="59" t="e">
        <f>Q90*#REF!</f>
        <v>#REF!</v>
      </c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P90" s="60" t="s">
        <v>40</v>
      </c>
      <c r="AR90" s="60" t="s">
        <v>37</v>
      </c>
      <c r="AS90" s="60" t="s">
        <v>19</v>
      </c>
      <c r="AW90" s="5" t="s">
        <v>36</v>
      </c>
      <c r="BC90" s="61" t="e">
        <f>IF(L90="základní",#REF!,0)</f>
        <v>#REF!</v>
      </c>
      <c r="BD90" s="61">
        <f>IF(L90="snížená",#REF!,0)</f>
        <v>0</v>
      </c>
      <c r="BE90" s="61">
        <f>IF(L90="zákl. přenesená",#REF!,0)</f>
        <v>0</v>
      </c>
      <c r="BF90" s="61">
        <f>IF(L90="sníž. přenesená",#REF!,0)</f>
        <v>0</v>
      </c>
      <c r="BG90" s="61">
        <f>IF(L90="nulová",#REF!,0)</f>
        <v>0</v>
      </c>
      <c r="BH90" s="5" t="s">
        <v>19</v>
      </c>
      <c r="BI90" s="61" t="e">
        <f>ROUND(H90*#REF!,2)</f>
        <v>#REF!</v>
      </c>
      <c r="BJ90" s="5" t="s">
        <v>41</v>
      </c>
      <c r="BK90" s="60" t="s">
        <v>261</v>
      </c>
    </row>
    <row r="91" spans="1:63" s="2" customFormat="1" ht="16.5" customHeight="1" x14ac:dyDescent="0.2">
      <c r="A91" s="9"/>
      <c r="B91" s="10"/>
      <c r="C91" s="49" t="s">
        <v>262</v>
      </c>
      <c r="D91" s="49" t="s">
        <v>37</v>
      </c>
      <c r="E91" s="50" t="s">
        <v>262</v>
      </c>
      <c r="F91" s="51" t="s">
        <v>263</v>
      </c>
      <c r="G91" s="52" t="s">
        <v>39</v>
      </c>
      <c r="H91" s="53"/>
      <c r="I91" s="54"/>
      <c r="J91" s="55"/>
      <c r="K91" s="56" t="s">
        <v>0</v>
      </c>
      <c r="L91" s="57" t="s">
        <v>13</v>
      </c>
      <c r="M91" s="18"/>
      <c r="N91" s="58" t="e">
        <f>M91*#REF!</f>
        <v>#REF!</v>
      </c>
      <c r="O91" s="58">
        <v>0</v>
      </c>
      <c r="P91" s="58" t="e">
        <f>O91*#REF!</f>
        <v>#REF!</v>
      </c>
      <c r="Q91" s="58">
        <v>0</v>
      </c>
      <c r="R91" s="59" t="e">
        <f>Q91*#REF!</f>
        <v>#REF!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P91" s="60" t="s">
        <v>40</v>
      </c>
      <c r="AR91" s="60" t="s">
        <v>37</v>
      </c>
      <c r="AS91" s="60" t="s">
        <v>19</v>
      </c>
      <c r="AW91" s="5" t="s">
        <v>36</v>
      </c>
      <c r="BC91" s="61" t="e">
        <f>IF(L91="základní",#REF!,0)</f>
        <v>#REF!</v>
      </c>
      <c r="BD91" s="61">
        <f>IF(L91="snížená",#REF!,0)</f>
        <v>0</v>
      </c>
      <c r="BE91" s="61">
        <f>IF(L91="zákl. přenesená",#REF!,0)</f>
        <v>0</v>
      </c>
      <c r="BF91" s="61">
        <f>IF(L91="sníž. přenesená",#REF!,0)</f>
        <v>0</v>
      </c>
      <c r="BG91" s="61">
        <f>IF(L91="nulová",#REF!,0)</f>
        <v>0</v>
      </c>
      <c r="BH91" s="5" t="s">
        <v>19</v>
      </c>
      <c r="BI91" s="61" t="e">
        <f>ROUND(H91*#REF!,2)</f>
        <v>#REF!</v>
      </c>
      <c r="BJ91" s="5" t="s">
        <v>41</v>
      </c>
      <c r="BK91" s="60" t="s">
        <v>264</v>
      </c>
    </row>
    <row r="92" spans="1:63" s="2" customFormat="1" ht="16.5" customHeight="1" x14ac:dyDescent="0.2">
      <c r="A92" s="9"/>
      <c r="B92" s="10"/>
      <c r="C92" s="49" t="s">
        <v>265</v>
      </c>
      <c r="D92" s="49" t="s">
        <v>37</v>
      </c>
      <c r="E92" s="50" t="s">
        <v>265</v>
      </c>
      <c r="F92" s="51" t="s">
        <v>266</v>
      </c>
      <c r="G92" s="52" t="s">
        <v>39</v>
      </c>
      <c r="H92" s="53"/>
      <c r="I92" s="54"/>
      <c r="J92" s="55"/>
      <c r="K92" s="56" t="s">
        <v>0</v>
      </c>
      <c r="L92" s="57" t="s">
        <v>13</v>
      </c>
      <c r="M92" s="18"/>
      <c r="N92" s="58" t="e">
        <f>M92*#REF!</f>
        <v>#REF!</v>
      </c>
      <c r="O92" s="58">
        <v>0</v>
      </c>
      <c r="P92" s="58" t="e">
        <f>O92*#REF!</f>
        <v>#REF!</v>
      </c>
      <c r="Q92" s="58">
        <v>0</v>
      </c>
      <c r="R92" s="59" t="e">
        <f>Q92*#REF!</f>
        <v>#REF!</v>
      </c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P92" s="60" t="s">
        <v>40</v>
      </c>
      <c r="AR92" s="60" t="s">
        <v>37</v>
      </c>
      <c r="AS92" s="60" t="s">
        <v>19</v>
      </c>
      <c r="AW92" s="5" t="s">
        <v>36</v>
      </c>
      <c r="BC92" s="61" t="e">
        <f>IF(L92="základní",#REF!,0)</f>
        <v>#REF!</v>
      </c>
      <c r="BD92" s="61">
        <f>IF(L92="snížená",#REF!,0)</f>
        <v>0</v>
      </c>
      <c r="BE92" s="61">
        <f>IF(L92="zákl. přenesená",#REF!,0)</f>
        <v>0</v>
      </c>
      <c r="BF92" s="61">
        <f>IF(L92="sníž. přenesená",#REF!,0)</f>
        <v>0</v>
      </c>
      <c r="BG92" s="61">
        <f>IF(L92="nulová",#REF!,0)</f>
        <v>0</v>
      </c>
      <c r="BH92" s="5" t="s">
        <v>19</v>
      </c>
      <c r="BI92" s="61" t="e">
        <f>ROUND(H92*#REF!,2)</f>
        <v>#REF!</v>
      </c>
      <c r="BJ92" s="5" t="s">
        <v>41</v>
      </c>
      <c r="BK92" s="60" t="s">
        <v>267</v>
      </c>
    </row>
    <row r="93" spans="1:63" s="2" customFormat="1" ht="16.5" customHeight="1" x14ac:dyDescent="0.2">
      <c r="A93" s="9"/>
      <c r="B93" s="10"/>
      <c r="C93" s="49" t="s">
        <v>268</v>
      </c>
      <c r="D93" s="49" t="s">
        <v>37</v>
      </c>
      <c r="E93" s="50" t="s">
        <v>268</v>
      </c>
      <c r="F93" s="51" t="s">
        <v>269</v>
      </c>
      <c r="G93" s="52" t="s">
        <v>39</v>
      </c>
      <c r="H93" s="53"/>
      <c r="I93" s="54"/>
      <c r="J93" s="55"/>
      <c r="K93" s="56" t="s">
        <v>0</v>
      </c>
      <c r="L93" s="57" t="s">
        <v>13</v>
      </c>
      <c r="M93" s="18"/>
      <c r="N93" s="58" t="e">
        <f>M93*#REF!</f>
        <v>#REF!</v>
      </c>
      <c r="O93" s="58">
        <v>0</v>
      </c>
      <c r="P93" s="58" t="e">
        <f>O93*#REF!</f>
        <v>#REF!</v>
      </c>
      <c r="Q93" s="58">
        <v>0</v>
      </c>
      <c r="R93" s="59" t="e">
        <f>Q93*#REF!</f>
        <v>#REF!</v>
      </c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P93" s="60" t="s">
        <v>40</v>
      </c>
      <c r="AR93" s="60" t="s">
        <v>37</v>
      </c>
      <c r="AS93" s="60" t="s">
        <v>19</v>
      </c>
      <c r="AW93" s="5" t="s">
        <v>36</v>
      </c>
      <c r="BC93" s="61" t="e">
        <f>IF(L93="základní",#REF!,0)</f>
        <v>#REF!</v>
      </c>
      <c r="BD93" s="61">
        <f>IF(L93="snížená",#REF!,0)</f>
        <v>0</v>
      </c>
      <c r="BE93" s="61">
        <f>IF(L93="zákl. přenesená",#REF!,0)</f>
        <v>0</v>
      </c>
      <c r="BF93" s="61">
        <f>IF(L93="sníž. přenesená",#REF!,0)</f>
        <v>0</v>
      </c>
      <c r="BG93" s="61">
        <f>IF(L93="nulová",#REF!,0)</f>
        <v>0</v>
      </c>
      <c r="BH93" s="5" t="s">
        <v>19</v>
      </c>
      <c r="BI93" s="61" t="e">
        <f>ROUND(H93*#REF!,2)</f>
        <v>#REF!</v>
      </c>
      <c r="BJ93" s="5" t="s">
        <v>41</v>
      </c>
      <c r="BK93" s="60" t="s">
        <v>270</v>
      </c>
    </row>
    <row r="94" spans="1:63" s="2" customFormat="1" ht="16.5" customHeight="1" x14ac:dyDescent="0.2">
      <c r="A94" s="9"/>
      <c r="B94" s="10"/>
      <c r="C94" s="49" t="s">
        <v>271</v>
      </c>
      <c r="D94" s="49" t="s">
        <v>37</v>
      </c>
      <c r="E94" s="50" t="s">
        <v>271</v>
      </c>
      <c r="F94" s="51" t="s">
        <v>272</v>
      </c>
      <c r="G94" s="52" t="s">
        <v>39</v>
      </c>
      <c r="H94" s="53"/>
      <c r="I94" s="54"/>
      <c r="J94" s="55"/>
      <c r="K94" s="56" t="s">
        <v>0</v>
      </c>
      <c r="L94" s="57" t="s">
        <v>13</v>
      </c>
      <c r="M94" s="18"/>
      <c r="N94" s="58" t="e">
        <f>M94*#REF!</f>
        <v>#REF!</v>
      </c>
      <c r="O94" s="58">
        <v>0</v>
      </c>
      <c r="P94" s="58" t="e">
        <f>O94*#REF!</f>
        <v>#REF!</v>
      </c>
      <c r="Q94" s="58">
        <v>0</v>
      </c>
      <c r="R94" s="59" t="e">
        <f>Q94*#REF!</f>
        <v>#REF!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P94" s="60" t="s">
        <v>40</v>
      </c>
      <c r="AR94" s="60" t="s">
        <v>37</v>
      </c>
      <c r="AS94" s="60" t="s">
        <v>19</v>
      </c>
      <c r="AW94" s="5" t="s">
        <v>36</v>
      </c>
      <c r="BC94" s="61" t="e">
        <f>IF(L94="základní",#REF!,0)</f>
        <v>#REF!</v>
      </c>
      <c r="BD94" s="61">
        <f>IF(L94="snížená",#REF!,0)</f>
        <v>0</v>
      </c>
      <c r="BE94" s="61">
        <f>IF(L94="zákl. přenesená",#REF!,0)</f>
        <v>0</v>
      </c>
      <c r="BF94" s="61">
        <f>IF(L94="sníž. přenesená",#REF!,0)</f>
        <v>0</v>
      </c>
      <c r="BG94" s="61">
        <f>IF(L94="nulová",#REF!,0)</f>
        <v>0</v>
      </c>
      <c r="BH94" s="5" t="s">
        <v>19</v>
      </c>
      <c r="BI94" s="61" t="e">
        <f>ROUND(H94*#REF!,2)</f>
        <v>#REF!</v>
      </c>
      <c r="BJ94" s="5" t="s">
        <v>41</v>
      </c>
      <c r="BK94" s="60" t="s">
        <v>273</v>
      </c>
    </row>
    <row r="95" spans="1:63" s="2" customFormat="1" ht="16.5" customHeight="1" x14ac:dyDescent="0.2">
      <c r="A95" s="9"/>
      <c r="B95" s="10"/>
      <c r="C95" s="49" t="s">
        <v>274</v>
      </c>
      <c r="D95" s="49" t="s">
        <v>37</v>
      </c>
      <c r="E95" s="50" t="s">
        <v>274</v>
      </c>
      <c r="F95" s="51" t="s">
        <v>275</v>
      </c>
      <c r="G95" s="52" t="s">
        <v>39</v>
      </c>
      <c r="H95" s="53"/>
      <c r="I95" s="54"/>
      <c r="J95" s="55"/>
      <c r="K95" s="56" t="s">
        <v>0</v>
      </c>
      <c r="L95" s="57" t="s">
        <v>13</v>
      </c>
      <c r="M95" s="18"/>
      <c r="N95" s="58" t="e">
        <f>M95*#REF!</f>
        <v>#REF!</v>
      </c>
      <c r="O95" s="58">
        <v>0</v>
      </c>
      <c r="P95" s="58" t="e">
        <f>O95*#REF!</f>
        <v>#REF!</v>
      </c>
      <c r="Q95" s="58">
        <v>0</v>
      </c>
      <c r="R95" s="59" t="e">
        <f>Q95*#REF!</f>
        <v>#REF!</v>
      </c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P95" s="60" t="s">
        <v>40</v>
      </c>
      <c r="AR95" s="60" t="s">
        <v>37</v>
      </c>
      <c r="AS95" s="60" t="s">
        <v>19</v>
      </c>
      <c r="AW95" s="5" t="s">
        <v>36</v>
      </c>
      <c r="BC95" s="61" t="e">
        <f>IF(L95="základní",#REF!,0)</f>
        <v>#REF!</v>
      </c>
      <c r="BD95" s="61">
        <f>IF(L95="snížená",#REF!,0)</f>
        <v>0</v>
      </c>
      <c r="BE95" s="61">
        <f>IF(L95="zákl. přenesená",#REF!,0)</f>
        <v>0</v>
      </c>
      <c r="BF95" s="61">
        <f>IF(L95="sníž. přenesená",#REF!,0)</f>
        <v>0</v>
      </c>
      <c r="BG95" s="61">
        <f>IF(L95="nulová",#REF!,0)</f>
        <v>0</v>
      </c>
      <c r="BH95" s="5" t="s">
        <v>19</v>
      </c>
      <c r="BI95" s="61" t="e">
        <f>ROUND(H95*#REF!,2)</f>
        <v>#REF!</v>
      </c>
      <c r="BJ95" s="5" t="s">
        <v>41</v>
      </c>
      <c r="BK95" s="60" t="s">
        <v>276</v>
      </c>
    </row>
    <row r="96" spans="1:63" s="2" customFormat="1" ht="16.5" customHeight="1" x14ac:dyDescent="0.2">
      <c r="A96" s="9"/>
      <c r="B96" s="10"/>
      <c r="C96" s="49" t="s">
        <v>277</v>
      </c>
      <c r="D96" s="49" t="s">
        <v>37</v>
      </c>
      <c r="E96" s="50" t="s">
        <v>277</v>
      </c>
      <c r="F96" s="51" t="s">
        <v>278</v>
      </c>
      <c r="G96" s="52" t="s">
        <v>39</v>
      </c>
      <c r="H96" s="53"/>
      <c r="I96" s="54"/>
      <c r="J96" s="55"/>
      <c r="K96" s="56" t="s">
        <v>0</v>
      </c>
      <c r="L96" s="57" t="s">
        <v>13</v>
      </c>
      <c r="M96" s="18"/>
      <c r="N96" s="58" t="e">
        <f>M96*#REF!</f>
        <v>#REF!</v>
      </c>
      <c r="O96" s="58">
        <v>0</v>
      </c>
      <c r="P96" s="58" t="e">
        <f>O96*#REF!</f>
        <v>#REF!</v>
      </c>
      <c r="Q96" s="58">
        <v>0</v>
      </c>
      <c r="R96" s="59" t="e">
        <f>Q96*#REF!</f>
        <v>#REF!</v>
      </c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P96" s="60" t="s">
        <v>40</v>
      </c>
      <c r="AR96" s="60" t="s">
        <v>37</v>
      </c>
      <c r="AS96" s="60" t="s">
        <v>19</v>
      </c>
      <c r="AW96" s="5" t="s">
        <v>36</v>
      </c>
      <c r="BC96" s="61" t="e">
        <f>IF(L96="základní",#REF!,0)</f>
        <v>#REF!</v>
      </c>
      <c r="BD96" s="61">
        <f>IF(L96="snížená",#REF!,0)</f>
        <v>0</v>
      </c>
      <c r="BE96" s="61">
        <f>IF(L96="zákl. přenesená",#REF!,0)</f>
        <v>0</v>
      </c>
      <c r="BF96" s="61">
        <f>IF(L96="sníž. přenesená",#REF!,0)</f>
        <v>0</v>
      </c>
      <c r="BG96" s="61">
        <f>IF(L96="nulová",#REF!,0)</f>
        <v>0</v>
      </c>
      <c r="BH96" s="5" t="s">
        <v>19</v>
      </c>
      <c r="BI96" s="61" t="e">
        <f>ROUND(H96*#REF!,2)</f>
        <v>#REF!</v>
      </c>
      <c r="BJ96" s="5" t="s">
        <v>41</v>
      </c>
      <c r="BK96" s="60" t="s">
        <v>279</v>
      </c>
    </row>
    <row r="97" spans="1:63" s="2" customFormat="1" ht="16.5" customHeight="1" x14ac:dyDescent="0.2">
      <c r="A97" s="9"/>
      <c r="B97" s="10"/>
      <c r="C97" s="49" t="s">
        <v>280</v>
      </c>
      <c r="D97" s="49" t="s">
        <v>37</v>
      </c>
      <c r="E97" s="50" t="s">
        <v>280</v>
      </c>
      <c r="F97" s="51" t="s">
        <v>281</v>
      </c>
      <c r="G97" s="52" t="s">
        <v>39</v>
      </c>
      <c r="H97" s="53"/>
      <c r="I97" s="54"/>
      <c r="J97" s="55"/>
      <c r="K97" s="56" t="s">
        <v>0</v>
      </c>
      <c r="L97" s="57" t="s">
        <v>13</v>
      </c>
      <c r="M97" s="18"/>
      <c r="N97" s="58" t="e">
        <f>M97*#REF!</f>
        <v>#REF!</v>
      </c>
      <c r="O97" s="58">
        <v>0</v>
      </c>
      <c r="P97" s="58" t="e">
        <f>O97*#REF!</f>
        <v>#REF!</v>
      </c>
      <c r="Q97" s="58">
        <v>0</v>
      </c>
      <c r="R97" s="59" t="e">
        <f>Q97*#REF!</f>
        <v>#REF!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P97" s="60" t="s">
        <v>40</v>
      </c>
      <c r="AR97" s="60" t="s">
        <v>37</v>
      </c>
      <c r="AS97" s="60" t="s">
        <v>19</v>
      </c>
      <c r="AW97" s="5" t="s">
        <v>36</v>
      </c>
      <c r="BC97" s="61" t="e">
        <f>IF(L97="základní",#REF!,0)</f>
        <v>#REF!</v>
      </c>
      <c r="BD97" s="61">
        <f>IF(L97="snížená",#REF!,0)</f>
        <v>0</v>
      </c>
      <c r="BE97" s="61">
        <f>IF(L97="zákl. přenesená",#REF!,0)</f>
        <v>0</v>
      </c>
      <c r="BF97" s="61">
        <f>IF(L97="sníž. přenesená",#REF!,0)</f>
        <v>0</v>
      </c>
      <c r="BG97" s="61">
        <f>IF(L97="nulová",#REF!,0)</f>
        <v>0</v>
      </c>
      <c r="BH97" s="5" t="s">
        <v>19</v>
      </c>
      <c r="BI97" s="61" t="e">
        <f>ROUND(H97*#REF!,2)</f>
        <v>#REF!</v>
      </c>
      <c r="BJ97" s="5" t="s">
        <v>41</v>
      </c>
      <c r="BK97" s="60" t="s">
        <v>282</v>
      </c>
    </row>
    <row r="98" spans="1:63" s="2" customFormat="1" ht="21.75" customHeight="1" x14ac:dyDescent="0.2">
      <c r="A98" s="9"/>
      <c r="B98" s="10"/>
      <c r="C98" s="49" t="s">
        <v>283</v>
      </c>
      <c r="D98" s="49" t="s">
        <v>37</v>
      </c>
      <c r="E98" s="50" t="s">
        <v>283</v>
      </c>
      <c r="F98" s="51" t="s">
        <v>284</v>
      </c>
      <c r="G98" s="52" t="s">
        <v>39</v>
      </c>
      <c r="H98" s="53"/>
      <c r="I98" s="54"/>
      <c r="J98" s="55"/>
      <c r="K98" s="56" t="s">
        <v>0</v>
      </c>
      <c r="L98" s="57" t="s">
        <v>13</v>
      </c>
      <c r="M98" s="18"/>
      <c r="N98" s="58" t="e">
        <f>M98*#REF!</f>
        <v>#REF!</v>
      </c>
      <c r="O98" s="58">
        <v>0</v>
      </c>
      <c r="P98" s="58" t="e">
        <f>O98*#REF!</f>
        <v>#REF!</v>
      </c>
      <c r="Q98" s="58">
        <v>0</v>
      </c>
      <c r="R98" s="59" t="e">
        <f>Q98*#REF!</f>
        <v>#REF!</v>
      </c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P98" s="60" t="s">
        <v>40</v>
      </c>
      <c r="AR98" s="60" t="s">
        <v>37</v>
      </c>
      <c r="AS98" s="60" t="s">
        <v>19</v>
      </c>
      <c r="AW98" s="5" t="s">
        <v>36</v>
      </c>
      <c r="BC98" s="61" t="e">
        <f>IF(L98="základní",#REF!,0)</f>
        <v>#REF!</v>
      </c>
      <c r="BD98" s="61">
        <f>IF(L98="snížená",#REF!,0)</f>
        <v>0</v>
      </c>
      <c r="BE98" s="61">
        <f>IF(L98="zákl. přenesená",#REF!,0)</f>
        <v>0</v>
      </c>
      <c r="BF98" s="61">
        <f>IF(L98="sníž. přenesená",#REF!,0)</f>
        <v>0</v>
      </c>
      <c r="BG98" s="61">
        <f>IF(L98="nulová",#REF!,0)</f>
        <v>0</v>
      </c>
      <c r="BH98" s="5" t="s">
        <v>19</v>
      </c>
      <c r="BI98" s="61" t="e">
        <f>ROUND(H98*#REF!,2)</f>
        <v>#REF!</v>
      </c>
      <c r="BJ98" s="5" t="s">
        <v>41</v>
      </c>
      <c r="BK98" s="60" t="s">
        <v>285</v>
      </c>
    </row>
    <row r="99" spans="1:63" s="2" customFormat="1" ht="16.5" customHeight="1" x14ac:dyDescent="0.2">
      <c r="A99" s="9"/>
      <c r="B99" s="10"/>
      <c r="C99" s="49" t="s">
        <v>286</v>
      </c>
      <c r="D99" s="49" t="s">
        <v>37</v>
      </c>
      <c r="E99" s="50" t="s">
        <v>286</v>
      </c>
      <c r="F99" s="51" t="s">
        <v>287</v>
      </c>
      <c r="G99" s="52" t="s">
        <v>39</v>
      </c>
      <c r="H99" s="53"/>
      <c r="I99" s="54"/>
      <c r="J99" s="55"/>
      <c r="K99" s="56" t="s">
        <v>0</v>
      </c>
      <c r="L99" s="57" t="s">
        <v>13</v>
      </c>
      <c r="M99" s="18"/>
      <c r="N99" s="58" t="e">
        <f>M99*#REF!</f>
        <v>#REF!</v>
      </c>
      <c r="O99" s="58">
        <v>0</v>
      </c>
      <c r="P99" s="58" t="e">
        <f>O99*#REF!</f>
        <v>#REF!</v>
      </c>
      <c r="Q99" s="58">
        <v>0</v>
      </c>
      <c r="R99" s="59" t="e">
        <f>Q99*#REF!</f>
        <v>#REF!</v>
      </c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P99" s="60" t="s">
        <v>40</v>
      </c>
      <c r="AR99" s="60" t="s">
        <v>37</v>
      </c>
      <c r="AS99" s="60" t="s">
        <v>19</v>
      </c>
      <c r="AW99" s="5" t="s">
        <v>36</v>
      </c>
      <c r="BC99" s="61" t="e">
        <f>IF(L99="základní",#REF!,0)</f>
        <v>#REF!</v>
      </c>
      <c r="BD99" s="61">
        <f>IF(L99="snížená",#REF!,0)</f>
        <v>0</v>
      </c>
      <c r="BE99" s="61">
        <f>IF(L99="zákl. přenesená",#REF!,0)</f>
        <v>0</v>
      </c>
      <c r="BF99" s="61">
        <f>IF(L99="sníž. přenesená",#REF!,0)</f>
        <v>0</v>
      </c>
      <c r="BG99" s="61">
        <f>IF(L99="nulová",#REF!,0)</f>
        <v>0</v>
      </c>
      <c r="BH99" s="5" t="s">
        <v>19</v>
      </c>
      <c r="BI99" s="61" t="e">
        <f>ROUND(H99*#REF!,2)</f>
        <v>#REF!</v>
      </c>
      <c r="BJ99" s="5" t="s">
        <v>41</v>
      </c>
      <c r="BK99" s="60" t="s">
        <v>288</v>
      </c>
    </row>
    <row r="100" spans="1:63" s="2" customFormat="1" ht="16.5" customHeight="1" x14ac:dyDescent="0.2">
      <c r="A100" s="9"/>
      <c r="B100" s="10"/>
      <c r="C100" s="49" t="s">
        <v>289</v>
      </c>
      <c r="D100" s="49" t="s">
        <v>37</v>
      </c>
      <c r="E100" s="50" t="s">
        <v>289</v>
      </c>
      <c r="F100" s="51" t="s">
        <v>290</v>
      </c>
      <c r="G100" s="52" t="s">
        <v>39</v>
      </c>
      <c r="H100" s="53"/>
      <c r="I100" s="54"/>
      <c r="J100" s="55"/>
      <c r="K100" s="56" t="s">
        <v>0</v>
      </c>
      <c r="L100" s="57" t="s">
        <v>13</v>
      </c>
      <c r="M100" s="18"/>
      <c r="N100" s="58" t="e">
        <f>M100*#REF!</f>
        <v>#REF!</v>
      </c>
      <c r="O100" s="58">
        <v>0</v>
      </c>
      <c r="P100" s="58" t="e">
        <f>O100*#REF!</f>
        <v>#REF!</v>
      </c>
      <c r="Q100" s="58">
        <v>0</v>
      </c>
      <c r="R100" s="59" t="e">
        <f>Q100*#REF!</f>
        <v>#REF!</v>
      </c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P100" s="60" t="s">
        <v>40</v>
      </c>
      <c r="AR100" s="60" t="s">
        <v>37</v>
      </c>
      <c r="AS100" s="60" t="s">
        <v>19</v>
      </c>
      <c r="AW100" s="5" t="s">
        <v>36</v>
      </c>
      <c r="BC100" s="61" t="e">
        <f>IF(L100="základní",#REF!,0)</f>
        <v>#REF!</v>
      </c>
      <c r="BD100" s="61">
        <f>IF(L100="snížená",#REF!,0)</f>
        <v>0</v>
      </c>
      <c r="BE100" s="61">
        <f>IF(L100="zákl. přenesená",#REF!,0)</f>
        <v>0</v>
      </c>
      <c r="BF100" s="61">
        <f>IF(L100="sníž. přenesená",#REF!,0)</f>
        <v>0</v>
      </c>
      <c r="BG100" s="61">
        <f>IF(L100="nulová",#REF!,0)</f>
        <v>0</v>
      </c>
      <c r="BH100" s="5" t="s">
        <v>19</v>
      </c>
      <c r="BI100" s="61" t="e">
        <f>ROUND(H100*#REF!,2)</f>
        <v>#REF!</v>
      </c>
      <c r="BJ100" s="5" t="s">
        <v>41</v>
      </c>
      <c r="BK100" s="60" t="s">
        <v>291</v>
      </c>
    </row>
    <row r="101" spans="1:63" s="2" customFormat="1" ht="16.5" customHeight="1" x14ac:dyDescent="0.2">
      <c r="A101" s="9"/>
      <c r="B101" s="10"/>
      <c r="C101" s="49" t="s">
        <v>292</v>
      </c>
      <c r="D101" s="49" t="s">
        <v>37</v>
      </c>
      <c r="E101" s="50" t="s">
        <v>292</v>
      </c>
      <c r="F101" s="51" t="s">
        <v>293</v>
      </c>
      <c r="G101" s="52" t="s">
        <v>39</v>
      </c>
      <c r="H101" s="53"/>
      <c r="I101" s="54"/>
      <c r="J101" s="55"/>
      <c r="K101" s="56" t="s">
        <v>0</v>
      </c>
      <c r="L101" s="57" t="s">
        <v>13</v>
      </c>
      <c r="M101" s="18"/>
      <c r="N101" s="58" t="e">
        <f>M101*#REF!</f>
        <v>#REF!</v>
      </c>
      <c r="O101" s="58">
        <v>0</v>
      </c>
      <c r="P101" s="58" t="e">
        <f>O101*#REF!</f>
        <v>#REF!</v>
      </c>
      <c r="Q101" s="58">
        <v>0</v>
      </c>
      <c r="R101" s="59" t="e">
        <f>Q101*#REF!</f>
        <v>#REF!</v>
      </c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P101" s="60" t="s">
        <v>40</v>
      </c>
      <c r="AR101" s="60" t="s">
        <v>37</v>
      </c>
      <c r="AS101" s="60" t="s">
        <v>19</v>
      </c>
      <c r="AW101" s="5" t="s">
        <v>36</v>
      </c>
      <c r="BC101" s="61" t="e">
        <f>IF(L101="základní",#REF!,0)</f>
        <v>#REF!</v>
      </c>
      <c r="BD101" s="61">
        <f>IF(L101="snížená",#REF!,0)</f>
        <v>0</v>
      </c>
      <c r="BE101" s="61">
        <f>IF(L101="zákl. přenesená",#REF!,0)</f>
        <v>0</v>
      </c>
      <c r="BF101" s="61">
        <f>IF(L101="sníž. přenesená",#REF!,0)</f>
        <v>0</v>
      </c>
      <c r="BG101" s="61">
        <f>IF(L101="nulová",#REF!,0)</f>
        <v>0</v>
      </c>
      <c r="BH101" s="5" t="s">
        <v>19</v>
      </c>
      <c r="BI101" s="61" t="e">
        <f>ROUND(H101*#REF!,2)</f>
        <v>#REF!</v>
      </c>
      <c r="BJ101" s="5" t="s">
        <v>41</v>
      </c>
      <c r="BK101" s="60" t="s">
        <v>294</v>
      </c>
    </row>
    <row r="102" spans="1:63" s="2" customFormat="1" ht="16.5" customHeight="1" x14ac:dyDescent="0.2">
      <c r="A102" s="9"/>
      <c r="B102" s="10"/>
      <c r="C102" s="49" t="s">
        <v>295</v>
      </c>
      <c r="D102" s="49" t="s">
        <v>37</v>
      </c>
      <c r="E102" s="50" t="s">
        <v>295</v>
      </c>
      <c r="F102" s="51" t="s">
        <v>296</v>
      </c>
      <c r="G102" s="52" t="s">
        <v>39</v>
      </c>
      <c r="H102" s="53"/>
      <c r="I102" s="54"/>
      <c r="J102" s="55"/>
      <c r="K102" s="56" t="s">
        <v>0</v>
      </c>
      <c r="L102" s="57" t="s">
        <v>13</v>
      </c>
      <c r="M102" s="18"/>
      <c r="N102" s="58" t="e">
        <f>M102*#REF!</f>
        <v>#REF!</v>
      </c>
      <c r="O102" s="58">
        <v>0</v>
      </c>
      <c r="P102" s="58" t="e">
        <f>O102*#REF!</f>
        <v>#REF!</v>
      </c>
      <c r="Q102" s="58">
        <v>0</v>
      </c>
      <c r="R102" s="59" t="e">
        <f>Q102*#REF!</f>
        <v>#REF!</v>
      </c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P102" s="60" t="s">
        <v>40</v>
      </c>
      <c r="AR102" s="60" t="s">
        <v>37</v>
      </c>
      <c r="AS102" s="60" t="s">
        <v>19</v>
      </c>
      <c r="AW102" s="5" t="s">
        <v>36</v>
      </c>
      <c r="BC102" s="61" t="e">
        <f>IF(L102="základní",#REF!,0)</f>
        <v>#REF!</v>
      </c>
      <c r="BD102" s="61">
        <f>IF(L102="snížená",#REF!,0)</f>
        <v>0</v>
      </c>
      <c r="BE102" s="61">
        <f>IF(L102="zákl. přenesená",#REF!,0)</f>
        <v>0</v>
      </c>
      <c r="BF102" s="61">
        <f>IF(L102="sníž. přenesená",#REF!,0)</f>
        <v>0</v>
      </c>
      <c r="BG102" s="61">
        <f>IF(L102="nulová",#REF!,0)</f>
        <v>0</v>
      </c>
      <c r="BH102" s="5" t="s">
        <v>19</v>
      </c>
      <c r="BI102" s="61" t="e">
        <f>ROUND(H102*#REF!,2)</f>
        <v>#REF!</v>
      </c>
      <c r="BJ102" s="5" t="s">
        <v>41</v>
      </c>
      <c r="BK102" s="60" t="s">
        <v>297</v>
      </c>
    </row>
    <row r="103" spans="1:63" s="2" customFormat="1" ht="16.5" customHeight="1" x14ac:dyDescent="0.2">
      <c r="A103" s="9"/>
      <c r="B103" s="10"/>
      <c r="C103" s="49" t="s">
        <v>298</v>
      </c>
      <c r="D103" s="49" t="s">
        <v>37</v>
      </c>
      <c r="E103" s="50" t="s">
        <v>298</v>
      </c>
      <c r="F103" s="51" t="s">
        <v>299</v>
      </c>
      <c r="G103" s="52" t="s">
        <v>39</v>
      </c>
      <c r="H103" s="53"/>
      <c r="I103" s="54"/>
      <c r="J103" s="55"/>
      <c r="K103" s="56" t="s">
        <v>0</v>
      </c>
      <c r="L103" s="57" t="s">
        <v>13</v>
      </c>
      <c r="M103" s="18"/>
      <c r="N103" s="58" t="e">
        <f>M103*#REF!</f>
        <v>#REF!</v>
      </c>
      <c r="O103" s="58">
        <v>0</v>
      </c>
      <c r="P103" s="58" t="e">
        <f>O103*#REF!</f>
        <v>#REF!</v>
      </c>
      <c r="Q103" s="58">
        <v>0</v>
      </c>
      <c r="R103" s="59" t="e">
        <f>Q103*#REF!</f>
        <v>#REF!</v>
      </c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P103" s="60" t="s">
        <v>40</v>
      </c>
      <c r="AR103" s="60" t="s">
        <v>37</v>
      </c>
      <c r="AS103" s="60" t="s">
        <v>19</v>
      </c>
      <c r="AW103" s="5" t="s">
        <v>36</v>
      </c>
      <c r="BC103" s="61" t="e">
        <f>IF(L103="základní",#REF!,0)</f>
        <v>#REF!</v>
      </c>
      <c r="BD103" s="61">
        <f>IF(L103="snížená",#REF!,0)</f>
        <v>0</v>
      </c>
      <c r="BE103" s="61">
        <f>IF(L103="zákl. přenesená",#REF!,0)</f>
        <v>0</v>
      </c>
      <c r="BF103" s="61">
        <f>IF(L103="sníž. přenesená",#REF!,0)</f>
        <v>0</v>
      </c>
      <c r="BG103" s="61">
        <f>IF(L103="nulová",#REF!,0)</f>
        <v>0</v>
      </c>
      <c r="BH103" s="5" t="s">
        <v>19</v>
      </c>
      <c r="BI103" s="61" t="e">
        <f>ROUND(H103*#REF!,2)</f>
        <v>#REF!</v>
      </c>
      <c r="BJ103" s="5" t="s">
        <v>41</v>
      </c>
      <c r="BK103" s="60" t="s">
        <v>300</v>
      </c>
    </row>
    <row r="104" spans="1:63" s="2" customFormat="1" ht="16.5" customHeight="1" x14ac:dyDescent="0.2">
      <c r="A104" s="9"/>
      <c r="B104" s="10"/>
      <c r="C104" s="49" t="s">
        <v>301</v>
      </c>
      <c r="D104" s="49" t="s">
        <v>37</v>
      </c>
      <c r="E104" s="50" t="s">
        <v>301</v>
      </c>
      <c r="F104" s="51" t="s">
        <v>302</v>
      </c>
      <c r="G104" s="52" t="s">
        <v>39</v>
      </c>
      <c r="H104" s="53"/>
      <c r="I104" s="54"/>
      <c r="J104" s="55"/>
      <c r="K104" s="56" t="s">
        <v>0</v>
      </c>
      <c r="L104" s="57" t="s">
        <v>13</v>
      </c>
      <c r="M104" s="18"/>
      <c r="N104" s="58" t="e">
        <f>M104*#REF!</f>
        <v>#REF!</v>
      </c>
      <c r="O104" s="58">
        <v>0</v>
      </c>
      <c r="P104" s="58" t="e">
        <f>O104*#REF!</f>
        <v>#REF!</v>
      </c>
      <c r="Q104" s="58">
        <v>0</v>
      </c>
      <c r="R104" s="59" t="e">
        <f>Q104*#REF!</f>
        <v>#REF!</v>
      </c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P104" s="60" t="s">
        <v>40</v>
      </c>
      <c r="AR104" s="60" t="s">
        <v>37</v>
      </c>
      <c r="AS104" s="60" t="s">
        <v>19</v>
      </c>
      <c r="AW104" s="5" t="s">
        <v>36</v>
      </c>
      <c r="BC104" s="61" t="e">
        <f>IF(L104="základní",#REF!,0)</f>
        <v>#REF!</v>
      </c>
      <c r="BD104" s="61">
        <f>IF(L104="snížená",#REF!,0)</f>
        <v>0</v>
      </c>
      <c r="BE104" s="61">
        <f>IF(L104="zákl. přenesená",#REF!,0)</f>
        <v>0</v>
      </c>
      <c r="BF104" s="61">
        <f>IF(L104="sníž. přenesená",#REF!,0)</f>
        <v>0</v>
      </c>
      <c r="BG104" s="61">
        <f>IF(L104="nulová",#REF!,0)</f>
        <v>0</v>
      </c>
      <c r="BH104" s="5" t="s">
        <v>19</v>
      </c>
      <c r="BI104" s="61" t="e">
        <f>ROUND(H104*#REF!,2)</f>
        <v>#REF!</v>
      </c>
      <c r="BJ104" s="5" t="s">
        <v>41</v>
      </c>
      <c r="BK104" s="60" t="s">
        <v>303</v>
      </c>
    </row>
    <row r="105" spans="1:63" s="2" customFormat="1" ht="16.5" customHeight="1" x14ac:dyDescent="0.2">
      <c r="A105" s="9"/>
      <c r="B105" s="10"/>
      <c r="C105" s="49" t="s">
        <v>304</v>
      </c>
      <c r="D105" s="49" t="s">
        <v>37</v>
      </c>
      <c r="E105" s="50" t="s">
        <v>304</v>
      </c>
      <c r="F105" s="51" t="s">
        <v>305</v>
      </c>
      <c r="G105" s="52" t="s">
        <v>39</v>
      </c>
      <c r="H105" s="53"/>
      <c r="I105" s="54"/>
      <c r="J105" s="55"/>
      <c r="K105" s="56" t="s">
        <v>0</v>
      </c>
      <c r="L105" s="57" t="s">
        <v>13</v>
      </c>
      <c r="M105" s="18"/>
      <c r="N105" s="58" t="e">
        <f>M105*#REF!</f>
        <v>#REF!</v>
      </c>
      <c r="O105" s="58">
        <v>0</v>
      </c>
      <c r="P105" s="58" t="e">
        <f>O105*#REF!</f>
        <v>#REF!</v>
      </c>
      <c r="Q105" s="58">
        <v>0</v>
      </c>
      <c r="R105" s="59" t="e">
        <f>Q105*#REF!</f>
        <v>#REF!</v>
      </c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P105" s="60" t="s">
        <v>40</v>
      </c>
      <c r="AR105" s="60" t="s">
        <v>37</v>
      </c>
      <c r="AS105" s="60" t="s">
        <v>19</v>
      </c>
      <c r="AW105" s="5" t="s">
        <v>36</v>
      </c>
      <c r="BC105" s="61" t="e">
        <f>IF(L105="základní",#REF!,0)</f>
        <v>#REF!</v>
      </c>
      <c r="BD105" s="61">
        <f>IF(L105="snížená",#REF!,0)</f>
        <v>0</v>
      </c>
      <c r="BE105" s="61">
        <f>IF(L105="zákl. přenesená",#REF!,0)</f>
        <v>0</v>
      </c>
      <c r="BF105" s="61">
        <f>IF(L105="sníž. přenesená",#REF!,0)</f>
        <v>0</v>
      </c>
      <c r="BG105" s="61">
        <f>IF(L105="nulová",#REF!,0)</f>
        <v>0</v>
      </c>
      <c r="BH105" s="5" t="s">
        <v>19</v>
      </c>
      <c r="BI105" s="61" t="e">
        <f>ROUND(H105*#REF!,2)</f>
        <v>#REF!</v>
      </c>
      <c r="BJ105" s="5" t="s">
        <v>41</v>
      </c>
      <c r="BK105" s="60" t="s">
        <v>306</v>
      </c>
    </row>
    <row r="106" spans="1:63" s="2" customFormat="1" ht="16.5" customHeight="1" x14ac:dyDescent="0.2">
      <c r="A106" s="9"/>
      <c r="B106" s="10"/>
      <c r="C106" s="49" t="s">
        <v>307</v>
      </c>
      <c r="D106" s="49" t="s">
        <v>37</v>
      </c>
      <c r="E106" s="50" t="s">
        <v>307</v>
      </c>
      <c r="F106" s="51" t="s">
        <v>308</v>
      </c>
      <c r="G106" s="52" t="s">
        <v>39</v>
      </c>
      <c r="H106" s="53"/>
      <c r="I106" s="54"/>
      <c r="J106" s="55"/>
      <c r="K106" s="56" t="s">
        <v>0</v>
      </c>
      <c r="L106" s="57" t="s">
        <v>13</v>
      </c>
      <c r="M106" s="18"/>
      <c r="N106" s="58" t="e">
        <f>M106*#REF!</f>
        <v>#REF!</v>
      </c>
      <c r="O106" s="58">
        <v>0</v>
      </c>
      <c r="P106" s="58" t="e">
        <f>O106*#REF!</f>
        <v>#REF!</v>
      </c>
      <c r="Q106" s="58">
        <v>0</v>
      </c>
      <c r="R106" s="59" t="e">
        <f>Q106*#REF!</f>
        <v>#REF!</v>
      </c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P106" s="60" t="s">
        <v>40</v>
      </c>
      <c r="AR106" s="60" t="s">
        <v>37</v>
      </c>
      <c r="AS106" s="60" t="s">
        <v>19</v>
      </c>
      <c r="AW106" s="5" t="s">
        <v>36</v>
      </c>
      <c r="BC106" s="61" t="e">
        <f>IF(L106="základní",#REF!,0)</f>
        <v>#REF!</v>
      </c>
      <c r="BD106" s="61">
        <f>IF(L106="snížená",#REF!,0)</f>
        <v>0</v>
      </c>
      <c r="BE106" s="61">
        <f>IF(L106="zákl. přenesená",#REF!,0)</f>
        <v>0</v>
      </c>
      <c r="BF106" s="61">
        <f>IF(L106="sníž. přenesená",#REF!,0)</f>
        <v>0</v>
      </c>
      <c r="BG106" s="61">
        <f>IF(L106="nulová",#REF!,0)</f>
        <v>0</v>
      </c>
      <c r="BH106" s="5" t="s">
        <v>19</v>
      </c>
      <c r="BI106" s="61" t="e">
        <f>ROUND(H106*#REF!,2)</f>
        <v>#REF!</v>
      </c>
      <c r="BJ106" s="5" t="s">
        <v>41</v>
      </c>
      <c r="BK106" s="60" t="s">
        <v>309</v>
      </c>
    </row>
    <row r="107" spans="1:63" s="2" customFormat="1" ht="16.5" customHeight="1" x14ac:dyDescent="0.2">
      <c r="A107" s="9"/>
      <c r="B107" s="10"/>
      <c r="C107" s="49" t="s">
        <v>310</v>
      </c>
      <c r="D107" s="49" t="s">
        <v>37</v>
      </c>
      <c r="E107" s="50" t="s">
        <v>310</v>
      </c>
      <c r="F107" s="51" t="s">
        <v>311</v>
      </c>
      <c r="G107" s="52" t="s">
        <v>39</v>
      </c>
      <c r="H107" s="53"/>
      <c r="I107" s="54"/>
      <c r="J107" s="55"/>
      <c r="K107" s="56" t="s">
        <v>0</v>
      </c>
      <c r="L107" s="57" t="s">
        <v>13</v>
      </c>
      <c r="M107" s="18"/>
      <c r="N107" s="58" t="e">
        <f>M107*#REF!</f>
        <v>#REF!</v>
      </c>
      <c r="O107" s="58">
        <v>0</v>
      </c>
      <c r="P107" s="58" t="e">
        <f>O107*#REF!</f>
        <v>#REF!</v>
      </c>
      <c r="Q107" s="58">
        <v>0</v>
      </c>
      <c r="R107" s="59" t="e">
        <f>Q107*#REF!</f>
        <v>#REF!</v>
      </c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P107" s="60" t="s">
        <v>40</v>
      </c>
      <c r="AR107" s="60" t="s">
        <v>37</v>
      </c>
      <c r="AS107" s="60" t="s">
        <v>19</v>
      </c>
      <c r="AW107" s="5" t="s">
        <v>36</v>
      </c>
      <c r="BC107" s="61" t="e">
        <f>IF(L107="základní",#REF!,0)</f>
        <v>#REF!</v>
      </c>
      <c r="BD107" s="61">
        <f>IF(L107="snížená",#REF!,0)</f>
        <v>0</v>
      </c>
      <c r="BE107" s="61">
        <f>IF(L107="zákl. přenesená",#REF!,0)</f>
        <v>0</v>
      </c>
      <c r="BF107" s="61">
        <f>IF(L107="sníž. přenesená",#REF!,0)</f>
        <v>0</v>
      </c>
      <c r="BG107" s="61">
        <f>IF(L107="nulová",#REF!,0)</f>
        <v>0</v>
      </c>
      <c r="BH107" s="5" t="s">
        <v>19</v>
      </c>
      <c r="BI107" s="61" t="e">
        <f>ROUND(H107*#REF!,2)</f>
        <v>#REF!</v>
      </c>
      <c r="BJ107" s="5" t="s">
        <v>41</v>
      </c>
      <c r="BK107" s="60" t="s">
        <v>312</v>
      </c>
    </row>
    <row r="108" spans="1:63" s="2" customFormat="1" ht="16.5" customHeight="1" x14ac:dyDescent="0.2">
      <c r="A108" s="9"/>
      <c r="B108" s="10"/>
      <c r="C108" s="49" t="s">
        <v>313</v>
      </c>
      <c r="D108" s="49" t="s">
        <v>37</v>
      </c>
      <c r="E108" s="50" t="s">
        <v>313</v>
      </c>
      <c r="F108" s="51" t="s">
        <v>314</v>
      </c>
      <c r="G108" s="52" t="s">
        <v>39</v>
      </c>
      <c r="H108" s="53"/>
      <c r="I108" s="54"/>
      <c r="J108" s="55"/>
      <c r="K108" s="56" t="s">
        <v>0</v>
      </c>
      <c r="L108" s="57" t="s">
        <v>13</v>
      </c>
      <c r="M108" s="18"/>
      <c r="N108" s="58" t="e">
        <f>M108*#REF!</f>
        <v>#REF!</v>
      </c>
      <c r="O108" s="58">
        <v>0</v>
      </c>
      <c r="P108" s="58" t="e">
        <f>O108*#REF!</f>
        <v>#REF!</v>
      </c>
      <c r="Q108" s="58">
        <v>0</v>
      </c>
      <c r="R108" s="59" t="e">
        <f>Q108*#REF!</f>
        <v>#REF!</v>
      </c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P108" s="60" t="s">
        <v>40</v>
      </c>
      <c r="AR108" s="60" t="s">
        <v>37</v>
      </c>
      <c r="AS108" s="60" t="s">
        <v>19</v>
      </c>
      <c r="AW108" s="5" t="s">
        <v>36</v>
      </c>
      <c r="BC108" s="61" t="e">
        <f>IF(L108="základní",#REF!,0)</f>
        <v>#REF!</v>
      </c>
      <c r="BD108" s="61">
        <f>IF(L108="snížená",#REF!,0)</f>
        <v>0</v>
      </c>
      <c r="BE108" s="61">
        <f>IF(L108="zákl. přenesená",#REF!,0)</f>
        <v>0</v>
      </c>
      <c r="BF108" s="61">
        <f>IF(L108="sníž. přenesená",#REF!,0)</f>
        <v>0</v>
      </c>
      <c r="BG108" s="61">
        <f>IF(L108="nulová",#REF!,0)</f>
        <v>0</v>
      </c>
      <c r="BH108" s="5" t="s">
        <v>19</v>
      </c>
      <c r="BI108" s="61" t="e">
        <f>ROUND(H108*#REF!,2)</f>
        <v>#REF!</v>
      </c>
      <c r="BJ108" s="5" t="s">
        <v>41</v>
      </c>
      <c r="BK108" s="60" t="s">
        <v>315</v>
      </c>
    </row>
    <row r="109" spans="1:63" s="2" customFormat="1" ht="16.5" customHeight="1" x14ac:dyDescent="0.2">
      <c r="A109" s="9"/>
      <c r="B109" s="10"/>
      <c r="C109" s="49" t="s">
        <v>316</v>
      </c>
      <c r="D109" s="49" t="s">
        <v>37</v>
      </c>
      <c r="E109" s="50" t="s">
        <v>316</v>
      </c>
      <c r="F109" s="51" t="s">
        <v>317</v>
      </c>
      <c r="G109" s="52" t="s">
        <v>39</v>
      </c>
      <c r="H109" s="53"/>
      <c r="I109" s="54"/>
      <c r="J109" s="55"/>
      <c r="K109" s="56" t="s">
        <v>0</v>
      </c>
      <c r="L109" s="57" t="s">
        <v>13</v>
      </c>
      <c r="M109" s="18"/>
      <c r="N109" s="58" t="e">
        <f>M109*#REF!</f>
        <v>#REF!</v>
      </c>
      <c r="O109" s="58">
        <v>0</v>
      </c>
      <c r="P109" s="58" t="e">
        <f>O109*#REF!</f>
        <v>#REF!</v>
      </c>
      <c r="Q109" s="58">
        <v>0</v>
      </c>
      <c r="R109" s="59" t="e">
        <f>Q109*#REF!</f>
        <v>#REF!</v>
      </c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P109" s="60" t="s">
        <v>40</v>
      </c>
      <c r="AR109" s="60" t="s">
        <v>37</v>
      </c>
      <c r="AS109" s="60" t="s">
        <v>19</v>
      </c>
      <c r="AW109" s="5" t="s">
        <v>36</v>
      </c>
      <c r="BC109" s="61" t="e">
        <f>IF(L109="základní",#REF!,0)</f>
        <v>#REF!</v>
      </c>
      <c r="BD109" s="61">
        <f>IF(L109="snížená",#REF!,0)</f>
        <v>0</v>
      </c>
      <c r="BE109" s="61">
        <f>IF(L109="zákl. přenesená",#REF!,0)</f>
        <v>0</v>
      </c>
      <c r="BF109" s="61">
        <f>IF(L109="sníž. přenesená",#REF!,0)</f>
        <v>0</v>
      </c>
      <c r="BG109" s="61">
        <f>IF(L109="nulová",#REF!,0)</f>
        <v>0</v>
      </c>
      <c r="BH109" s="5" t="s">
        <v>19</v>
      </c>
      <c r="BI109" s="61" t="e">
        <f>ROUND(H109*#REF!,2)</f>
        <v>#REF!</v>
      </c>
      <c r="BJ109" s="5" t="s">
        <v>41</v>
      </c>
      <c r="BK109" s="60" t="s">
        <v>318</v>
      </c>
    </row>
    <row r="110" spans="1:63" s="2" customFormat="1" ht="16.5" customHeight="1" x14ac:dyDescent="0.2">
      <c r="A110" s="9"/>
      <c r="B110" s="10"/>
      <c r="C110" s="49" t="s">
        <v>319</v>
      </c>
      <c r="D110" s="49" t="s">
        <v>37</v>
      </c>
      <c r="E110" s="50" t="s">
        <v>319</v>
      </c>
      <c r="F110" s="51" t="s">
        <v>320</v>
      </c>
      <c r="G110" s="52" t="s">
        <v>39</v>
      </c>
      <c r="H110" s="53"/>
      <c r="I110" s="54"/>
      <c r="J110" s="55"/>
      <c r="K110" s="56" t="s">
        <v>0</v>
      </c>
      <c r="L110" s="57" t="s">
        <v>13</v>
      </c>
      <c r="M110" s="18"/>
      <c r="N110" s="58" t="e">
        <f>M110*#REF!</f>
        <v>#REF!</v>
      </c>
      <c r="O110" s="58">
        <v>0</v>
      </c>
      <c r="P110" s="58" t="e">
        <f>O110*#REF!</f>
        <v>#REF!</v>
      </c>
      <c r="Q110" s="58">
        <v>0</v>
      </c>
      <c r="R110" s="59" t="e">
        <f>Q110*#REF!</f>
        <v>#REF!</v>
      </c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P110" s="60" t="s">
        <v>40</v>
      </c>
      <c r="AR110" s="60" t="s">
        <v>37</v>
      </c>
      <c r="AS110" s="60" t="s">
        <v>19</v>
      </c>
      <c r="AW110" s="5" t="s">
        <v>36</v>
      </c>
      <c r="BC110" s="61" t="e">
        <f>IF(L110="základní",#REF!,0)</f>
        <v>#REF!</v>
      </c>
      <c r="BD110" s="61">
        <f>IF(L110="snížená",#REF!,0)</f>
        <v>0</v>
      </c>
      <c r="BE110" s="61">
        <f>IF(L110="zákl. přenesená",#REF!,0)</f>
        <v>0</v>
      </c>
      <c r="BF110" s="61">
        <f>IF(L110="sníž. přenesená",#REF!,0)</f>
        <v>0</v>
      </c>
      <c r="BG110" s="61">
        <f>IF(L110="nulová",#REF!,0)</f>
        <v>0</v>
      </c>
      <c r="BH110" s="5" t="s">
        <v>19</v>
      </c>
      <c r="BI110" s="61" t="e">
        <f>ROUND(H110*#REF!,2)</f>
        <v>#REF!</v>
      </c>
      <c r="BJ110" s="5" t="s">
        <v>41</v>
      </c>
      <c r="BK110" s="60" t="s">
        <v>321</v>
      </c>
    </row>
    <row r="111" spans="1:63" s="2" customFormat="1" ht="16.5" customHeight="1" x14ac:dyDescent="0.2">
      <c r="A111" s="9"/>
      <c r="B111" s="10"/>
      <c r="C111" s="49" t="s">
        <v>322</v>
      </c>
      <c r="D111" s="49" t="s">
        <v>37</v>
      </c>
      <c r="E111" s="50" t="s">
        <v>322</v>
      </c>
      <c r="F111" s="51" t="s">
        <v>323</v>
      </c>
      <c r="G111" s="52" t="s">
        <v>39</v>
      </c>
      <c r="H111" s="53"/>
      <c r="I111" s="54"/>
      <c r="J111" s="55"/>
      <c r="K111" s="56" t="s">
        <v>0</v>
      </c>
      <c r="L111" s="57" t="s">
        <v>13</v>
      </c>
      <c r="M111" s="18"/>
      <c r="N111" s="58" t="e">
        <f>M111*#REF!</f>
        <v>#REF!</v>
      </c>
      <c r="O111" s="58">
        <v>0</v>
      </c>
      <c r="P111" s="58" t="e">
        <f>O111*#REF!</f>
        <v>#REF!</v>
      </c>
      <c r="Q111" s="58">
        <v>0</v>
      </c>
      <c r="R111" s="59" t="e">
        <f>Q111*#REF!</f>
        <v>#REF!</v>
      </c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P111" s="60" t="s">
        <v>40</v>
      </c>
      <c r="AR111" s="60" t="s">
        <v>37</v>
      </c>
      <c r="AS111" s="60" t="s">
        <v>19</v>
      </c>
      <c r="AW111" s="5" t="s">
        <v>36</v>
      </c>
      <c r="BC111" s="61" t="e">
        <f>IF(L111="základní",#REF!,0)</f>
        <v>#REF!</v>
      </c>
      <c r="BD111" s="61">
        <f>IF(L111="snížená",#REF!,0)</f>
        <v>0</v>
      </c>
      <c r="BE111" s="61">
        <f>IF(L111="zákl. přenesená",#REF!,0)</f>
        <v>0</v>
      </c>
      <c r="BF111" s="61">
        <f>IF(L111="sníž. přenesená",#REF!,0)</f>
        <v>0</v>
      </c>
      <c r="BG111" s="61">
        <f>IF(L111="nulová",#REF!,0)</f>
        <v>0</v>
      </c>
      <c r="BH111" s="5" t="s">
        <v>19</v>
      </c>
      <c r="BI111" s="61" t="e">
        <f>ROUND(H111*#REF!,2)</f>
        <v>#REF!</v>
      </c>
      <c r="BJ111" s="5" t="s">
        <v>41</v>
      </c>
      <c r="BK111" s="60" t="s">
        <v>324</v>
      </c>
    </row>
    <row r="112" spans="1:63" s="2" customFormat="1" ht="16.5" customHeight="1" x14ac:dyDescent="0.2">
      <c r="A112" s="9"/>
      <c r="B112" s="10"/>
      <c r="C112" s="49" t="s">
        <v>325</v>
      </c>
      <c r="D112" s="49" t="s">
        <v>37</v>
      </c>
      <c r="E112" s="50" t="s">
        <v>325</v>
      </c>
      <c r="F112" s="51" t="s">
        <v>326</v>
      </c>
      <c r="G112" s="52" t="s">
        <v>39</v>
      </c>
      <c r="H112" s="53"/>
      <c r="I112" s="54"/>
      <c r="J112" s="55"/>
      <c r="K112" s="56" t="s">
        <v>0</v>
      </c>
      <c r="L112" s="57" t="s">
        <v>13</v>
      </c>
      <c r="M112" s="18"/>
      <c r="N112" s="58" t="e">
        <f>M112*#REF!</f>
        <v>#REF!</v>
      </c>
      <c r="O112" s="58">
        <v>0</v>
      </c>
      <c r="P112" s="58" t="e">
        <f>O112*#REF!</f>
        <v>#REF!</v>
      </c>
      <c r="Q112" s="58">
        <v>0</v>
      </c>
      <c r="R112" s="59" t="e">
        <f>Q112*#REF!</f>
        <v>#REF!</v>
      </c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P112" s="60" t="s">
        <v>40</v>
      </c>
      <c r="AR112" s="60" t="s">
        <v>37</v>
      </c>
      <c r="AS112" s="60" t="s">
        <v>19</v>
      </c>
      <c r="AW112" s="5" t="s">
        <v>36</v>
      </c>
      <c r="BC112" s="61" t="e">
        <f>IF(L112="základní",#REF!,0)</f>
        <v>#REF!</v>
      </c>
      <c r="BD112" s="61">
        <f>IF(L112="snížená",#REF!,0)</f>
        <v>0</v>
      </c>
      <c r="BE112" s="61">
        <f>IF(L112="zákl. přenesená",#REF!,0)</f>
        <v>0</v>
      </c>
      <c r="BF112" s="61">
        <f>IF(L112="sníž. přenesená",#REF!,0)</f>
        <v>0</v>
      </c>
      <c r="BG112" s="61">
        <f>IF(L112="nulová",#REF!,0)</f>
        <v>0</v>
      </c>
      <c r="BH112" s="5" t="s">
        <v>19</v>
      </c>
      <c r="BI112" s="61" t="e">
        <f>ROUND(H112*#REF!,2)</f>
        <v>#REF!</v>
      </c>
      <c r="BJ112" s="5" t="s">
        <v>41</v>
      </c>
      <c r="BK112" s="60" t="s">
        <v>327</v>
      </c>
    </row>
    <row r="113" spans="1:63" s="2" customFormat="1" ht="16.5" customHeight="1" x14ac:dyDescent="0.2">
      <c r="A113" s="9"/>
      <c r="B113" s="10"/>
      <c r="C113" s="49" t="s">
        <v>328</v>
      </c>
      <c r="D113" s="49" t="s">
        <v>37</v>
      </c>
      <c r="E113" s="50" t="s">
        <v>328</v>
      </c>
      <c r="F113" s="51" t="s">
        <v>329</v>
      </c>
      <c r="G113" s="52" t="s">
        <v>39</v>
      </c>
      <c r="H113" s="53"/>
      <c r="I113" s="54"/>
      <c r="J113" s="55"/>
      <c r="K113" s="56" t="s">
        <v>0</v>
      </c>
      <c r="L113" s="57" t="s">
        <v>13</v>
      </c>
      <c r="M113" s="18"/>
      <c r="N113" s="58" t="e">
        <f>M113*#REF!</f>
        <v>#REF!</v>
      </c>
      <c r="O113" s="58">
        <v>0</v>
      </c>
      <c r="P113" s="58" t="e">
        <f>O113*#REF!</f>
        <v>#REF!</v>
      </c>
      <c r="Q113" s="58">
        <v>0</v>
      </c>
      <c r="R113" s="59" t="e">
        <f>Q113*#REF!</f>
        <v>#REF!</v>
      </c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P113" s="60" t="s">
        <v>40</v>
      </c>
      <c r="AR113" s="60" t="s">
        <v>37</v>
      </c>
      <c r="AS113" s="60" t="s">
        <v>19</v>
      </c>
      <c r="AW113" s="5" t="s">
        <v>36</v>
      </c>
      <c r="BC113" s="61" t="e">
        <f>IF(L113="základní",#REF!,0)</f>
        <v>#REF!</v>
      </c>
      <c r="BD113" s="61">
        <f>IF(L113="snížená",#REF!,0)</f>
        <v>0</v>
      </c>
      <c r="BE113" s="61">
        <f>IF(L113="zákl. přenesená",#REF!,0)</f>
        <v>0</v>
      </c>
      <c r="BF113" s="61">
        <f>IF(L113="sníž. přenesená",#REF!,0)</f>
        <v>0</v>
      </c>
      <c r="BG113" s="61">
        <f>IF(L113="nulová",#REF!,0)</f>
        <v>0</v>
      </c>
      <c r="BH113" s="5" t="s">
        <v>19</v>
      </c>
      <c r="BI113" s="61" t="e">
        <f>ROUND(H113*#REF!,2)</f>
        <v>#REF!</v>
      </c>
      <c r="BJ113" s="5" t="s">
        <v>41</v>
      </c>
      <c r="BK113" s="60" t="s">
        <v>330</v>
      </c>
    </row>
    <row r="114" spans="1:63" s="2" customFormat="1" ht="16.5" customHeight="1" x14ac:dyDescent="0.2">
      <c r="A114" s="9"/>
      <c r="B114" s="10"/>
      <c r="C114" s="49" t="s">
        <v>331</v>
      </c>
      <c r="D114" s="49" t="s">
        <v>37</v>
      </c>
      <c r="E114" s="50" t="s">
        <v>331</v>
      </c>
      <c r="F114" s="51" t="s">
        <v>332</v>
      </c>
      <c r="G114" s="52" t="s">
        <v>39</v>
      </c>
      <c r="H114" s="53"/>
      <c r="I114" s="54"/>
      <c r="J114" s="55"/>
      <c r="K114" s="56" t="s">
        <v>0</v>
      </c>
      <c r="L114" s="57" t="s">
        <v>13</v>
      </c>
      <c r="M114" s="18"/>
      <c r="N114" s="58" t="e">
        <f>M114*#REF!</f>
        <v>#REF!</v>
      </c>
      <c r="O114" s="58">
        <v>0</v>
      </c>
      <c r="P114" s="58" t="e">
        <f>O114*#REF!</f>
        <v>#REF!</v>
      </c>
      <c r="Q114" s="58">
        <v>0</v>
      </c>
      <c r="R114" s="59" t="e">
        <f>Q114*#REF!</f>
        <v>#REF!</v>
      </c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P114" s="60" t="s">
        <v>40</v>
      </c>
      <c r="AR114" s="60" t="s">
        <v>37</v>
      </c>
      <c r="AS114" s="60" t="s">
        <v>19</v>
      </c>
      <c r="AW114" s="5" t="s">
        <v>36</v>
      </c>
      <c r="BC114" s="61" t="e">
        <f>IF(L114="základní",#REF!,0)</f>
        <v>#REF!</v>
      </c>
      <c r="BD114" s="61">
        <f>IF(L114="snížená",#REF!,0)</f>
        <v>0</v>
      </c>
      <c r="BE114" s="61">
        <f>IF(L114="zákl. přenesená",#REF!,0)</f>
        <v>0</v>
      </c>
      <c r="BF114" s="61">
        <f>IF(L114="sníž. přenesená",#REF!,0)</f>
        <v>0</v>
      </c>
      <c r="BG114" s="61">
        <f>IF(L114="nulová",#REF!,0)</f>
        <v>0</v>
      </c>
      <c r="BH114" s="5" t="s">
        <v>19</v>
      </c>
      <c r="BI114" s="61" t="e">
        <f>ROUND(H114*#REF!,2)</f>
        <v>#REF!</v>
      </c>
      <c r="BJ114" s="5" t="s">
        <v>41</v>
      </c>
      <c r="BK114" s="60" t="s">
        <v>333</v>
      </c>
    </row>
    <row r="115" spans="1:63" s="2" customFormat="1" ht="16.5" customHeight="1" x14ac:dyDescent="0.2">
      <c r="A115" s="9"/>
      <c r="B115" s="10"/>
      <c r="C115" s="49" t="s">
        <v>334</v>
      </c>
      <c r="D115" s="49" t="s">
        <v>37</v>
      </c>
      <c r="E115" s="50" t="s">
        <v>334</v>
      </c>
      <c r="F115" s="51" t="s">
        <v>335</v>
      </c>
      <c r="G115" s="52" t="s">
        <v>39</v>
      </c>
      <c r="H115" s="53"/>
      <c r="I115" s="54"/>
      <c r="J115" s="55"/>
      <c r="K115" s="56" t="s">
        <v>0</v>
      </c>
      <c r="L115" s="57" t="s">
        <v>13</v>
      </c>
      <c r="M115" s="18"/>
      <c r="N115" s="58" t="e">
        <f>M115*#REF!</f>
        <v>#REF!</v>
      </c>
      <c r="O115" s="58">
        <v>0</v>
      </c>
      <c r="P115" s="58" t="e">
        <f>O115*#REF!</f>
        <v>#REF!</v>
      </c>
      <c r="Q115" s="58">
        <v>0</v>
      </c>
      <c r="R115" s="59" t="e">
        <f>Q115*#REF!</f>
        <v>#REF!</v>
      </c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P115" s="60" t="s">
        <v>40</v>
      </c>
      <c r="AR115" s="60" t="s">
        <v>37</v>
      </c>
      <c r="AS115" s="60" t="s">
        <v>19</v>
      </c>
      <c r="AW115" s="5" t="s">
        <v>36</v>
      </c>
      <c r="BC115" s="61" t="e">
        <f>IF(L115="základní",#REF!,0)</f>
        <v>#REF!</v>
      </c>
      <c r="BD115" s="61">
        <f>IF(L115="snížená",#REF!,0)</f>
        <v>0</v>
      </c>
      <c r="BE115" s="61">
        <f>IF(L115="zákl. přenesená",#REF!,0)</f>
        <v>0</v>
      </c>
      <c r="BF115" s="61">
        <f>IF(L115="sníž. přenesená",#REF!,0)</f>
        <v>0</v>
      </c>
      <c r="BG115" s="61">
        <f>IF(L115="nulová",#REF!,0)</f>
        <v>0</v>
      </c>
      <c r="BH115" s="5" t="s">
        <v>19</v>
      </c>
      <c r="BI115" s="61" t="e">
        <f>ROUND(H115*#REF!,2)</f>
        <v>#REF!</v>
      </c>
      <c r="BJ115" s="5" t="s">
        <v>41</v>
      </c>
      <c r="BK115" s="60" t="s">
        <v>336</v>
      </c>
    </row>
    <row r="116" spans="1:63" s="2" customFormat="1" ht="16.5" customHeight="1" x14ac:dyDescent="0.2">
      <c r="A116" s="9"/>
      <c r="B116" s="10"/>
      <c r="C116" s="49" t="s">
        <v>337</v>
      </c>
      <c r="D116" s="49" t="s">
        <v>37</v>
      </c>
      <c r="E116" s="50" t="s">
        <v>337</v>
      </c>
      <c r="F116" s="51" t="s">
        <v>338</v>
      </c>
      <c r="G116" s="52" t="s">
        <v>39</v>
      </c>
      <c r="H116" s="53"/>
      <c r="I116" s="54"/>
      <c r="J116" s="55"/>
      <c r="K116" s="56" t="s">
        <v>0</v>
      </c>
      <c r="L116" s="57" t="s">
        <v>13</v>
      </c>
      <c r="M116" s="18"/>
      <c r="N116" s="58" t="e">
        <f>M116*#REF!</f>
        <v>#REF!</v>
      </c>
      <c r="O116" s="58">
        <v>0</v>
      </c>
      <c r="P116" s="58" t="e">
        <f>O116*#REF!</f>
        <v>#REF!</v>
      </c>
      <c r="Q116" s="58">
        <v>0</v>
      </c>
      <c r="R116" s="59" t="e">
        <f>Q116*#REF!</f>
        <v>#REF!</v>
      </c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P116" s="60" t="s">
        <v>40</v>
      </c>
      <c r="AR116" s="60" t="s">
        <v>37</v>
      </c>
      <c r="AS116" s="60" t="s">
        <v>19</v>
      </c>
      <c r="AW116" s="5" t="s">
        <v>36</v>
      </c>
      <c r="BC116" s="61" t="e">
        <f>IF(L116="základní",#REF!,0)</f>
        <v>#REF!</v>
      </c>
      <c r="BD116" s="61">
        <f>IF(L116="snížená",#REF!,0)</f>
        <v>0</v>
      </c>
      <c r="BE116" s="61">
        <f>IF(L116="zákl. přenesená",#REF!,0)</f>
        <v>0</v>
      </c>
      <c r="BF116" s="61">
        <f>IF(L116="sníž. přenesená",#REF!,0)</f>
        <v>0</v>
      </c>
      <c r="BG116" s="61">
        <f>IF(L116="nulová",#REF!,0)</f>
        <v>0</v>
      </c>
      <c r="BH116" s="5" t="s">
        <v>19</v>
      </c>
      <c r="BI116" s="61" t="e">
        <f>ROUND(H116*#REF!,2)</f>
        <v>#REF!</v>
      </c>
      <c r="BJ116" s="5" t="s">
        <v>41</v>
      </c>
      <c r="BK116" s="60" t="s">
        <v>339</v>
      </c>
    </row>
    <row r="117" spans="1:63" s="2" customFormat="1" ht="16.5" customHeight="1" x14ac:dyDescent="0.2">
      <c r="A117" s="9"/>
      <c r="B117" s="10"/>
      <c r="C117" s="49" t="s">
        <v>340</v>
      </c>
      <c r="D117" s="49" t="s">
        <v>37</v>
      </c>
      <c r="E117" s="50" t="s">
        <v>340</v>
      </c>
      <c r="F117" s="51" t="s">
        <v>341</v>
      </c>
      <c r="G117" s="52" t="s">
        <v>39</v>
      </c>
      <c r="H117" s="53"/>
      <c r="I117" s="54"/>
      <c r="J117" s="55"/>
      <c r="K117" s="56" t="s">
        <v>0</v>
      </c>
      <c r="L117" s="57" t="s">
        <v>13</v>
      </c>
      <c r="M117" s="18"/>
      <c r="N117" s="58" t="e">
        <f>M117*#REF!</f>
        <v>#REF!</v>
      </c>
      <c r="O117" s="58">
        <v>0</v>
      </c>
      <c r="P117" s="58" t="e">
        <f>O117*#REF!</f>
        <v>#REF!</v>
      </c>
      <c r="Q117" s="58">
        <v>0</v>
      </c>
      <c r="R117" s="59" t="e">
        <f>Q117*#REF!</f>
        <v>#REF!</v>
      </c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P117" s="60" t="s">
        <v>40</v>
      </c>
      <c r="AR117" s="60" t="s">
        <v>37</v>
      </c>
      <c r="AS117" s="60" t="s">
        <v>19</v>
      </c>
      <c r="AW117" s="5" t="s">
        <v>36</v>
      </c>
      <c r="BC117" s="61" t="e">
        <f>IF(L117="základní",#REF!,0)</f>
        <v>#REF!</v>
      </c>
      <c r="BD117" s="61">
        <f>IF(L117="snížená",#REF!,0)</f>
        <v>0</v>
      </c>
      <c r="BE117" s="61">
        <f>IF(L117="zákl. přenesená",#REF!,0)</f>
        <v>0</v>
      </c>
      <c r="BF117" s="61">
        <f>IF(L117="sníž. přenesená",#REF!,0)</f>
        <v>0</v>
      </c>
      <c r="BG117" s="61">
        <f>IF(L117="nulová",#REF!,0)</f>
        <v>0</v>
      </c>
      <c r="BH117" s="5" t="s">
        <v>19</v>
      </c>
      <c r="BI117" s="61" t="e">
        <f>ROUND(H117*#REF!,2)</f>
        <v>#REF!</v>
      </c>
      <c r="BJ117" s="5" t="s">
        <v>41</v>
      </c>
      <c r="BK117" s="60" t="s">
        <v>342</v>
      </c>
    </row>
    <row r="118" spans="1:63" s="2" customFormat="1" ht="16.5" customHeight="1" x14ac:dyDescent="0.2">
      <c r="A118" s="9"/>
      <c r="B118" s="10"/>
      <c r="C118" s="49" t="s">
        <v>343</v>
      </c>
      <c r="D118" s="49" t="s">
        <v>37</v>
      </c>
      <c r="E118" s="50" t="s">
        <v>343</v>
      </c>
      <c r="F118" s="51" t="s">
        <v>344</v>
      </c>
      <c r="G118" s="52" t="s">
        <v>39</v>
      </c>
      <c r="H118" s="53"/>
      <c r="I118" s="54"/>
      <c r="J118" s="55"/>
      <c r="K118" s="56" t="s">
        <v>0</v>
      </c>
      <c r="L118" s="57" t="s">
        <v>13</v>
      </c>
      <c r="M118" s="18"/>
      <c r="N118" s="58" t="e">
        <f>M118*#REF!</f>
        <v>#REF!</v>
      </c>
      <c r="O118" s="58">
        <v>0</v>
      </c>
      <c r="P118" s="58" t="e">
        <f>O118*#REF!</f>
        <v>#REF!</v>
      </c>
      <c r="Q118" s="58">
        <v>0</v>
      </c>
      <c r="R118" s="59" t="e">
        <f>Q118*#REF!</f>
        <v>#REF!</v>
      </c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P118" s="60" t="s">
        <v>40</v>
      </c>
      <c r="AR118" s="60" t="s">
        <v>37</v>
      </c>
      <c r="AS118" s="60" t="s">
        <v>19</v>
      </c>
      <c r="AW118" s="5" t="s">
        <v>36</v>
      </c>
      <c r="BC118" s="61" t="e">
        <f>IF(L118="základní",#REF!,0)</f>
        <v>#REF!</v>
      </c>
      <c r="BD118" s="61">
        <f>IF(L118="snížená",#REF!,0)</f>
        <v>0</v>
      </c>
      <c r="BE118" s="61">
        <f>IF(L118="zákl. přenesená",#REF!,0)</f>
        <v>0</v>
      </c>
      <c r="BF118" s="61">
        <f>IF(L118="sníž. přenesená",#REF!,0)</f>
        <v>0</v>
      </c>
      <c r="BG118" s="61">
        <f>IF(L118="nulová",#REF!,0)</f>
        <v>0</v>
      </c>
      <c r="BH118" s="5" t="s">
        <v>19</v>
      </c>
      <c r="BI118" s="61" t="e">
        <f>ROUND(H118*#REF!,2)</f>
        <v>#REF!</v>
      </c>
      <c r="BJ118" s="5" t="s">
        <v>41</v>
      </c>
      <c r="BK118" s="60" t="s">
        <v>345</v>
      </c>
    </row>
    <row r="119" spans="1:63" s="2" customFormat="1" ht="16.5" customHeight="1" x14ac:dyDescent="0.2">
      <c r="A119" s="9"/>
      <c r="B119" s="10"/>
      <c r="C119" s="49" t="s">
        <v>346</v>
      </c>
      <c r="D119" s="49" t="s">
        <v>37</v>
      </c>
      <c r="E119" s="50" t="s">
        <v>346</v>
      </c>
      <c r="F119" s="51" t="s">
        <v>347</v>
      </c>
      <c r="G119" s="52" t="s">
        <v>39</v>
      </c>
      <c r="H119" s="53"/>
      <c r="I119" s="54"/>
      <c r="J119" s="55"/>
      <c r="K119" s="56" t="s">
        <v>0</v>
      </c>
      <c r="L119" s="57" t="s">
        <v>13</v>
      </c>
      <c r="M119" s="18"/>
      <c r="N119" s="58" t="e">
        <f>M119*#REF!</f>
        <v>#REF!</v>
      </c>
      <c r="O119" s="58">
        <v>0</v>
      </c>
      <c r="P119" s="58" t="e">
        <f>O119*#REF!</f>
        <v>#REF!</v>
      </c>
      <c r="Q119" s="58">
        <v>0</v>
      </c>
      <c r="R119" s="59" t="e">
        <f>Q119*#REF!</f>
        <v>#REF!</v>
      </c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P119" s="60" t="s">
        <v>40</v>
      </c>
      <c r="AR119" s="60" t="s">
        <v>37</v>
      </c>
      <c r="AS119" s="60" t="s">
        <v>19</v>
      </c>
      <c r="AW119" s="5" t="s">
        <v>36</v>
      </c>
      <c r="BC119" s="61" t="e">
        <f>IF(L119="základní",#REF!,0)</f>
        <v>#REF!</v>
      </c>
      <c r="BD119" s="61">
        <f>IF(L119="snížená",#REF!,0)</f>
        <v>0</v>
      </c>
      <c r="BE119" s="61">
        <f>IF(L119="zákl. přenesená",#REF!,0)</f>
        <v>0</v>
      </c>
      <c r="BF119" s="61">
        <f>IF(L119="sníž. přenesená",#REF!,0)</f>
        <v>0</v>
      </c>
      <c r="BG119" s="61">
        <f>IF(L119="nulová",#REF!,0)</f>
        <v>0</v>
      </c>
      <c r="BH119" s="5" t="s">
        <v>19</v>
      </c>
      <c r="BI119" s="61" t="e">
        <f>ROUND(H119*#REF!,2)</f>
        <v>#REF!</v>
      </c>
      <c r="BJ119" s="5" t="s">
        <v>41</v>
      </c>
      <c r="BK119" s="60" t="s">
        <v>348</v>
      </c>
    </row>
    <row r="120" spans="1:63" s="2" customFormat="1" ht="16.5" customHeight="1" x14ac:dyDescent="0.2">
      <c r="A120" s="9"/>
      <c r="B120" s="10"/>
      <c r="C120" s="49" t="s">
        <v>349</v>
      </c>
      <c r="D120" s="49" t="s">
        <v>37</v>
      </c>
      <c r="E120" s="50" t="s">
        <v>349</v>
      </c>
      <c r="F120" s="51" t="s">
        <v>350</v>
      </c>
      <c r="G120" s="52" t="s">
        <v>39</v>
      </c>
      <c r="H120" s="53"/>
      <c r="I120" s="54"/>
      <c r="J120" s="55"/>
      <c r="K120" s="56" t="s">
        <v>0</v>
      </c>
      <c r="L120" s="57" t="s">
        <v>13</v>
      </c>
      <c r="M120" s="18"/>
      <c r="N120" s="58" t="e">
        <f>M120*#REF!</f>
        <v>#REF!</v>
      </c>
      <c r="O120" s="58">
        <v>0</v>
      </c>
      <c r="P120" s="58" t="e">
        <f>O120*#REF!</f>
        <v>#REF!</v>
      </c>
      <c r="Q120" s="58">
        <v>0</v>
      </c>
      <c r="R120" s="59" t="e">
        <f>Q120*#REF!</f>
        <v>#REF!</v>
      </c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P120" s="60" t="s">
        <v>40</v>
      </c>
      <c r="AR120" s="60" t="s">
        <v>37</v>
      </c>
      <c r="AS120" s="60" t="s">
        <v>19</v>
      </c>
      <c r="AW120" s="5" t="s">
        <v>36</v>
      </c>
      <c r="BC120" s="61" t="e">
        <f>IF(L120="základní",#REF!,0)</f>
        <v>#REF!</v>
      </c>
      <c r="BD120" s="61">
        <f>IF(L120="snížená",#REF!,0)</f>
        <v>0</v>
      </c>
      <c r="BE120" s="61">
        <f>IF(L120="zákl. přenesená",#REF!,0)</f>
        <v>0</v>
      </c>
      <c r="BF120" s="61">
        <f>IF(L120="sníž. přenesená",#REF!,0)</f>
        <v>0</v>
      </c>
      <c r="BG120" s="61">
        <f>IF(L120="nulová",#REF!,0)</f>
        <v>0</v>
      </c>
      <c r="BH120" s="5" t="s">
        <v>19</v>
      </c>
      <c r="BI120" s="61" t="e">
        <f>ROUND(H120*#REF!,2)</f>
        <v>#REF!</v>
      </c>
      <c r="BJ120" s="5" t="s">
        <v>41</v>
      </c>
      <c r="BK120" s="60" t="s">
        <v>351</v>
      </c>
    </row>
    <row r="121" spans="1:63" s="2" customFormat="1" ht="16.5" customHeight="1" x14ac:dyDescent="0.2">
      <c r="A121" s="9"/>
      <c r="B121" s="10"/>
      <c r="C121" s="49" t="s">
        <v>352</v>
      </c>
      <c r="D121" s="49" t="s">
        <v>37</v>
      </c>
      <c r="E121" s="50" t="s">
        <v>352</v>
      </c>
      <c r="F121" s="51" t="s">
        <v>353</v>
      </c>
      <c r="G121" s="52" t="s">
        <v>39</v>
      </c>
      <c r="H121" s="53"/>
      <c r="I121" s="54"/>
      <c r="J121" s="55"/>
      <c r="K121" s="56" t="s">
        <v>0</v>
      </c>
      <c r="L121" s="57" t="s">
        <v>13</v>
      </c>
      <c r="M121" s="18"/>
      <c r="N121" s="58" t="e">
        <f>M121*#REF!</f>
        <v>#REF!</v>
      </c>
      <c r="O121" s="58">
        <v>0</v>
      </c>
      <c r="P121" s="58" t="e">
        <f>O121*#REF!</f>
        <v>#REF!</v>
      </c>
      <c r="Q121" s="58">
        <v>0</v>
      </c>
      <c r="R121" s="59" t="e">
        <f>Q121*#REF!</f>
        <v>#REF!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P121" s="60" t="s">
        <v>40</v>
      </c>
      <c r="AR121" s="60" t="s">
        <v>37</v>
      </c>
      <c r="AS121" s="60" t="s">
        <v>19</v>
      </c>
      <c r="AW121" s="5" t="s">
        <v>36</v>
      </c>
      <c r="BC121" s="61" t="e">
        <f>IF(L121="základní",#REF!,0)</f>
        <v>#REF!</v>
      </c>
      <c r="BD121" s="61">
        <f>IF(L121="snížená",#REF!,0)</f>
        <v>0</v>
      </c>
      <c r="BE121" s="61">
        <f>IF(L121="zákl. přenesená",#REF!,0)</f>
        <v>0</v>
      </c>
      <c r="BF121" s="61">
        <f>IF(L121="sníž. přenesená",#REF!,0)</f>
        <v>0</v>
      </c>
      <c r="BG121" s="61">
        <f>IF(L121="nulová",#REF!,0)</f>
        <v>0</v>
      </c>
      <c r="BH121" s="5" t="s">
        <v>19</v>
      </c>
      <c r="BI121" s="61" t="e">
        <f>ROUND(H121*#REF!,2)</f>
        <v>#REF!</v>
      </c>
      <c r="BJ121" s="5" t="s">
        <v>41</v>
      </c>
      <c r="BK121" s="60" t="s">
        <v>354</v>
      </c>
    </row>
    <row r="122" spans="1:63" s="2" customFormat="1" ht="16.5" customHeight="1" x14ac:dyDescent="0.2">
      <c r="A122" s="9"/>
      <c r="B122" s="10"/>
      <c r="C122" s="49" t="s">
        <v>355</v>
      </c>
      <c r="D122" s="49" t="s">
        <v>37</v>
      </c>
      <c r="E122" s="50" t="s">
        <v>355</v>
      </c>
      <c r="F122" s="51" t="s">
        <v>356</v>
      </c>
      <c r="G122" s="52" t="s">
        <v>39</v>
      </c>
      <c r="H122" s="53"/>
      <c r="I122" s="54"/>
      <c r="J122" s="55"/>
      <c r="K122" s="56" t="s">
        <v>0</v>
      </c>
      <c r="L122" s="57" t="s">
        <v>13</v>
      </c>
      <c r="M122" s="18"/>
      <c r="N122" s="58" t="e">
        <f>M122*#REF!</f>
        <v>#REF!</v>
      </c>
      <c r="O122" s="58">
        <v>0</v>
      </c>
      <c r="P122" s="58" t="e">
        <f>O122*#REF!</f>
        <v>#REF!</v>
      </c>
      <c r="Q122" s="58">
        <v>0</v>
      </c>
      <c r="R122" s="59" t="e">
        <f>Q122*#REF!</f>
        <v>#REF!</v>
      </c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P122" s="60" t="s">
        <v>40</v>
      </c>
      <c r="AR122" s="60" t="s">
        <v>37</v>
      </c>
      <c r="AS122" s="60" t="s">
        <v>19</v>
      </c>
      <c r="AW122" s="5" t="s">
        <v>36</v>
      </c>
      <c r="BC122" s="61" t="e">
        <f>IF(L122="základní",#REF!,0)</f>
        <v>#REF!</v>
      </c>
      <c r="BD122" s="61">
        <f>IF(L122="snížená",#REF!,0)</f>
        <v>0</v>
      </c>
      <c r="BE122" s="61">
        <f>IF(L122="zákl. přenesená",#REF!,0)</f>
        <v>0</v>
      </c>
      <c r="BF122" s="61">
        <f>IF(L122="sníž. přenesená",#REF!,0)</f>
        <v>0</v>
      </c>
      <c r="BG122" s="61">
        <f>IF(L122="nulová",#REF!,0)</f>
        <v>0</v>
      </c>
      <c r="BH122" s="5" t="s">
        <v>19</v>
      </c>
      <c r="BI122" s="61" t="e">
        <f>ROUND(H122*#REF!,2)</f>
        <v>#REF!</v>
      </c>
      <c r="BJ122" s="5" t="s">
        <v>41</v>
      </c>
      <c r="BK122" s="60" t="s">
        <v>357</v>
      </c>
    </row>
    <row r="123" spans="1:63" s="2" customFormat="1" ht="16.5" customHeight="1" x14ac:dyDescent="0.2">
      <c r="A123" s="9"/>
      <c r="B123" s="10"/>
      <c r="C123" s="49" t="s">
        <v>358</v>
      </c>
      <c r="D123" s="49" t="s">
        <v>37</v>
      </c>
      <c r="E123" s="50" t="s">
        <v>358</v>
      </c>
      <c r="F123" s="51" t="s">
        <v>359</v>
      </c>
      <c r="G123" s="52" t="s">
        <v>39</v>
      </c>
      <c r="H123" s="53"/>
      <c r="I123" s="54"/>
      <c r="J123" s="55"/>
      <c r="K123" s="56" t="s">
        <v>0</v>
      </c>
      <c r="L123" s="57" t="s">
        <v>13</v>
      </c>
      <c r="M123" s="18"/>
      <c r="N123" s="58" t="e">
        <f>M123*#REF!</f>
        <v>#REF!</v>
      </c>
      <c r="O123" s="58">
        <v>0</v>
      </c>
      <c r="P123" s="58" t="e">
        <f>O123*#REF!</f>
        <v>#REF!</v>
      </c>
      <c r="Q123" s="58">
        <v>0</v>
      </c>
      <c r="R123" s="59" t="e">
        <f>Q123*#REF!</f>
        <v>#REF!</v>
      </c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P123" s="60" t="s">
        <v>40</v>
      </c>
      <c r="AR123" s="60" t="s">
        <v>37</v>
      </c>
      <c r="AS123" s="60" t="s">
        <v>19</v>
      </c>
      <c r="AW123" s="5" t="s">
        <v>36</v>
      </c>
      <c r="BC123" s="61" t="e">
        <f>IF(L123="základní",#REF!,0)</f>
        <v>#REF!</v>
      </c>
      <c r="BD123" s="61">
        <f>IF(L123="snížená",#REF!,0)</f>
        <v>0</v>
      </c>
      <c r="BE123" s="61">
        <f>IF(L123="zákl. přenesená",#REF!,0)</f>
        <v>0</v>
      </c>
      <c r="BF123" s="61">
        <f>IF(L123="sníž. přenesená",#REF!,0)</f>
        <v>0</v>
      </c>
      <c r="BG123" s="61">
        <f>IF(L123="nulová",#REF!,0)</f>
        <v>0</v>
      </c>
      <c r="BH123" s="5" t="s">
        <v>19</v>
      </c>
      <c r="BI123" s="61" t="e">
        <f>ROUND(H123*#REF!,2)</f>
        <v>#REF!</v>
      </c>
      <c r="BJ123" s="5" t="s">
        <v>41</v>
      </c>
      <c r="BK123" s="60" t="s">
        <v>360</v>
      </c>
    </row>
    <row r="124" spans="1:63" s="2" customFormat="1" ht="16.5" customHeight="1" x14ac:dyDescent="0.2">
      <c r="A124" s="9"/>
      <c r="B124" s="10"/>
      <c r="C124" s="49" t="s">
        <v>361</v>
      </c>
      <c r="D124" s="49" t="s">
        <v>37</v>
      </c>
      <c r="E124" s="50" t="s">
        <v>361</v>
      </c>
      <c r="F124" s="51" t="s">
        <v>362</v>
      </c>
      <c r="G124" s="52" t="s">
        <v>39</v>
      </c>
      <c r="H124" s="53"/>
      <c r="I124" s="54"/>
      <c r="J124" s="55"/>
      <c r="K124" s="56" t="s">
        <v>0</v>
      </c>
      <c r="L124" s="57" t="s">
        <v>13</v>
      </c>
      <c r="M124" s="18"/>
      <c r="N124" s="58" t="e">
        <f>M124*#REF!</f>
        <v>#REF!</v>
      </c>
      <c r="O124" s="58">
        <v>0</v>
      </c>
      <c r="P124" s="58" t="e">
        <f>O124*#REF!</f>
        <v>#REF!</v>
      </c>
      <c r="Q124" s="58">
        <v>0</v>
      </c>
      <c r="R124" s="59" t="e">
        <f>Q124*#REF!</f>
        <v>#REF!</v>
      </c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P124" s="60" t="s">
        <v>40</v>
      </c>
      <c r="AR124" s="60" t="s">
        <v>37</v>
      </c>
      <c r="AS124" s="60" t="s">
        <v>19</v>
      </c>
      <c r="AW124" s="5" t="s">
        <v>36</v>
      </c>
      <c r="BC124" s="61" t="e">
        <f>IF(L124="základní",#REF!,0)</f>
        <v>#REF!</v>
      </c>
      <c r="BD124" s="61">
        <f>IF(L124="snížená",#REF!,0)</f>
        <v>0</v>
      </c>
      <c r="BE124" s="61">
        <f>IF(L124="zákl. přenesená",#REF!,0)</f>
        <v>0</v>
      </c>
      <c r="BF124" s="61">
        <f>IF(L124="sníž. přenesená",#REF!,0)</f>
        <v>0</v>
      </c>
      <c r="BG124" s="61">
        <f>IF(L124="nulová",#REF!,0)</f>
        <v>0</v>
      </c>
      <c r="BH124" s="5" t="s">
        <v>19</v>
      </c>
      <c r="BI124" s="61" t="e">
        <f>ROUND(H124*#REF!,2)</f>
        <v>#REF!</v>
      </c>
      <c r="BJ124" s="5" t="s">
        <v>41</v>
      </c>
      <c r="BK124" s="60" t="s">
        <v>363</v>
      </c>
    </row>
    <row r="125" spans="1:63" s="2" customFormat="1" ht="16.5" customHeight="1" x14ac:dyDescent="0.2">
      <c r="A125" s="9"/>
      <c r="B125" s="10"/>
      <c r="C125" s="49" t="s">
        <v>364</v>
      </c>
      <c r="D125" s="49" t="s">
        <v>37</v>
      </c>
      <c r="E125" s="50" t="s">
        <v>364</v>
      </c>
      <c r="F125" s="51" t="s">
        <v>365</v>
      </c>
      <c r="G125" s="52" t="s">
        <v>39</v>
      </c>
      <c r="H125" s="53"/>
      <c r="I125" s="54"/>
      <c r="J125" s="55"/>
      <c r="K125" s="56" t="s">
        <v>0</v>
      </c>
      <c r="L125" s="57" t="s">
        <v>13</v>
      </c>
      <c r="M125" s="18"/>
      <c r="N125" s="58" t="e">
        <f>M125*#REF!</f>
        <v>#REF!</v>
      </c>
      <c r="O125" s="58">
        <v>0</v>
      </c>
      <c r="P125" s="58" t="e">
        <f>O125*#REF!</f>
        <v>#REF!</v>
      </c>
      <c r="Q125" s="58">
        <v>0</v>
      </c>
      <c r="R125" s="59" t="e">
        <f>Q125*#REF!</f>
        <v>#REF!</v>
      </c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P125" s="60" t="s">
        <v>40</v>
      </c>
      <c r="AR125" s="60" t="s">
        <v>37</v>
      </c>
      <c r="AS125" s="60" t="s">
        <v>19</v>
      </c>
      <c r="AW125" s="5" t="s">
        <v>36</v>
      </c>
      <c r="BC125" s="61" t="e">
        <f>IF(L125="základní",#REF!,0)</f>
        <v>#REF!</v>
      </c>
      <c r="BD125" s="61">
        <f>IF(L125="snížená",#REF!,0)</f>
        <v>0</v>
      </c>
      <c r="BE125" s="61">
        <f>IF(L125="zákl. přenesená",#REF!,0)</f>
        <v>0</v>
      </c>
      <c r="BF125" s="61">
        <f>IF(L125="sníž. přenesená",#REF!,0)</f>
        <v>0</v>
      </c>
      <c r="BG125" s="61">
        <f>IF(L125="nulová",#REF!,0)</f>
        <v>0</v>
      </c>
      <c r="BH125" s="5" t="s">
        <v>19</v>
      </c>
      <c r="BI125" s="61" t="e">
        <f>ROUND(H125*#REF!,2)</f>
        <v>#REF!</v>
      </c>
      <c r="BJ125" s="5" t="s">
        <v>41</v>
      </c>
      <c r="BK125" s="60" t="s">
        <v>366</v>
      </c>
    </row>
    <row r="126" spans="1:63" s="2" customFormat="1" ht="16.5" customHeight="1" x14ac:dyDescent="0.2">
      <c r="A126" s="9"/>
      <c r="B126" s="10"/>
      <c r="C126" s="49" t="s">
        <v>367</v>
      </c>
      <c r="D126" s="49" t="s">
        <v>37</v>
      </c>
      <c r="E126" s="50" t="s">
        <v>367</v>
      </c>
      <c r="F126" s="51" t="s">
        <v>368</v>
      </c>
      <c r="G126" s="52" t="s">
        <v>39</v>
      </c>
      <c r="H126" s="53"/>
      <c r="I126" s="54"/>
      <c r="J126" s="55"/>
      <c r="K126" s="56" t="s">
        <v>0</v>
      </c>
      <c r="L126" s="57" t="s">
        <v>13</v>
      </c>
      <c r="M126" s="18"/>
      <c r="N126" s="58" t="e">
        <f>M126*#REF!</f>
        <v>#REF!</v>
      </c>
      <c r="O126" s="58">
        <v>0</v>
      </c>
      <c r="P126" s="58" t="e">
        <f>O126*#REF!</f>
        <v>#REF!</v>
      </c>
      <c r="Q126" s="58">
        <v>0</v>
      </c>
      <c r="R126" s="59" t="e">
        <f>Q126*#REF!</f>
        <v>#REF!</v>
      </c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P126" s="60" t="s">
        <v>40</v>
      </c>
      <c r="AR126" s="60" t="s">
        <v>37</v>
      </c>
      <c r="AS126" s="60" t="s">
        <v>19</v>
      </c>
      <c r="AW126" s="5" t="s">
        <v>36</v>
      </c>
      <c r="BC126" s="61" t="e">
        <f>IF(L126="základní",#REF!,0)</f>
        <v>#REF!</v>
      </c>
      <c r="BD126" s="61">
        <f>IF(L126="snížená",#REF!,0)</f>
        <v>0</v>
      </c>
      <c r="BE126" s="61">
        <f>IF(L126="zákl. přenesená",#REF!,0)</f>
        <v>0</v>
      </c>
      <c r="BF126" s="61">
        <f>IF(L126="sníž. přenesená",#REF!,0)</f>
        <v>0</v>
      </c>
      <c r="BG126" s="61">
        <f>IF(L126="nulová",#REF!,0)</f>
        <v>0</v>
      </c>
      <c r="BH126" s="5" t="s">
        <v>19</v>
      </c>
      <c r="BI126" s="61" t="e">
        <f>ROUND(H126*#REF!,2)</f>
        <v>#REF!</v>
      </c>
      <c r="BJ126" s="5" t="s">
        <v>41</v>
      </c>
      <c r="BK126" s="60" t="s">
        <v>369</v>
      </c>
    </row>
    <row r="127" spans="1:63" s="2" customFormat="1" ht="16.5" customHeight="1" x14ac:dyDescent="0.2">
      <c r="A127" s="9"/>
      <c r="B127" s="10"/>
      <c r="C127" s="49" t="s">
        <v>370</v>
      </c>
      <c r="D127" s="49" t="s">
        <v>37</v>
      </c>
      <c r="E127" s="50" t="s">
        <v>370</v>
      </c>
      <c r="F127" s="51" t="s">
        <v>371</v>
      </c>
      <c r="G127" s="52" t="s">
        <v>39</v>
      </c>
      <c r="H127" s="53"/>
      <c r="I127" s="54"/>
      <c r="J127" s="55"/>
      <c r="K127" s="56" t="s">
        <v>0</v>
      </c>
      <c r="L127" s="57" t="s">
        <v>13</v>
      </c>
      <c r="M127" s="18"/>
      <c r="N127" s="58" t="e">
        <f>M127*#REF!</f>
        <v>#REF!</v>
      </c>
      <c r="O127" s="58">
        <v>0</v>
      </c>
      <c r="P127" s="58" t="e">
        <f>O127*#REF!</f>
        <v>#REF!</v>
      </c>
      <c r="Q127" s="58">
        <v>0</v>
      </c>
      <c r="R127" s="59" t="e">
        <f>Q127*#REF!</f>
        <v>#REF!</v>
      </c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P127" s="60" t="s">
        <v>40</v>
      </c>
      <c r="AR127" s="60" t="s">
        <v>37</v>
      </c>
      <c r="AS127" s="60" t="s">
        <v>19</v>
      </c>
      <c r="AW127" s="5" t="s">
        <v>36</v>
      </c>
      <c r="BC127" s="61" t="e">
        <f>IF(L127="základní",#REF!,0)</f>
        <v>#REF!</v>
      </c>
      <c r="BD127" s="61">
        <f>IF(L127="snížená",#REF!,0)</f>
        <v>0</v>
      </c>
      <c r="BE127" s="61">
        <f>IF(L127="zákl. přenesená",#REF!,0)</f>
        <v>0</v>
      </c>
      <c r="BF127" s="61">
        <f>IF(L127="sníž. přenesená",#REF!,0)</f>
        <v>0</v>
      </c>
      <c r="BG127" s="61">
        <f>IF(L127="nulová",#REF!,0)</f>
        <v>0</v>
      </c>
      <c r="BH127" s="5" t="s">
        <v>19</v>
      </c>
      <c r="BI127" s="61" t="e">
        <f>ROUND(H127*#REF!,2)</f>
        <v>#REF!</v>
      </c>
      <c r="BJ127" s="5" t="s">
        <v>41</v>
      </c>
      <c r="BK127" s="60" t="s">
        <v>372</v>
      </c>
    </row>
    <row r="128" spans="1:63" s="2" customFormat="1" ht="16.5" customHeight="1" x14ac:dyDescent="0.2">
      <c r="A128" s="9"/>
      <c r="B128" s="10"/>
      <c r="C128" s="49" t="s">
        <v>373</v>
      </c>
      <c r="D128" s="49" t="s">
        <v>37</v>
      </c>
      <c r="E128" s="50" t="s">
        <v>373</v>
      </c>
      <c r="F128" s="51" t="s">
        <v>374</v>
      </c>
      <c r="G128" s="52" t="s">
        <v>39</v>
      </c>
      <c r="H128" s="53"/>
      <c r="I128" s="54"/>
      <c r="J128" s="55"/>
      <c r="K128" s="56" t="s">
        <v>0</v>
      </c>
      <c r="L128" s="57" t="s">
        <v>13</v>
      </c>
      <c r="M128" s="18"/>
      <c r="N128" s="58" t="e">
        <f>M128*#REF!</f>
        <v>#REF!</v>
      </c>
      <c r="O128" s="58">
        <v>0</v>
      </c>
      <c r="P128" s="58" t="e">
        <f>O128*#REF!</f>
        <v>#REF!</v>
      </c>
      <c r="Q128" s="58">
        <v>0</v>
      </c>
      <c r="R128" s="59" t="e">
        <f>Q128*#REF!</f>
        <v>#REF!</v>
      </c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P128" s="60" t="s">
        <v>40</v>
      </c>
      <c r="AR128" s="60" t="s">
        <v>37</v>
      </c>
      <c r="AS128" s="60" t="s">
        <v>19</v>
      </c>
      <c r="AW128" s="5" t="s">
        <v>36</v>
      </c>
      <c r="BC128" s="61" t="e">
        <f>IF(L128="základní",#REF!,0)</f>
        <v>#REF!</v>
      </c>
      <c r="BD128" s="61">
        <f>IF(L128="snížená",#REF!,0)</f>
        <v>0</v>
      </c>
      <c r="BE128" s="61">
        <f>IF(L128="zákl. přenesená",#REF!,0)</f>
        <v>0</v>
      </c>
      <c r="BF128" s="61">
        <f>IF(L128="sníž. přenesená",#REF!,0)</f>
        <v>0</v>
      </c>
      <c r="BG128" s="61">
        <f>IF(L128="nulová",#REF!,0)</f>
        <v>0</v>
      </c>
      <c r="BH128" s="5" t="s">
        <v>19</v>
      </c>
      <c r="BI128" s="61" t="e">
        <f>ROUND(H128*#REF!,2)</f>
        <v>#REF!</v>
      </c>
      <c r="BJ128" s="5" t="s">
        <v>41</v>
      </c>
      <c r="BK128" s="60" t="s">
        <v>375</v>
      </c>
    </row>
    <row r="129" spans="1:63" s="2" customFormat="1" ht="16.5" customHeight="1" x14ac:dyDescent="0.2">
      <c r="A129" s="9"/>
      <c r="B129" s="10"/>
      <c r="C129" s="49" t="s">
        <v>376</v>
      </c>
      <c r="D129" s="49" t="s">
        <v>37</v>
      </c>
      <c r="E129" s="50" t="s">
        <v>376</v>
      </c>
      <c r="F129" s="51" t="s">
        <v>362</v>
      </c>
      <c r="G129" s="52" t="s">
        <v>39</v>
      </c>
      <c r="H129" s="53"/>
      <c r="I129" s="54"/>
      <c r="J129" s="55"/>
      <c r="K129" s="56" t="s">
        <v>0</v>
      </c>
      <c r="L129" s="57" t="s">
        <v>13</v>
      </c>
      <c r="M129" s="18"/>
      <c r="N129" s="58" t="e">
        <f>M129*#REF!</f>
        <v>#REF!</v>
      </c>
      <c r="O129" s="58">
        <v>0</v>
      </c>
      <c r="P129" s="58" t="e">
        <f>O129*#REF!</f>
        <v>#REF!</v>
      </c>
      <c r="Q129" s="58">
        <v>0</v>
      </c>
      <c r="R129" s="59" t="e">
        <f>Q129*#REF!</f>
        <v>#REF!</v>
      </c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P129" s="60" t="s">
        <v>40</v>
      </c>
      <c r="AR129" s="60" t="s">
        <v>37</v>
      </c>
      <c r="AS129" s="60" t="s">
        <v>19</v>
      </c>
      <c r="AW129" s="5" t="s">
        <v>36</v>
      </c>
      <c r="BC129" s="61" t="e">
        <f>IF(L129="základní",#REF!,0)</f>
        <v>#REF!</v>
      </c>
      <c r="BD129" s="61">
        <f>IF(L129="snížená",#REF!,0)</f>
        <v>0</v>
      </c>
      <c r="BE129" s="61">
        <f>IF(L129="zákl. přenesená",#REF!,0)</f>
        <v>0</v>
      </c>
      <c r="BF129" s="61">
        <f>IF(L129="sníž. přenesená",#REF!,0)</f>
        <v>0</v>
      </c>
      <c r="BG129" s="61">
        <f>IF(L129="nulová",#REF!,0)</f>
        <v>0</v>
      </c>
      <c r="BH129" s="5" t="s">
        <v>19</v>
      </c>
      <c r="BI129" s="61" t="e">
        <f>ROUND(H129*#REF!,2)</f>
        <v>#REF!</v>
      </c>
      <c r="BJ129" s="5" t="s">
        <v>41</v>
      </c>
      <c r="BK129" s="60" t="s">
        <v>377</v>
      </c>
    </row>
    <row r="130" spans="1:63" s="2" customFormat="1" ht="21.75" customHeight="1" x14ac:dyDescent="0.2">
      <c r="A130" s="9"/>
      <c r="B130" s="10"/>
      <c r="C130" s="49" t="s">
        <v>378</v>
      </c>
      <c r="D130" s="49" t="s">
        <v>37</v>
      </c>
      <c r="E130" s="50" t="s">
        <v>378</v>
      </c>
      <c r="F130" s="51" t="s">
        <v>379</v>
      </c>
      <c r="G130" s="52" t="s">
        <v>380</v>
      </c>
      <c r="H130" s="53"/>
      <c r="I130" s="54"/>
      <c r="J130" s="55"/>
      <c r="K130" s="56" t="s">
        <v>0</v>
      </c>
      <c r="L130" s="57" t="s">
        <v>13</v>
      </c>
      <c r="M130" s="18"/>
      <c r="N130" s="58" t="e">
        <f>M130*#REF!</f>
        <v>#REF!</v>
      </c>
      <c r="O130" s="58">
        <v>0</v>
      </c>
      <c r="P130" s="58" t="e">
        <f>O130*#REF!</f>
        <v>#REF!</v>
      </c>
      <c r="Q130" s="58">
        <v>0</v>
      </c>
      <c r="R130" s="59" t="e">
        <f>Q130*#REF!</f>
        <v>#REF!</v>
      </c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P130" s="60" t="s">
        <v>40</v>
      </c>
      <c r="AR130" s="60" t="s">
        <v>37</v>
      </c>
      <c r="AS130" s="60" t="s">
        <v>19</v>
      </c>
      <c r="AW130" s="5" t="s">
        <v>36</v>
      </c>
      <c r="BC130" s="61" t="e">
        <f>IF(L130="základní",#REF!,0)</f>
        <v>#REF!</v>
      </c>
      <c r="BD130" s="61">
        <f>IF(L130="snížená",#REF!,0)</f>
        <v>0</v>
      </c>
      <c r="BE130" s="61">
        <f>IF(L130="zákl. přenesená",#REF!,0)</f>
        <v>0</v>
      </c>
      <c r="BF130" s="61">
        <f>IF(L130="sníž. přenesená",#REF!,0)</f>
        <v>0</v>
      </c>
      <c r="BG130" s="61">
        <f>IF(L130="nulová",#REF!,0)</f>
        <v>0</v>
      </c>
      <c r="BH130" s="5" t="s">
        <v>19</v>
      </c>
      <c r="BI130" s="61" t="e">
        <f>ROUND(H130*#REF!,2)</f>
        <v>#REF!</v>
      </c>
      <c r="BJ130" s="5" t="s">
        <v>41</v>
      </c>
      <c r="BK130" s="60" t="s">
        <v>381</v>
      </c>
    </row>
    <row r="131" spans="1:63" s="2" customFormat="1" ht="39" x14ac:dyDescent="0.2">
      <c r="A131" s="9"/>
      <c r="B131" s="10"/>
      <c r="C131" s="11"/>
      <c r="D131" s="62" t="s">
        <v>382</v>
      </c>
      <c r="E131" s="11"/>
      <c r="F131" s="63" t="s">
        <v>383</v>
      </c>
      <c r="G131" s="11"/>
      <c r="H131" s="64"/>
      <c r="I131" s="11"/>
      <c r="J131" s="12"/>
      <c r="K131" s="65"/>
      <c r="L131" s="66"/>
      <c r="M131" s="18"/>
      <c r="N131" s="18"/>
      <c r="O131" s="18"/>
      <c r="P131" s="18"/>
      <c r="Q131" s="18"/>
      <c r="R131" s="1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R131" s="5" t="s">
        <v>382</v>
      </c>
      <c r="AS131" s="5" t="s">
        <v>19</v>
      </c>
    </row>
    <row r="132" spans="1:63" s="2" customFormat="1" ht="16.5" customHeight="1" x14ac:dyDescent="0.2">
      <c r="A132" s="9"/>
      <c r="B132" s="10"/>
      <c r="C132" s="49" t="s">
        <v>384</v>
      </c>
      <c r="D132" s="49" t="s">
        <v>37</v>
      </c>
      <c r="E132" s="50" t="s">
        <v>384</v>
      </c>
      <c r="F132" s="51" t="s">
        <v>385</v>
      </c>
      <c r="G132" s="52" t="s">
        <v>380</v>
      </c>
      <c r="H132" s="53"/>
      <c r="I132" s="54"/>
      <c r="J132" s="55"/>
      <c r="K132" s="56" t="s">
        <v>0</v>
      </c>
      <c r="L132" s="57" t="s">
        <v>13</v>
      </c>
      <c r="M132" s="18"/>
      <c r="N132" s="58" t="e">
        <f>M132*#REF!</f>
        <v>#REF!</v>
      </c>
      <c r="O132" s="58">
        <v>0</v>
      </c>
      <c r="P132" s="58" t="e">
        <f>O132*#REF!</f>
        <v>#REF!</v>
      </c>
      <c r="Q132" s="58">
        <v>0</v>
      </c>
      <c r="R132" s="59" t="e">
        <f>Q132*#REF!</f>
        <v>#REF!</v>
      </c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P132" s="60" t="s">
        <v>40</v>
      </c>
      <c r="AR132" s="60" t="s">
        <v>37</v>
      </c>
      <c r="AS132" s="60" t="s">
        <v>19</v>
      </c>
      <c r="AW132" s="5" t="s">
        <v>36</v>
      </c>
      <c r="BC132" s="61" t="e">
        <f>IF(L132="základní",#REF!,0)</f>
        <v>#REF!</v>
      </c>
      <c r="BD132" s="61">
        <f>IF(L132="snížená",#REF!,0)</f>
        <v>0</v>
      </c>
      <c r="BE132" s="61">
        <f>IF(L132="zákl. přenesená",#REF!,0)</f>
        <v>0</v>
      </c>
      <c r="BF132" s="61">
        <f>IF(L132="sníž. přenesená",#REF!,0)</f>
        <v>0</v>
      </c>
      <c r="BG132" s="61">
        <f>IF(L132="nulová",#REF!,0)</f>
        <v>0</v>
      </c>
      <c r="BH132" s="5" t="s">
        <v>19</v>
      </c>
      <c r="BI132" s="61" t="e">
        <f>ROUND(H132*#REF!,2)</f>
        <v>#REF!</v>
      </c>
      <c r="BJ132" s="5" t="s">
        <v>41</v>
      </c>
      <c r="BK132" s="60" t="s">
        <v>386</v>
      </c>
    </row>
    <row r="133" spans="1:63" s="4" customFormat="1" ht="25.9" customHeight="1" x14ac:dyDescent="0.2">
      <c r="B133" s="36"/>
      <c r="C133" s="37"/>
      <c r="D133" s="38" t="s">
        <v>17</v>
      </c>
      <c r="E133" s="39" t="s">
        <v>387</v>
      </c>
      <c r="F133" s="39" t="s">
        <v>388</v>
      </c>
      <c r="G133" s="37"/>
      <c r="H133" s="40"/>
      <c r="I133" s="37"/>
      <c r="J133" s="41"/>
      <c r="K133" s="42"/>
      <c r="L133" s="43"/>
      <c r="M133" s="43"/>
      <c r="N133" s="44" t="e">
        <f>SUM(N134:N155)</f>
        <v>#REF!</v>
      </c>
      <c r="O133" s="43"/>
      <c r="P133" s="44" t="e">
        <f>SUM(P134:P155)</f>
        <v>#REF!</v>
      </c>
      <c r="Q133" s="43"/>
      <c r="R133" s="45" t="e">
        <f>SUM(R134:R155)</f>
        <v>#REF!</v>
      </c>
      <c r="AP133" s="46" t="s">
        <v>19</v>
      </c>
      <c r="AR133" s="47" t="s">
        <v>17</v>
      </c>
      <c r="AS133" s="47" t="s">
        <v>18</v>
      </c>
      <c r="AW133" s="46" t="s">
        <v>36</v>
      </c>
      <c r="BI133" s="48" t="e">
        <f>SUM(BI134:BI155)</f>
        <v>#REF!</v>
      </c>
    </row>
    <row r="134" spans="1:63" s="2" customFormat="1" ht="16.5" customHeight="1" x14ac:dyDescent="0.2">
      <c r="A134" s="9"/>
      <c r="B134" s="10"/>
      <c r="C134" s="49" t="s">
        <v>389</v>
      </c>
      <c r="D134" s="49" t="s">
        <v>37</v>
      </c>
      <c r="E134" s="50" t="s">
        <v>389</v>
      </c>
      <c r="F134" s="51" t="s">
        <v>390</v>
      </c>
      <c r="G134" s="52" t="s">
        <v>39</v>
      </c>
      <c r="H134" s="53"/>
      <c r="I134" s="54"/>
      <c r="J134" s="55"/>
      <c r="K134" s="56" t="s">
        <v>0</v>
      </c>
      <c r="L134" s="57" t="s">
        <v>13</v>
      </c>
      <c r="M134" s="18"/>
      <c r="N134" s="58" t="e">
        <f>M134*#REF!</f>
        <v>#REF!</v>
      </c>
      <c r="O134" s="58">
        <v>0</v>
      </c>
      <c r="P134" s="58" t="e">
        <f>O134*#REF!</f>
        <v>#REF!</v>
      </c>
      <c r="Q134" s="58">
        <v>0</v>
      </c>
      <c r="R134" s="59" t="e">
        <f>Q134*#REF!</f>
        <v>#REF!</v>
      </c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P134" s="60" t="s">
        <v>40</v>
      </c>
      <c r="AR134" s="60" t="s">
        <v>37</v>
      </c>
      <c r="AS134" s="60" t="s">
        <v>19</v>
      </c>
      <c r="AW134" s="5" t="s">
        <v>36</v>
      </c>
      <c r="BC134" s="61" t="e">
        <f>IF(L134="základní",#REF!,0)</f>
        <v>#REF!</v>
      </c>
      <c r="BD134" s="61">
        <f>IF(L134="snížená",#REF!,0)</f>
        <v>0</v>
      </c>
      <c r="BE134" s="61">
        <f>IF(L134="zákl. přenesená",#REF!,0)</f>
        <v>0</v>
      </c>
      <c r="BF134" s="61">
        <f>IF(L134="sníž. přenesená",#REF!,0)</f>
        <v>0</v>
      </c>
      <c r="BG134" s="61">
        <f>IF(L134="nulová",#REF!,0)</f>
        <v>0</v>
      </c>
      <c r="BH134" s="5" t="s">
        <v>19</v>
      </c>
      <c r="BI134" s="61" t="e">
        <f>ROUND(H134*#REF!,2)</f>
        <v>#REF!</v>
      </c>
      <c r="BJ134" s="5" t="s">
        <v>41</v>
      </c>
      <c r="BK134" s="60" t="s">
        <v>391</v>
      </c>
    </row>
    <row r="135" spans="1:63" s="2" customFormat="1" ht="16.5" customHeight="1" x14ac:dyDescent="0.2">
      <c r="A135" s="9"/>
      <c r="B135" s="10"/>
      <c r="C135" s="49" t="s">
        <v>392</v>
      </c>
      <c r="D135" s="49" t="s">
        <v>37</v>
      </c>
      <c r="E135" s="50" t="s">
        <v>392</v>
      </c>
      <c r="F135" s="51" t="s">
        <v>393</v>
      </c>
      <c r="G135" s="52" t="s">
        <v>39</v>
      </c>
      <c r="H135" s="53"/>
      <c r="I135" s="54"/>
      <c r="J135" s="55"/>
      <c r="K135" s="56" t="s">
        <v>0</v>
      </c>
      <c r="L135" s="57" t="s">
        <v>13</v>
      </c>
      <c r="M135" s="18"/>
      <c r="N135" s="58" t="e">
        <f>M135*#REF!</f>
        <v>#REF!</v>
      </c>
      <c r="O135" s="58">
        <v>0</v>
      </c>
      <c r="P135" s="58" t="e">
        <f>O135*#REF!</f>
        <v>#REF!</v>
      </c>
      <c r="Q135" s="58">
        <v>0</v>
      </c>
      <c r="R135" s="59" t="e">
        <f>Q135*#REF!</f>
        <v>#REF!</v>
      </c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P135" s="60" t="s">
        <v>40</v>
      </c>
      <c r="AR135" s="60" t="s">
        <v>37</v>
      </c>
      <c r="AS135" s="60" t="s">
        <v>19</v>
      </c>
      <c r="AW135" s="5" t="s">
        <v>36</v>
      </c>
      <c r="BC135" s="61" t="e">
        <f>IF(L135="základní",#REF!,0)</f>
        <v>#REF!</v>
      </c>
      <c r="BD135" s="61">
        <f>IF(L135="snížená",#REF!,0)</f>
        <v>0</v>
      </c>
      <c r="BE135" s="61">
        <f>IF(L135="zákl. přenesená",#REF!,0)</f>
        <v>0</v>
      </c>
      <c r="BF135" s="61">
        <f>IF(L135="sníž. přenesená",#REF!,0)</f>
        <v>0</v>
      </c>
      <c r="BG135" s="61">
        <f>IF(L135="nulová",#REF!,0)</f>
        <v>0</v>
      </c>
      <c r="BH135" s="5" t="s">
        <v>19</v>
      </c>
      <c r="BI135" s="61" t="e">
        <f>ROUND(H135*#REF!,2)</f>
        <v>#REF!</v>
      </c>
      <c r="BJ135" s="5" t="s">
        <v>41</v>
      </c>
      <c r="BK135" s="60" t="s">
        <v>394</v>
      </c>
    </row>
    <row r="136" spans="1:63" s="2" customFormat="1" ht="16.5" customHeight="1" x14ac:dyDescent="0.2">
      <c r="A136" s="9"/>
      <c r="B136" s="10"/>
      <c r="C136" s="49" t="s">
        <v>395</v>
      </c>
      <c r="D136" s="49" t="s">
        <v>37</v>
      </c>
      <c r="E136" s="50" t="s">
        <v>395</v>
      </c>
      <c r="F136" s="51" t="s">
        <v>396</v>
      </c>
      <c r="G136" s="52" t="s">
        <v>39</v>
      </c>
      <c r="H136" s="53"/>
      <c r="I136" s="54"/>
      <c r="J136" s="55"/>
      <c r="K136" s="56" t="s">
        <v>0</v>
      </c>
      <c r="L136" s="57" t="s">
        <v>13</v>
      </c>
      <c r="M136" s="18"/>
      <c r="N136" s="58" t="e">
        <f>M136*#REF!</f>
        <v>#REF!</v>
      </c>
      <c r="O136" s="58">
        <v>0</v>
      </c>
      <c r="P136" s="58" t="e">
        <f>O136*#REF!</f>
        <v>#REF!</v>
      </c>
      <c r="Q136" s="58">
        <v>0</v>
      </c>
      <c r="R136" s="59" t="e">
        <f>Q136*#REF!</f>
        <v>#REF!</v>
      </c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P136" s="60" t="s">
        <v>40</v>
      </c>
      <c r="AR136" s="60" t="s">
        <v>37</v>
      </c>
      <c r="AS136" s="60" t="s">
        <v>19</v>
      </c>
      <c r="AW136" s="5" t="s">
        <v>36</v>
      </c>
      <c r="BC136" s="61" t="e">
        <f>IF(L136="základní",#REF!,0)</f>
        <v>#REF!</v>
      </c>
      <c r="BD136" s="61">
        <f>IF(L136="snížená",#REF!,0)</f>
        <v>0</v>
      </c>
      <c r="BE136" s="61">
        <f>IF(L136="zákl. přenesená",#REF!,0)</f>
        <v>0</v>
      </c>
      <c r="BF136" s="61">
        <f>IF(L136="sníž. přenesená",#REF!,0)</f>
        <v>0</v>
      </c>
      <c r="BG136" s="61">
        <f>IF(L136="nulová",#REF!,0)</f>
        <v>0</v>
      </c>
      <c r="BH136" s="5" t="s">
        <v>19</v>
      </c>
      <c r="BI136" s="61" t="e">
        <f>ROUND(H136*#REF!,2)</f>
        <v>#REF!</v>
      </c>
      <c r="BJ136" s="5" t="s">
        <v>41</v>
      </c>
      <c r="BK136" s="60" t="s">
        <v>397</v>
      </c>
    </row>
    <row r="137" spans="1:63" s="2" customFormat="1" ht="16.5" customHeight="1" x14ac:dyDescent="0.2">
      <c r="A137" s="9"/>
      <c r="B137" s="10"/>
      <c r="C137" s="49" t="s">
        <v>398</v>
      </c>
      <c r="D137" s="49" t="s">
        <v>37</v>
      </c>
      <c r="E137" s="50" t="s">
        <v>398</v>
      </c>
      <c r="F137" s="51" t="s">
        <v>399</v>
      </c>
      <c r="G137" s="52" t="s">
        <v>39</v>
      </c>
      <c r="H137" s="53"/>
      <c r="I137" s="54"/>
      <c r="J137" s="55"/>
      <c r="K137" s="56" t="s">
        <v>0</v>
      </c>
      <c r="L137" s="57" t="s">
        <v>13</v>
      </c>
      <c r="M137" s="18"/>
      <c r="N137" s="58" t="e">
        <f>M137*#REF!</f>
        <v>#REF!</v>
      </c>
      <c r="O137" s="58">
        <v>0</v>
      </c>
      <c r="P137" s="58" t="e">
        <f>O137*#REF!</f>
        <v>#REF!</v>
      </c>
      <c r="Q137" s="58">
        <v>0</v>
      </c>
      <c r="R137" s="59" t="e">
        <f>Q137*#REF!</f>
        <v>#REF!</v>
      </c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P137" s="60" t="s">
        <v>40</v>
      </c>
      <c r="AR137" s="60" t="s">
        <v>37</v>
      </c>
      <c r="AS137" s="60" t="s">
        <v>19</v>
      </c>
      <c r="AW137" s="5" t="s">
        <v>36</v>
      </c>
      <c r="BC137" s="61" t="e">
        <f>IF(L137="základní",#REF!,0)</f>
        <v>#REF!</v>
      </c>
      <c r="BD137" s="61">
        <f>IF(L137="snížená",#REF!,0)</f>
        <v>0</v>
      </c>
      <c r="BE137" s="61">
        <f>IF(L137="zákl. přenesená",#REF!,0)</f>
        <v>0</v>
      </c>
      <c r="BF137" s="61">
        <f>IF(L137="sníž. přenesená",#REF!,0)</f>
        <v>0</v>
      </c>
      <c r="BG137" s="61">
        <f>IF(L137="nulová",#REF!,0)</f>
        <v>0</v>
      </c>
      <c r="BH137" s="5" t="s">
        <v>19</v>
      </c>
      <c r="BI137" s="61" t="e">
        <f>ROUND(H137*#REF!,2)</f>
        <v>#REF!</v>
      </c>
      <c r="BJ137" s="5" t="s">
        <v>41</v>
      </c>
      <c r="BK137" s="60" t="s">
        <v>400</v>
      </c>
    </row>
    <row r="138" spans="1:63" s="2" customFormat="1" ht="16.5" customHeight="1" x14ac:dyDescent="0.2">
      <c r="A138" s="9"/>
      <c r="B138" s="10"/>
      <c r="C138" s="49" t="s">
        <v>401</v>
      </c>
      <c r="D138" s="49" t="s">
        <v>37</v>
      </c>
      <c r="E138" s="50" t="s">
        <v>401</v>
      </c>
      <c r="F138" s="51" t="s">
        <v>402</v>
      </c>
      <c r="G138" s="52" t="s">
        <v>39</v>
      </c>
      <c r="H138" s="53"/>
      <c r="I138" s="54"/>
      <c r="J138" s="55"/>
      <c r="K138" s="56" t="s">
        <v>0</v>
      </c>
      <c r="L138" s="57" t="s">
        <v>13</v>
      </c>
      <c r="M138" s="18"/>
      <c r="N138" s="58" t="e">
        <f>M138*#REF!</f>
        <v>#REF!</v>
      </c>
      <c r="O138" s="58">
        <v>0</v>
      </c>
      <c r="P138" s="58" t="e">
        <f>O138*#REF!</f>
        <v>#REF!</v>
      </c>
      <c r="Q138" s="58">
        <v>0</v>
      </c>
      <c r="R138" s="59" t="e">
        <f>Q138*#REF!</f>
        <v>#REF!</v>
      </c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P138" s="60" t="s">
        <v>40</v>
      </c>
      <c r="AR138" s="60" t="s">
        <v>37</v>
      </c>
      <c r="AS138" s="60" t="s">
        <v>19</v>
      </c>
      <c r="AW138" s="5" t="s">
        <v>36</v>
      </c>
      <c r="BC138" s="61" t="e">
        <f>IF(L138="základní",#REF!,0)</f>
        <v>#REF!</v>
      </c>
      <c r="BD138" s="61">
        <f>IF(L138="snížená",#REF!,0)</f>
        <v>0</v>
      </c>
      <c r="BE138" s="61">
        <f>IF(L138="zákl. přenesená",#REF!,0)</f>
        <v>0</v>
      </c>
      <c r="BF138" s="61">
        <f>IF(L138="sníž. přenesená",#REF!,0)</f>
        <v>0</v>
      </c>
      <c r="BG138" s="61">
        <f>IF(L138="nulová",#REF!,0)</f>
        <v>0</v>
      </c>
      <c r="BH138" s="5" t="s">
        <v>19</v>
      </c>
      <c r="BI138" s="61" t="e">
        <f>ROUND(H138*#REF!,2)</f>
        <v>#REF!</v>
      </c>
      <c r="BJ138" s="5" t="s">
        <v>41</v>
      </c>
      <c r="BK138" s="60" t="s">
        <v>403</v>
      </c>
    </row>
    <row r="139" spans="1:63" s="2" customFormat="1" ht="16.5" customHeight="1" x14ac:dyDescent="0.2">
      <c r="A139" s="9"/>
      <c r="B139" s="10"/>
      <c r="C139" s="49" t="s">
        <v>404</v>
      </c>
      <c r="D139" s="49" t="s">
        <v>37</v>
      </c>
      <c r="E139" s="50" t="s">
        <v>404</v>
      </c>
      <c r="F139" s="51" t="s">
        <v>405</v>
      </c>
      <c r="G139" s="52" t="s">
        <v>39</v>
      </c>
      <c r="H139" s="53"/>
      <c r="I139" s="54"/>
      <c r="J139" s="55"/>
      <c r="K139" s="56" t="s">
        <v>0</v>
      </c>
      <c r="L139" s="57" t="s">
        <v>13</v>
      </c>
      <c r="M139" s="18"/>
      <c r="N139" s="58" t="e">
        <f>M139*#REF!</f>
        <v>#REF!</v>
      </c>
      <c r="O139" s="58">
        <v>0</v>
      </c>
      <c r="P139" s="58" t="e">
        <f>O139*#REF!</f>
        <v>#REF!</v>
      </c>
      <c r="Q139" s="58">
        <v>0</v>
      </c>
      <c r="R139" s="59" t="e">
        <f>Q139*#REF!</f>
        <v>#REF!</v>
      </c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P139" s="60" t="s">
        <v>40</v>
      </c>
      <c r="AR139" s="60" t="s">
        <v>37</v>
      </c>
      <c r="AS139" s="60" t="s">
        <v>19</v>
      </c>
      <c r="AW139" s="5" t="s">
        <v>36</v>
      </c>
      <c r="BC139" s="61" t="e">
        <f>IF(L139="základní",#REF!,0)</f>
        <v>#REF!</v>
      </c>
      <c r="BD139" s="61">
        <f>IF(L139="snížená",#REF!,0)</f>
        <v>0</v>
      </c>
      <c r="BE139" s="61">
        <f>IF(L139="zákl. přenesená",#REF!,0)</f>
        <v>0</v>
      </c>
      <c r="BF139" s="61">
        <f>IF(L139="sníž. přenesená",#REF!,0)</f>
        <v>0</v>
      </c>
      <c r="BG139" s="61">
        <f>IF(L139="nulová",#REF!,0)</f>
        <v>0</v>
      </c>
      <c r="BH139" s="5" t="s">
        <v>19</v>
      </c>
      <c r="BI139" s="61" t="e">
        <f>ROUND(H139*#REF!,2)</f>
        <v>#REF!</v>
      </c>
      <c r="BJ139" s="5" t="s">
        <v>41</v>
      </c>
      <c r="BK139" s="60" t="s">
        <v>406</v>
      </c>
    </row>
    <row r="140" spans="1:63" s="2" customFormat="1" ht="16.5" customHeight="1" x14ac:dyDescent="0.2">
      <c r="A140" s="9"/>
      <c r="B140" s="10"/>
      <c r="C140" s="49" t="s">
        <v>407</v>
      </c>
      <c r="D140" s="49" t="s">
        <v>37</v>
      </c>
      <c r="E140" s="50" t="s">
        <v>407</v>
      </c>
      <c r="F140" s="51" t="s">
        <v>408</v>
      </c>
      <c r="G140" s="52" t="s">
        <v>39</v>
      </c>
      <c r="H140" s="53"/>
      <c r="I140" s="54"/>
      <c r="J140" s="55"/>
      <c r="K140" s="56" t="s">
        <v>0</v>
      </c>
      <c r="L140" s="57" t="s">
        <v>13</v>
      </c>
      <c r="M140" s="18"/>
      <c r="N140" s="58" t="e">
        <f>M140*#REF!</f>
        <v>#REF!</v>
      </c>
      <c r="O140" s="58">
        <v>0</v>
      </c>
      <c r="P140" s="58" t="e">
        <f>O140*#REF!</f>
        <v>#REF!</v>
      </c>
      <c r="Q140" s="58">
        <v>0</v>
      </c>
      <c r="R140" s="59" t="e">
        <f>Q140*#REF!</f>
        <v>#REF!</v>
      </c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P140" s="60" t="s">
        <v>40</v>
      </c>
      <c r="AR140" s="60" t="s">
        <v>37</v>
      </c>
      <c r="AS140" s="60" t="s">
        <v>19</v>
      </c>
      <c r="AW140" s="5" t="s">
        <v>36</v>
      </c>
      <c r="BC140" s="61" t="e">
        <f>IF(L140="základní",#REF!,0)</f>
        <v>#REF!</v>
      </c>
      <c r="BD140" s="61">
        <f>IF(L140="snížená",#REF!,0)</f>
        <v>0</v>
      </c>
      <c r="BE140" s="61">
        <f>IF(L140="zákl. přenesená",#REF!,0)</f>
        <v>0</v>
      </c>
      <c r="BF140" s="61">
        <f>IF(L140="sníž. přenesená",#REF!,0)</f>
        <v>0</v>
      </c>
      <c r="BG140" s="61">
        <f>IF(L140="nulová",#REF!,0)</f>
        <v>0</v>
      </c>
      <c r="BH140" s="5" t="s">
        <v>19</v>
      </c>
      <c r="BI140" s="61" t="e">
        <f>ROUND(H140*#REF!,2)</f>
        <v>#REF!</v>
      </c>
      <c r="BJ140" s="5" t="s">
        <v>41</v>
      </c>
      <c r="BK140" s="60" t="s">
        <v>409</v>
      </c>
    </row>
    <row r="141" spans="1:63" s="2" customFormat="1" ht="16.5" customHeight="1" x14ac:dyDescent="0.2">
      <c r="A141" s="9"/>
      <c r="B141" s="10"/>
      <c r="C141" s="49" t="s">
        <v>410</v>
      </c>
      <c r="D141" s="49" t="s">
        <v>37</v>
      </c>
      <c r="E141" s="50" t="s">
        <v>410</v>
      </c>
      <c r="F141" s="51" t="s">
        <v>411</v>
      </c>
      <c r="G141" s="52" t="s">
        <v>39</v>
      </c>
      <c r="H141" s="53"/>
      <c r="I141" s="54"/>
      <c r="J141" s="55"/>
      <c r="K141" s="56" t="s">
        <v>0</v>
      </c>
      <c r="L141" s="57" t="s">
        <v>13</v>
      </c>
      <c r="M141" s="18"/>
      <c r="N141" s="58" t="e">
        <f>M141*#REF!</f>
        <v>#REF!</v>
      </c>
      <c r="O141" s="58">
        <v>0</v>
      </c>
      <c r="P141" s="58" t="e">
        <f>O141*#REF!</f>
        <v>#REF!</v>
      </c>
      <c r="Q141" s="58">
        <v>0</v>
      </c>
      <c r="R141" s="59" t="e">
        <f>Q141*#REF!</f>
        <v>#REF!</v>
      </c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P141" s="60" t="s">
        <v>40</v>
      </c>
      <c r="AR141" s="60" t="s">
        <v>37</v>
      </c>
      <c r="AS141" s="60" t="s">
        <v>19</v>
      </c>
      <c r="AW141" s="5" t="s">
        <v>36</v>
      </c>
      <c r="BC141" s="61" t="e">
        <f>IF(L141="základní",#REF!,0)</f>
        <v>#REF!</v>
      </c>
      <c r="BD141" s="61">
        <f>IF(L141="snížená",#REF!,0)</f>
        <v>0</v>
      </c>
      <c r="BE141" s="61">
        <f>IF(L141="zákl. přenesená",#REF!,0)</f>
        <v>0</v>
      </c>
      <c r="BF141" s="61">
        <f>IF(L141="sníž. přenesená",#REF!,0)</f>
        <v>0</v>
      </c>
      <c r="BG141" s="61">
        <f>IF(L141="nulová",#REF!,0)</f>
        <v>0</v>
      </c>
      <c r="BH141" s="5" t="s">
        <v>19</v>
      </c>
      <c r="BI141" s="61" t="e">
        <f>ROUND(H141*#REF!,2)</f>
        <v>#REF!</v>
      </c>
      <c r="BJ141" s="5" t="s">
        <v>41</v>
      </c>
      <c r="BK141" s="60" t="s">
        <v>412</v>
      </c>
    </row>
    <row r="142" spans="1:63" s="2" customFormat="1" ht="16.5" customHeight="1" x14ac:dyDescent="0.2">
      <c r="A142" s="9"/>
      <c r="B142" s="10"/>
      <c r="C142" s="49" t="s">
        <v>413</v>
      </c>
      <c r="D142" s="49" t="s">
        <v>37</v>
      </c>
      <c r="E142" s="50" t="s">
        <v>413</v>
      </c>
      <c r="F142" s="51" t="s">
        <v>414</v>
      </c>
      <c r="G142" s="52" t="s">
        <v>44</v>
      </c>
      <c r="H142" s="53"/>
      <c r="I142" s="54"/>
      <c r="J142" s="55"/>
      <c r="K142" s="56" t="s">
        <v>0</v>
      </c>
      <c r="L142" s="57" t="s">
        <v>13</v>
      </c>
      <c r="M142" s="18"/>
      <c r="N142" s="58" t="e">
        <f>M142*#REF!</f>
        <v>#REF!</v>
      </c>
      <c r="O142" s="58">
        <v>0</v>
      </c>
      <c r="P142" s="58" t="e">
        <f>O142*#REF!</f>
        <v>#REF!</v>
      </c>
      <c r="Q142" s="58">
        <v>0</v>
      </c>
      <c r="R142" s="59" t="e">
        <f>Q142*#REF!</f>
        <v>#REF!</v>
      </c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P142" s="60" t="s">
        <v>40</v>
      </c>
      <c r="AR142" s="60" t="s">
        <v>37</v>
      </c>
      <c r="AS142" s="60" t="s">
        <v>19</v>
      </c>
      <c r="AW142" s="5" t="s">
        <v>36</v>
      </c>
      <c r="BC142" s="61" t="e">
        <f>IF(L142="základní",#REF!,0)</f>
        <v>#REF!</v>
      </c>
      <c r="BD142" s="61">
        <f>IF(L142="snížená",#REF!,0)</f>
        <v>0</v>
      </c>
      <c r="BE142" s="61">
        <f>IF(L142="zákl. přenesená",#REF!,0)</f>
        <v>0</v>
      </c>
      <c r="BF142" s="61">
        <f>IF(L142="sníž. přenesená",#REF!,0)</f>
        <v>0</v>
      </c>
      <c r="BG142" s="61">
        <f>IF(L142="nulová",#REF!,0)</f>
        <v>0</v>
      </c>
      <c r="BH142" s="5" t="s">
        <v>19</v>
      </c>
      <c r="BI142" s="61" t="e">
        <f>ROUND(H142*#REF!,2)</f>
        <v>#REF!</v>
      </c>
      <c r="BJ142" s="5" t="s">
        <v>41</v>
      </c>
      <c r="BK142" s="60" t="s">
        <v>415</v>
      </c>
    </row>
    <row r="143" spans="1:63" s="2" customFormat="1" ht="16.5" customHeight="1" x14ac:dyDescent="0.2">
      <c r="A143" s="9"/>
      <c r="B143" s="10"/>
      <c r="C143" s="49" t="s">
        <v>416</v>
      </c>
      <c r="D143" s="49" t="s">
        <v>37</v>
      </c>
      <c r="E143" s="50" t="s">
        <v>416</v>
      </c>
      <c r="F143" s="51" t="s">
        <v>417</v>
      </c>
      <c r="G143" s="52" t="s">
        <v>39</v>
      </c>
      <c r="H143" s="53"/>
      <c r="I143" s="54"/>
      <c r="J143" s="55"/>
      <c r="K143" s="56" t="s">
        <v>0</v>
      </c>
      <c r="L143" s="57" t="s">
        <v>13</v>
      </c>
      <c r="M143" s="18"/>
      <c r="N143" s="58" t="e">
        <f>M143*#REF!</f>
        <v>#REF!</v>
      </c>
      <c r="O143" s="58">
        <v>0</v>
      </c>
      <c r="P143" s="58" t="e">
        <f>O143*#REF!</f>
        <v>#REF!</v>
      </c>
      <c r="Q143" s="58">
        <v>0</v>
      </c>
      <c r="R143" s="59" t="e">
        <f>Q143*#REF!</f>
        <v>#REF!</v>
      </c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P143" s="60" t="s">
        <v>40</v>
      </c>
      <c r="AR143" s="60" t="s">
        <v>37</v>
      </c>
      <c r="AS143" s="60" t="s">
        <v>19</v>
      </c>
      <c r="AW143" s="5" t="s">
        <v>36</v>
      </c>
      <c r="BC143" s="61" t="e">
        <f>IF(L143="základní",#REF!,0)</f>
        <v>#REF!</v>
      </c>
      <c r="BD143" s="61">
        <f>IF(L143="snížená",#REF!,0)</f>
        <v>0</v>
      </c>
      <c r="BE143" s="61">
        <f>IF(L143="zákl. přenesená",#REF!,0)</f>
        <v>0</v>
      </c>
      <c r="BF143" s="61">
        <f>IF(L143="sníž. přenesená",#REF!,0)</f>
        <v>0</v>
      </c>
      <c r="BG143" s="61">
        <f>IF(L143="nulová",#REF!,0)</f>
        <v>0</v>
      </c>
      <c r="BH143" s="5" t="s">
        <v>19</v>
      </c>
      <c r="BI143" s="61" t="e">
        <f>ROUND(H143*#REF!,2)</f>
        <v>#REF!</v>
      </c>
      <c r="BJ143" s="5" t="s">
        <v>41</v>
      </c>
      <c r="BK143" s="60" t="s">
        <v>418</v>
      </c>
    </row>
    <row r="144" spans="1:63" s="2" customFormat="1" ht="16.5" customHeight="1" x14ac:dyDescent="0.2">
      <c r="A144" s="9"/>
      <c r="B144" s="10"/>
      <c r="C144" s="49" t="s">
        <v>419</v>
      </c>
      <c r="D144" s="49" t="s">
        <v>37</v>
      </c>
      <c r="E144" s="50" t="s">
        <v>419</v>
      </c>
      <c r="F144" s="51" t="s">
        <v>420</v>
      </c>
      <c r="G144" s="52" t="s">
        <v>39</v>
      </c>
      <c r="H144" s="53"/>
      <c r="I144" s="54"/>
      <c r="J144" s="55"/>
      <c r="K144" s="56" t="s">
        <v>0</v>
      </c>
      <c r="L144" s="57" t="s">
        <v>13</v>
      </c>
      <c r="M144" s="18"/>
      <c r="N144" s="58" t="e">
        <f>M144*#REF!</f>
        <v>#REF!</v>
      </c>
      <c r="O144" s="58">
        <v>0</v>
      </c>
      <c r="P144" s="58" t="e">
        <f>O144*#REF!</f>
        <v>#REF!</v>
      </c>
      <c r="Q144" s="58">
        <v>0</v>
      </c>
      <c r="R144" s="59" t="e">
        <f>Q144*#REF!</f>
        <v>#REF!</v>
      </c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P144" s="60" t="s">
        <v>40</v>
      </c>
      <c r="AR144" s="60" t="s">
        <v>37</v>
      </c>
      <c r="AS144" s="60" t="s">
        <v>19</v>
      </c>
      <c r="AW144" s="5" t="s">
        <v>36</v>
      </c>
      <c r="BC144" s="61" t="e">
        <f>IF(L144="základní",#REF!,0)</f>
        <v>#REF!</v>
      </c>
      <c r="BD144" s="61">
        <f>IF(L144="snížená",#REF!,0)</f>
        <v>0</v>
      </c>
      <c r="BE144" s="61">
        <f>IF(L144="zákl. přenesená",#REF!,0)</f>
        <v>0</v>
      </c>
      <c r="BF144" s="61">
        <f>IF(L144="sníž. přenesená",#REF!,0)</f>
        <v>0</v>
      </c>
      <c r="BG144" s="61">
        <f>IF(L144="nulová",#REF!,0)</f>
        <v>0</v>
      </c>
      <c r="BH144" s="5" t="s">
        <v>19</v>
      </c>
      <c r="BI144" s="61" t="e">
        <f>ROUND(H144*#REF!,2)</f>
        <v>#REF!</v>
      </c>
      <c r="BJ144" s="5" t="s">
        <v>41</v>
      </c>
      <c r="BK144" s="60" t="s">
        <v>421</v>
      </c>
    </row>
    <row r="145" spans="1:63" s="2" customFormat="1" ht="16.5" customHeight="1" x14ac:dyDescent="0.2">
      <c r="A145" s="9"/>
      <c r="B145" s="10"/>
      <c r="C145" s="49" t="s">
        <v>422</v>
      </c>
      <c r="D145" s="49" t="s">
        <v>37</v>
      </c>
      <c r="E145" s="50" t="s">
        <v>422</v>
      </c>
      <c r="F145" s="51" t="s">
        <v>423</v>
      </c>
      <c r="G145" s="52" t="s">
        <v>39</v>
      </c>
      <c r="H145" s="53"/>
      <c r="I145" s="54"/>
      <c r="J145" s="55"/>
      <c r="K145" s="56" t="s">
        <v>0</v>
      </c>
      <c r="L145" s="57" t="s">
        <v>13</v>
      </c>
      <c r="M145" s="18"/>
      <c r="N145" s="58" t="e">
        <f>M145*#REF!</f>
        <v>#REF!</v>
      </c>
      <c r="O145" s="58">
        <v>0</v>
      </c>
      <c r="P145" s="58" t="e">
        <f>O145*#REF!</f>
        <v>#REF!</v>
      </c>
      <c r="Q145" s="58">
        <v>0</v>
      </c>
      <c r="R145" s="59" t="e">
        <f>Q145*#REF!</f>
        <v>#REF!</v>
      </c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P145" s="60" t="s">
        <v>40</v>
      </c>
      <c r="AR145" s="60" t="s">
        <v>37</v>
      </c>
      <c r="AS145" s="60" t="s">
        <v>19</v>
      </c>
      <c r="AW145" s="5" t="s">
        <v>36</v>
      </c>
      <c r="BC145" s="61" t="e">
        <f>IF(L145="základní",#REF!,0)</f>
        <v>#REF!</v>
      </c>
      <c r="BD145" s="61">
        <f>IF(L145="snížená",#REF!,0)</f>
        <v>0</v>
      </c>
      <c r="BE145" s="61">
        <f>IF(L145="zákl. přenesená",#REF!,0)</f>
        <v>0</v>
      </c>
      <c r="BF145" s="61">
        <f>IF(L145="sníž. přenesená",#REF!,0)</f>
        <v>0</v>
      </c>
      <c r="BG145" s="61">
        <f>IF(L145="nulová",#REF!,0)</f>
        <v>0</v>
      </c>
      <c r="BH145" s="5" t="s">
        <v>19</v>
      </c>
      <c r="BI145" s="61" t="e">
        <f>ROUND(H145*#REF!,2)</f>
        <v>#REF!</v>
      </c>
      <c r="BJ145" s="5" t="s">
        <v>41</v>
      </c>
      <c r="BK145" s="60" t="s">
        <v>424</v>
      </c>
    </row>
    <row r="146" spans="1:63" s="2" customFormat="1" ht="16.5" customHeight="1" x14ac:dyDescent="0.2">
      <c r="A146" s="9"/>
      <c r="B146" s="10"/>
      <c r="C146" s="49" t="s">
        <v>425</v>
      </c>
      <c r="D146" s="49" t="s">
        <v>37</v>
      </c>
      <c r="E146" s="50" t="s">
        <v>425</v>
      </c>
      <c r="F146" s="51" t="s">
        <v>161</v>
      </c>
      <c r="G146" s="52" t="s">
        <v>39</v>
      </c>
      <c r="H146" s="53"/>
      <c r="I146" s="54"/>
      <c r="J146" s="55"/>
      <c r="K146" s="56" t="s">
        <v>0</v>
      </c>
      <c r="L146" s="57" t="s">
        <v>13</v>
      </c>
      <c r="M146" s="18"/>
      <c r="N146" s="58" t="e">
        <f>M146*#REF!</f>
        <v>#REF!</v>
      </c>
      <c r="O146" s="58">
        <v>0</v>
      </c>
      <c r="P146" s="58" t="e">
        <f>O146*#REF!</f>
        <v>#REF!</v>
      </c>
      <c r="Q146" s="58">
        <v>0</v>
      </c>
      <c r="R146" s="59" t="e">
        <f>Q146*#REF!</f>
        <v>#REF!</v>
      </c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P146" s="60" t="s">
        <v>40</v>
      </c>
      <c r="AR146" s="60" t="s">
        <v>37</v>
      </c>
      <c r="AS146" s="60" t="s">
        <v>19</v>
      </c>
      <c r="AW146" s="5" t="s">
        <v>36</v>
      </c>
      <c r="BC146" s="61" t="e">
        <f>IF(L146="základní",#REF!,0)</f>
        <v>#REF!</v>
      </c>
      <c r="BD146" s="61">
        <f>IF(L146="snížená",#REF!,0)</f>
        <v>0</v>
      </c>
      <c r="BE146" s="61">
        <f>IF(L146="zákl. přenesená",#REF!,0)</f>
        <v>0</v>
      </c>
      <c r="BF146" s="61">
        <f>IF(L146="sníž. přenesená",#REF!,0)</f>
        <v>0</v>
      </c>
      <c r="BG146" s="61">
        <f>IF(L146="nulová",#REF!,0)</f>
        <v>0</v>
      </c>
      <c r="BH146" s="5" t="s">
        <v>19</v>
      </c>
      <c r="BI146" s="61" t="e">
        <f>ROUND(H146*#REF!,2)</f>
        <v>#REF!</v>
      </c>
      <c r="BJ146" s="5" t="s">
        <v>41</v>
      </c>
      <c r="BK146" s="60" t="s">
        <v>426</v>
      </c>
    </row>
    <row r="147" spans="1:63" s="2" customFormat="1" ht="16.5" customHeight="1" x14ac:dyDescent="0.2">
      <c r="A147" s="9"/>
      <c r="B147" s="10"/>
      <c r="C147" s="49" t="s">
        <v>427</v>
      </c>
      <c r="D147" s="49" t="s">
        <v>37</v>
      </c>
      <c r="E147" s="50" t="s">
        <v>427</v>
      </c>
      <c r="F147" s="51" t="s">
        <v>428</v>
      </c>
      <c r="G147" s="52" t="s">
        <v>39</v>
      </c>
      <c r="H147" s="53"/>
      <c r="I147" s="54"/>
      <c r="J147" s="55"/>
      <c r="K147" s="56" t="s">
        <v>0</v>
      </c>
      <c r="L147" s="57" t="s">
        <v>13</v>
      </c>
      <c r="M147" s="18"/>
      <c r="N147" s="58" t="e">
        <f>M147*#REF!</f>
        <v>#REF!</v>
      </c>
      <c r="O147" s="58">
        <v>0</v>
      </c>
      <c r="P147" s="58" t="e">
        <f>O147*#REF!</f>
        <v>#REF!</v>
      </c>
      <c r="Q147" s="58">
        <v>0</v>
      </c>
      <c r="R147" s="59" t="e">
        <f>Q147*#REF!</f>
        <v>#REF!</v>
      </c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P147" s="60" t="s">
        <v>40</v>
      </c>
      <c r="AR147" s="60" t="s">
        <v>37</v>
      </c>
      <c r="AS147" s="60" t="s">
        <v>19</v>
      </c>
      <c r="AW147" s="5" t="s">
        <v>36</v>
      </c>
      <c r="BC147" s="61" t="e">
        <f>IF(L147="základní",#REF!,0)</f>
        <v>#REF!</v>
      </c>
      <c r="BD147" s="61">
        <f>IF(L147="snížená",#REF!,0)</f>
        <v>0</v>
      </c>
      <c r="BE147" s="61">
        <f>IF(L147="zákl. přenesená",#REF!,0)</f>
        <v>0</v>
      </c>
      <c r="BF147" s="61">
        <f>IF(L147="sníž. přenesená",#REF!,0)</f>
        <v>0</v>
      </c>
      <c r="BG147" s="61">
        <f>IF(L147="nulová",#REF!,0)</f>
        <v>0</v>
      </c>
      <c r="BH147" s="5" t="s">
        <v>19</v>
      </c>
      <c r="BI147" s="61" t="e">
        <f>ROUND(H147*#REF!,2)</f>
        <v>#REF!</v>
      </c>
      <c r="BJ147" s="5" t="s">
        <v>41</v>
      </c>
      <c r="BK147" s="60" t="s">
        <v>429</v>
      </c>
    </row>
    <row r="148" spans="1:63" s="2" customFormat="1" ht="16.5" customHeight="1" x14ac:dyDescent="0.2">
      <c r="A148" s="9"/>
      <c r="B148" s="10"/>
      <c r="C148" s="49" t="s">
        <v>430</v>
      </c>
      <c r="D148" s="49" t="s">
        <v>37</v>
      </c>
      <c r="E148" s="50" t="s">
        <v>430</v>
      </c>
      <c r="F148" s="51" t="s">
        <v>431</v>
      </c>
      <c r="G148" s="52" t="s">
        <v>39</v>
      </c>
      <c r="H148" s="53"/>
      <c r="I148" s="54"/>
      <c r="J148" s="55"/>
      <c r="K148" s="56" t="s">
        <v>0</v>
      </c>
      <c r="L148" s="57" t="s">
        <v>13</v>
      </c>
      <c r="M148" s="18"/>
      <c r="N148" s="58" t="e">
        <f>M148*#REF!</f>
        <v>#REF!</v>
      </c>
      <c r="O148" s="58">
        <v>0</v>
      </c>
      <c r="P148" s="58" t="e">
        <f>O148*#REF!</f>
        <v>#REF!</v>
      </c>
      <c r="Q148" s="58">
        <v>0</v>
      </c>
      <c r="R148" s="59" t="e">
        <f>Q148*#REF!</f>
        <v>#REF!</v>
      </c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P148" s="60" t="s">
        <v>40</v>
      </c>
      <c r="AR148" s="60" t="s">
        <v>37</v>
      </c>
      <c r="AS148" s="60" t="s">
        <v>19</v>
      </c>
      <c r="AW148" s="5" t="s">
        <v>36</v>
      </c>
      <c r="BC148" s="61" t="e">
        <f>IF(L148="základní",#REF!,0)</f>
        <v>#REF!</v>
      </c>
      <c r="BD148" s="61">
        <f>IF(L148="snížená",#REF!,0)</f>
        <v>0</v>
      </c>
      <c r="BE148" s="61">
        <f>IF(L148="zákl. přenesená",#REF!,0)</f>
        <v>0</v>
      </c>
      <c r="BF148" s="61">
        <f>IF(L148="sníž. přenesená",#REF!,0)</f>
        <v>0</v>
      </c>
      <c r="BG148" s="61">
        <f>IF(L148="nulová",#REF!,0)</f>
        <v>0</v>
      </c>
      <c r="BH148" s="5" t="s">
        <v>19</v>
      </c>
      <c r="BI148" s="61" t="e">
        <f>ROUND(H148*#REF!,2)</f>
        <v>#REF!</v>
      </c>
      <c r="BJ148" s="5" t="s">
        <v>41</v>
      </c>
      <c r="BK148" s="60" t="s">
        <v>432</v>
      </c>
    </row>
    <row r="149" spans="1:63" s="2" customFormat="1" ht="16.5" customHeight="1" x14ac:dyDescent="0.2">
      <c r="A149" s="9"/>
      <c r="B149" s="10"/>
      <c r="C149" s="49" t="s">
        <v>433</v>
      </c>
      <c r="D149" s="49" t="s">
        <v>37</v>
      </c>
      <c r="E149" s="50" t="s">
        <v>433</v>
      </c>
      <c r="F149" s="51" t="s">
        <v>434</v>
      </c>
      <c r="G149" s="52" t="s">
        <v>39</v>
      </c>
      <c r="H149" s="53"/>
      <c r="I149" s="54"/>
      <c r="J149" s="55"/>
      <c r="K149" s="56" t="s">
        <v>0</v>
      </c>
      <c r="L149" s="57" t="s">
        <v>13</v>
      </c>
      <c r="M149" s="18"/>
      <c r="N149" s="58" t="e">
        <f>M149*#REF!</f>
        <v>#REF!</v>
      </c>
      <c r="O149" s="58">
        <v>0</v>
      </c>
      <c r="P149" s="58" t="e">
        <f>O149*#REF!</f>
        <v>#REF!</v>
      </c>
      <c r="Q149" s="58">
        <v>0</v>
      </c>
      <c r="R149" s="59" t="e">
        <f>Q149*#REF!</f>
        <v>#REF!</v>
      </c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P149" s="60" t="s">
        <v>40</v>
      </c>
      <c r="AR149" s="60" t="s">
        <v>37</v>
      </c>
      <c r="AS149" s="60" t="s">
        <v>19</v>
      </c>
      <c r="AW149" s="5" t="s">
        <v>36</v>
      </c>
      <c r="BC149" s="61" t="e">
        <f>IF(L149="základní",#REF!,0)</f>
        <v>#REF!</v>
      </c>
      <c r="BD149" s="61">
        <f>IF(L149="snížená",#REF!,0)</f>
        <v>0</v>
      </c>
      <c r="BE149" s="61">
        <f>IF(L149="zákl. přenesená",#REF!,0)</f>
        <v>0</v>
      </c>
      <c r="BF149" s="61">
        <f>IF(L149="sníž. přenesená",#REF!,0)</f>
        <v>0</v>
      </c>
      <c r="BG149" s="61">
        <f>IF(L149="nulová",#REF!,0)</f>
        <v>0</v>
      </c>
      <c r="BH149" s="5" t="s">
        <v>19</v>
      </c>
      <c r="BI149" s="61" t="e">
        <f>ROUND(H149*#REF!,2)</f>
        <v>#REF!</v>
      </c>
      <c r="BJ149" s="5" t="s">
        <v>41</v>
      </c>
      <c r="BK149" s="60" t="s">
        <v>435</v>
      </c>
    </row>
    <row r="150" spans="1:63" s="2" customFormat="1" ht="16.5" customHeight="1" x14ac:dyDescent="0.2">
      <c r="A150" s="9"/>
      <c r="B150" s="10"/>
      <c r="C150" s="49" t="s">
        <v>436</v>
      </c>
      <c r="D150" s="49" t="s">
        <v>37</v>
      </c>
      <c r="E150" s="50" t="s">
        <v>436</v>
      </c>
      <c r="F150" s="51" t="s">
        <v>437</v>
      </c>
      <c r="G150" s="52" t="s">
        <v>39</v>
      </c>
      <c r="H150" s="53"/>
      <c r="I150" s="54"/>
      <c r="J150" s="55"/>
      <c r="K150" s="56" t="s">
        <v>0</v>
      </c>
      <c r="L150" s="57" t="s">
        <v>13</v>
      </c>
      <c r="M150" s="18"/>
      <c r="N150" s="58" t="e">
        <f>M150*#REF!</f>
        <v>#REF!</v>
      </c>
      <c r="O150" s="58">
        <v>0</v>
      </c>
      <c r="P150" s="58" t="e">
        <f>O150*#REF!</f>
        <v>#REF!</v>
      </c>
      <c r="Q150" s="58">
        <v>0</v>
      </c>
      <c r="R150" s="59" t="e">
        <f>Q150*#REF!</f>
        <v>#REF!</v>
      </c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P150" s="60" t="s">
        <v>40</v>
      </c>
      <c r="AR150" s="60" t="s">
        <v>37</v>
      </c>
      <c r="AS150" s="60" t="s">
        <v>19</v>
      </c>
      <c r="AW150" s="5" t="s">
        <v>36</v>
      </c>
      <c r="BC150" s="61" t="e">
        <f>IF(L150="základní",#REF!,0)</f>
        <v>#REF!</v>
      </c>
      <c r="BD150" s="61">
        <f>IF(L150="snížená",#REF!,0)</f>
        <v>0</v>
      </c>
      <c r="BE150" s="61">
        <f>IF(L150="zákl. přenesená",#REF!,0)</f>
        <v>0</v>
      </c>
      <c r="BF150" s="61">
        <f>IF(L150="sníž. přenesená",#REF!,0)</f>
        <v>0</v>
      </c>
      <c r="BG150" s="61">
        <f>IF(L150="nulová",#REF!,0)</f>
        <v>0</v>
      </c>
      <c r="BH150" s="5" t="s">
        <v>19</v>
      </c>
      <c r="BI150" s="61" t="e">
        <f>ROUND(H150*#REF!,2)</f>
        <v>#REF!</v>
      </c>
      <c r="BJ150" s="5" t="s">
        <v>41</v>
      </c>
      <c r="BK150" s="60" t="s">
        <v>438</v>
      </c>
    </row>
    <row r="151" spans="1:63" s="2" customFormat="1" ht="16.5" customHeight="1" x14ac:dyDescent="0.2">
      <c r="A151" s="9"/>
      <c r="B151" s="10"/>
      <c r="C151" s="49" t="s">
        <v>439</v>
      </c>
      <c r="D151" s="49" t="s">
        <v>37</v>
      </c>
      <c r="E151" s="50" t="s">
        <v>439</v>
      </c>
      <c r="F151" s="51" t="s">
        <v>440</v>
      </c>
      <c r="G151" s="52" t="s">
        <v>39</v>
      </c>
      <c r="H151" s="53"/>
      <c r="I151" s="54"/>
      <c r="J151" s="55"/>
      <c r="K151" s="56" t="s">
        <v>0</v>
      </c>
      <c r="L151" s="57" t="s">
        <v>13</v>
      </c>
      <c r="M151" s="18"/>
      <c r="N151" s="58" t="e">
        <f>M151*#REF!</f>
        <v>#REF!</v>
      </c>
      <c r="O151" s="58">
        <v>0</v>
      </c>
      <c r="P151" s="58" t="e">
        <f>O151*#REF!</f>
        <v>#REF!</v>
      </c>
      <c r="Q151" s="58">
        <v>0</v>
      </c>
      <c r="R151" s="59" t="e">
        <f>Q151*#REF!</f>
        <v>#REF!</v>
      </c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P151" s="60" t="s">
        <v>40</v>
      </c>
      <c r="AR151" s="60" t="s">
        <v>37</v>
      </c>
      <c r="AS151" s="60" t="s">
        <v>19</v>
      </c>
      <c r="AW151" s="5" t="s">
        <v>36</v>
      </c>
      <c r="BC151" s="61" t="e">
        <f>IF(L151="základní",#REF!,0)</f>
        <v>#REF!</v>
      </c>
      <c r="BD151" s="61">
        <f>IF(L151="snížená",#REF!,0)</f>
        <v>0</v>
      </c>
      <c r="BE151" s="61">
        <f>IF(L151="zákl. přenesená",#REF!,0)</f>
        <v>0</v>
      </c>
      <c r="BF151" s="61">
        <f>IF(L151="sníž. přenesená",#REF!,0)</f>
        <v>0</v>
      </c>
      <c r="BG151" s="61">
        <f>IF(L151="nulová",#REF!,0)</f>
        <v>0</v>
      </c>
      <c r="BH151" s="5" t="s">
        <v>19</v>
      </c>
      <c r="BI151" s="61" t="e">
        <f>ROUND(H151*#REF!,2)</f>
        <v>#REF!</v>
      </c>
      <c r="BJ151" s="5" t="s">
        <v>41</v>
      </c>
      <c r="BK151" s="60" t="s">
        <v>441</v>
      </c>
    </row>
    <row r="152" spans="1:63" s="2" customFormat="1" ht="16.5" customHeight="1" x14ac:dyDescent="0.2">
      <c r="A152" s="9"/>
      <c r="B152" s="10"/>
      <c r="C152" s="49" t="s">
        <v>442</v>
      </c>
      <c r="D152" s="49" t="s">
        <v>37</v>
      </c>
      <c r="E152" s="50" t="s">
        <v>442</v>
      </c>
      <c r="F152" s="51" t="s">
        <v>443</v>
      </c>
      <c r="G152" s="52" t="s">
        <v>39</v>
      </c>
      <c r="H152" s="53"/>
      <c r="I152" s="54"/>
      <c r="J152" s="55"/>
      <c r="K152" s="56" t="s">
        <v>0</v>
      </c>
      <c r="L152" s="57" t="s">
        <v>13</v>
      </c>
      <c r="M152" s="18"/>
      <c r="N152" s="58" t="e">
        <f>M152*#REF!</f>
        <v>#REF!</v>
      </c>
      <c r="O152" s="58">
        <v>0</v>
      </c>
      <c r="P152" s="58" t="e">
        <f>O152*#REF!</f>
        <v>#REF!</v>
      </c>
      <c r="Q152" s="58">
        <v>0</v>
      </c>
      <c r="R152" s="59" t="e">
        <f>Q152*#REF!</f>
        <v>#REF!</v>
      </c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P152" s="60" t="s">
        <v>40</v>
      </c>
      <c r="AR152" s="60" t="s">
        <v>37</v>
      </c>
      <c r="AS152" s="60" t="s">
        <v>19</v>
      </c>
      <c r="AW152" s="5" t="s">
        <v>36</v>
      </c>
      <c r="BC152" s="61" t="e">
        <f>IF(L152="základní",#REF!,0)</f>
        <v>#REF!</v>
      </c>
      <c r="BD152" s="61">
        <f>IF(L152="snížená",#REF!,0)</f>
        <v>0</v>
      </c>
      <c r="BE152" s="61">
        <f>IF(L152="zákl. přenesená",#REF!,0)</f>
        <v>0</v>
      </c>
      <c r="BF152" s="61">
        <f>IF(L152="sníž. přenesená",#REF!,0)</f>
        <v>0</v>
      </c>
      <c r="BG152" s="61">
        <f>IF(L152="nulová",#REF!,0)</f>
        <v>0</v>
      </c>
      <c r="BH152" s="5" t="s">
        <v>19</v>
      </c>
      <c r="BI152" s="61" t="e">
        <f>ROUND(H152*#REF!,2)</f>
        <v>#REF!</v>
      </c>
      <c r="BJ152" s="5" t="s">
        <v>41</v>
      </c>
      <c r="BK152" s="60" t="s">
        <v>444</v>
      </c>
    </row>
    <row r="153" spans="1:63" s="2" customFormat="1" ht="16.5" customHeight="1" x14ac:dyDescent="0.2">
      <c r="A153" s="9"/>
      <c r="B153" s="10"/>
      <c r="C153" s="49" t="s">
        <v>445</v>
      </c>
      <c r="D153" s="49" t="s">
        <v>37</v>
      </c>
      <c r="E153" s="50" t="s">
        <v>445</v>
      </c>
      <c r="F153" s="51" t="s">
        <v>446</v>
      </c>
      <c r="G153" s="52" t="s">
        <v>39</v>
      </c>
      <c r="H153" s="53"/>
      <c r="I153" s="54"/>
      <c r="J153" s="55"/>
      <c r="K153" s="56" t="s">
        <v>0</v>
      </c>
      <c r="L153" s="57" t="s">
        <v>13</v>
      </c>
      <c r="M153" s="18"/>
      <c r="N153" s="58" t="e">
        <f>M153*#REF!</f>
        <v>#REF!</v>
      </c>
      <c r="O153" s="58">
        <v>0</v>
      </c>
      <c r="P153" s="58" t="e">
        <f>O153*#REF!</f>
        <v>#REF!</v>
      </c>
      <c r="Q153" s="58">
        <v>0</v>
      </c>
      <c r="R153" s="59" t="e">
        <f>Q153*#REF!</f>
        <v>#REF!</v>
      </c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P153" s="60" t="s">
        <v>40</v>
      </c>
      <c r="AR153" s="60" t="s">
        <v>37</v>
      </c>
      <c r="AS153" s="60" t="s">
        <v>19</v>
      </c>
      <c r="AW153" s="5" t="s">
        <v>36</v>
      </c>
      <c r="BC153" s="61" t="e">
        <f>IF(L153="základní",#REF!,0)</f>
        <v>#REF!</v>
      </c>
      <c r="BD153" s="61">
        <f>IF(L153="snížená",#REF!,0)</f>
        <v>0</v>
      </c>
      <c r="BE153" s="61">
        <f>IF(L153="zákl. přenesená",#REF!,0)</f>
        <v>0</v>
      </c>
      <c r="BF153" s="61">
        <f>IF(L153="sníž. přenesená",#REF!,0)</f>
        <v>0</v>
      </c>
      <c r="BG153" s="61">
        <f>IF(L153="nulová",#REF!,0)</f>
        <v>0</v>
      </c>
      <c r="BH153" s="5" t="s">
        <v>19</v>
      </c>
      <c r="BI153" s="61" t="e">
        <f>ROUND(H153*#REF!,2)</f>
        <v>#REF!</v>
      </c>
      <c r="BJ153" s="5" t="s">
        <v>41</v>
      </c>
      <c r="BK153" s="60" t="s">
        <v>447</v>
      </c>
    </row>
    <row r="154" spans="1:63" s="2" customFormat="1" ht="21.75" customHeight="1" x14ac:dyDescent="0.2">
      <c r="A154" s="9"/>
      <c r="B154" s="10"/>
      <c r="C154" s="49" t="s">
        <v>448</v>
      </c>
      <c r="D154" s="49" t="s">
        <v>37</v>
      </c>
      <c r="E154" s="50" t="s">
        <v>448</v>
      </c>
      <c r="F154" s="51" t="s">
        <v>449</v>
      </c>
      <c r="G154" s="52" t="s">
        <v>380</v>
      </c>
      <c r="H154" s="53"/>
      <c r="I154" s="54"/>
      <c r="J154" s="55"/>
      <c r="K154" s="56" t="s">
        <v>0</v>
      </c>
      <c r="L154" s="57" t="s">
        <v>13</v>
      </c>
      <c r="M154" s="18"/>
      <c r="N154" s="58" t="e">
        <f>M154*#REF!</f>
        <v>#REF!</v>
      </c>
      <c r="O154" s="58">
        <v>0</v>
      </c>
      <c r="P154" s="58" t="e">
        <f>O154*#REF!</f>
        <v>#REF!</v>
      </c>
      <c r="Q154" s="58">
        <v>0</v>
      </c>
      <c r="R154" s="59" t="e">
        <f>Q154*#REF!</f>
        <v>#REF!</v>
      </c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P154" s="60" t="s">
        <v>40</v>
      </c>
      <c r="AR154" s="60" t="s">
        <v>37</v>
      </c>
      <c r="AS154" s="60" t="s">
        <v>19</v>
      </c>
      <c r="AW154" s="5" t="s">
        <v>36</v>
      </c>
      <c r="BC154" s="61" t="e">
        <f>IF(L154="základní",#REF!,0)</f>
        <v>#REF!</v>
      </c>
      <c r="BD154" s="61">
        <f>IF(L154="snížená",#REF!,0)</f>
        <v>0</v>
      </c>
      <c r="BE154" s="61">
        <f>IF(L154="zákl. přenesená",#REF!,0)</f>
        <v>0</v>
      </c>
      <c r="BF154" s="61">
        <f>IF(L154="sníž. přenesená",#REF!,0)</f>
        <v>0</v>
      </c>
      <c r="BG154" s="61">
        <f>IF(L154="nulová",#REF!,0)</f>
        <v>0</v>
      </c>
      <c r="BH154" s="5" t="s">
        <v>19</v>
      </c>
      <c r="BI154" s="61" t="e">
        <f>ROUND(H154*#REF!,2)</f>
        <v>#REF!</v>
      </c>
      <c r="BJ154" s="5" t="s">
        <v>41</v>
      </c>
      <c r="BK154" s="60" t="s">
        <v>450</v>
      </c>
    </row>
    <row r="155" spans="1:63" s="2" customFormat="1" ht="21.75" customHeight="1" x14ac:dyDescent="0.2">
      <c r="A155" s="9"/>
      <c r="B155" s="10"/>
      <c r="C155" s="49" t="s">
        <v>451</v>
      </c>
      <c r="D155" s="49" t="s">
        <v>37</v>
      </c>
      <c r="E155" s="50" t="s">
        <v>451</v>
      </c>
      <c r="F155" s="51" t="s">
        <v>452</v>
      </c>
      <c r="G155" s="52" t="s">
        <v>380</v>
      </c>
      <c r="H155" s="53"/>
      <c r="I155" s="54"/>
      <c r="J155" s="55"/>
      <c r="K155" s="56" t="s">
        <v>0</v>
      </c>
      <c r="L155" s="57" t="s">
        <v>13</v>
      </c>
      <c r="M155" s="18"/>
      <c r="N155" s="58" t="e">
        <f>M155*#REF!</f>
        <v>#REF!</v>
      </c>
      <c r="O155" s="58">
        <v>0</v>
      </c>
      <c r="P155" s="58" t="e">
        <f>O155*#REF!</f>
        <v>#REF!</v>
      </c>
      <c r="Q155" s="58">
        <v>0</v>
      </c>
      <c r="R155" s="59" t="e">
        <f>Q155*#REF!</f>
        <v>#REF!</v>
      </c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P155" s="60" t="s">
        <v>40</v>
      </c>
      <c r="AR155" s="60" t="s">
        <v>37</v>
      </c>
      <c r="AS155" s="60" t="s">
        <v>19</v>
      </c>
      <c r="AW155" s="5" t="s">
        <v>36</v>
      </c>
      <c r="BC155" s="61" t="e">
        <f>IF(L155="základní",#REF!,0)</f>
        <v>#REF!</v>
      </c>
      <c r="BD155" s="61">
        <f>IF(L155="snížená",#REF!,0)</f>
        <v>0</v>
      </c>
      <c r="BE155" s="61">
        <f>IF(L155="zákl. přenesená",#REF!,0)</f>
        <v>0</v>
      </c>
      <c r="BF155" s="61">
        <f>IF(L155="sníž. přenesená",#REF!,0)</f>
        <v>0</v>
      </c>
      <c r="BG155" s="61">
        <f>IF(L155="nulová",#REF!,0)</f>
        <v>0</v>
      </c>
      <c r="BH155" s="5" t="s">
        <v>19</v>
      </c>
      <c r="BI155" s="61" t="e">
        <f>ROUND(H155*#REF!,2)</f>
        <v>#REF!</v>
      </c>
      <c r="BJ155" s="5" t="s">
        <v>41</v>
      </c>
      <c r="BK155" s="60" t="s">
        <v>453</v>
      </c>
    </row>
    <row r="156" spans="1:63" s="4" customFormat="1" ht="25.9" customHeight="1" x14ac:dyDescent="0.2">
      <c r="B156" s="36"/>
      <c r="C156" s="37"/>
      <c r="D156" s="38" t="s">
        <v>17</v>
      </c>
      <c r="E156" s="39" t="s">
        <v>454</v>
      </c>
      <c r="F156" s="39" t="s">
        <v>455</v>
      </c>
      <c r="G156" s="37"/>
      <c r="H156" s="40"/>
      <c r="I156" s="37"/>
      <c r="J156" s="41"/>
      <c r="K156" s="42"/>
      <c r="L156" s="43"/>
      <c r="M156" s="43"/>
      <c r="N156" s="44" t="e">
        <f>SUM(N157:N164)</f>
        <v>#REF!</v>
      </c>
      <c r="O156" s="43"/>
      <c r="P156" s="44" t="e">
        <f>SUM(P157:P164)</f>
        <v>#REF!</v>
      </c>
      <c r="Q156" s="43"/>
      <c r="R156" s="45" t="e">
        <f>SUM(R157:R164)</f>
        <v>#REF!</v>
      </c>
      <c r="AP156" s="46" t="s">
        <v>19</v>
      </c>
      <c r="AR156" s="47" t="s">
        <v>17</v>
      </c>
      <c r="AS156" s="47" t="s">
        <v>18</v>
      </c>
      <c r="AW156" s="46" t="s">
        <v>36</v>
      </c>
      <c r="BI156" s="48" t="e">
        <f>SUM(BI157:BI164)</f>
        <v>#REF!</v>
      </c>
    </row>
    <row r="157" spans="1:63" s="2" customFormat="1" ht="16.5" customHeight="1" x14ac:dyDescent="0.2">
      <c r="A157" s="9"/>
      <c r="B157" s="10"/>
      <c r="C157" s="67" t="s">
        <v>456</v>
      </c>
      <c r="D157" s="67" t="s">
        <v>457</v>
      </c>
      <c r="E157" s="68" t="s">
        <v>456</v>
      </c>
      <c r="F157" s="69" t="s">
        <v>458</v>
      </c>
      <c r="G157" s="70" t="s">
        <v>99</v>
      </c>
      <c r="H157" s="71"/>
      <c r="I157" s="72"/>
      <c r="J157" s="12"/>
      <c r="K157" s="73" t="s">
        <v>0</v>
      </c>
      <c r="L157" s="74" t="s">
        <v>13</v>
      </c>
      <c r="M157" s="18"/>
      <c r="N157" s="58" t="e">
        <f>M157*#REF!</f>
        <v>#REF!</v>
      </c>
      <c r="O157" s="58">
        <v>0</v>
      </c>
      <c r="P157" s="58" t="e">
        <f>O157*#REF!</f>
        <v>#REF!</v>
      </c>
      <c r="Q157" s="58">
        <v>0</v>
      </c>
      <c r="R157" s="59" t="e">
        <f>Q157*#REF!</f>
        <v>#REF!</v>
      </c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P157" s="60" t="s">
        <v>41</v>
      </c>
      <c r="AR157" s="60" t="s">
        <v>457</v>
      </c>
      <c r="AS157" s="60" t="s">
        <v>19</v>
      </c>
      <c r="AW157" s="5" t="s">
        <v>36</v>
      </c>
      <c r="BC157" s="61" t="e">
        <f>IF(L157="základní",#REF!,0)</f>
        <v>#REF!</v>
      </c>
      <c r="BD157" s="61">
        <f>IF(L157="snížená",#REF!,0)</f>
        <v>0</v>
      </c>
      <c r="BE157" s="61">
        <f>IF(L157="zákl. přenesená",#REF!,0)</f>
        <v>0</v>
      </c>
      <c r="BF157" s="61">
        <f>IF(L157="sníž. přenesená",#REF!,0)</f>
        <v>0</v>
      </c>
      <c r="BG157" s="61">
        <f>IF(L157="nulová",#REF!,0)</f>
        <v>0</v>
      </c>
      <c r="BH157" s="5" t="s">
        <v>19</v>
      </c>
      <c r="BI157" s="61" t="e">
        <f>ROUND(H157*#REF!,2)</f>
        <v>#REF!</v>
      </c>
      <c r="BJ157" s="5" t="s">
        <v>41</v>
      </c>
      <c r="BK157" s="60" t="s">
        <v>459</v>
      </c>
    </row>
    <row r="158" spans="1:63" s="2" customFormat="1" ht="16.5" customHeight="1" x14ac:dyDescent="0.2">
      <c r="A158" s="9"/>
      <c r="B158" s="10"/>
      <c r="C158" s="67" t="s">
        <v>460</v>
      </c>
      <c r="D158" s="67" t="s">
        <v>457</v>
      </c>
      <c r="E158" s="68" t="s">
        <v>460</v>
      </c>
      <c r="F158" s="69" t="s">
        <v>461</v>
      </c>
      <c r="G158" s="70" t="s">
        <v>39</v>
      </c>
      <c r="H158" s="71"/>
      <c r="I158" s="72"/>
      <c r="J158" s="12"/>
      <c r="K158" s="73" t="s">
        <v>0</v>
      </c>
      <c r="L158" s="74" t="s">
        <v>13</v>
      </c>
      <c r="M158" s="18"/>
      <c r="N158" s="58" t="e">
        <f>M158*#REF!</f>
        <v>#REF!</v>
      </c>
      <c r="O158" s="58">
        <v>0</v>
      </c>
      <c r="P158" s="58" t="e">
        <f>O158*#REF!</f>
        <v>#REF!</v>
      </c>
      <c r="Q158" s="58">
        <v>0</v>
      </c>
      <c r="R158" s="59" t="e">
        <f>Q158*#REF!</f>
        <v>#REF!</v>
      </c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P158" s="60" t="s">
        <v>41</v>
      </c>
      <c r="AR158" s="60" t="s">
        <v>457</v>
      </c>
      <c r="AS158" s="60" t="s">
        <v>19</v>
      </c>
      <c r="AW158" s="5" t="s">
        <v>36</v>
      </c>
      <c r="BC158" s="61" t="e">
        <f>IF(L158="základní",#REF!,0)</f>
        <v>#REF!</v>
      </c>
      <c r="BD158" s="61">
        <f>IF(L158="snížená",#REF!,0)</f>
        <v>0</v>
      </c>
      <c r="BE158" s="61">
        <f>IF(L158="zákl. přenesená",#REF!,0)</f>
        <v>0</v>
      </c>
      <c r="BF158" s="61">
        <f>IF(L158="sníž. přenesená",#REF!,0)</f>
        <v>0</v>
      </c>
      <c r="BG158" s="61">
        <f>IF(L158="nulová",#REF!,0)</f>
        <v>0</v>
      </c>
      <c r="BH158" s="5" t="s">
        <v>19</v>
      </c>
      <c r="BI158" s="61" t="e">
        <f>ROUND(H158*#REF!,2)</f>
        <v>#REF!</v>
      </c>
      <c r="BJ158" s="5" t="s">
        <v>41</v>
      </c>
      <c r="BK158" s="60" t="s">
        <v>462</v>
      </c>
    </row>
    <row r="159" spans="1:63" s="2" customFormat="1" ht="16.5" customHeight="1" x14ac:dyDescent="0.2">
      <c r="A159" s="9"/>
      <c r="B159" s="10"/>
      <c r="C159" s="67" t="s">
        <v>463</v>
      </c>
      <c r="D159" s="67" t="s">
        <v>457</v>
      </c>
      <c r="E159" s="68" t="s">
        <v>463</v>
      </c>
      <c r="F159" s="69" t="s">
        <v>464</v>
      </c>
      <c r="G159" s="70" t="s">
        <v>465</v>
      </c>
      <c r="H159" s="71"/>
      <c r="I159" s="72"/>
      <c r="J159" s="12"/>
      <c r="K159" s="73" t="s">
        <v>0</v>
      </c>
      <c r="L159" s="74" t="s">
        <v>13</v>
      </c>
      <c r="M159" s="18"/>
      <c r="N159" s="58" t="e">
        <f>M159*#REF!</f>
        <v>#REF!</v>
      </c>
      <c r="O159" s="58">
        <v>0</v>
      </c>
      <c r="P159" s="58" t="e">
        <f>O159*#REF!</f>
        <v>#REF!</v>
      </c>
      <c r="Q159" s="58">
        <v>0</v>
      </c>
      <c r="R159" s="59" t="e">
        <f>Q159*#REF!</f>
        <v>#REF!</v>
      </c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P159" s="60" t="s">
        <v>41</v>
      </c>
      <c r="AR159" s="60" t="s">
        <v>457</v>
      </c>
      <c r="AS159" s="60" t="s">
        <v>19</v>
      </c>
      <c r="AW159" s="5" t="s">
        <v>36</v>
      </c>
      <c r="BC159" s="61" t="e">
        <f>IF(L159="základní",#REF!,0)</f>
        <v>#REF!</v>
      </c>
      <c r="BD159" s="61">
        <f>IF(L159="snížená",#REF!,0)</f>
        <v>0</v>
      </c>
      <c r="BE159" s="61">
        <f>IF(L159="zákl. přenesená",#REF!,0)</f>
        <v>0</v>
      </c>
      <c r="BF159" s="61">
        <f>IF(L159="sníž. přenesená",#REF!,0)</f>
        <v>0</v>
      </c>
      <c r="BG159" s="61">
        <f>IF(L159="nulová",#REF!,0)</f>
        <v>0</v>
      </c>
      <c r="BH159" s="5" t="s">
        <v>19</v>
      </c>
      <c r="BI159" s="61" t="e">
        <f>ROUND(H159*#REF!,2)</f>
        <v>#REF!</v>
      </c>
      <c r="BJ159" s="5" t="s">
        <v>41</v>
      </c>
      <c r="BK159" s="60" t="s">
        <v>466</v>
      </c>
    </row>
    <row r="160" spans="1:63" s="2" customFormat="1" ht="97.5" x14ac:dyDescent="0.2">
      <c r="A160" s="9"/>
      <c r="B160" s="10"/>
      <c r="C160" s="11"/>
      <c r="D160" s="62" t="s">
        <v>382</v>
      </c>
      <c r="E160" s="11"/>
      <c r="F160" s="63" t="s">
        <v>467</v>
      </c>
      <c r="G160" s="11"/>
      <c r="H160" s="64"/>
      <c r="I160" s="11"/>
      <c r="J160" s="12"/>
      <c r="K160" s="65"/>
      <c r="L160" s="66"/>
      <c r="M160" s="18"/>
      <c r="N160" s="18"/>
      <c r="O160" s="18"/>
      <c r="P160" s="18"/>
      <c r="Q160" s="18"/>
      <c r="R160" s="1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R160" s="5" t="s">
        <v>382</v>
      </c>
      <c r="AS160" s="5" t="s">
        <v>19</v>
      </c>
    </row>
    <row r="161" spans="1:63" s="2" customFormat="1" ht="16.5" customHeight="1" x14ac:dyDescent="0.2">
      <c r="A161" s="9"/>
      <c r="B161" s="10"/>
      <c r="C161" s="67" t="s">
        <v>468</v>
      </c>
      <c r="D161" s="67" t="s">
        <v>457</v>
      </c>
      <c r="E161" s="68" t="s">
        <v>469</v>
      </c>
      <c r="F161" s="69" t="s">
        <v>470</v>
      </c>
      <c r="G161" s="70" t="s">
        <v>465</v>
      </c>
      <c r="H161" s="71"/>
      <c r="I161" s="72"/>
      <c r="J161" s="12"/>
      <c r="K161" s="73" t="s">
        <v>0</v>
      </c>
      <c r="L161" s="74" t="s">
        <v>13</v>
      </c>
      <c r="M161" s="18"/>
      <c r="N161" s="58" t="e">
        <f>M161*#REF!</f>
        <v>#REF!</v>
      </c>
      <c r="O161" s="58">
        <v>0</v>
      </c>
      <c r="P161" s="58" t="e">
        <f>O161*#REF!</f>
        <v>#REF!</v>
      </c>
      <c r="Q161" s="58">
        <v>0</v>
      </c>
      <c r="R161" s="59" t="e">
        <f>Q161*#REF!</f>
        <v>#REF!</v>
      </c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P161" s="60" t="s">
        <v>41</v>
      </c>
      <c r="AR161" s="60" t="s">
        <v>457</v>
      </c>
      <c r="AS161" s="60" t="s">
        <v>19</v>
      </c>
      <c r="AW161" s="5" t="s">
        <v>36</v>
      </c>
      <c r="BC161" s="61" t="e">
        <f>IF(L161="základní",#REF!,0)</f>
        <v>#REF!</v>
      </c>
      <c r="BD161" s="61">
        <f>IF(L161="snížená",#REF!,0)</f>
        <v>0</v>
      </c>
      <c r="BE161" s="61">
        <f>IF(L161="zákl. přenesená",#REF!,0)</f>
        <v>0</v>
      </c>
      <c r="BF161" s="61">
        <f>IF(L161="sníž. přenesená",#REF!,0)</f>
        <v>0</v>
      </c>
      <c r="BG161" s="61">
        <f>IF(L161="nulová",#REF!,0)</f>
        <v>0</v>
      </c>
      <c r="BH161" s="5" t="s">
        <v>19</v>
      </c>
      <c r="BI161" s="61" t="e">
        <f>ROUND(H161*#REF!,2)</f>
        <v>#REF!</v>
      </c>
      <c r="BJ161" s="5" t="s">
        <v>41</v>
      </c>
      <c r="BK161" s="60" t="s">
        <v>471</v>
      </c>
    </row>
    <row r="162" spans="1:63" s="2" customFormat="1" ht="68.25" x14ac:dyDescent="0.2">
      <c r="A162" s="9"/>
      <c r="B162" s="10"/>
      <c r="C162" s="11"/>
      <c r="D162" s="62" t="s">
        <v>382</v>
      </c>
      <c r="E162" s="11"/>
      <c r="F162" s="63" t="s">
        <v>472</v>
      </c>
      <c r="G162" s="11"/>
      <c r="H162" s="64"/>
      <c r="I162" s="11"/>
      <c r="J162" s="12"/>
      <c r="K162" s="65"/>
      <c r="L162" s="66"/>
      <c r="M162" s="18"/>
      <c r="N162" s="18"/>
      <c r="O162" s="18"/>
      <c r="P162" s="18"/>
      <c r="Q162" s="18"/>
      <c r="R162" s="1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R162" s="5" t="s">
        <v>382</v>
      </c>
      <c r="AS162" s="5" t="s">
        <v>19</v>
      </c>
    </row>
    <row r="163" spans="1:63" s="2" customFormat="1" ht="16.5" customHeight="1" x14ac:dyDescent="0.2">
      <c r="A163" s="9"/>
      <c r="B163" s="10"/>
      <c r="C163" s="67" t="s">
        <v>469</v>
      </c>
      <c r="D163" s="67" t="s">
        <v>457</v>
      </c>
      <c r="E163" s="68" t="s">
        <v>473</v>
      </c>
      <c r="F163" s="69" t="s">
        <v>474</v>
      </c>
      <c r="G163" s="70" t="s">
        <v>465</v>
      </c>
      <c r="H163" s="71"/>
      <c r="I163" s="72"/>
      <c r="J163" s="12"/>
      <c r="K163" s="73" t="s">
        <v>0</v>
      </c>
      <c r="L163" s="74" t="s">
        <v>13</v>
      </c>
      <c r="M163" s="18"/>
      <c r="N163" s="58" t="e">
        <f>M163*#REF!</f>
        <v>#REF!</v>
      </c>
      <c r="O163" s="58">
        <v>0</v>
      </c>
      <c r="P163" s="58" t="e">
        <f>O163*#REF!</f>
        <v>#REF!</v>
      </c>
      <c r="Q163" s="58">
        <v>0</v>
      </c>
      <c r="R163" s="59" t="e">
        <f>Q163*#REF!</f>
        <v>#REF!</v>
      </c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P163" s="60" t="s">
        <v>41</v>
      </c>
      <c r="AR163" s="60" t="s">
        <v>457</v>
      </c>
      <c r="AS163" s="60" t="s">
        <v>19</v>
      </c>
      <c r="AW163" s="5" t="s">
        <v>36</v>
      </c>
      <c r="BC163" s="61" t="e">
        <f>IF(L163="základní",#REF!,0)</f>
        <v>#REF!</v>
      </c>
      <c r="BD163" s="61">
        <f>IF(L163="snížená",#REF!,0)</f>
        <v>0</v>
      </c>
      <c r="BE163" s="61">
        <f>IF(L163="zákl. přenesená",#REF!,0)</f>
        <v>0</v>
      </c>
      <c r="BF163" s="61">
        <f>IF(L163="sníž. přenesená",#REF!,0)</f>
        <v>0</v>
      </c>
      <c r="BG163" s="61">
        <f>IF(L163="nulová",#REF!,0)</f>
        <v>0</v>
      </c>
      <c r="BH163" s="5" t="s">
        <v>19</v>
      </c>
      <c r="BI163" s="61" t="e">
        <f>ROUND(H163*#REF!,2)</f>
        <v>#REF!</v>
      </c>
      <c r="BJ163" s="5" t="s">
        <v>41</v>
      </c>
      <c r="BK163" s="60" t="s">
        <v>475</v>
      </c>
    </row>
    <row r="164" spans="1:63" s="2" customFormat="1" ht="68.25" x14ac:dyDescent="0.2">
      <c r="A164" s="9"/>
      <c r="B164" s="10"/>
      <c r="C164" s="11"/>
      <c r="D164" s="62" t="s">
        <v>382</v>
      </c>
      <c r="E164" s="11"/>
      <c r="F164" s="63" t="s">
        <v>476</v>
      </c>
      <c r="G164" s="11"/>
      <c r="H164" s="64"/>
      <c r="I164" s="11"/>
      <c r="J164" s="12"/>
      <c r="K164" s="75"/>
      <c r="L164" s="76"/>
      <c r="M164" s="77"/>
      <c r="N164" s="77"/>
      <c r="O164" s="77"/>
      <c r="P164" s="77"/>
      <c r="Q164" s="77"/>
      <c r="R164" s="78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R164" s="5" t="s">
        <v>382</v>
      </c>
      <c r="AS164" s="5" t="s">
        <v>19</v>
      </c>
    </row>
    <row r="165" spans="1:63" s="2" customFormat="1" ht="6.95" customHeight="1" x14ac:dyDescent="0.2">
      <c r="A165" s="9"/>
      <c r="B165" s="14"/>
      <c r="C165" s="15"/>
      <c r="D165" s="15"/>
      <c r="E165" s="15"/>
      <c r="F165" s="15"/>
      <c r="G165" s="15"/>
      <c r="H165" s="15"/>
      <c r="I165" s="15"/>
      <c r="J165" s="12"/>
      <c r="K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</sheetData>
  <sheetProtection algorithmName="SHA-512" hashValue="xo4JZ4aCeJFha0k63mGUYkOzJ4WvOaklpcA2MUOAK8mMOKEpakPbrjK5STrEVZtKnwWXgZ9JCPW+7x86adA3rA==" saltValue="OVLVCFjY+6T/Vj6uOzcanQ==" spinCount="100000" sheet="1" objects="1" scenarios="1" formatColumns="0" formatRows="0" autoFilter="0"/>
  <autoFilter ref="C13:I164"/>
  <mergeCells count="1">
    <mergeCell ref="E6:G6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04 - OŘ Praha – opravy ná...</vt:lpstr>
      <vt:lpstr>'04 - OŘ Praha – opravy ná...'!Názvy_tisku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2021-04-13T05:43:55Z</cp:lastPrinted>
  <dcterms:created xsi:type="dcterms:W3CDTF">2021-04-13T05:34:37Z</dcterms:created>
  <dcterms:modified xsi:type="dcterms:W3CDTF">2021-04-13T05:44:09Z</dcterms:modified>
</cp:coreProperties>
</file>