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23 ...PD propustků na TÚ 1961 a 1971 - HK\01_ZD\"/>
    </mc:Choice>
  </mc:AlternateContent>
  <bookViews>
    <workbookView xWindow="-120" yWindow="-120" windowWidth="29040" windowHeight="15840"/>
  </bookViews>
  <sheets>
    <sheet name="List1" sheetId="1" r:id="rId1"/>
    <sheet name="List2" sheetId="2" r:id="rId2"/>
    <sheet name="List3" sheetId="3" r:id="rId3"/>
  </sheets>
  <definedNames>
    <definedName name="_xlnm.Print_Area" localSheetId="0">List1!$A$4:$E$65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2" i="1" l="1"/>
  <c r="C57" i="1"/>
  <c r="C52" i="1"/>
  <c r="C47" i="1"/>
  <c r="C42" i="1"/>
  <c r="C34" i="1"/>
  <c r="C29" i="1"/>
  <c r="C24" i="1"/>
  <c r="C19" i="1"/>
  <c r="C14" i="1"/>
  <c r="D60" i="1" l="1"/>
  <c r="E60" i="1" s="1"/>
  <c r="D59" i="1"/>
  <c r="D55" i="1"/>
  <c r="E55" i="1" s="1"/>
  <c r="D54" i="1"/>
  <c r="D50" i="1"/>
  <c r="E50" i="1" s="1"/>
  <c r="D49" i="1"/>
  <c r="D45" i="1"/>
  <c r="E45" i="1" s="1"/>
  <c r="D44" i="1"/>
  <c r="D62" i="1" l="1"/>
  <c r="D52" i="1"/>
  <c r="D47" i="1"/>
  <c r="D57" i="1"/>
  <c r="E59" i="1"/>
  <c r="E62" i="1" s="1"/>
  <c r="E54" i="1"/>
  <c r="E57" i="1" s="1"/>
  <c r="E49" i="1"/>
  <c r="E52" i="1" s="1"/>
  <c r="E44" i="1"/>
  <c r="E47" i="1" s="1"/>
  <c r="D21" i="1"/>
  <c r="E21" i="1" s="1"/>
  <c r="D16" i="1"/>
  <c r="E16" i="1" s="1"/>
  <c r="D11" i="1"/>
  <c r="D22" i="1"/>
  <c r="D17" i="1"/>
  <c r="E17" i="1" s="1"/>
  <c r="E19" i="1" l="1"/>
  <c r="C35" i="1"/>
  <c r="D24" i="1"/>
  <c r="E22" i="1"/>
  <c r="E24" i="1" s="1"/>
  <c r="D19" i="1"/>
  <c r="D26" i="1"/>
  <c r="E26" i="1" s="1"/>
  <c r="E11" i="1" l="1"/>
  <c r="D12" i="1"/>
  <c r="E12" i="1" s="1"/>
  <c r="D40" i="1" l="1"/>
  <c r="E40" i="1" s="1"/>
  <c r="D39" i="1"/>
  <c r="E39" i="1" s="1"/>
  <c r="D32" i="1"/>
  <c r="E32" i="1" s="1"/>
  <c r="D31" i="1"/>
  <c r="E31" i="1" s="1"/>
  <c r="D27" i="1"/>
  <c r="E27" i="1" s="1"/>
  <c r="C63" i="1" l="1"/>
  <c r="C65" i="1" s="1"/>
  <c r="E42" i="1"/>
  <c r="E63" i="1" s="1"/>
  <c r="E34" i="1"/>
  <c r="E29" i="1"/>
  <c r="D42" i="1"/>
  <c r="D63" i="1" s="1"/>
  <c r="D34" i="1"/>
  <c r="D29" i="1"/>
  <c r="D14" i="1"/>
  <c r="E14" i="1"/>
  <c r="E35" i="1" l="1"/>
  <c r="E65" i="1" s="1"/>
  <c r="D35" i="1"/>
  <c r="D65" i="1" s="1"/>
</calcChain>
</file>

<file path=xl/sharedStrings.xml><?xml version="1.0" encoding="utf-8"?>
<sst xmlns="http://schemas.openxmlformats.org/spreadsheetml/2006/main" count="122" uniqueCount="32">
  <si>
    <t xml:space="preserve"> Kč bez DPH</t>
  </si>
  <si>
    <t>Kč včetně DPH</t>
  </si>
  <si>
    <t>celková nabídková cena za propustek</t>
  </si>
  <si>
    <t>DPH (21%) v Kč</t>
  </si>
  <si>
    <t xml:space="preserve">NABÍDKOVÁ CENA CELKEM  </t>
  </si>
  <si>
    <t>Dílčí termíny</t>
  </si>
  <si>
    <t>x</t>
  </si>
  <si>
    <t>Propustek v km 3,951</t>
  </si>
  <si>
    <t xml:space="preserve">Propustek v km 8,387 </t>
  </si>
  <si>
    <t>Propustek v km 7,914</t>
  </si>
  <si>
    <t>Propustek v km 8,035</t>
  </si>
  <si>
    <t>Propustek v km 8,103</t>
  </si>
  <si>
    <t>Cena celkem za propustky na trati Suchdol n/O - Fulnek</t>
  </si>
  <si>
    <t>Trať Suchdol n/O - Budišov n/B      1961</t>
  </si>
  <si>
    <t>Trať Suchdol n/O - Fulnek      1971</t>
  </si>
  <si>
    <t>Cena celkem za propustky na trati Suchdol n/O - Budišov n/B</t>
  </si>
  <si>
    <t>Propustek v km 35,061</t>
  </si>
  <si>
    <t>Propustek v km 35,532</t>
  </si>
  <si>
    <t>Propustek v km 35,891</t>
  </si>
  <si>
    <t>Propustek v km 36,338</t>
  </si>
  <si>
    <t>Propustek v km 36,633</t>
  </si>
  <si>
    <t xml:space="preserve">vyhotovení projektové dokumentace propustku a její projednání </t>
  </si>
  <si>
    <r>
      <t xml:space="preserve">veřejnoprávní projednání a podání žádosti o stavební povolení </t>
    </r>
    <r>
      <rPr>
        <sz val="9"/>
        <color rgb="FFFF0000"/>
        <rFont val="Verdana"/>
        <family val="2"/>
        <charset val="238"/>
      </rPr>
      <t/>
    </r>
  </si>
  <si>
    <t xml:space="preserve">veřejnoprávní projednání a podání žádosti o stavební povolení </t>
  </si>
  <si>
    <t>nabytí právní moci vydaného stavebního povolení</t>
  </si>
  <si>
    <t>X</t>
  </si>
  <si>
    <r>
      <t xml:space="preserve">vyhotovení projektové dokumentace </t>
    </r>
    <r>
      <rPr>
        <b/>
        <sz val="9"/>
        <color theme="1"/>
        <rFont val="Verdana"/>
        <family val="2"/>
        <charset val="238"/>
      </rPr>
      <t>náhrady propustku zemním tělesem</t>
    </r>
    <r>
      <rPr>
        <sz val="9"/>
        <color theme="1"/>
        <rFont val="Verdana"/>
        <family val="2"/>
        <charset val="238"/>
      </rPr>
      <t xml:space="preserve"> a její projednání </t>
    </r>
  </si>
  <si>
    <t>Cenová nabídka - rozpis termínů a nabídkové ceny</t>
  </si>
  <si>
    <t>"Údržba, opravy a odstraňování závad u SMT 2021 - PD propustků na TÚ 1961 a 1971"</t>
  </si>
  <si>
    <t>Příloha 15 Výzvy k podání nabídek:</t>
  </si>
  <si>
    <t>Rozpis nabídkové ceny</t>
  </si>
  <si>
    <t>buňky určené k vyplnění dodavatelem!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</si>
</sst>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/>
    <xf numFmtId="4" fontId="0" fillId="0" borderId="0" xfId="0" applyNumberFormat="1" applyBorder="1" applyAlignment="1"/>
    <xf numFmtId="0" fontId="3" fillId="4" borderId="5" xfId="0" applyFont="1" applyFill="1" applyBorder="1" applyAlignment="1">
      <alignment vertical="center" wrapText="1"/>
    </xf>
    <xf numFmtId="4" fontId="3" fillId="4" borderId="6" xfId="0" applyNumberFormat="1" applyFont="1" applyFill="1" applyBorder="1" applyAlignment="1">
      <alignment vertical="center" wrapText="1"/>
    </xf>
    <xf numFmtId="4" fontId="3" fillId="4" borderId="7" xfId="0" applyNumberFormat="1" applyFont="1" applyFill="1" applyBorder="1" applyAlignment="1">
      <alignment vertical="center" wrapText="1"/>
    </xf>
    <xf numFmtId="0" fontId="0" fillId="0" borderId="8" xfId="0" applyBorder="1"/>
    <xf numFmtId="0" fontId="1" fillId="0" borderId="0" xfId="0" applyFont="1" applyBorder="1"/>
    <xf numFmtId="0" fontId="0" fillId="0" borderId="0" xfId="0" applyBorder="1"/>
    <xf numFmtId="0" fontId="0" fillId="0" borderId="1" xfId="0" applyBorder="1"/>
    <xf numFmtId="0" fontId="4" fillId="0" borderId="9" xfId="0" applyFont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4" fontId="5" fillId="4" borderId="6" xfId="0" applyNumberFormat="1" applyFont="1" applyFill="1" applyBorder="1" applyAlignment="1">
      <alignment vertical="center" wrapText="1"/>
    </xf>
    <xf numFmtId="4" fontId="4" fillId="6" borderId="4" xfId="0" applyNumberFormat="1" applyFont="1" applyFill="1" applyBorder="1" applyAlignment="1">
      <alignment vertical="center" wrapText="1"/>
    </xf>
    <xf numFmtId="0" fontId="6" fillId="5" borderId="15" xfId="0" applyFont="1" applyFill="1" applyBorder="1" applyAlignment="1">
      <alignment vertical="center" wrapText="1"/>
    </xf>
    <xf numFmtId="4" fontId="7" fillId="5" borderId="3" xfId="0" applyNumberFormat="1" applyFont="1" applyFill="1" applyBorder="1" applyAlignment="1">
      <alignment vertical="center" wrapText="1"/>
    </xf>
    <xf numFmtId="4" fontId="6" fillId="5" borderId="3" xfId="0" applyNumberFormat="1" applyFont="1" applyFill="1" applyBorder="1" applyAlignment="1">
      <alignment vertical="center" wrapText="1"/>
    </xf>
    <xf numFmtId="0" fontId="6" fillId="5" borderId="9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4" fontId="4" fillId="0" borderId="17" xfId="0" applyNumberFormat="1" applyFont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4" fillId="0" borderId="16" xfId="0" applyNumberFormat="1" applyFont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9" fillId="0" borderId="0" xfId="0" applyFont="1" applyFill="1" applyBorder="1"/>
    <xf numFmtId="0" fontId="3" fillId="7" borderId="28" xfId="0" applyFont="1" applyFill="1" applyBorder="1" applyAlignment="1">
      <alignment vertical="center" wrapText="1"/>
    </xf>
    <xf numFmtId="0" fontId="3" fillId="7" borderId="29" xfId="0" applyFont="1" applyFill="1" applyBorder="1" applyAlignment="1">
      <alignment horizontal="center" vertical="center" wrapText="1"/>
    </xf>
    <xf numFmtId="4" fontId="3" fillId="7" borderId="31" xfId="0" applyNumberFormat="1" applyFont="1" applyFill="1" applyBorder="1" applyAlignment="1">
      <alignment horizontal="right" vertical="center" wrapText="1"/>
    </xf>
    <xf numFmtId="4" fontId="3" fillId="2" borderId="11" xfId="0" applyNumberFormat="1" applyFont="1" applyFill="1" applyBorder="1" applyAlignment="1">
      <alignment horizontal="right" vertical="center" wrapText="1"/>
    </xf>
    <xf numFmtId="4" fontId="3" fillId="2" borderId="32" xfId="0" applyNumberFormat="1" applyFont="1" applyFill="1" applyBorder="1" applyAlignment="1">
      <alignment horizontal="right" vertical="center" wrapText="1"/>
    </xf>
    <xf numFmtId="4" fontId="4" fillId="0" borderId="35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6" fillId="5" borderId="37" xfId="0" applyNumberFormat="1" applyFont="1" applyFill="1" applyBorder="1" applyAlignment="1">
      <alignment vertical="center" wrapText="1"/>
    </xf>
    <xf numFmtId="4" fontId="4" fillId="5" borderId="38" xfId="0" applyNumberFormat="1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vertical="center" wrapText="1"/>
    </xf>
    <xf numFmtId="4" fontId="3" fillId="2" borderId="32" xfId="0" applyNumberFormat="1" applyFont="1" applyFill="1" applyBorder="1" applyAlignment="1">
      <alignment vertical="center" wrapText="1"/>
    </xf>
    <xf numFmtId="0" fontId="3" fillId="2" borderId="41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0" fontId="4" fillId="2" borderId="42" xfId="0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vertical="center" wrapText="1"/>
    </xf>
    <xf numFmtId="0" fontId="6" fillId="5" borderId="43" xfId="0" applyFont="1" applyFill="1" applyBorder="1" applyAlignment="1">
      <alignment vertical="center" wrapText="1"/>
    </xf>
    <xf numFmtId="4" fontId="7" fillId="5" borderId="17" xfId="0" applyNumberFormat="1" applyFont="1" applyFill="1" applyBorder="1" applyAlignment="1">
      <alignment vertical="center" wrapText="1"/>
    </xf>
    <xf numFmtId="4" fontId="7" fillId="5" borderId="44" xfId="0" applyNumberFormat="1" applyFont="1" applyFill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14" fontId="4" fillId="0" borderId="18" xfId="0" applyNumberFormat="1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vertical="center" wrapText="1"/>
    </xf>
    <xf numFmtId="4" fontId="4" fillId="0" borderId="30" xfId="0" applyNumberFormat="1" applyFont="1" applyBorder="1" applyAlignment="1">
      <alignment vertical="center" wrapText="1"/>
    </xf>
    <xf numFmtId="4" fontId="4" fillId="0" borderId="37" xfId="0" applyNumberFormat="1" applyFont="1" applyBorder="1" applyAlignment="1">
      <alignment vertical="center" wrapText="1"/>
    </xf>
    <xf numFmtId="4" fontId="3" fillId="7" borderId="2" xfId="0" applyNumberFormat="1" applyFont="1" applyFill="1" applyBorder="1" applyAlignment="1">
      <alignment horizontal="center" vertical="center" wrapText="1"/>
    </xf>
    <xf numFmtId="4" fontId="4" fillId="6" borderId="17" xfId="0" applyNumberFormat="1" applyFont="1" applyFill="1" applyBorder="1" applyAlignment="1">
      <alignment vertical="center" wrapText="1"/>
    </xf>
    <xf numFmtId="4" fontId="4" fillId="0" borderId="16" xfId="0" applyNumberFormat="1" applyFont="1" applyBorder="1" applyAlignment="1">
      <alignment vertical="center" wrapText="1"/>
    </xf>
    <xf numFmtId="4" fontId="4" fillId="0" borderId="45" xfId="0" applyNumberFormat="1" applyFont="1" applyBorder="1" applyAlignment="1">
      <alignment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4" fontId="4" fillId="6" borderId="45" xfId="0" applyNumberFormat="1" applyFont="1" applyFill="1" applyBorder="1" applyAlignment="1">
      <alignment vertical="center" wrapText="1"/>
    </xf>
    <xf numFmtId="4" fontId="4" fillId="5" borderId="19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Border="1" applyAlignment="1">
      <alignment vertical="center" wrapText="1"/>
    </xf>
    <xf numFmtId="4" fontId="4" fillId="6" borderId="46" xfId="0" applyNumberFormat="1" applyFont="1" applyFill="1" applyBorder="1" applyAlignment="1">
      <alignment vertical="center" wrapText="1"/>
    </xf>
    <xf numFmtId="4" fontId="3" fillId="7" borderId="29" xfId="0" applyNumberFormat="1" applyFont="1" applyFill="1" applyBorder="1" applyAlignment="1">
      <alignment horizontal="right" vertical="center" wrapText="1"/>
    </xf>
    <xf numFmtId="4" fontId="3" fillId="7" borderId="7" xfId="0" applyNumberFormat="1" applyFont="1" applyFill="1" applyBorder="1" applyAlignment="1">
      <alignment horizontal="right" vertical="center" wrapText="1"/>
    </xf>
    <xf numFmtId="0" fontId="9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" fillId="5" borderId="26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6" borderId="8" xfId="0" applyFill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9"/>
  <sheetViews>
    <sheetView tabSelected="1" zoomScaleNormal="100" workbookViewId="0">
      <selection activeCell="F13" sqref="F13"/>
    </sheetView>
  </sheetViews>
  <sheetFormatPr defaultRowHeight="14.25" x14ac:dyDescent="0.2"/>
  <cols>
    <col min="1" max="1" width="50" customWidth="1"/>
    <col min="2" max="2" width="17.09765625" style="32" customWidth="1"/>
    <col min="3" max="3" width="12.8984375" style="1" customWidth="1"/>
    <col min="4" max="4" width="11.19921875" hidden="1" customWidth="1"/>
    <col min="5" max="5" width="13.5" hidden="1" customWidth="1"/>
  </cols>
  <sheetData>
    <row r="1" spans="1:10" x14ac:dyDescent="0.2">
      <c r="A1" s="93" t="s">
        <v>29</v>
      </c>
    </row>
    <row r="2" spans="1:10" x14ac:dyDescent="0.2">
      <c r="A2" s="94" t="s">
        <v>30</v>
      </c>
    </row>
    <row r="3" spans="1:10" ht="15" thickBot="1" x14ac:dyDescent="0.25"/>
    <row r="4" spans="1:10" x14ac:dyDescent="0.2">
      <c r="A4" s="76" t="s">
        <v>28</v>
      </c>
      <c r="B4" s="77"/>
      <c r="C4" s="77"/>
      <c r="D4" s="77"/>
      <c r="E4" s="78"/>
      <c r="F4" s="8"/>
    </row>
    <row r="5" spans="1:10" ht="15" thickBot="1" x14ac:dyDescent="0.25">
      <c r="A5" s="86" t="s">
        <v>27</v>
      </c>
      <c r="B5" s="87"/>
      <c r="C5" s="87"/>
      <c r="D5" s="87"/>
      <c r="E5" s="88"/>
      <c r="F5" s="8"/>
    </row>
    <row r="6" spans="1:10" x14ac:dyDescent="0.2">
      <c r="A6" s="96"/>
      <c r="B6" s="97"/>
      <c r="C6" s="97"/>
      <c r="D6" s="97"/>
      <c r="E6" s="98"/>
      <c r="F6" s="8"/>
    </row>
    <row r="7" spans="1:10" ht="24" customHeight="1" x14ac:dyDescent="0.2">
      <c r="A7" s="95" t="s">
        <v>31</v>
      </c>
      <c r="B7" s="27"/>
      <c r="C7" s="9"/>
      <c r="D7" s="10"/>
      <c r="E7" s="11"/>
      <c r="F7" s="8"/>
    </row>
    <row r="8" spans="1:10" ht="15" thickBot="1" x14ac:dyDescent="0.25">
      <c r="A8" s="8"/>
      <c r="B8" s="27"/>
      <c r="C8" s="9"/>
      <c r="D8" s="10"/>
      <c r="E8" s="11"/>
      <c r="F8" s="8"/>
    </row>
    <row r="9" spans="1:10" ht="14.25" customHeight="1" x14ac:dyDescent="0.2">
      <c r="A9" s="19" t="s">
        <v>14</v>
      </c>
      <c r="B9" s="89" t="s">
        <v>5</v>
      </c>
      <c r="C9" s="89" t="s">
        <v>0</v>
      </c>
      <c r="D9" s="89" t="s">
        <v>3</v>
      </c>
      <c r="E9" s="91" t="s">
        <v>1</v>
      </c>
      <c r="F9" s="8"/>
    </row>
    <row r="10" spans="1:10" ht="21.75" customHeight="1" thickBot="1" x14ac:dyDescent="0.25">
      <c r="A10" s="17" t="s">
        <v>7</v>
      </c>
      <c r="B10" s="90"/>
      <c r="C10" s="90"/>
      <c r="D10" s="90"/>
      <c r="E10" s="92"/>
      <c r="F10" s="8"/>
    </row>
    <row r="11" spans="1:10" ht="18.75" customHeight="1" x14ac:dyDescent="0.2">
      <c r="A11" s="14" t="s">
        <v>21</v>
      </c>
      <c r="B11" s="33">
        <v>44489</v>
      </c>
      <c r="C11" s="21"/>
      <c r="D11" s="15">
        <f>(C11*0.21)</f>
        <v>0</v>
      </c>
      <c r="E11" s="43">
        <f>C11+D11</f>
        <v>0</v>
      </c>
      <c r="F11" s="8"/>
    </row>
    <row r="12" spans="1:10" ht="18" customHeight="1" x14ac:dyDescent="0.2">
      <c r="A12" s="12" t="s">
        <v>22</v>
      </c>
      <c r="B12" s="28">
        <v>44620</v>
      </c>
      <c r="C12" s="64" t="s">
        <v>25</v>
      </c>
      <c r="D12" s="15" t="e">
        <f>(C12*0.21)</f>
        <v>#VALUE!</v>
      </c>
      <c r="E12" s="44" t="e">
        <f t="shared" ref="E12" si="0">C12+D12</f>
        <v>#VALUE!</v>
      </c>
      <c r="F12" s="8"/>
      <c r="J12" s="32"/>
    </row>
    <row r="13" spans="1:10" ht="18" customHeight="1" x14ac:dyDescent="0.2">
      <c r="A13" s="59" t="s">
        <v>24</v>
      </c>
      <c r="B13" s="60">
        <v>44771</v>
      </c>
      <c r="C13" s="61"/>
      <c r="D13" s="62"/>
      <c r="E13" s="63"/>
      <c r="F13" s="8"/>
      <c r="J13" s="32"/>
    </row>
    <row r="14" spans="1:10" ht="15" customHeight="1" thickBot="1" x14ac:dyDescent="0.25">
      <c r="A14" s="22" t="s">
        <v>2</v>
      </c>
      <c r="B14" s="29" t="s">
        <v>6</v>
      </c>
      <c r="C14" s="23">
        <f>SUM(C11:C13)</f>
        <v>0</v>
      </c>
      <c r="D14" s="24" t="e">
        <f>SUM(D11:D12)</f>
        <v>#VALUE!</v>
      </c>
      <c r="E14" s="45" t="e">
        <f>SUM(E11:E12)</f>
        <v>#VALUE!</v>
      </c>
      <c r="F14" s="8"/>
    </row>
    <row r="15" spans="1:10" ht="15" customHeight="1" thickBot="1" x14ac:dyDescent="0.25">
      <c r="A15" s="18" t="s">
        <v>9</v>
      </c>
      <c r="B15" s="26" t="s">
        <v>5</v>
      </c>
      <c r="C15" s="16" t="s">
        <v>0</v>
      </c>
      <c r="D15" s="16" t="s">
        <v>3</v>
      </c>
      <c r="E15" s="46" t="s">
        <v>1</v>
      </c>
      <c r="F15" s="8"/>
    </row>
    <row r="16" spans="1:10" ht="16.5" customHeight="1" x14ac:dyDescent="0.2">
      <c r="A16" s="14" t="s">
        <v>21</v>
      </c>
      <c r="B16" s="33">
        <v>44489</v>
      </c>
      <c r="C16" s="21"/>
      <c r="D16" s="15">
        <f>(C16*0.21)</f>
        <v>0</v>
      </c>
      <c r="E16" s="43">
        <f t="shared" ref="E16:E17" si="1">C16+D16</f>
        <v>0</v>
      </c>
      <c r="F16" s="8"/>
    </row>
    <row r="17" spans="1:37" ht="21.75" customHeight="1" x14ac:dyDescent="0.2">
      <c r="A17" s="12" t="s">
        <v>23</v>
      </c>
      <c r="B17" s="28">
        <v>44620</v>
      </c>
      <c r="C17" s="64" t="s">
        <v>25</v>
      </c>
      <c r="D17" s="15" t="e">
        <f>(C17*0.21)</f>
        <v>#VALUE!</v>
      </c>
      <c r="E17" s="44" t="e">
        <f t="shared" si="1"/>
        <v>#VALUE!</v>
      </c>
      <c r="F17" s="8"/>
    </row>
    <row r="18" spans="1:37" ht="18.75" customHeight="1" x14ac:dyDescent="0.2">
      <c r="A18" s="59" t="s">
        <v>24</v>
      </c>
      <c r="B18" s="60">
        <v>44771</v>
      </c>
      <c r="C18" s="61"/>
      <c r="D18" s="62"/>
      <c r="E18" s="63"/>
      <c r="F18" s="8"/>
    </row>
    <row r="19" spans="1:37" ht="14.25" customHeight="1" thickBot="1" x14ac:dyDescent="0.25">
      <c r="A19" s="25" t="s">
        <v>2</v>
      </c>
      <c r="B19" s="29" t="s">
        <v>6</v>
      </c>
      <c r="C19" s="23">
        <f>SUM(C16:C18)</f>
        <v>0</v>
      </c>
      <c r="D19" s="24" t="e">
        <f>SUM(D16:D17)</f>
        <v>#VALUE!</v>
      </c>
      <c r="E19" s="45" t="e">
        <f>SUM(E16:E17)</f>
        <v>#VALUE!</v>
      </c>
      <c r="F19" s="8"/>
    </row>
    <row r="20" spans="1:37" ht="14.25" customHeight="1" thickBot="1" x14ac:dyDescent="0.25">
      <c r="A20" s="18" t="s">
        <v>10</v>
      </c>
      <c r="B20" s="26" t="s">
        <v>5</v>
      </c>
      <c r="C20" s="16" t="s">
        <v>0</v>
      </c>
      <c r="D20" s="16" t="s">
        <v>3</v>
      </c>
      <c r="E20" s="46" t="s">
        <v>1</v>
      </c>
      <c r="F20" s="8"/>
    </row>
    <row r="21" spans="1:37" ht="19.5" customHeight="1" x14ac:dyDescent="0.2">
      <c r="A21" s="14" t="s">
        <v>21</v>
      </c>
      <c r="B21" s="33">
        <v>44489</v>
      </c>
      <c r="C21" s="21"/>
      <c r="D21" s="15">
        <f>(C21*0.21)</f>
        <v>0</v>
      </c>
      <c r="E21" s="43">
        <f t="shared" ref="E21:E22" si="2">C21+D21</f>
        <v>0</v>
      </c>
      <c r="F21" s="8"/>
    </row>
    <row r="22" spans="1:37" ht="23.25" customHeight="1" x14ac:dyDescent="0.2">
      <c r="A22" s="12" t="s">
        <v>23</v>
      </c>
      <c r="B22" s="28">
        <v>44620</v>
      </c>
      <c r="C22" s="64" t="s">
        <v>25</v>
      </c>
      <c r="D22" s="15" t="e">
        <f>(C22*0.21)</f>
        <v>#VALUE!</v>
      </c>
      <c r="E22" s="44" t="e">
        <f t="shared" si="2"/>
        <v>#VALUE!</v>
      </c>
      <c r="F22" s="8"/>
    </row>
    <row r="23" spans="1:37" ht="23.25" customHeight="1" x14ac:dyDescent="0.2">
      <c r="A23" s="59" t="s">
        <v>24</v>
      </c>
      <c r="B23" s="60">
        <v>44771</v>
      </c>
      <c r="C23" s="61"/>
      <c r="D23" s="62"/>
      <c r="E23" s="63"/>
      <c r="F23" s="8"/>
    </row>
    <row r="24" spans="1:37" ht="15.75" customHeight="1" thickBot="1" x14ac:dyDescent="0.25">
      <c r="A24" s="25" t="s">
        <v>2</v>
      </c>
      <c r="B24" s="29" t="s">
        <v>6</v>
      </c>
      <c r="C24" s="23">
        <f>SUM(C21:C23)</f>
        <v>0</v>
      </c>
      <c r="D24" s="24" t="e">
        <f>SUM(D21:D22)</f>
        <v>#VALUE!</v>
      </c>
      <c r="E24" s="45" t="e">
        <f>SUM(E21:E22)</f>
        <v>#VALUE!</v>
      </c>
      <c r="F24" s="8"/>
    </row>
    <row r="25" spans="1:37" ht="14.25" customHeight="1" thickBot="1" x14ac:dyDescent="0.25">
      <c r="A25" s="18" t="s">
        <v>11</v>
      </c>
      <c r="B25" s="26" t="s">
        <v>5</v>
      </c>
      <c r="C25" s="16" t="s">
        <v>0</v>
      </c>
      <c r="D25" s="16" t="s">
        <v>3</v>
      </c>
      <c r="E25" s="46" t="s">
        <v>1</v>
      </c>
      <c r="F25" s="8"/>
    </row>
    <row r="26" spans="1:37" ht="26.25" customHeight="1" x14ac:dyDescent="0.2">
      <c r="A26" s="14" t="s">
        <v>26</v>
      </c>
      <c r="B26" s="33">
        <v>44489</v>
      </c>
      <c r="C26" s="21"/>
      <c r="D26" s="15">
        <f>(C26*0.21)</f>
        <v>0</v>
      </c>
      <c r="E26" s="43">
        <f t="shared" ref="E26:E27" si="3">C26+D26</f>
        <v>0</v>
      </c>
      <c r="F26" s="8"/>
    </row>
    <row r="27" spans="1:37" ht="24" customHeight="1" x14ac:dyDescent="0.2">
      <c r="A27" s="12" t="s">
        <v>22</v>
      </c>
      <c r="B27" s="28">
        <v>44620</v>
      </c>
      <c r="C27" s="64" t="s">
        <v>25</v>
      </c>
      <c r="D27" s="15" t="e">
        <f>(C27*0.21)</f>
        <v>#VALUE!</v>
      </c>
      <c r="E27" s="44" t="e">
        <f t="shared" si="3"/>
        <v>#VALUE!</v>
      </c>
      <c r="F27" s="8"/>
    </row>
    <row r="28" spans="1:37" ht="23.25" customHeight="1" x14ac:dyDescent="0.2">
      <c r="A28" s="59" t="s">
        <v>24</v>
      </c>
      <c r="B28" s="68">
        <v>44771</v>
      </c>
      <c r="C28" s="65"/>
      <c r="D28" s="66"/>
      <c r="E28" s="67"/>
      <c r="F28" s="8"/>
    </row>
    <row r="29" spans="1:37" s="25" customFormat="1" ht="20.25" customHeight="1" thickBot="1" x14ac:dyDescent="0.25">
      <c r="A29" s="56" t="s">
        <v>2</v>
      </c>
      <c r="B29" s="52" t="s">
        <v>6</v>
      </c>
      <c r="C29" s="57">
        <f>SUM(C26:C28)</f>
        <v>0</v>
      </c>
      <c r="D29" s="25" t="e">
        <f>SUM(D26:D27)</f>
        <v>#VALUE!</v>
      </c>
      <c r="E29" s="47" t="e">
        <f>SUM(E26:E27)</f>
        <v>#VALUE!</v>
      </c>
      <c r="F29" s="8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ht="15" customHeight="1" thickBot="1" x14ac:dyDescent="0.25">
      <c r="A30" s="18" t="s">
        <v>8</v>
      </c>
      <c r="B30" s="26" t="s">
        <v>5</v>
      </c>
      <c r="C30" s="71" t="s">
        <v>0</v>
      </c>
      <c r="D30" s="70" t="s">
        <v>3</v>
      </c>
      <c r="E30" s="46" t="s">
        <v>1</v>
      </c>
    </row>
    <row r="31" spans="1:37" ht="18.75" customHeight="1" x14ac:dyDescent="0.2">
      <c r="A31" s="14" t="s">
        <v>21</v>
      </c>
      <c r="B31" s="33">
        <v>44489</v>
      </c>
      <c r="C31" s="21"/>
      <c r="D31" s="15">
        <f>(C31*0.21)</f>
        <v>0</v>
      </c>
      <c r="E31" s="43">
        <f t="shared" ref="E31:E32" si="4">C31+D31</f>
        <v>0</v>
      </c>
      <c r="F31" s="8"/>
    </row>
    <row r="32" spans="1:37" ht="20.25" customHeight="1" x14ac:dyDescent="0.2">
      <c r="A32" s="12" t="s">
        <v>23</v>
      </c>
      <c r="B32" s="28">
        <v>44620</v>
      </c>
      <c r="C32" s="64" t="s">
        <v>25</v>
      </c>
      <c r="D32" s="15" t="e">
        <f>(C32*0.21)</f>
        <v>#VALUE!</v>
      </c>
      <c r="E32" s="44" t="e">
        <f t="shared" si="4"/>
        <v>#VALUE!</v>
      </c>
      <c r="F32" s="8"/>
    </row>
    <row r="33" spans="1:6" ht="23.25" customHeight="1" x14ac:dyDescent="0.2">
      <c r="A33" s="59" t="s">
        <v>24</v>
      </c>
      <c r="B33" s="60">
        <v>44771</v>
      </c>
      <c r="C33" s="73"/>
      <c r="D33" s="72"/>
      <c r="E33" s="63"/>
    </row>
    <row r="34" spans="1:6" ht="15" thickBot="1" x14ac:dyDescent="0.25">
      <c r="A34" s="50" t="s">
        <v>2</v>
      </c>
      <c r="B34" s="52" t="s">
        <v>6</v>
      </c>
      <c r="C34" s="23">
        <f>SUM(C31:C33)</f>
        <v>0</v>
      </c>
      <c r="D34" s="24" t="e">
        <f>SUM(D31:D32)</f>
        <v>#VALUE!</v>
      </c>
      <c r="E34" s="45" t="e">
        <f>SUM(E31:E32)</f>
        <v>#VALUE!</v>
      </c>
      <c r="F34" s="8"/>
    </row>
    <row r="35" spans="1:6" ht="15" thickBot="1" x14ac:dyDescent="0.25">
      <c r="A35" s="49" t="s">
        <v>12</v>
      </c>
      <c r="B35" s="51" t="s">
        <v>6</v>
      </c>
      <c r="C35" s="53">
        <f>SUM(C14+C19+C24+C29+C34)</f>
        <v>0</v>
      </c>
      <c r="D35" s="41" t="e">
        <f>SUM(D14+D19+D24+D29+D34)</f>
        <v>#VALUE!</v>
      </c>
      <c r="E35" s="42" t="e">
        <f>SUM(E14+E19+E24+E29+E34)</f>
        <v>#VALUE!</v>
      </c>
      <c r="F35" s="8"/>
    </row>
    <row r="36" spans="1:6" ht="15" thickBot="1" x14ac:dyDescent="0.25">
      <c r="A36" s="38"/>
      <c r="B36" s="39"/>
      <c r="C36" s="75"/>
      <c r="D36" s="74"/>
      <c r="E36" s="40"/>
    </row>
    <row r="37" spans="1:6" ht="14.25" customHeight="1" x14ac:dyDescent="0.2">
      <c r="A37" s="19" t="s">
        <v>13</v>
      </c>
      <c r="B37" s="79" t="s">
        <v>5</v>
      </c>
      <c r="C37" s="82" t="s">
        <v>0</v>
      </c>
      <c r="D37" s="79" t="s">
        <v>3</v>
      </c>
      <c r="E37" s="84" t="s">
        <v>1</v>
      </c>
      <c r="F37" s="8"/>
    </row>
    <row r="38" spans="1:6" ht="15" thickBot="1" x14ac:dyDescent="0.25">
      <c r="A38" s="17" t="s">
        <v>16</v>
      </c>
      <c r="B38" s="80"/>
      <c r="C38" s="83"/>
      <c r="D38" s="80"/>
      <c r="E38" s="85"/>
      <c r="F38" s="8"/>
    </row>
    <row r="39" spans="1:6" ht="21" customHeight="1" x14ac:dyDescent="0.2">
      <c r="A39" s="14" t="s">
        <v>21</v>
      </c>
      <c r="B39" s="33">
        <v>44525</v>
      </c>
      <c r="C39" s="21"/>
      <c r="D39" s="15">
        <f>(C39*0.21)</f>
        <v>0</v>
      </c>
      <c r="E39" s="43">
        <f t="shared" ref="E39:E40" si="5">C39+D39</f>
        <v>0</v>
      </c>
      <c r="F39" s="8"/>
    </row>
    <row r="40" spans="1:6" ht="18.75" customHeight="1" x14ac:dyDescent="0.2">
      <c r="A40" s="12" t="s">
        <v>23</v>
      </c>
      <c r="B40" s="28">
        <v>44620</v>
      </c>
      <c r="C40" s="64" t="s">
        <v>25</v>
      </c>
      <c r="D40" s="15" t="e">
        <f>(C40*0.21)</f>
        <v>#VALUE!</v>
      </c>
      <c r="E40" s="44" t="e">
        <f t="shared" si="5"/>
        <v>#VALUE!</v>
      </c>
      <c r="F40" s="8"/>
    </row>
    <row r="41" spans="1:6" ht="21" customHeight="1" x14ac:dyDescent="0.2">
      <c r="A41" s="59" t="s">
        <v>24</v>
      </c>
      <c r="B41" s="60">
        <v>44771</v>
      </c>
      <c r="C41" s="61"/>
      <c r="D41" s="62"/>
      <c r="E41" s="63"/>
      <c r="F41" s="8"/>
    </row>
    <row r="42" spans="1:6" ht="15" thickBot="1" x14ac:dyDescent="0.25">
      <c r="A42" s="22" t="s">
        <v>2</v>
      </c>
      <c r="B42" s="29" t="s">
        <v>6</v>
      </c>
      <c r="C42" s="23">
        <f>SUM(C39:C41)</f>
        <v>0</v>
      </c>
      <c r="D42" s="24" t="e">
        <f>SUM(D39:D40)</f>
        <v>#VALUE!</v>
      </c>
      <c r="E42" s="45" t="e">
        <f>SUM(E39:E40)</f>
        <v>#VALUE!</v>
      </c>
      <c r="F42" s="8"/>
    </row>
    <row r="43" spans="1:6" ht="15" customHeight="1" thickBot="1" x14ac:dyDescent="0.25">
      <c r="A43" s="18" t="s">
        <v>17</v>
      </c>
      <c r="B43" s="26" t="s">
        <v>5</v>
      </c>
      <c r="C43" s="16" t="s">
        <v>0</v>
      </c>
      <c r="D43" s="16" t="s">
        <v>3</v>
      </c>
      <c r="E43" s="46" t="s">
        <v>1</v>
      </c>
      <c r="F43" s="8"/>
    </row>
    <row r="44" spans="1:6" ht="22.5" customHeight="1" x14ac:dyDescent="0.2">
      <c r="A44" s="14" t="s">
        <v>21</v>
      </c>
      <c r="B44" s="33">
        <v>44525</v>
      </c>
      <c r="C44" s="21"/>
      <c r="D44" s="15">
        <f>(C44*0.21)</f>
        <v>0</v>
      </c>
      <c r="E44" s="43">
        <f t="shared" ref="E44:E45" si="6">C44+D44</f>
        <v>0</v>
      </c>
      <c r="F44" s="8"/>
    </row>
    <row r="45" spans="1:6" ht="21" customHeight="1" x14ac:dyDescent="0.2">
      <c r="A45" s="12" t="s">
        <v>23</v>
      </c>
      <c r="B45" s="28">
        <v>44620</v>
      </c>
      <c r="C45" s="64" t="s">
        <v>25</v>
      </c>
      <c r="D45" s="15" t="e">
        <f>(C45*0.21)</f>
        <v>#VALUE!</v>
      </c>
      <c r="E45" s="44" t="e">
        <f t="shared" si="6"/>
        <v>#VALUE!</v>
      </c>
      <c r="F45" s="8"/>
    </row>
    <row r="46" spans="1:6" ht="21" customHeight="1" x14ac:dyDescent="0.2">
      <c r="A46" s="59" t="s">
        <v>24</v>
      </c>
      <c r="B46" s="60">
        <v>44771</v>
      </c>
      <c r="C46" s="61"/>
      <c r="D46" s="62"/>
      <c r="E46" s="63"/>
      <c r="F46" s="8"/>
    </row>
    <row r="47" spans="1:6" ht="15" thickBot="1" x14ac:dyDescent="0.25">
      <c r="A47" s="25" t="s">
        <v>2</v>
      </c>
      <c r="B47" s="29" t="s">
        <v>6</v>
      </c>
      <c r="C47" s="23">
        <f>SUM(C44:C46)</f>
        <v>0</v>
      </c>
      <c r="D47" s="24" t="e">
        <f>SUM(D44:D45)</f>
        <v>#VALUE!</v>
      </c>
      <c r="E47" s="45" t="e">
        <f>SUM(E44:E45)</f>
        <v>#VALUE!</v>
      </c>
      <c r="F47" s="8"/>
    </row>
    <row r="48" spans="1:6" ht="15" customHeight="1" thickBot="1" x14ac:dyDescent="0.25">
      <c r="A48" s="18" t="s">
        <v>18</v>
      </c>
      <c r="B48" s="26" t="s">
        <v>5</v>
      </c>
      <c r="C48" s="71" t="s">
        <v>0</v>
      </c>
      <c r="D48" s="70" t="s">
        <v>3</v>
      </c>
      <c r="E48" s="46" t="s">
        <v>1</v>
      </c>
    </row>
    <row r="49" spans="1:6" ht="19.5" customHeight="1" x14ac:dyDescent="0.2">
      <c r="A49" s="14" t="s">
        <v>21</v>
      </c>
      <c r="B49" s="33">
        <v>44525</v>
      </c>
      <c r="C49" s="21"/>
      <c r="D49" s="15">
        <f>(C49*0.21)</f>
        <v>0</v>
      </c>
      <c r="E49" s="43">
        <f t="shared" ref="E49:E50" si="7">C49+D49</f>
        <v>0</v>
      </c>
      <c r="F49" s="8"/>
    </row>
    <row r="50" spans="1:6" x14ac:dyDescent="0.2">
      <c r="A50" s="12" t="s">
        <v>23</v>
      </c>
      <c r="B50" s="28">
        <v>44620</v>
      </c>
      <c r="C50" s="64" t="s">
        <v>25</v>
      </c>
      <c r="D50" s="15" t="e">
        <f>(C50*0.21)</f>
        <v>#VALUE!</v>
      </c>
      <c r="E50" s="44" t="e">
        <f t="shared" si="7"/>
        <v>#VALUE!</v>
      </c>
      <c r="F50" s="8"/>
    </row>
    <row r="51" spans="1:6" ht="18.75" customHeight="1" x14ac:dyDescent="0.2">
      <c r="A51" s="59" t="s">
        <v>24</v>
      </c>
      <c r="B51" s="60">
        <v>44771</v>
      </c>
      <c r="C51" s="61"/>
      <c r="D51" s="62"/>
      <c r="E51" s="63"/>
      <c r="F51" s="8"/>
    </row>
    <row r="52" spans="1:6" ht="15" thickBot="1" x14ac:dyDescent="0.25">
      <c r="A52" s="25" t="s">
        <v>2</v>
      </c>
      <c r="B52" s="29" t="s">
        <v>6</v>
      </c>
      <c r="C52" s="23">
        <f>SUM(C49:C51)</f>
        <v>0</v>
      </c>
      <c r="D52" s="24" t="e">
        <f>SUM(D49:D50)</f>
        <v>#VALUE!</v>
      </c>
      <c r="E52" s="45" t="e">
        <f>SUM(E49:E50)</f>
        <v>#VALUE!</v>
      </c>
      <c r="F52" s="8"/>
    </row>
    <row r="53" spans="1:6" ht="15" customHeight="1" thickBot="1" x14ac:dyDescent="0.25">
      <c r="A53" s="18" t="s">
        <v>19</v>
      </c>
      <c r="B53" s="26" t="s">
        <v>5</v>
      </c>
      <c r="C53" s="16" t="s">
        <v>0</v>
      </c>
      <c r="D53" s="16" t="s">
        <v>3</v>
      </c>
      <c r="E53" s="46" t="s">
        <v>1</v>
      </c>
      <c r="F53" s="8"/>
    </row>
    <row r="54" spans="1:6" ht="18.75" customHeight="1" x14ac:dyDescent="0.2">
      <c r="A54" s="14" t="s">
        <v>21</v>
      </c>
      <c r="B54" s="33">
        <v>44525</v>
      </c>
      <c r="C54" s="21"/>
      <c r="D54" s="15">
        <f>(C54*0.21)</f>
        <v>0</v>
      </c>
      <c r="E54" s="43">
        <f t="shared" ref="E54:E55" si="8">C54+D54</f>
        <v>0</v>
      </c>
      <c r="F54" s="8"/>
    </row>
    <row r="55" spans="1:6" x14ac:dyDescent="0.2">
      <c r="A55" s="12" t="s">
        <v>23</v>
      </c>
      <c r="B55" s="28">
        <v>44620</v>
      </c>
      <c r="C55" s="64" t="s">
        <v>25</v>
      </c>
      <c r="D55" s="15" t="e">
        <f>(C55*0.21)</f>
        <v>#VALUE!</v>
      </c>
      <c r="E55" s="44" t="e">
        <f t="shared" si="8"/>
        <v>#VALUE!</v>
      </c>
      <c r="F55" s="8"/>
    </row>
    <row r="56" spans="1:6" ht="17.25" customHeight="1" x14ac:dyDescent="0.2">
      <c r="A56" s="59" t="s">
        <v>24</v>
      </c>
      <c r="B56" s="60">
        <v>44771</v>
      </c>
      <c r="C56" s="73"/>
      <c r="D56" s="72"/>
      <c r="E56" s="63"/>
    </row>
    <row r="57" spans="1:6" ht="15" thickBot="1" x14ac:dyDescent="0.25">
      <c r="A57" s="25" t="s">
        <v>2</v>
      </c>
      <c r="B57" s="29" t="s">
        <v>6</v>
      </c>
      <c r="C57" s="23">
        <f>SUM(C54:C56)</f>
        <v>0</v>
      </c>
      <c r="D57" s="24" t="e">
        <f>SUM(D54:D55)</f>
        <v>#VALUE!</v>
      </c>
      <c r="E57" s="45" t="e">
        <f>SUM(E54:E55)</f>
        <v>#VALUE!</v>
      </c>
      <c r="F57" s="8"/>
    </row>
    <row r="58" spans="1:6" ht="15" customHeight="1" thickBot="1" x14ac:dyDescent="0.25">
      <c r="A58" s="18" t="s">
        <v>20</v>
      </c>
      <c r="B58" s="26" t="s">
        <v>5</v>
      </c>
      <c r="C58" s="16" t="s">
        <v>0</v>
      </c>
      <c r="D58" s="16" t="s">
        <v>3</v>
      </c>
      <c r="E58" s="46" t="s">
        <v>1</v>
      </c>
      <c r="F58" s="8"/>
    </row>
    <row r="59" spans="1:6" ht="27.95" customHeight="1" x14ac:dyDescent="0.2">
      <c r="A59" s="14" t="s">
        <v>26</v>
      </c>
      <c r="B59" s="33">
        <v>44525</v>
      </c>
      <c r="C59" s="21"/>
      <c r="D59" s="15">
        <f>(C59*0.21)</f>
        <v>0</v>
      </c>
      <c r="E59" s="43">
        <f t="shared" ref="E59:E60" si="9">C59+D59</f>
        <v>0</v>
      </c>
      <c r="F59" s="8"/>
    </row>
    <row r="60" spans="1:6" ht="18.75" customHeight="1" x14ac:dyDescent="0.2">
      <c r="A60" s="12" t="s">
        <v>22</v>
      </c>
      <c r="B60" s="28">
        <v>44620</v>
      </c>
      <c r="C60" s="64" t="s">
        <v>25</v>
      </c>
      <c r="D60" s="15" t="e">
        <f>(C60*0.21)</f>
        <v>#VALUE!</v>
      </c>
      <c r="E60" s="44" t="e">
        <f t="shared" si="9"/>
        <v>#VALUE!</v>
      </c>
      <c r="F60" s="8"/>
    </row>
    <row r="61" spans="1:6" ht="20.25" customHeight="1" x14ac:dyDescent="0.2">
      <c r="A61" s="59" t="s">
        <v>24</v>
      </c>
      <c r="B61" s="60">
        <v>44771</v>
      </c>
      <c r="C61" s="69"/>
      <c r="D61" s="66"/>
      <c r="E61" s="67"/>
      <c r="F61" s="8"/>
    </row>
    <row r="62" spans="1:6" ht="21.2" customHeight="1" thickBot="1" x14ac:dyDescent="0.25">
      <c r="A62" s="47" t="s">
        <v>2</v>
      </c>
      <c r="B62" s="52" t="s">
        <v>6</v>
      </c>
      <c r="C62" s="58">
        <f>SUM(C59:C61)</f>
        <v>0</v>
      </c>
      <c r="D62" s="25" t="e">
        <f>SUM(D59:D60)</f>
        <v>#VALUE!</v>
      </c>
      <c r="E62" s="47" t="e">
        <f>SUM(E59:E60)</f>
        <v>#VALUE!</v>
      </c>
    </row>
    <row r="63" spans="1:6" ht="15" thickBot="1" x14ac:dyDescent="0.25">
      <c r="A63" s="49" t="s">
        <v>15</v>
      </c>
      <c r="B63" s="54" t="s">
        <v>6</v>
      </c>
      <c r="C63" s="55">
        <f>SUM(C47+C42+C52+C57+C62)</f>
        <v>0</v>
      </c>
      <c r="D63" s="13" t="e">
        <f>D42</f>
        <v>#VALUE!</v>
      </c>
      <c r="E63" s="48" t="e">
        <f>E42</f>
        <v>#VALUE!</v>
      </c>
      <c r="F63" s="8"/>
    </row>
    <row r="64" spans="1:6" ht="15" thickBot="1" x14ac:dyDescent="0.25">
      <c r="A64" s="2"/>
      <c r="B64" s="30"/>
      <c r="C64" s="3"/>
      <c r="D64" s="4"/>
      <c r="E64" s="4"/>
    </row>
    <row r="65" spans="1:6" ht="15" thickBot="1" x14ac:dyDescent="0.25">
      <c r="A65" s="5" t="s">
        <v>4</v>
      </c>
      <c r="B65" s="31"/>
      <c r="C65" s="20">
        <f>SUM(C35+C63)</f>
        <v>0</v>
      </c>
      <c r="D65" s="6" t="e">
        <f>SUM(D35+D63)</f>
        <v>#VALUE!</v>
      </c>
      <c r="E65" s="7" t="e">
        <f>SUM(E35+E63)</f>
        <v>#VALUE!</v>
      </c>
      <c r="F65" s="8"/>
    </row>
    <row r="67" spans="1:6" x14ac:dyDescent="0.2">
      <c r="A67" s="34"/>
      <c r="B67" s="35"/>
      <c r="C67" s="37"/>
      <c r="D67" s="36"/>
      <c r="E67" s="36"/>
    </row>
    <row r="68" spans="1:6" x14ac:dyDescent="0.2">
      <c r="A68" s="36"/>
      <c r="B68" s="35"/>
      <c r="C68" s="81"/>
      <c r="D68" s="81"/>
      <c r="E68" s="81"/>
    </row>
    <row r="69" spans="1:6" ht="24.75" customHeight="1" x14ac:dyDescent="0.2"/>
  </sheetData>
  <mergeCells count="11">
    <mergeCell ref="A4:E4"/>
    <mergeCell ref="B37:B38"/>
    <mergeCell ref="C68:E68"/>
    <mergeCell ref="C37:C38"/>
    <mergeCell ref="D37:D38"/>
    <mergeCell ref="E37:E38"/>
    <mergeCell ref="A5:E5"/>
    <mergeCell ref="C9:C10"/>
    <mergeCell ref="D9:D10"/>
    <mergeCell ref="E9:E10"/>
    <mergeCell ref="B9:B10"/>
  </mergeCells>
  <pageMargins left="0.70866141732283472" right="0.70866141732283472" top="0.78740157480314965" bottom="0.78740157480314965" header="0.31496062992125984" footer="0.31496062992125984"/>
  <pageSetup paperSize="8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Jüttnerová Andrea, Mgr.</dc:creator>
  <cp:lastModifiedBy>Jüttnerová Andrea, Mgr.</cp:lastModifiedBy>
  <cp:lastPrinted>2021-03-29T05:54:14Z</cp:lastPrinted>
  <dcterms:created xsi:type="dcterms:W3CDTF">2019-08-06T07:20:01Z</dcterms:created>
  <dcterms:modified xsi:type="dcterms:W3CDTF">2021-03-29T06:52:13Z</dcterms:modified>
</cp:coreProperties>
</file>