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02\_Public2\_Utvar_TN\Odbor_ PS\___0.  PŘEJEZDY_50\_Zjednodušené dok\Schváleno  P7780, km 3,915 Kříže Chomýž\6. Soutěž\"/>
    </mc:Choice>
  </mc:AlternateContent>
  <bookViews>
    <workbookView xWindow="28680" yWindow="-300" windowWidth="29040" windowHeight="1584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fukci'!$A$2:$E$11</definedName>
    <definedName name="_xlnm.Print_Area" localSheetId="1">'SO 98-98'!$B$1:$L$36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<sst xmlns="http://schemas.openxmlformats.org/spreadsheetml/2006/main" count="150" uniqueCount="105">
  <si>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</si>
  <si>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</si>
  <si>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</si>
  <si>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</si>
  <si>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</si>
  <si>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</si>
  <si>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</si>
  <si>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</si>
  <si>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</si>
  <si>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</si>
  <si>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</si>
  <si>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</si>
  <si>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</si>
  <si>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</si>
  <si>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</si>
  <si>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</si>
  <si>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</si>
  <si>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</si>
  <si>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</si>
  <si>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</si>
  <si>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</si>
  <si>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</si>
  <si>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</si>
  <si>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</si>
  <si>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</si>
  <si>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</si>
  <si>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</si>
  <si>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</si>
  <si>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</si>
  <si>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</si>
  <si>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</si>
  <si>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</si>
  <si>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</si>
  <si>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</si>
  <si>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</si>
  <si>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</si>
  <si>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</si>
  <si>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</si>
  <si>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</si>
  <si>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</si>
  <si>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</si>
  <si>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</si>
  <si>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</si>
  <si>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</si>
  <si>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</si>
  <si>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</si>
  <si>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</si>
  <si>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</si>
  <si>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</si>
  <si>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</si>
  <si>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</si>
  <si>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</si>
  <si>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</si>
  <si>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</si>
  <si>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</si>
  <si>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</si>
  <si>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</si>
  <si>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</si>
  <si>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</si>
  <si>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</si>
  <si>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</si>
  <si>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</si>
  <si>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</si>
  <si>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</si>
  <si>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</si>
  <si>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</si>
  <si>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</si>
  <si>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</si>
  <si>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</si>
  <si>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</si>
  <si>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</si>
  <si>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</si>
  <si>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</si>
  <si>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</si>
  <si>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</si>
  <si>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1:</t>
  </si>
  <si>
    <t>Výstavba PZS přejezdu P7780 v km 3,915 trati Krnov – Jindřichov ve Slezsku</t>
  </si>
  <si>
    <t>PS 01-01-31</t>
  </si>
  <si>
    <t>Zabezpečovací zařízení (PZS) P7780 v km 3,915</t>
  </si>
  <si>
    <t>Dodávka a montáž nového vnitřního a venkovního zařízení pro výstavbu vnitřního a venkovního zařízení pro PZS včetně potřebného pomocného materiálu, softwarového vybavení.  Položka obsahuje všechny náklady na pořízení a montáž výstražníků a závor a související nutné kabelizace včetně pomocného materiálu a jeho dopravu. Položka obsahuje všechny náklady na úpravy vazeb na navazující ZZ, úpravy JOP v DK. V rámci tohoto PS bude zpracována a schválena nová tabulka přejezdu, situační schéma, provedeno úplné přezkoušení nového PZS včetně vazeb a jeho uvedení do provozu.  PS bude realizován dle závazných norem a směrnic. 
Bude dodána nová technologie PZS. Technologie přejezdu bude umístěna do nového technologického objektu, který bude vybaven PZTS. Pro zjišťování volnosti kolejových úseků budou dodány počítače náprav. Bude položena kabelizace k venkovním prvkům. Budou použity výstražníky s LED technologií, příp. závorová břevna s LED svítilnami. Před výstražníky a za pohony závor bude rovná plocha (příp. montážní plošina se zábradlím) pro bezpečné provádění údržby. PZS bude vybaveno stavovou a měřící diagnostikou s možností připojení ke stávající diagnostice v ŽST Krnov. Provede se úprava  SW.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</t>
  </si>
  <si>
    <t>V rozsahu Zjednodušené dokumentace ve stádiu 2 a ZTP</t>
  </si>
  <si>
    <t>SO 01-10-01</t>
  </si>
  <si>
    <t>Železniční svršek P7780 v km 3,915</t>
  </si>
  <si>
    <t xml:space="preserve">Rekonstrukce železničního svršku v místě přejezdu včetne úpravy geometrické polohy koleje ASP.                                                    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prácemi a součástmi, případné použití mechanizmů, včetně dopravy ze skladu k místu montáže. Součásti tohoto SO budou rovněž demontáže a likvidace odpadu v souladu se zákonem o odpadech. </t>
  </si>
  <si>
    <t>SO 01-11-01</t>
  </si>
  <si>
    <t>Železniční spodek P7780 v km 3,915</t>
  </si>
  <si>
    <t>Sanace železničního spodku včetně odvodnění.      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</si>
  <si>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SO 01-13-01</t>
  </si>
  <si>
    <t>Železniční přejezd P7780 v km 3,915</t>
  </si>
  <si>
    <t xml:space="preserve">Rekonstrukce přejezdová konstrukce a silniční komunikace včetně úpravy dopravního značení.                                                                                                                                  Položka obsahuje všechny náklady na montáž příslušného zařízení se všemi pomocnými a doplňujícími prácemi a součástmi, případné použití mechanizmů, včetně dopravy ze skladu k místu montáže. Součásti tohoto SO budou rovněž demontáže a likvidace odpadu v souladu se zákonem o odpadech. </t>
  </si>
  <si>
    <t>SO 01-86-01</t>
  </si>
  <si>
    <t>Přípojka napájení NN P7780 v km 3,915</t>
  </si>
  <si>
    <t>Výstavba nové eletrické přípojky..                                             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</si>
  <si>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SO 02-10-01</t>
  </si>
  <si>
    <t>Železniční svršek P7781 v km 4,373</t>
  </si>
  <si>
    <t xml:space="preserve">Rekonstrukce železničního svršku v místě přejezdu včetne úpravy geometrické polohy koleje ASP.                                              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prácemi a součástmi, případné použití mechanizmů, včetně dopravy ze skladu k místu montáže. Součásti tohoto SO budou rovněž demontáže a likvidace odpadu v souladu se zákonem o odpadech. </t>
  </si>
  <si>
    <t>SO 02-11-01</t>
  </si>
  <si>
    <t>Železniční spodek P7781 v km 4,373</t>
  </si>
  <si>
    <t>Propojení a úprava drážní příkopy na obou stranách koleje.                                                                                                                                                                                                  Položka obsahuje všechny náklady se všemi pomocnými a doplňujícími pracemi a součástmi, případné použití mechanizmů, včetně dopravy ze skladu k místu montáže. Součásti tohoto SO budou rovněž demontáže a likvidace odpadu v souladu se zákonem o odpadech.</t>
  </si>
  <si>
    <t>SO 02-13-01</t>
  </si>
  <si>
    <t>Železniční přejezd P7781 v km 4,373</t>
  </si>
  <si>
    <t xml:space="preserve">Demontáž stávající přejezdové konstrukce. Silniční komunikace bude na obou stranách přejezdu odstraněna s následnou úpravou terénu.                                                                                                                                                                                                                                 Položka obsahuje všechny náklady se všemi pomocnými a doplňujícími prácemi a součástmi, případné použití mechanizmů, včetně dopravy ze skladu k místu montáže. Součásti tohoto SO budou rovněž demontáže a likvidace odpadu v souladu se zákonem o odpadech. </t>
  </si>
  <si>
    <t>SO 02-50-01</t>
  </si>
  <si>
    <t xml:space="preserve">Pozemní komunikace </t>
  </si>
  <si>
    <t>Zřízení nové pozemní komunikace.                                                                                                                                                Položka obsahuje všechny náklady se všemi pomocnými a doplňujícími pracemi a součástmi, případné použití mechanizmů, včetně dopravy ze skladu k místu stavby. Součásti tohoto SO budou rovněž likvidace odpadu v souladu se zákonem o odpadech.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</si>
</sst>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1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25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6"/>
  <sheetViews>
    <sheetView zoomScale="70" zoomScaleNormal="70" zoomScalePageLayoutView="70" workbookViewId="0">
      <selection activeCell="Q8" sqref="Q8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75</v>
      </c>
      <c r="B1" s="113" t="s">
        <v>76</v>
      </c>
      <c r="C1" s="113"/>
      <c r="D1" s="113"/>
      <c r="E1" s="114"/>
    </row>
    <row r="2" spans="1:5" ht="39" customHeight="1" thickBot="1" x14ac:dyDescent="0.3">
      <c r="A2" s="115" t="s">
        <v>1</v>
      </c>
      <c r="B2" s="116"/>
      <c r="C2" s="116"/>
      <c r="D2" s="1" t="s">
        <v>2</v>
      </c>
      <c r="E2" s="103">
        <f>SUM(E5:E46)</f>
        <v>0</v>
      </c>
    </row>
    <row r="3" spans="1:5" s="5" customFormat="1" ht="21.75" customHeight="1" x14ac:dyDescent="0.2">
      <c r="A3" s="3"/>
      <c r="B3" s="4"/>
      <c r="C3" s="117" t="s">
        <v>3</v>
      </c>
      <c r="D3" s="118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258" thickTop="1" thickBot="1" x14ac:dyDescent="0.25">
      <c r="A5" s="109" t="s">
        <v>77</v>
      </c>
      <c r="B5" s="110" t="s">
        <v>78</v>
      </c>
      <c r="C5" s="111" t="s">
        <v>79</v>
      </c>
      <c r="D5" s="112" t="s">
        <v>80</v>
      </c>
      <c r="E5" s="106"/>
    </row>
    <row r="6" spans="1:5" s="10" customFormat="1" ht="150" customHeight="1" thickTop="1" thickBot="1" x14ac:dyDescent="0.25">
      <c r="A6" s="109" t="s">
        <v>81</v>
      </c>
      <c r="B6" s="110" t="s">
        <v>82</v>
      </c>
      <c r="C6" s="111" t="s">
        <v>83</v>
      </c>
      <c r="D6" s="112" t="s">
        <v>80</v>
      </c>
      <c r="E6" s="106"/>
    </row>
    <row r="7" spans="1:5" s="10" customFormat="1" ht="150" customHeight="1" thickTop="1" thickBot="1" x14ac:dyDescent="0.25">
      <c r="A7" s="109" t="s">
        <v>84</v>
      </c>
      <c r="B7" s="110" t="s">
        <v>85</v>
      </c>
      <c r="C7" s="111" t="s">
        <v>86</v>
      </c>
      <c r="D7" s="112" t="s">
        <v>80</v>
      </c>
      <c r="E7" s="106"/>
    </row>
    <row r="8" spans="1:5" s="10" customFormat="1" ht="150" customHeight="1" thickTop="1" thickBot="1" x14ac:dyDescent="0.25">
      <c r="A8" s="109" t="s">
        <v>87</v>
      </c>
      <c r="B8" s="110" t="s">
        <v>88</v>
      </c>
      <c r="C8" s="111" t="s">
        <v>89</v>
      </c>
      <c r="D8" s="112" t="s">
        <v>80</v>
      </c>
      <c r="E8" s="106"/>
    </row>
    <row r="9" spans="1:5" s="10" customFormat="1" ht="150" customHeight="1" thickTop="1" thickBot="1" x14ac:dyDescent="0.25">
      <c r="A9" s="12" t="s">
        <v>90</v>
      </c>
      <c r="B9" s="11" t="s">
        <v>91</v>
      </c>
      <c r="C9" s="13" t="s">
        <v>92</v>
      </c>
      <c r="D9" s="14" t="s">
        <v>80</v>
      </c>
      <c r="E9" s="106"/>
    </row>
    <row r="10" spans="1:5" s="10" customFormat="1" ht="150" customHeight="1" thickTop="1" thickBot="1" x14ac:dyDescent="0.25">
      <c r="A10" s="12" t="s">
        <v>93</v>
      </c>
      <c r="B10" s="11" t="s">
        <v>94</v>
      </c>
      <c r="C10" s="13" t="s">
        <v>95</v>
      </c>
      <c r="D10" s="14" t="s">
        <v>80</v>
      </c>
      <c r="E10" s="106"/>
    </row>
    <row r="11" spans="1:5" s="10" customFormat="1" ht="150" customHeight="1" thickTop="1" thickBot="1" x14ac:dyDescent="0.25">
      <c r="A11" s="12" t="s">
        <v>96</v>
      </c>
      <c r="B11" s="11" t="s">
        <v>97</v>
      </c>
      <c r="C11" s="13" t="s">
        <v>98</v>
      </c>
      <c r="D11" s="14" t="s">
        <v>80</v>
      </c>
      <c r="E11" s="106"/>
    </row>
    <row r="12" spans="1:5" s="10" customFormat="1" ht="150" customHeight="1" thickTop="1" thickBot="1" x14ac:dyDescent="0.25">
      <c r="A12" s="12" t="s">
        <v>99</v>
      </c>
      <c r="B12" s="11" t="s">
        <v>100</v>
      </c>
      <c r="C12" s="13" t="s">
        <v>101</v>
      </c>
      <c r="D12" s="14" t="s">
        <v>80</v>
      </c>
      <c r="E12" s="106"/>
    </row>
    <row r="13" spans="1:5" s="10" customFormat="1" ht="150" customHeight="1" thickTop="1" thickBot="1" x14ac:dyDescent="0.25">
      <c r="A13" s="15" t="s">
        <v>102</v>
      </c>
      <c r="B13" s="16" t="s">
        <v>103</v>
      </c>
      <c r="C13" s="17" t="s">
        <v>104</v>
      </c>
      <c r="D13" s="18" t="s">
        <v>80</v>
      </c>
      <c r="E13" s="107"/>
    </row>
    <row r="14" spans="1:5" ht="15.75" thickTop="1" x14ac:dyDescent="0.25">
      <c r="E14" s="108"/>
    </row>
    <row r="15" spans="1:5" x14ac:dyDescent="0.25">
      <c r="E15" s="108"/>
    </row>
    <row r="16" spans="1:5" x14ac:dyDescent="0.25">
      <c r="E16" s="108"/>
    </row>
    <row r="17" spans="5:5" x14ac:dyDescent="0.25">
      <c r="E17" s="108"/>
    </row>
    <row r="18" spans="5:5" x14ac:dyDescent="0.25">
      <c r="E18" s="108"/>
    </row>
    <row r="19" spans="5:5" x14ac:dyDescent="0.25">
      <c r="E19" s="108"/>
    </row>
    <row r="20" spans="5:5" x14ac:dyDescent="0.25">
      <c r="E20" s="108"/>
    </row>
    <row r="21" spans="5:5" x14ac:dyDescent="0.25">
      <c r="E21" s="108"/>
    </row>
    <row r="22" spans="5:5" x14ac:dyDescent="0.25">
      <c r="E22" s="108"/>
    </row>
    <row r="23" spans="5:5" x14ac:dyDescent="0.25">
      <c r="E23" s="108"/>
    </row>
    <row r="24" spans="5:5" x14ac:dyDescent="0.25">
      <c r="E24" s="108"/>
    </row>
    <row r="25" spans="5:5" x14ac:dyDescent="0.25">
      <c r="E25" s="108"/>
    </row>
    <row r="26" spans="5:5" x14ac:dyDescent="0.25">
      <c r="E26" s="108"/>
    </row>
    <row r="27" spans="5:5" x14ac:dyDescent="0.25">
      <c r="E27" s="108"/>
    </row>
    <row r="28" spans="5:5" x14ac:dyDescent="0.25">
      <c r="E28" s="108"/>
    </row>
    <row r="29" spans="5:5" x14ac:dyDescent="0.25">
      <c r="E29" s="108"/>
    </row>
    <row r="30" spans="5:5" x14ac:dyDescent="0.25">
      <c r="E30" s="108"/>
    </row>
    <row r="31" spans="5:5" x14ac:dyDescent="0.25">
      <c r="E31" s="108"/>
    </row>
    <row r="32" spans="5:5" x14ac:dyDescent="0.25">
      <c r="E32" s="108"/>
    </row>
    <row r="33" spans="5:5" x14ac:dyDescent="0.25">
      <c r="E33" s="108"/>
    </row>
    <row r="34" spans="5:5" x14ac:dyDescent="0.25">
      <c r="E34" s="108"/>
    </row>
    <row r="35" spans="5:5" x14ac:dyDescent="0.25">
      <c r="E35" s="108"/>
    </row>
    <row r="36" spans="5:5" x14ac:dyDescent="0.25">
      <c r="E36" s="108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K14" sqref="K14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19" t="s">
        <v>74</v>
      </c>
      <c r="C1" s="120"/>
      <c r="D1" s="120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21" t="s">
        <v>10</v>
      </c>
      <c r="C2" s="122"/>
      <c r="D2" s="22"/>
      <c r="E2" s="23"/>
      <c r="F2" s="80" t="str">
        <f>'Požadavky na výkon a fukci'!B1</f>
        <v>Výstavba PZS přejezdu P7780 v km 3,915 trati Krnov – Jindřichov ve Slezsku</v>
      </c>
      <c r="G2" s="23"/>
      <c r="H2" s="81"/>
      <c r="I2" s="123" t="s">
        <v>11</v>
      </c>
      <c r="J2" s="124"/>
      <c r="K2" s="125">
        <f>SUM(L26+L36)</f>
        <v>0</v>
      </c>
      <c r="L2" s="126"/>
    </row>
    <row r="3" spans="1:15" s="73" customFormat="1" ht="42.75" customHeight="1" thickTop="1" thickBot="1" x14ac:dyDescent="0.25">
      <c r="B3" s="82" t="s">
        <v>12</v>
      </c>
      <c r="C3" s="83"/>
      <c r="D3" s="127" t="s">
        <v>9</v>
      </c>
      <c r="E3" s="127"/>
      <c r="F3" s="84" t="s">
        <v>13</v>
      </c>
      <c r="G3" s="85"/>
      <c r="H3" s="86"/>
      <c r="I3" s="87"/>
      <c r="J3" s="88"/>
      <c r="K3" s="128"/>
      <c r="L3" s="129"/>
    </row>
    <row r="4" spans="1:15" s="73" customFormat="1" ht="18" customHeight="1" thickTop="1" x14ac:dyDescent="0.2">
      <c r="B4" s="130" t="s">
        <v>14</v>
      </c>
      <c r="C4" s="131"/>
      <c r="D4" s="132"/>
      <c r="E4" s="89"/>
      <c r="F4" s="90" t="s">
        <v>15</v>
      </c>
      <c r="G4" s="91"/>
      <c r="H4" s="92"/>
      <c r="I4" s="133" t="s">
        <v>16</v>
      </c>
      <c r="J4" s="134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35"/>
      <c r="G5" s="135"/>
      <c r="H5" s="136"/>
      <c r="I5" s="137" t="s">
        <v>19</v>
      </c>
      <c r="J5" s="132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38"/>
      <c r="G6" s="138"/>
      <c r="H6" s="139"/>
      <c r="I6" s="137" t="s">
        <v>22</v>
      </c>
      <c r="J6" s="132"/>
      <c r="K6" s="25"/>
      <c r="L6" s="97"/>
      <c r="O6" s="98"/>
    </row>
    <row r="7" spans="1:15" s="73" customFormat="1" ht="18" customHeight="1" x14ac:dyDescent="0.2">
      <c r="B7" s="140" t="s">
        <v>23</v>
      </c>
      <c r="C7" s="141"/>
      <c r="D7" s="141"/>
      <c r="E7" s="26"/>
      <c r="F7" s="142" t="s">
        <v>24</v>
      </c>
      <c r="G7" s="143"/>
      <c r="H7" s="144"/>
      <c r="I7" s="145" t="s">
        <v>25</v>
      </c>
      <c r="J7" s="131"/>
      <c r="K7" s="27">
        <v>2020</v>
      </c>
      <c r="L7" s="99"/>
      <c r="O7" s="100"/>
    </row>
    <row r="8" spans="1:15" s="73" customFormat="1" ht="19.5" customHeight="1" thickBot="1" x14ac:dyDescent="0.25">
      <c r="B8" s="146" t="s">
        <v>26</v>
      </c>
      <c r="C8" s="147"/>
      <c r="D8" s="147"/>
      <c r="E8" s="28"/>
      <c r="F8" s="101" t="s">
        <v>73</v>
      </c>
      <c r="G8" s="148"/>
      <c r="H8" s="149"/>
      <c r="I8" s="150" t="s">
        <v>27</v>
      </c>
      <c r="J8" s="141"/>
      <c r="K8" s="29">
        <v>44166</v>
      </c>
      <c r="L8" s="102"/>
    </row>
    <row r="9" spans="1:15" s="21" customFormat="1" ht="9.75" customHeight="1" x14ac:dyDescent="0.2">
      <c r="B9" s="153" t="s">
        <v>0</v>
      </c>
      <c r="C9" s="154"/>
      <c r="D9" s="154"/>
      <c r="E9" s="154"/>
      <c r="F9" s="154"/>
      <c r="G9" s="154"/>
      <c r="H9" s="154"/>
      <c r="I9" s="154"/>
      <c r="J9" s="154"/>
      <c r="K9" s="30" t="s">
        <v>19</v>
      </c>
      <c r="L9" s="31">
        <v>0</v>
      </c>
    </row>
    <row r="10" spans="1:15" s="21" customFormat="1" ht="15" customHeight="1" x14ac:dyDescent="0.2">
      <c r="B10" s="155" t="s">
        <v>28</v>
      </c>
      <c r="C10" s="157" t="s">
        <v>29</v>
      </c>
      <c r="D10" s="157" t="s">
        <v>30</v>
      </c>
      <c r="E10" s="157" t="s">
        <v>31</v>
      </c>
      <c r="F10" s="159" t="s">
        <v>32</v>
      </c>
      <c r="G10" s="159" t="s">
        <v>33</v>
      </c>
      <c r="H10" s="159" t="s">
        <v>34</v>
      </c>
      <c r="I10" s="157" t="s">
        <v>35</v>
      </c>
      <c r="J10" s="157" t="s">
        <v>36</v>
      </c>
      <c r="K10" s="151" t="s">
        <v>37</v>
      </c>
      <c r="L10" s="152"/>
    </row>
    <row r="11" spans="1:15" s="21" customFormat="1" ht="15" customHeight="1" x14ac:dyDescent="0.2">
      <c r="B11" s="155"/>
      <c r="C11" s="157"/>
      <c r="D11" s="157"/>
      <c r="E11" s="157"/>
      <c r="F11" s="159"/>
      <c r="G11" s="159"/>
      <c r="H11" s="159"/>
      <c r="I11" s="157"/>
      <c r="J11" s="157"/>
      <c r="K11" s="151"/>
      <c r="L11" s="152"/>
    </row>
    <row r="12" spans="1:15" s="21" customFormat="1" ht="12.75" customHeight="1" thickBot="1" x14ac:dyDescent="0.25">
      <c r="B12" s="156"/>
      <c r="C12" s="158"/>
      <c r="D12" s="158"/>
      <c r="E12" s="158"/>
      <c r="F12" s="160"/>
      <c r="G12" s="160"/>
      <c r="H12" s="160"/>
      <c r="I12" s="158"/>
      <c r="J12" s="158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/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Mantuanelli Jana, Ing.</cp:lastModifiedBy>
  <dcterms:created xsi:type="dcterms:W3CDTF">2020-12-08T08:47:11Z</dcterms:created>
  <dcterms:modified xsi:type="dcterms:W3CDTF">2021-03-15T07:00:39Z</dcterms:modified>
</cp:coreProperties>
</file>