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4370"/>
  </bookViews>
  <sheets>
    <sheet name="SO 06-17-51" sheetId="4" r:id="rId1"/>
  </sheets>
  <calcPr calcId="125725"/>
</workbook>
</file>

<file path=xl/calcChain.xml><?xml version="1.0" encoding="utf-8"?>
<calcChain xmlns="http://schemas.openxmlformats.org/spreadsheetml/2006/main">
  <c r="A34" i="4"/>
  <c r="A36" s="1"/>
  <c r="A38" s="1"/>
  <c r="A40" s="1"/>
  <c r="A30"/>
  <c r="D35"/>
  <c r="D37"/>
  <c r="D39"/>
  <c r="A25"/>
  <c r="A23"/>
  <c r="D24"/>
  <c r="D22"/>
  <c r="C7"/>
  <c r="D14"/>
  <c r="D12"/>
  <c r="D10"/>
  <c r="C46"/>
  <c r="D47" s="1"/>
  <c r="C42"/>
  <c r="D43" s="1"/>
  <c r="D8"/>
  <c r="C19"/>
  <c r="D18" s="1"/>
  <c r="C15"/>
  <c r="D16" s="1"/>
  <c r="C21"/>
  <c r="C5"/>
  <c r="D31"/>
  <c r="A5"/>
  <c r="A7" s="1"/>
  <c r="A9" s="1"/>
  <c r="A11" s="1"/>
  <c r="A13" s="1"/>
  <c r="A15" s="1"/>
  <c r="D4"/>
  <c r="A17" l="1"/>
  <c r="A19" s="1"/>
  <c r="A21" s="1"/>
  <c r="A32" s="1"/>
  <c r="D41"/>
  <c r="D45"/>
  <c r="D33"/>
  <c r="D6"/>
  <c r="D20"/>
  <c r="A42" l="1"/>
  <c r="A44" s="1"/>
  <c r="A46" s="1"/>
  <c r="A48" s="1"/>
</calcChain>
</file>

<file path=xl/sharedStrings.xml><?xml version="1.0" encoding="utf-8"?>
<sst xmlns="http://schemas.openxmlformats.org/spreadsheetml/2006/main" count="104" uniqueCount="28">
  <si>
    <t>Označení bodu</t>
  </si>
  <si>
    <t>Vzdálenost mezi body</t>
  </si>
  <si>
    <t>Typ značky</t>
  </si>
  <si>
    <t>Poznámka</t>
  </si>
  <si>
    <t>Vpravo/vlevo                        + / -</t>
  </si>
  <si>
    <t>ZZO</t>
  </si>
  <si>
    <t>Definiční staničení                   km</t>
  </si>
  <si>
    <t>VZO</t>
  </si>
  <si>
    <t>KZO</t>
  </si>
  <si>
    <t>Číslo bodu</t>
  </si>
  <si>
    <t>K</t>
  </si>
  <si>
    <t>na zajišťovacím kovovém sloupku</t>
  </si>
  <si>
    <t>-</t>
  </si>
  <si>
    <t>+</t>
  </si>
  <si>
    <t>ZV</t>
  </si>
  <si>
    <t>KV</t>
  </si>
  <si>
    <t>ZO</t>
  </si>
  <si>
    <t>KO</t>
  </si>
  <si>
    <t>kolej č.1</t>
  </si>
  <si>
    <t>ZZ1</t>
  </si>
  <si>
    <t>ZZ2</t>
  </si>
  <si>
    <t>ZZ3</t>
  </si>
  <si>
    <t>ZZ4</t>
  </si>
  <si>
    <t>ZZ5</t>
  </si>
  <si>
    <t>ZZ6</t>
  </si>
  <si>
    <t>ZZ7</t>
  </si>
  <si>
    <t>ZZ8</t>
  </si>
  <si>
    <t>kolej č.3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</si>
</sst>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00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Font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5" fontId="0" fillId="0" borderId="8" xfId="0" applyNumberFormat="1" applyFont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13" xfId="0" applyNumberFormat="1" applyFont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"/>
  <sheetViews>
    <sheetView tabSelected="1" workbookViewId="0">
      <selection activeCell="I61" sqref="I61"/>
    </sheetView>
  </sheetViews>
  <sheetFormatPr defaultRowHeight="15"/>
  <cols>
    <col min="1" max="1" width="6.7109375" style="10" customWidth="1"/>
    <col min="2" max="2" width="9.7109375" style="10" customWidth="1"/>
    <col min="3" max="3" width="12.7109375" style="2" customWidth="1"/>
    <col min="4" max="4" width="10.7109375" style="3" customWidth="1"/>
    <col min="5" max="5" width="15.7109375" style="10" customWidth="1"/>
    <col min="6" max="6" width="6.7109375" style="10" customWidth="1"/>
    <col min="7" max="7" width="30.7109375" style="10" customWidth="1"/>
  </cols>
  <sheetData>
    <row r="1" spans="1:7" ht="20.100000000000001" customHeight="1" thickBot="1">
      <c r="A1" s="17" t="s">
        <v>18</v>
      </c>
    </row>
    <row r="2" spans="1:7" s="1" customFormat="1" ht="46.5" thickTop="1" thickBot="1">
      <c r="A2" s="5" t="s">
        <v>9</v>
      </c>
      <c r="B2" s="6" t="s">
        <v>0</v>
      </c>
      <c r="C2" s="7" t="s">
        <v>6</v>
      </c>
      <c r="D2" s="8" t="s">
        <v>1</v>
      </c>
      <c r="E2" s="6" t="s">
        <v>4</v>
      </c>
      <c r="F2" s="6" t="s">
        <v>2</v>
      </c>
      <c r="G2" s="9" t="s">
        <v>3</v>
      </c>
    </row>
    <row r="3" spans="1:7" ht="8.1" customHeight="1" thickTop="1">
      <c r="A3" s="35">
        <v>1</v>
      </c>
      <c r="B3" s="27" t="s">
        <v>14</v>
      </c>
      <c r="C3" s="36">
        <v>100.521157</v>
      </c>
      <c r="D3" s="14"/>
      <c r="E3" s="33" t="s">
        <v>13</v>
      </c>
      <c r="F3" s="33" t="s">
        <v>10</v>
      </c>
      <c r="G3" s="34" t="s">
        <v>11</v>
      </c>
    </row>
    <row r="4" spans="1:7" ht="8.1" customHeight="1">
      <c r="A4" s="24"/>
      <c r="B4" s="26"/>
      <c r="C4" s="21"/>
      <c r="D4" s="25">
        <f>(C5-C3)*1000</f>
        <v>33.60800000000097</v>
      </c>
      <c r="E4" s="20"/>
      <c r="F4" s="20"/>
      <c r="G4" s="18"/>
    </row>
    <row r="5" spans="1:7" ht="8.1" customHeight="1">
      <c r="A5" s="24">
        <f>A3+1</f>
        <v>2</v>
      </c>
      <c r="B5" s="26" t="s">
        <v>15</v>
      </c>
      <c r="C5" s="21">
        <f>C3+0.033608</f>
        <v>100.554765</v>
      </c>
      <c r="D5" s="25"/>
      <c r="E5" s="19" t="s">
        <v>13</v>
      </c>
      <c r="F5" s="19" t="s">
        <v>10</v>
      </c>
      <c r="G5" s="18" t="s">
        <v>11</v>
      </c>
    </row>
    <row r="6" spans="1:7" ht="8.1" customHeight="1">
      <c r="A6" s="24"/>
      <c r="B6" s="26"/>
      <c r="C6" s="21"/>
      <c r="D6" s="25">
        <f t="shared" ref="D6" si="0">(C7-C5)*1000</f>
        <v>52.234999999996035</v>
      </c>
      <c r="E6" s="20"/>
      <c r="F6" s="20"/>
      <c r="G6" s="18"/>
    </row>
    <row r="7" spans="1:7" ht="8.1" customHeight="1">
      <c r="A7" s="24">
        <f t="shared" ref="A7:A15" si="1">A5+1</f>
        <v>3</v>
      </c>
      <c r="B7" s="20" t="s">
        <v>19</v>
      </c>
      <c r="C7" s="21">
        <f>100.607</f>
        <v>100.607</v>
      </c>
      <c r="D7" s="25"/>
      <c r="E7" s="19" t="s">
        <v>12</v>
      </c>
      <c r="F7" s="19" t="s">
        <v>10</v>
      </c>
      <c r="G7" s="18" t="s">
        <v>11</v>
      </c>
    </row>
    <row r="8" spans="1:7" ht="8.1" customHeight="1">
      <c r="A8" s="24"/>
      <c r="B8" s="20"/>
      <c r="C8" s="21"/>
      <c r="D8" s="25">
        <f t="shared" ref="D8:D14" si="2">(C9-C7)*1000</f>
        <v>52.000000000006708</v>
      </c>
      <c r="E8" s="20"/>
      <c r="F8" s="20"/>
      <c r="G8" s="18"/>
    </row>
    <row r="9" spans="1:7" ht="8.1" customHeight="1">
      <c r="A9" s="24">
        <f t="shared" si="1"/>
        <v>4</v>
      </c>
      <c r="B9" s="20" t="s">
        <v>20</v>
      </c>
      <c r="C9" s="21">
        <v>100.65900000000001</v>
      </c>
      <c r="D9" s="25"/>
      <c r="E9" s="19" t="s">
        <v>12</v>
      </c>
      <c r="F9" s="19" t="s">
        <v>10</v>
      </c>
      <c r="G9" s="18" t="s">
        <v>11</v>
      </c>
    </row>
    <row r="10" spans="1:7" ht="8.1" customHeight="1">
      <c r="A10" s="24"/>
      <c r="B10" s="20"/>
      <c r="C10" s="21"/>
      <c r="D10" s="25">
        <f t="shared" si="2"/>
        <v>51.999999999992497</v>
      </c>
      <c r="E10" s="20"/>
      <c r="F10" s="20"/>
      <c r="G10" s="18"/>
    </row>
    <row r="11" spans="1:7" ht="8.1" customHeight="1">
      <c r="A11" s="24">
        <f t="shared" si="1"/>
        <v>5</v>
      </c>
      <c r="B11" s="20" t="s">
        <v>21</v>
      </c>
      <c r="C11" s="21">
        <v>100.711</v>
      </c>
      <c r="D11" s="25"/>
      <c r="E11" s="19" t="s">
        <v>13</v>
      </c>
      <c r="F11" s="19" t="s">
        <v>10</v>
      </c>
      <c r="G11" s="18" t="s">
        <v>11</v>
      </c>
    </row>
    <row r="12" spans="1:7" ht="8.1" customHeight="1">
      <c r="A12" s="24"/>
      <c r="B12" s="20"/>
      <c r="C12" s="21"/>
      <c r="D12" s="25">
        <f t="shared" si="2"/>
        <v>52.000000000006708</v>
      </c>
      <c r="E12" s="20"/>
      <c r="F12" s="20"/>
      <c r="G12" s="18"/>
    </row>
    <row r="13" spans="1:7" ht="8.1" customHeight="1">
      <c r="A13" s="24">
        <f t="shared" si="1"/>
        <v>6</v>
      </c>
      <c r="B13" s="20" t="s">
        <v>22</v>
      </c>
      <c r="C13" s="21">
        <v>100.76300000000001</v>
      </c>
      <c r="D13" s="25"/>
      <c r="E13" s="19" t="s">
        <v>13</v>
      </c>
      <c r="F13" s="19" t="s">
        <v>10</v>
      </c>
      <c r="G13" s="18" t="s">
        <v>11</v>
      </c>
    </row>
    <row r="14" spans="1:7" ht="8.1" customHeight="1">
      <c r="A14" s="24"/>
      <c r="B14" s="20"/>
      <c r="C14" s="21"/>
      <c r="D14" s="25">
        <f t="shared" si="2"/>
        <v>52.697999999992362</v>
      </c>
      <c r="E14" s="20"/>
      <c r="F14" s="20"/>
      <c r="G14" s="18"/>
    </row>
    <row r="15" spans="1:7" ht="8.1" customHeight="1">
      <c r="A15" s="24">
        <f t="shared" si="1"/>
        <v>7</v>
      </c>
      <c r="B15" s="26" t="s">
        <v>5</v>
      </c>
      <c r="C15" s="21">
        <f>C17-0.007189</f>
        <v>100.815698</v>
      </c>
      <c r="D15" s="25"/>
      <c r="E15" s="19" t="s">
        <v>13</v>
      </c>
      <c r="F15" s="19" t="s">
        <v>10</v>
      </c>
      <c r="G15" s="18" t="s">
        <v>11</v>
      </c>
    </row>
    <row r="16" spans="1:7" ht="8.1" customHeight="1">
      <c r="A16" s="24"/>
      <c r="B16" s="26"/>
      <c r="C16" s="21"/>
      <c r="D16" s="25">
        <f t="shared" ref="D16" si="3">(C17-C15)*1000</f>
        <v>7.1889999999967813</v>
      </c>
      <c r="E16" s="20"/>
      <c r="F16" s="20"/>
      <c r="G16" s="18"/>
    </row>
    <row r="17" spans="1:7" ht="8.1" customHeight="1">
      <c r="A17" s="24">
        <f t="shared" ref="A17" si="4">A15+1</f>
        <v>8</v>
      </c>
      <c r="B17" s="26" t="s">
        <v>7</v>
      </c>
      <c r="C17" s="21">
        <v>100.82288699999999</v>
      </c>
      <c r="D17" s="25"/>
      <c r="E17" s="19" t="s">
        <v>13</v>
      </c>
      <c r="F17" s="19" t="s">
        <v>10</v>
      </c>
      <c r="G17" s="18" t="s">
        <v>11</v>
      </c>
    </row>
    <row r="18" spans="1:7" ht="8.1" customHeight="1">
      <c r="A18" s="24"/>
      <c r="B18" s="26"/>
      <c r="C18" s="21"/>
      <c r="D18" s="25">
        <f t="shared" ref="D18" si="5">(C19-C17)*1000</f>
        <v>7.1889999999967813</v>
      </c>
      <c r="E18" s="20"/>
      <c r="F18" s="20"/>
      <c r="G18" s="18"/>
    </row>
    <row r="19" spans="1:7" ht="8.1" customHeight="1">
      <c r="A19" s="24">
        <f t="shared" ref="A19" si="6">A17+1</f>
        <v>9</v>
      </c>
      <c r="B19" s="26" t="s">
        <v>8</v>
      </c>
      <c r="C19" s="21">
        <f>C17+0.007189</f>
        <v>100.83007599999999</v>
      </c>
      <c r="D19" s="25"/>
      <c r="E19" s="19" t="s">
        <v>13</v>
      </c>
      <c r="F19" s="19" t="s">
        <v>10</v>
      </c>
      <c r="G19" s="18" t="s">
        <v>11</v>
      </c>
    </row>
    <row r="20" spans="1:7" ht="8.1" customHeight="1">
      <c r="A20" s="24"/>
      <c r="B20" s="26"/>
      <c r="C20" s="21"/>
      <c r="D20" s="25">
        <f t="shared" ref="D20:D24" si="7">(C21-C19)*1000</f>
        <v>32.446000000007302</v>
      </c>
      <c r="E20" s="20"/>
      <c r="F20" s="20"/>
      <c r="G20" s="18"/>
    </row>
    <row r="21" spans="1:7" ht="8.1" customHeight="1">
      <c r="A21" s="24">
        <f t="shared" ref="A21:A23" si="8">A19+1</f>
        <v>10</v>
      </c>
      <c r="B21" s="26" t="s">
        <v>15</v>
      </c>
      <c r="C21" s="21">
        <f>C25-0.066014</f>
        <v>100.862522</v>
      </c>
      <c r="D21" s="25"/>
      <c r="E21" s="19" t="s">
        <v>13</v>
      </c>
      <c r="F21" s="19" t="s">
        <v>10</v>
      </c>
      <c r="G21" s="18" t="s">
        <v>11</v>
      </c>
    </row>
    <row r="22" spans="1:7" ht="8.1" customHeight="1">
      <c r="A22" s="24"/>
      <c r="B22" s="26"/>
      <c r="C22" s="21"/>
      <c r="D22" s="25">
        <f t="shared" si="7"/>
        <v>32.477999999997564</v>
      </c>
      <c r="E22" s="20"/>
      <c r="F22" s="20"/>
      <c r="G22" s="18"/>
    </row>
    <row r="23" spans="1:7" ht="8.1" customHeight="1">
      <c r="A23" s="24">
        <f t="shared" si="8"/>
        <v>11</v>
      </c>
      <c r="B23" s="19" t="s">
        <v>23</v>
      </c>
      <c r="C23" s="22">
        <v>100.895</v>
      </c>
      <c r="D23" s="25"/>
      <c r="E23" s="19" t="s">
        <v>13</v>
      </c>
      <c r="F23" s="19" t="s">
        <v>10</v>
      </c>
      <c r="G23" s="18" t="s">
        <v>11</v>
      </c>
    </row>
    <row r="24" spans="1:7" ht="8.1" customHeight="1">
      <c r="A24" s="24"/>
      <c r="B24" s="20"/>
      <c r="C24" s="23"/>
      <c r="D24" s="25">
        <f t="shared" si="7"/>
        <v>33.535999999998012</v>
      </c>
      <c r="E24" s="20"/>
      <c r="F24" s="20"/>
      <c r="G24" s="18"/>
    </row>
    <row r="25" spans="1:7" ht="8.1" customHeight="1">
      <c r="A25" s="24">
        <f>A23+1</f>
        <v>12</v>
      </c>
      <c r="B25" s="26" t="s">
        <v>14</v>
      </c>
      <c r="C25" s="21">
        <v>100.92853599999999</v>
      </c>
      <c r="D25" s="25"/>
      <c r="E25" s="19" t="s">
        <v>13</v>
      </c>
      <c r="F25" s="19" t="s">
        <v>10</v>
      </c>
      <c r="G25" s="18" t="s">
        <v>11</v>
      </c>
    </row>
    <row r="26" spans="1:7" ht="8.1" customHeight="1" thickBot="1">
      <c r="A26" s="30"/>
      <c r="B26" s="31"/>
      <c r="C26" s="32"/>
      <c r="D26" s="15"/>
      <c r="E26" s="28"/>
      <c r="F26" s="28"/>
      <c r="G26" s="29"/>
    </row>
    <row r="27" spans="1:7" ht="8.1" customHeight="1" thickTop="1">
      <c r="B27" s="11"/>
      <c r="C27" s="13"/>
      <c r="D27" s="4"/>
      <c r="E27" s="11"/>
      <c r="F27" s="11"/>
      <c r="G27" s="11"/>
    </row>
    <row r="28" spans="1:7" ht="20.100000000000001" customHeight="1" thickBot="1">
      <c r="A28" s="17" t="s">
        <v>27</v>
      </c>
      <c r="B28" s="11"/>
      <c r="C28" s="13"/>
      <c r="D28" s="12"/>
      <c r="E28" s="11"/>
      <c r="F28" s="11"/>
      <c r="G28" s="11"/>
    </row>
    <row r="29" spans="1:7" s="16" customFormat="1" ht="46.5" customHeight="1" thickTop="1" thickBot="1">
      <c r="A29" s="5" t="s">
        <v>9</v>
      </c>
      <c r="B29" s="6" t="s">
        <v>0</v>
      </c>
      <c r="C29" s="7" t="s">
        <v>6</v>
      </c>
      <c r="D29" s="8" t="s">
        <v>1</v>
      </c>
      <c r="E29" s="6" t="s">
        <v>4</v>
      </c>
      <c r="F29" s="6" t="s">
        <v>2</v>
      </c>
      <c r="G29" s="9" t="s">
        <v>3</v>
      </c>
    </row>
    <row r="30" spans="1:7" s="16" customFormat="1" ht="8.1" customHeight="1" thickTop="1">
      <c r="A30" s="35">
        <f>A25+1</f>
        <v>13</v>
      </c>
      <c r="B30" s="27" t="s">
        <v>16</v>
      </c>
      <c r="C30" s="36">
        <v>100.57636599999999</v>
      </c>
      <c r="D30" s="14"/>
      <c r="E30" s="33" t="s">
        <v>12</v>
      </c>
      <c r="F30" s="33" t="s">
        <v>10</v>
      </c>
      <c r="G30" s="34" t="s">
        <v>11</v>
      </c>
    </row>
    <row r="31" spans="1:7" s="16" customFormat="1" ht="8.1" customHeight="1">
      <c r="A31" s="24"/>
      <c r="B31" s="26"/>
      <c r="C31" s="21"/>
      <c r="D31" s="25">
        <f>(C32-C30)*1000</f>
        <v>27.198000000012712</v>
      </c>
      <c r="E31" s="20"/>
      <c r="F31" s="20"/>
      <c r="G31" s="18"/>
    </row>
    <row r="32" spans="1:7" s="16" customFormat="1" ht="8.1" customHeight="1">
      <c r="A32" s="24">
        <f>A30+1</f>
        <v>14</v>
      </c>
      <c r="B32" s="26" t="s">
        <v>17</v>
      </c>
      <c r="C32" s="21">
        <v>100.60356400000001</v>
      </c>
      <c r="D32" s="25"/>
      <c r="E32" s="19" t="s">
        <v>12</v>
      </c>
      <c r="F32" s="19" t="s">
        <v>10</v>
      </c>
      <c r="G32" s="18" t="s">
        <v>11</v>
      </c>
    </row>
    <row r="33" spans="1:7" ht="8.1" customHeight="1">
      <c r="A33" s="24"/>
      <c r="B33" s="26"/>
      <c r="C33" s="21"/>
      <c r="D33" s="25">
        <f t="shared" ref="D33:D39" si="9">(C34-C32)*1000</f>
        <v>55.436000000000263</v>
      </c>
      <c r="E33" s="20"/>
      <c r="F33" s="20"/>
      <c r="G33" s="18"/>
    </row>
    <row r="34" spans="1:7" ht="8.1" customHeight="1">
      <c r="A34" s="24">
        <f t="shared" ref="A34" si="10">A32+1</f>
        <v>15</v>
      </c>
      <c r="B34" s="19" t="s">
        <v>24</v>
      </c>
      <c r="C34" s="21">
        <v>100.65900000000001</v>
      </c>
      <c r="D34" s="25"/>
      <c r="E34" s="19" t="s">
        <v>13</v>
      </c>
      <c r="F34" s="19" t="s">
        <v>10</v>
      </c>
      <c r="G34" s="18" t="s">
        <v>11</v>
      </c>
    </row>
    <row r="35" spans="1:7" ht="8.1" customHeight="1">
      <c r="A35" s="24"/>
      <c r="B35" s="20"/>
      <c r="C35" s="21"/>
      <c r="D35" s="25">
        <f t="shared" si="9"/>
        <v>51.999999999992497</v>
      </c>
      <c r="E35" s="20"/>
      <c r="F35" s="20"/>
      <c r="G35" s="18"/>
    </row>
    <row r="36" spans="1:7" ht="8.1" customHeight="1">
      <c r="A36" s="24">
        <f t="shared" ref="A36" si="11">A34+1</f>
        <v>16</v>
      </c>
      <c r="B36" s="19" t="s">
        <v>25</v>
      </c>
      <c r="C36" s="21">
        <v>100.711</v>
      </c>
      <c r="D36" s="25"/>
      <c r="E36" s="19" t="s">
        <v>13</v>
      </c>
      <c r="F36" s="19" t="s">
        <v>10</v>
      </c>
      <c r="G36" s="18" t="s">
        <v>11</v>
      </c>
    </row>
    <row r="37" spans="1:7" ht="8.1" customHeight="1">
      <c r="A37" s="24"/>
      <c r="B37" s="20"/>
      <c r="C37" s="21"/>
      <c r="D37" s="25">
        <f t="shared" si="9"/>
        <v>52.000000000006708</v>
      </c>
      <c r="E37" s="20"/>
      <c r="F37" s="20"/>
      <c r="G37" s="18"/>
    </row>
    <row r="38" spans="1:7" ht="8.1" customHeight="1">
      <c r="A38" s="24">
        <f t="shared" ref="A38" si="12">A36+1</f>
        <v>17</v>
      </c>
      <c r="B38" s="19" t="s">
        <v>26</v>
      </c>
      <c r="C38" s="21">
        <v>100.76300000000001</v>
      </c>
      <c r="D38" s="25"/>
      <c r="E38" s="19" t="s">
        <v>13</v>
      </c>
      <c r="F38" s="19" t="s">
        <v>10</v>
      </c>
      <c r="G38" s="18" t="s">
        <v>11</v>
      </c>
    </row>
    <row r="39" spans="1:7" ht="8.1" customHeight="1">
      <c r="A39" s="24"/>
      <c r="B39" s="20"/>
      <c r="C39" s="21"/>
      <c r="D39" s="25">
        <f t="shared" si="9"/>
        <v>8.4079999999886468</v>
      </c>
      <c r="E39" s="20"/>
      <c r="F39" s="20"/>
      <c r="G39" s="18"/>
    </row>
    <row r="40" spans="1:7" ht="8.1" customHeight="1">
      <c r="A40" s="24">
        <f t="shared" ref="A40" si="13">A38+1</f>
        <v>18</v>
      </c>
      <c r="B40" s="26" t="s">
        <v>16</v>
      </c>
      <c r="C40" s="21">
        <v>100.77140799999999</v>
      </c>
      <c r="D40" s="25"/>
      <c r="E40" s="19" t="s">
        <v>12</v>
      </c>
      <c r="F40" s="19" t="s">
        <v>10</v>
      </c>
      <c r="G40" s="18" t="s">
        <v>11</v>
      </c>
    </row>
    <row r="41" spans="1:7" ht="8.1" customHeight="1">
      <c r="A41" s="24"/>
      <c r="B41" s="26"/>
      <c r="C41" s="21"/>
      <c r="D41" s="25">
        <f t="shared" ref="D41" si="14">(C42-C40)*1000</f>
        <v>44.583000000002926</v>
      </c>
      <c r="E41" s="20"/>
      <c r="F41" s="20"/>
      <c r="G41" s="18"/>
    </row>
    <row r="42" spans="1:7" ht="8.1" customHeight="1">
      <c r="A42" s="24">
        <f t="shared" ref="A42" si="15">A40+1</f>
        <v>19</v>
      </c>
      <c r="B42" s="26" t="s">
        <v>5</v>
      </c>
      <c r="C42" s="21">
        <f>C44-0.007189</f>
        <v>100.815991</v>
      </c>
      <c r="D42" s="25"/>
      <c r="E42" s="19" t="s">
        <v>12</v>
      </c>
      <c r="F42" s="19" t="s">
        <v>10</v>
      </c>
      <c r="G42" s="18" t="s">
        <v>11</v>
      </c>
    </row>
    <row r="43" spans="1:7" ht="8.1" customHeight="1">
      <c r="A43" s="24"/>
      <c r="B43" s="26"/>
      <c r="C43" s="21"/>
      <c r="D43" s="25">
        <f t="shared" ref="D43" si="16">(C44-C42)*1000</f>
        <v>7.1889999999967813</v>
      </c>
      <c r="E43" s="20"/>
      <c r="F43" s="20"/>
      <c r="G43" s="18"/>
    </row>
    <row r="44" spans="1:7" ht="8.1" customHeight="1">
      <c r="A44" s="24">
        <f t="shared" ref="A44" si="17">A42+1</f>
        <v>20</v>
      </c>
      <c r="B44" s="26" t="s">
        <v>7</v>
      </c>
      <c r="C44" s="21">
        <v>100.82317999999999</v>
      </c>
      <c r="D44" s="25"/>
      <c r="E44" s="19" t="s">
        <v>12</v>
      </c>
      <c r="F44" s="19" t="s">
        <v>10</v>
      </c>
      <c r="G44" s="18" t="s">
        <v>11</v>
      </c>
    </row>
    <row r="45" spans="1:7" ht="8.1" customHeight="1">
      <c r="A45" s="24"/>
      <c r="B45" s="26"/>
      <c r="C45" s="21"/>
      <c r="D45" s="25">
        <f t="shared" ref="D45" si="18">(C46-C44)*1000</f>
        <v>7.1889999999967813</v>
      </c>
      <c r="E45" s="20"/>
      <c r="F45" s="20"/>
      <c r="G45" s="18"/>
    </row>
    <row r="46" spans="1:7" ht="8.1" customHeight="1">
      <c r="A46" s="24">
        <f t="shared" ref="A46" si="19">A44+1</f>
        <v>21</v>
      </c>
      <c r="B46" s="26" t="s">
        <v>8</v>
      </c>
      <c r="C46" s="21">
        <f>C44+0.007189</f>
        <v>100.83036899999999</v>
      </c>
      <c r="D46" s="25"/>
      <c r="E46" s="19" t="s">
        <v>12</v>
      </c>
      <c r="F46" s="19" t="s">
        <v>10</v>
      </c>
      <c r="G46" s="18" t="s">
        <v>11</v>
      </c>
    </row>
    <row r="47" spans="1:7" ht="8.1" customHeight="1">
      <c r="A47" s="24"/>
      <c r="B47" s="26"/>
      <c r="C47" s="21"/>
      <c r="D47" s="25">
        <f t="shared" ref="D47" si="20">(C48-C46)*1000</f>
        <v>5.8410000000037599</v>
      </c>
      <c r="E47" s="20"/>
      <c r="F47" s="20"/>
      <c r="G47" s="18"/>
    </row>
    <row r="48" spans="1:7" ht="8.1" customHeight="1">
      <c r="A48" s="24">
        <f t="shared" ref="A48" si="21">A46+1</f>
        <v>22</v>
      </c>
      <c r="B48" s="26" t="s">
        <v>17</v>
      </c>
      <c r="C48" s="21">
        <v>100.83620999999999</v>
      </c>
      <c r="D48" s="25"/>
      <c r="E48" s="19" t="s">
        <v>12</v>
      </c>
      <c r="F48" s="19" t="s">
        <v>10</v>
      </c>
      <c r="G48" s="18" t="s">
        <v>11</v>
      </c>
    </row>
    <row r="49" spans="1:7" ht="8.1" customHeight="1" thickBot="1">
      <c r="A49" s="30"/>
      <c r="B49" s="31"/>
      <c r="C49" s="32"/>
      <c r="D49" s="15"/>
      <c r="E49" s="28"/>
      <c r="F49" s="28"/>
      <c r="G49" s="29"/>
    </row>
    <row r="50" spans="1:7" ht="8.1" customHeight="1" thickTop="1">
      <c r="B50" s="11"/>
      <c r="C50" s="13"/>
      <c r="D50" s="12"/>
      <c r="E50" s="11"/>
      <c r="F50" s="11"/>
      <c r="G50" s="11"/>
    </row>
  </sheetData>
  <mergeCells count="152">
    <mergeCell ref="G48:G49"/>
    <mergeCell ref="D47:D48"/>
    <mergeCell ref="A48:A49"/>
    <mergeCell ref="B48:B49"/>
    <mergeCell ref="C48:C49"/>
    <mergeCell ref="E48:E49"/>
    <mergeCell ref="F48:F49"/>
    <mergeCell ref="A42:A43"/>
    <mergeCell ref="B42:B43"/>
    <mergeCell ref="C42:C43"/>
    <mergeCell ref="E42:E43"/>
    <mergeCell ref="F42:F43"/>
    <mergeCell ref="G42:G43"/>
    <mergeCell ref="D43:D44"/>
    <mergeCell ref="A44:A45"/>
    <mergeCell ref="B44:B45"/>
    <mergeCell ref="C44:C45"/>
    <mergeCell ref="E44:E45"/>
    <mergeCell ref="F44:F45"/>
    <mergeCell ref="G44:G45"/>
    <mergeCell ref="D45:D46"/>
    <mergeCell ref="A46:A47"/>
    <mergeCell ref="B46:B47"/>
    <mergeCell ref="C46:C47"/>
    <mergeCell ref="E46:E47"/>
    <mergeCell ref="F46:F47"/>
    <mergeCell ref="G46:G47"/>
    <mergeCell ref="A34:A35"/>
    <mergeCell ref="B34:B35"/>
    <mergeCell ref="C34:C35"/>
    <mergeCell ref="E34:E35"/>
    <mergeCell ref="F34:F35"/>
    <mergeCell ref="G34:G35"/>
    <mergeCell ref="A40:A41"/>
    <mergeCell ref="G30:G31"/>
    <mergeCell ref="B40:B41"/>
    <mergeCell ref="C40:C41"/>
    <mergeCell ref="E40:E41"/>
    <mergeCell ref="F40:F41"/>
    <mergeCell ref="G40:G41"/>
    <mergeCell ref="D41:D42"/>
    <mergeCell ref="G32:G33"/>
    <mergeCell ref="D33:D34"/>
    <mergeCell ref="D31:D32"/>
    <mergeCell ref="E36:E37"/>
    <mergeCell ref="F36:F37"/>
    <mergeCell ref="G36:G37"/>
    <mergeCell ref="E38:E39"/>
    <mergeCell ref="F38:F39"/>
    <mergeCell ref="G38:G39"/>
    <mergeCell ref="B32:B33"/>
    <mergeCell ref="C32:C33"/>
    <mergeCell ref="E32:E33"/>
    <mergeCell ref="F32:F33"/>
    <mergeCell ref="B30:B31"/>
    <mergeCell ref="C30:C31"/>
    <mergeCell ref="E30:E31"/>
    <mergeCell ref="F30:F31"/>
    <mergeCell ref="E25:E26"/>
    <mergeCell ref="F25:F26"/>
    <mergeCell ref="G25:G26"/>
    <mergeCell ref="D22:D23"/>
    <mergeCell ref="D24:D25"/>
    <mergeCell ref="E23:E24"/>
    <mergeCell ref="F23:F24"/>
    <mergeCell ref="G23:G24"/>
    <mergeCell ref="A23:A24"/>
    <mergeCell ref="E19:E20"/>
    <mergeCell ref="F19:F20"/>
    <mergeCell ref="G19:G20"/>
    <mergeCell ref="D20:D21"/>
    <mergeCell ref="A21:A22"/>
    <mergeCell ref="B21:B22"/>
    <mergeCell ref="C21:C22"/>
    <mergeCell ref="E21:E22"/>
    <mergeCell ref="F21:F22"/>
    <mergeCell ref="G21:G22"/>
    <mergeCell ref="B17:B18"/>
    <mergeCell ref="C17:C18"/>
    <mergeCell ref="E17:E18"/>
    <mergeCell ref="F17:F18"/>
    <mergeCell ref="G17:G18"/>
    <mergeCell ref="D18:D19"/>
    <mergeCell ref="G9:G10"/>
    <mergeCell ref="A15:A16"/>
    <mergeCell ref="B15:B16"/>
    <mergeCell ref="C15:C16"/>
    <mergeCell ref="E15:E16"/>
    <mergeCell ref="F15:F16"/>
    <mergeCell ref="G15:G16"/>
    <mergeCell ref="D16:D17"/>
    <mergeCell ref="A17:A18"/>
    <mergeCell ref="D8:D9"/>
    <mergeCell ref="A9:A10"/>
    <mergeCell ref="B9:B10"/>
    <mergeCell ref="C9:C10"/>
    <mergeCell ref="E9:E10"/>
    <mergeCell ref="F9:F10"/>
    <mergeCell ref="A19:A20"/>
    <mergeCell ref="B19:B20"/>
    <mergeCell ref="C19:C20"/>
    <mergeCell ref="A3:A4"/>
    <mergeCell ref="B3:B4"/>
    <mergeCell ref="C3:C4"/>
    <mergeCell ref="E3:E4"/>
    <mergeCell ref="F3:F4"/>
    <mergeCell ref="G3:G4"/>
    <mergeCell ref="D4:D5"/>
    <mergeCell ref="A5:A6"/>
    <mergeCell ref="B5:B6"/>
    <mergeCell ref="C5:C6"/>
    <mergeCell ref="E5:E6"/>
    <mergeCell ref="F5:F6"/>
    <mergeCell ref="G5:G6"/>
    <mergeCell ref="D6:D7"/>
    <mergeCell ref="A7:A8"/>
    <mergeCell ref="B7:B8"/>
    <mergeCell ref="C7:C8"/>
    <mergeCell ref="E7:E8"/>
    <mergeCell ref="F7:F8"/>
    <mergeCell ref="G7:G8"/>
    <mergeCell ref="D10:D11"/>
    <mergeCell ref="E11:E12"/>
    <mergeCell ref="F11:F12"/>
    <mergeCell ref="G11:G12"/>
    <mergeCell ref="B11:B12"/>
    <mergeCell ref="A11:A12"/>
    <mergeCell ref="C11:C12"/>
    <mergeCell ref="D12:D13"/>
    <mergeCell ref="D14:D15"/>
    <mergeCell ref="B13:B14"/>
    <mergeCell ref="A13:A14"/>
    <mergeCell ref="C13:C14"/>
    <mergeCell ref="E13:E14"/>
    <mergeCell ref="F13:F14"/>
    <mergeCell ref="G13:G14"/>
    <mergeCell ref="B23:B24"/>
    <mergeCell ref="C23:C24"/>
    <mergeCell ref="A36:A37"/>
    <mergeCell ref="A38:A39"/>
    <mergeCell ref="B36:B37"/>
    <mergeCell ref="B38:B39"/>
    <mergeCell ref="C36:C37"/>
    <mergeCell ref="C38:C39"/>
    <mergeCell ref="D35:D36"/>
    <mergeCell ref="D37:D38"/>
    <mergeCell ref="D39:D40"/>
    <mergeCell ref="A25:A26"/>
    <mergeCell ref="B25:B26"/>
    <mergeCell ref="C25:C26"/>
    <mergeCell ref="A32:A33"/>
    <mergeCell ref="A30:A31"/>
  </mergeCells>
  <printOptions horizontalCentered="1"/>
  <pageMargins left="0.39370078740157483" right="0.39370078740157483" top="0.39370078740157483" bottom="0.39370078740157483" header="0.31496062992125984" footer="0.31496062992125984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06-17-51</vt:lpstr>
    </vt:vector>
  </TitlesOfParts>
  <Company>SUDOP BRNO, spol. s r. 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slavik</dc:creator>
  <cp:lastModifiedBy>slavik</cp:lastModifiedBy>
  <cp:lastPrinted>2017-11-13T09:32:18Z</cp:lastPrinted>
  <dcterms:created xsi:type="dcterms:W3CDTF">2015-05-15T10:06:53Z</dcterms:created>
  <dcterms:modified xsi:type="dcterms:W3CDTF">2017-11-13T10:24:12Z</dcterms:modified>
</cp:coreProperties>
</file>