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belacovaI\Desktop\"/>
    </mc:Choice>
  </mc:AlternateContent>
  <bookViews>
    <workbookView xWindow="1845" yWindow="0" windowWidth="20520" windowHeight="786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<sst xmlns="http://schemas.openxmlformats.org/spreadsheetml/2006/main" count="128" uniqueCount="89">
  <si>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</si>
  <si>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</si>
  <si>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</si>
  <si>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</si>
  <si>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</si>
  <si>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</si>
  <si>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</si>
  <si>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</si>
  <si>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</si>
  <si>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</si>
  <si>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</si>
  <si>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</si>
  <si>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</si>
  <si>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</si>
  <si>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</si>
  <si>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</si>
  <si>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</si>
  <si>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</si>
  <si>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</si>
  <si>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</si>
  <si>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</si>
  <si>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</si>
  <si>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</si>
  <si>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</si>
  <si>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</si>
  <si>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</si>
  <si>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</si>
  <si>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</si>
  <si>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</si>
  <si>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</si>
  <si>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</si>
  <si>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</si>
  <si>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</si>
  <si>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</si>
  <si>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</si>
  <si>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</si>
  <si>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</si>
  <si>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</si>
  <si>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</si>
  <si>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</si>
  <si>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</si>
  <si>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</si>
  <si>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</si>
  <si>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</si>
  <si>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</si>
  <si>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</si>
  <si>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</si>
  <si>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</si>
  <si>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</si>
  <si>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</si>
  <si>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</si>
  <si>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</si>
  <si>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</si>
  <si>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</si>
  <si>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</si>
  <si>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</si>
  <si>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</si>
  <si>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</si>
  <si>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</si>
  <si>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</si>
  <si>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</si>
  <si>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</si>
  <si>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</si>
  <si>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</si>
  <si>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</si>
  <si>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</si>
  <si>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</si>
  <si>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</si>
  <si>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</si>
  <si>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</si>
  <si>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</si>
  <si>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</si>
  <si>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</si>
  <si>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</si>
  <si>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</si>
  <si>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</si>
  <si>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</si>
  <si>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Doplnění závor na přejezdu v km 44,176 (P4458) trati Chlumec nad Cidlinou – Trutnov</t>
  </si>
  <si>
    <t>Stavba C:</t>
  </si>
  <si>
    <t>PS 01-01-31</t>
  </si>
  <si>
    <t>Zabezpečovací zařízení (PZS) Železniční přejezd v km 44,176 (P4458)</t>
  </si>
  <si>
    <t xml:space="preserve">Dodávka a montáž kompletního vnitřního a venkovního zařízení PZS přejezdu P4458 včetně potřebného pomocného materiálu a jeho dopravy. Položka obsahuje všechny náklady na opravu stávajícího reléového domku, pořízení a montáž výstražníků a závor a související nutné kabelizace včetně pomocného materiálu a jeho dopravu. V rámci tohoto PS bude zpracována a schválena nová tabulka přejezdu a všech přejezdů ve vazbě, provedeno úplné přezkoušení nového PZS včetně vazeb a jeho uvedení do provozu. Součástí tohoto PS budou rovněž demontáže veškerých zbytných vnitřních i venkovních prvků. PS bude realizován dle závazných norem a směrnic. Bude provedena náhrada stávajícího PZS bez závor novým PZS doplněným o závory. Nové PZS bude situované v opraveném stávajícím technologickém objektu. Pro zjišťování volnosti přibližovacích úseků budou použity nové typy počítačů náprav, které mohou být umístěny i v jiné než stávající poloze. K jednotlivým prvkům zabezpečovacího zařízení (závorové stojany, výstražníky, počítače náprav) bude položena nová kabelizace, včetně nového kontrolního kabelu do ŽST Ostroměř. </t>
  </si>
  <si>
    <t>SO 01-13-01</t>
  </si>
  <si>
    <t>Železniční přejezd Železniční přejezd v km 44,176 (P4458)</t>
  </si>
  <si>
    <t>Z důvodu zaústění nástupiště a příchodu k nástupišti, které zasahuje do prostoru přejezdu, bude provedena stavební úprava, která zabrání přístupu cestující veřejnosti do prostoru přejezdu. Bude upravena přístupová cesta k nástupišti, která bude doplněná vhodným zábradlím. Stavební úprava bude provedena v souladu s platnou legislativou</t>
  </si>
  <si>
    <t>SO 01-86-01</t>
  </si>
  <si>
    <t>Přípojka napájení NN Železniční přejezd v km 44,176 (P4458)</t>
  </si>
  <si>
    <t>Bude zřízena nová třífázová přípojka z rozváděče RV2 pro napájení PZS v km 44,176 (P4458). Velikost jištění přípojky a popř. i navýšení hodnoty hlavního jističe před elektroměrem (ČEZ) bude určeno na základě energetické bilance nové technologie přejezdu. Kabelová přípojka k přejezdu bude provedena zemním kabelem z rozváděče RV2 a bude ukončena ve společné skříni pro přejezd P4458. Součástí stavby bude zřízení přívodky pro napojení náhradního zdroje elektrické energie, která bude doplněna do rozváděče RV2 nebo na společné skříni pro přejezd (dle lepší dostupnosti z komunikace). Součástí přípojky bude i uzemnění, které bude společné pro RD, přizemnění vodiče PEN a přepěťových ochran na konci přípojky. Součástí tohoto SO je dodávka zařízení, montáž, případné další příslušenství.</t>
  </si>
  <si>
    <t>„V rozsahu Zjednodušené dokumentace ve stádiu 2 a ZTP“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</si>
</sst>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18" fillId="0" borderId="12"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7"/>
  <sheetViews>
    <sheetView tabSelected="1" zoomScale="70" zoomScaleNormal="70" zoomScalePageLayoutView="70" workbookViewId="0">
      <selection activeCell="D8" sqref="D8"/>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78</v>
      </c>
      <c r="B1" s="107" t="s">
        <v>77</v>
      </c>
      <c r="C1" s="107"/>
      <c r="D1" s="107"/>
      <c r="E1" s="108"/>
    </row>
    <row r="2" spans="1:5" ht="39" customHeight="1" thickBot="1" x14ac:dyDescent="0.3">
      <c r="A2" s="109" t="s">
        <v>1</v>
      </c>
      <c r="B2" s="110"/>
      <c r="C2" s="110"/>
      <c r="D2" s="1" t="s">
        <v>2</v>
      </c>
      <c r="E2" s="2">
        <f>SUM(E5:E100)</f>
        <v>0</v>
      </c>
    </row>
    <row r="3" spans="1:5" s="7" customFormat="1" ht="21.75" customHeight="1" x14ac:dyDescent="0.2">
      <c r="A3" s="4"/>
      <c r="B3" s="5"/>
      <c r="C3" s="111" t="s">
        <v>3</v>
      </c>
      <c r="D3" s="112"/>
      <c r="E3" s="6"/>
    </row>
    <row r="4" spans="1:5" s="7" customFormat="1" ht="36" customHeight="1" thickBot="1" x14ac:dyDescent="0.25">
      <c r="A4" s="8" t="s">
        <v>4</v>
      </c>
      <c r="B4" s="9" t="s">
        <v>5</v>
      </c>
      <c r="C4" s="10" t="s">
        <v>6</v>
      </c>
      <c r="D4" s="11" t="s">
        <v>76</v>
      </c>
      <c r="E4" s="12" t="s">
        <v>7</v>
      </c>
    </row>
    <row r="5" spans="1:5" s="13" customFormat="1" ht="150" customHeight="1" thickTop="1" thickBot="1" x14ac:dyDescent="0.25">
      <c r="A5" s="16" t="s">
        <v>79</v>
      </c>
      <c r="B5" s="14" t="s">
        <v>80</v>
      </c>
      <c r="C5" s="17" t="s">
        <v>81</v>
      </c>
      <c r="D5" s="18" t="s">
        <v>88</v>
      </c>
      <c r="E5" s="15"/>
    </row>
    <row r="6" spans="1:5" s="13" customFormat="1" ht="150" customHeight="1" thickTop="1" thickBot="1" x14ac:dyDescent="0.25">
      <c r="A6" s="16" t="s">
        <v>82</v>
      </c>
      <c r="B6" s="14" t="s">
        <v>83</v>
      </c>
      <c r="C6" s="17" t="s">
        <v>84</v>
      </c>
      <c r="D6" s="18" t="s">
        <v>88</v>
      </c>
      <c r="E6" s="15"/>
    </row>
    <row r="7" spans="1:5" s="13" customFormat="1" ht="150" customHeight="1" thickTop="1" thickBot="1" x14ac:dyDescent="0.25">
      <c r="A7" s="16" t="s">
        <v>85</v>
      </c>
      <c r="B7" s="14" t="s">
        <v>86</v>
      </c>
      <c r="C7" s="17" t="s">
        <v>87</v>
      </c>
      <c r="D7" s="18" t="s">
        <v>88</v>
      </c>
      <c r="E7" s="15"/>
    </row>
    <row r="8" spans="1:5" s="13" customFormat="1" ht="150" customHeight="1" thickTop="1" thickBot="1" x14ac:dyDescent="0.25">
      <c r="A8" s="16"/>
      <c r="B8" s="14"/>
      <c r="C8" s="17"/>
      <c r="D8" s="18"/>
      <c r="E8" s="15"/>
    </row>
    <row r="9" spans="1:5" s="13" customFormat="1" ht="150" customHeight="1" thickTop="1" thickBot="1" x14ac:dyDescent="0.25">
      <c r="A9" s="16"/>
      <c r="B9" s="14"/>
      <c r="C9" s="17"/>
      <c r="D9" s="18"/>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I17" sqref="I1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44" t="s">
        <v>8</v>
      </c>
      <c r="C1" s="145"/>
      <c r="D1" s="145"/>
      <c r="E1" s="27"/>
      <c r="F1" s="27" t="s">
        <v>9</v>
      </c>
      <c r="G1" s="27"/>
      <c r="H1" s="28"/>
      <c r="I1" s="29"/>
      <c r="J1" s="30"/>
      <c r="K1" s="30"/>
      <c r="L1" s="31" t="s">
        <v>10</v>
      </c>
      <c r="M1" s="32"/>
    </row>
    <row r="2" spans="1:15" s="26" customFormat="1" ht="57" customHeight="1" thickTop="1" thickBot="1" x14ac:dyDescent="0.25">
      <c r="B2" s="146" t="s">
        <v>11</v>
      </c>
      <c r="C2" s="147"/>
      <c r="D2" s="33"/>
      <c r="E2" s="34"/>
      <c r="F2" s="106" t="str">
        <f>'Požadavky na výkon a funkci P+R'!B1</f>
        <v>Doplnění závor na přejezdu v km 44,176 (P4458) trati Chlumec nad Cidlinou – Trutnov</v>
      </c>
      <c r="G2" s="35"/>
      <c r="H2" s="36"/>
      <c r="I2" s="148" t="s">
        <v>12</v>
      </c>
      <c r="J2" s="149"/>
      <c r="K2" s="150">
        <f>SUM(L26+L36)</f>
        <v>0</v>
      </c>
      <c r="L2" s="151"/>
    </row>
    <row r="3" spans="1:15" s="26" customFormat="1" ht="42.75" customHeight="1" thickTop="1" thickBot="1" x14ac:dyDescent="0.25">
      <c r="B3" s="37" t="s">
        <v>13</v>
      </c>
      <c r="C3" s="38"/>
      <c r="D3" s="152" t="s">
        <v>10</v>
      </c>
      <c r="E3" s="152"/>
      <c r="F3" s="39" t="s">
        <v>14</v>
      </c>
      <c r="G3" s="40"/>
      <c r="H3" s="41"/>
      <c r="I3" s="42"/>
      <c r="J3" s="43"/>
      <c r="K3" s="153"/>
      <c r="L3" s="154"/>
    </row>
    <row r="4" spans="1:15" s="26" customFormat="1" ht="18" customHeight="1" thickTop="1" x14ac:dyDescent="0.2">
      <c r="B4" s="135" t="s">
        <v>15</v>
      </c>
      <c r="C4" s="129"/>
      <c r="D4" s="136"/>
      <c r="E4" s="44"/>
      <c r="F4" s="45" t="s">
        <v>16</v>
      </c>
      <c r="G4" s="46"/>
      <c r="H4" s="47"/>
      <c r="I4" s="137" t="s">
        <v>17</v>
      </c>
      <c r="J4" s="138"/>
      <c r="K4" s="48"/>
      <c r="L4" s="49"/>
    </row>
    <row r="5" spans="1:15" s="26" customFormat="1" ht="18" customHeight="1" x14ac:dyDescent="0.2">
      <c r="B5" s="50" t="s">
        <v>18</v>
      </c>
      <c r="C5" s="51"/>
      <c r="D5" s="51"/>
      <c r="E5" s="44" t="s">
        <v>19</v>
      </c>
      <c r="F5" s="139" t="s">
        <v>20</v>
      </c>
      <c r="G5" s="139"/>
      <c r="H5" s="140"/>
      <c r="I5" s="141" t="s">
        <v>21</v>
      </c>
      <c r="J5" s="136"/>
      <c r="K5" s="52"/>
      <c r="L5" s="53"/>
    </row>
    <row r="6" spans="1:15" s="26" customFormat="1" ht="18" customHeight="1" x14ac:dyDescent="0.2">
      <c r="B6" s="50" t="s">
        <v>22</v>
      </c>
      <c r="C6" s="51"/>
      <c r="D6" s="51"/>
      <c r="E6" s="52" t="s">
        <v>23</v>
      </c>
      <c r="F6" s="142"/>
      <c r="G6" s="142"/>
      <c r="H6" s="143"/>
      <c r="I6" s="141" t="s">
        <v>24</v>
      </c>
      <c r="J6" s="136"/>
      <c r="K6" s="52"/>
      <c r="L6" s="53"/>
      <c r="O6" s="54"/>
    </row>
    <row r="7" spans="1:15" s="26" customFormat="1" ht="18" customHeight="1" x14ac:dyDescent="0.2">
      <c r="B7" s="123" t="s">
        <v>25</v>
      </c>
      <c r="C7" s="124"/>
      <c r="D7" s="124"/>
      <c r="E7" s="55">
        <v>44436</v>
      </c>
      <c r="F7" s="125" t="s">
        <v>26</v>
      </c>
      <c r="G7" s="126"/>
      <c r="H7" s="127"/>
      <c r="I7" s="128" t="s">
        <v>27</v>
      </c>
      <c r="J7" s="129"/>
      <c r="K7" s="56">
        <v>2020</v>
      </c>
      <c r="L7" s="57"/>
      <c r="O7" s="58"/>
    </row>
    <row r="8" spans="1:15" s="26" customFormat="1" ht="19.5" customHeight="1" thickBot="1" x14ac:dyDescent="0.25">
      <c r="B8" s="130" t="s">
        <v>28</v>
      </c>
      <c r="C8" s="131"/>
      <c r="D8" s="131"/>
      <c r="E8" s="59">
        <v>44586</v>
      </c>
      <c r="F8" s="60" t="s">
        <v>29</v>
      </c>
      <c r="G8" s="132" t="s">
        <v>30</v>
      </c>
      <c r="H8" s="133"/>
      <c r="I8" s="134" t="s">
        <v>31</v>
      </c>
      <c r="J8" s="124"/>
      <c r="K8" s="61"/>
      <c r="L8" s="62"/>
    </row>
    <row r="9" spans="1:15" s="26" customFormat="1" ht="9.75" customHeight="1" x14ac:dyDescent="0.2">
      <c r="B9" s="115" t="s">
        <v>0</v>
      </c>
      <c r="C9" s="116"/>
      <c r="D9" s="116"/>
      <c r="E9" s="116"/>
      <c r="F9" s="116"/>
      <c r="G9" s="116"/>
      <c r="H9" s="116"/>
      <c r="I9" s="116"/>
      <c r="J9" s="116"/>
      <c r="K9" s="63" t="s">
        <v>21</v>
      </c>
      <c r="L9" s="64">
        <v>0</v>
      </c>
    </row>
    <row r="10" spans="1:15" s="26" customFormat="1" ht="15" customHeight="1" x14ac:dyDescent="0.2">
      <c r="B10" s="117" t="s">
        <v>32</v>
      </c>
      <c r="C10" s="119" t="s">
        <v>33</v>
      </c>
      <c r="D10" s="119" t="s">
        <v>34</v>
      </c>
      <c r="E10" s="119" t="s">
        <v>35</v>
      </c>
      <c r="F10" s="121" t="s">
        <v>36</v>
      </c>
      <c r="G10" s="121" t="s">
        <v>37</v>
      </c>
      <c r="H10" s="121" t="s">
        <v>38</v>
      </c>
      <c r="I10" s="119" t="s">
        <v>39</v>
      </c>
      <c r="J10" s="119" t="s">
        <v>40</v>
      </c>
      <c r="K10" s="113" t="s">
        <v>41</v>
      </c>
      <c r="L10" s="114"/>
    </row>
    <row r="11" spans="1:15" s="26" customFormat="1" ht="15" customHeight="1" x14ac:dyDescent="0.2">
      <c r="B11" s="117"/>
      <c r="C11" s="119"/>
      <c r="D11" s="119"/>
      <c r="E11" s="119"/>
      <c r="F11" s="121"/>
      <c r="G11" s="121"/>
      <c r="H11" s="121"/>
      <c r="I11" s="119"/>
      <c r="J11" s="119"/>
      <c r="K11" s="113"/>
      <c r="L11" s="114"/>
    </row>
    <row r="12" spans="1:15" s="26" customFormat="1" ht="12.75" customHeight="1" thickBot="1" x14ac:dyDescent="0.25">
      <c r="B12" s="118"/>
      <c r="C12" s="120"/>
      <c r="D12" s="120"/>
      <c r="E12" s="120"/>
      <c r="F12" s="122"/>
      <c r="G12" s="122"/>
      <c r="H12" s="122"/>
      <c r="I12" s="120"/>
      <c r="J12" s="120"/>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Kabeláčová Ivana, Ing.</cp:lastModifiedBy>
  <dcterms:created xsi:type="dcterms:W3CDTF">2020-12-08T08:47:11Z</dcterms:created>
  <dcterms:modified xsi:type="dcterms:W3CDTF">2020-12-11T11:30:15Z</dcterms:modified>
</cp:coreProperties>
</file>