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Prohlídky UTZ SSZT Brno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Prohlídky UTZ SSZT Brno'!$C$116:$K$220</definedName>
    <definedName name="_xlnm.Print_Area" localSheetId="1">'1 - Prohlídky UTZ SSZT Brno'!$C$4:$J$76,'1 - Prohlídky UTZ SSZT Brno'!$C$82:$J$98,'1 - Prohlídky UTZ SSZT Brno'!$C$104:$J$220</definedName>
    <definedName name="_xlnm.Print_Titles" localSheetId="1">'1 - Prohlídky UTZ SSZT Brno'!$116:$116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89"/>
  <c r="E7"/>
  <c r="E107"/>
  <c i="1" r="L90"/>
  <c r="AM90"/>
  <c r="AM89"/>
  <c r="L89"/>
  <c r="AM87"/>
  <c r="L87"/>
  <c r="L85"/>
  <c r="L84"/>
  <c i="2" r="BK219"/>
  <c r="J219"/>
  <c r="BK217"/>
  <c r="J217"/>
  <c r="BK215"/>
  <c r="J215"/>
  <c r="BK213"/>
  <c r="J213"/>
  <c r="BK211"/>
  <c r="J211"/>
  <c r="J209"/>
  <c r="J207"/>
  <c r="BK205"/>
  <c r="BK203"/>
  <c r="J201"/>
  <c r="J199"/>
  <c r="J195"/>
  <c r="BK189"/>
  <c r="J185"/>
  <c r="BK181"/>
  <c r="J179"/>
  <c r="J177"/>
  <c r="J173"/>
  <c r="BK171"/>
  <c r="J169"/>
  <c r="J167"/>
  <c r="BK165"/>
  <c r="J155"/>
  <c r="J151"/>
  <c r="J149"/>
  <c r="J145"/>
  <c r="BK141"/>
  <c r="BK139"/>
  <c r="J135"/>
  <c r="J131"/>
  <c r="BK127"/>
  <c r="J125"/>
  <c r="BK121"/>
  <c r="BK119"/>
  <c r="BK209"/>
  <c r="BK207"/>
  <c r="J205"/>
  <c r="J197"/>
  <c r="J193"/>
  <c r="J191"/>
  <c r="J189"/>
  <c r="J187"/>
  <c r="J183"/>
  <c r="J181"/>
  <c r="J175"/>
  <c r="BK173"/>
  <c r="J171"/>
  <c r="BK169"/>
  <c r="BK167"/>
  <c r="J163"/>
  <c r="J161"/>
  <c r="J159"/>
  <c r="J157"/>
  <c r="BK155"/>
  <c r="J153"/>
  <c r="BK149"/>
  <c r="BK147"/>
  <c r="BK145"/>
  <c r="J143"/>
  <c r="J141"/>
  <c r="J139"/>
  <c r="J137"/>
  <c r="BK133"/>
  <c r="J129"/>
  <c r="BK125"/>
  <c r="J123"/>
  <c r="J119"/>
  <c i="1" r="AS94"/>
  <c i="2" r="J203"/>
  <c r="BK201"/>
  <c r="BK199"/>
  <c r="BK197"/>
  <c r="BK195"/>
  <c r="BK193"/>
  <c r="BK191"/>
  <c r="BK187"/>
  <c r="BK185"/>
  <c r="BK183"/>
  <c r="BK179"/>
  <c r="BK177"/>
  <c r="BK175"/>
  <c r="J165"/>
  <c r="BK163"/>
  <c r="BK161"/>
  <c r="BK159"/>
  <c r="BK157"/>
  <c r="BK153"/>
  <c r="BK151"/>
  <c r="J147"/>
  <c r="BK143"/>
  <c r="BK137"/>
  <c r="BK135"/>
  <c r="J133"/>
  <c r="BK131"/>
  <c r="BK129"/>
  <c r="J127"/>
  <c r="BK123"/>
  <c r="J121"/>
  <c l="1" r="BK118"/>
  <c r="J118"/>
  <c r="J97"/>
  <c r="P118"/>
  <c r="P117"/>
  <c i="1" r="AU95"/>
  <c i="2" r="R118"/>
  <c r="R117"/>
  <c r="T118"/>
  <c r="T117"/>
  <c r="F91"/>
  <c r="J111"/>
  <c r="J113"/>
  <c r="BE119"/>
  <c r="BE121"/>
  <c r="BE129"/>
  <c r="BE133"/>
  <c r="BE135"/>
  <c r="BE141"/>
  <c r="BE143"/>
  <c r="BE147"/>
  <c r="BE151"/>
  <c r="BE155"/>
  <c r="BE159"/>
  <c r="BE167"/>
  <c r="BE169"/>
  <c r="BE173"/>
  <c r="BE175"/>
  <c r="BE181"/>
  <c r="BE183"/>
  <c r="BE195"/>
  <c r="J92"/>
  <c r="F114"/>
  <c r="BE123"/>
  <c r="BE131"/>
  <c r="BE145"/>
  <c r="BE157"/>
  <c r="BE163"/>
  <c r="BE177"/>
  <c r="BE185"/>
  <c r="BE187"/>
  <c r="BE189"/>
  <c r="BE191"/>
  <c r="BE197"/>
  <c r="BE205"/>
  <c r="E85"/>
  <c r="BE125"/>
  <c r="BE127"/>
  <c r="BE137"/>
  <c r="BE139"/>
  <c r="BE149"/>
  <c r="BE153"/>
  <c r="BE161"/>
  <c r="BE165"/>
  <c r="BE171"/>
  <c r="BE179"/>
  <c r="BE193"/>
  <c r="BE199"/>
  <c r="BE201"/>
  <c r="BE203"/>
  <c r="BE207"/>
  <c r="BE209"/>
  <c r="BE211"/>
  <c r="BE213"/>
  <c r="BE215"/>
  <c r="BE217"/>
  <c r="BE219"/>
  <c r="F34"/>
  <c i="1" r="BA95"/>
  <c r="BA94"/>
  <c r="W30"/>
  <c i="2" r="F35"/>
  <c i="1" r="BB95"/>
  <c r="BB94"/>
  <c r="W31"/>
  <c r="AU94"/>
  <c i="2" r="F36"/>
  <c i="1" r="BC95"/>
  <c r="BC94"/>
  <c r="W32"/>
  <c i="2" r="F37"/>
  <c i="1" r="BD95"/>
  <c r="BD94"/>
  <c r="W33"/>
  <c i="2" r="J34"/>
  <c i="1" r="AW95"/>
  <c i="2" l="1" r="BK117"/>
  <c r="J117"/>
  <c r="J96"/>
  <c i="1" r="AX94"/>
  <c r="AW94"/>
  <c r="AK30"/>
  <c r="AY94"/>
  <c i="2" r="F33"/>
  <c i="1" r="AZ95"/>
  <c r="AZ94"/>
  <c r="W29"/>
  <c i="2" r="J33"/>
  <c i="1" r="AV95"/>
  <c r="AT95"/>
  <c l="1" r="AV94"/>
  <c r="AK29"/>
  <c i="2" r="J30"/>
  <c i="1" r="AG95"/>
  <c r="AG94"/>
  <c r="AK26"/>
  <c i="2" l="1" r="J39"/>
  <c i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<sst xmlns="http://schemas.openxmlformats.org/spreadsheetml/2006/main">
  <si>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</si>
  <si>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</si>
  <si>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</si>
  <si>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</si>
  <si>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</si>
  <si>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{155ef915-d8f7-4677-b40c-822a8d32100b}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</si>
  <si>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</si>
  <si>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</si>
  <si>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</si>
  <si>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</si>
  <si>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</si>
  <si>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</si>
  <si>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</si>
  <si>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</si>
  <si>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</si>
  <si>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</si>
  <si>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</si>
  <si>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prohlídek UTZ v období 3_2021-2_2022 u SSZT Brno</t>
  </si>
  <si>
    <t>KSO:</t>
  </si>
  <si>
    <t>CC-CZ:</t>
  </si>
  <si>
    <t>Místo:</t>
  </si>
  <si>
    <t xml:space="preserve"> </t>
  </si>
  <si>
    <t>Datum:</t>
  </si>
  <si>
    <t>29. 1. 2021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</si>
  <si>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</si>
  <si>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</si>
  <si>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</si>
  <si>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</si>
  <si>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</si>
  <si>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</si>
  <si>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</si>
  <si>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</si>
  <si>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</si>
  <si>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</si>
  <si>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</si>
  <si>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</si>
  <si>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</si>
  <si>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</si>
  <si>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</si>
  <si>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</si>
  <si>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</si>
  <si>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</si>
  <si>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</si>
  <si>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</si>
  <si>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</si>
  <si>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</si>
  <si>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</si>
  <si>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</si>
  <si>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</si>
  <si>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</si>
  <si>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</si>
  <si>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</si>
  <si>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</si>
  <si>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</si>
  <si>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</si>
  <si>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</si>
  <si>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</si>
  <si>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</si>
  <si>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</si>
  <si>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</si>
  <si>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</si>
  <si>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</si>
  <si>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</si>
  <si>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</si>
  <si>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</si>
  <si>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</si>
  <si>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</si>
  <si>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</si>
  <si>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</si>
  <si>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</si>
  <si>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</si>
  <si>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</si>
  <si>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</si>
  <si>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</si>
  <si>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</si>
  <si>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</si>
  <si>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</si>
  <si>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</si>
  <si>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</si>
  <si>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Prohlídky UTZ SSZT Brno</t>
  </si>
  <si>
    <t>PRO</t>
  </si>
  <si>
    <t>{4c3cb2aa-746d-4605-b6dc-af515667041f}</t>
  </si>
  <si>
    <t>2</t>
  </si>
  <si>
    <t>KRYCÍ LIST SOUPISU PRACÍ</t>
  </si>
  <si>
    <t>Objekt:</t>
  </si>
  <si>
    <t>1 - Prohlídky UTZ SSZT 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</si>
  <si>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</si>
  <si>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</si>
  <si>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</si>
  <si>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</si>
  <si>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</si>
  <si>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</si>
  <si>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</si>
  <si>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</si>
  <si>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</si>
  <si>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</si>
  <si>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</si>
  <si>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</si>
  <si>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</si>
  <si>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</si>
  <si>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</si>
  <si>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</si>
  <si>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</si>
  <si>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</si>
  <si>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</si>
  <si>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</si>
  <si>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</si>
  <si>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</si>
  <si>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</si>
  <si>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</si>
  <si>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7598095585</t>
  </si>
  <si>
    <t>Vyhotovení protokolu UTZ pro TZZ AB3, AB a ABE pro jednu kolej</t>
  </si>
  <si>
    <t>kus</t>
  </si>
  <si>
    <t>1006297009</t>
  </si>
  <si>
    <t>P</t>
  </si>
  <si>
    <t>Poznámka k položce:_x000d_
TZZ Bzenec přívoz - Moravský Písek</t>
  </si>
  <si>
    <t>7598095590</t>
  </si>
  <si>
    <t>Vyhotovení protokolu UTZ pro TZZ AB3, AB a ABE za každý návěstní bod</t>
  </si>
  <si>
    <t>1247796247</t>
  </si>
  <si>
    <t>3</t>
  </si>
  <si>
    <t>7598095570</t>
  </si>
  <si>
    <t>Vyhotovení protokolu UTZ pro TZZ RBP pro jednu kolej</t>
  </si>
  <si>
    <t>607441598</t>
  </si>
  <si>
    <t>Poznámka k položce:_x000d_
TZZ Slavkov u Brna - Bučovice</t>
  </si>
  <si>
    <t>7598095555</t>
  </si>
  <si>
    <t>Vyhotovení protokolu UTZ pro PZZ bez závor dvě a více kolejí</t>
  </si>
  <si>
    <t>-1615558187</t>
  </si>
  <si>
    <t>Poznámka k položce:_x000d_
PZS km 28,419 Brno - Veselí nad Moravou</t>
  </si>
  <si>
    <t>5</t>
  </si>
  <si>
    <t>1691574101</t>
  </si>
  <si>
    <t>Poznámka k položce:_x000d_
PZS km 28,703 Brno - Veselí nad Moravou</t>
  </si>
  <si>
    <t>6</t>
  </si>
  <si>
    <t>-1191532515</t>
  </si>
  <si>
    <t>Poznámka k položce:_x000d_
PZS km 30,675 Brno - Veselí nad Moravou</t>
  </si>
  <si>
    <t>7</t>
  </si>
  <si>
    <t>-5364702</t>
  </si>
  <si>
    <t>Poznámka k položce:_x000d_
PZS km 31,289 Brno - Veselí nad Moravou</t>
  </si>
  <si>
    <t>8</t>
  </si>
  <si>
    <t>7598095560</t>
  </si>
  <si>
    <t>Vyhotovení protokolu UTZ pro PZZ se závorou jedna kolej</t>
  </si>
  <si>
    <t>-314714884</t>
  </si>
  <si>
    <t>Poznámka k položce:_x000d_
PZS km 7,599 Veselí nad Mor. - Sudoměřice</t>
  </si>
  <si>
    <t>9</t>
  </si>
  <si>
    <t>7598095546</t>
  </si>
  <si>
    <t>Vyhotovení protokolu UTZ pro SZZ reléové a elektronické do 10 výhybkových jednotek</t>
  </si>
  <si>
    <t>-2027713444</t>
  </si>
  <si>
    <t>Poznámka k položce:_x000d_
SZZ Luleč</t>
  </si>
  <si>
    <t>10</t>
  </si>
  <si>
    <t>504588684</t>
  </si>
  <si>
    <t>Poznámka k položce:_x000d_
PZS km 26,345 Brno - Veselí nad Moravou</t>
  </si>
  <si>
    <t>11</t>
  </si>
  <si>
    <t>365623132</t>
  </si>
  <si>
    <t>Poznámka k položce:_x000d_
PZS km 26,910 Brno - Veselí nad Moravou</t>
  </si>
  <si>
    <t>12</t>
  </si>
  <si>
    <t>-1235545761</t>
  </si>
  <si>
    <t>Poznámka k položce:_x000d_
PZS km 27,442 Brno - Veselí nad Moravou</t>
  </si>
  <si>
    <t>13</t>
  </si>
  <si>
    <t>7598095541</t>
  </si>
  <si>
    <t>Vyhotovení protokolu UTZ pro SZZ mechanické do 5 výhybkových jednotek</t>
  </si>
  <si>
    <t>1127958886</t>
  </si>
  <si>
    <t>Poznámka k položce:_x000d_
SZZ Novosedly +_x000d_
ITZZ Mikulov - Novosedly</t>
  </si>
  <si>
    <t>14</t>
  </si>
  <si>
    <t>7598095544</t>
  </si>
  <si>
    <t>Vyhotovení protokolu UTZ pro SZZ elektromechanické za každých dalších 5 výhybkových jednotek</t>
  </si>
  <si>
    <t>1285854401</t>
  </si>
  <si>
    <t>7598095575</t>
  </si>
  <si>
    <t>Vyhotovení protokolu UTZ pro TZZ AH bez hradla pro jednu kolej</t>
  </si>
  <si>
    <t>1739246392</t>
  </si>
  <si>
    <t>16</t>
  </si>
  <si>
    <t>7598095550</t>
  </si>
  <si>
    <t>Vyhotovení protokolu UTZ pro PZZ bez závor jedna kolej</t>
  </si>
  <si>
    <t>1387091348</t>
  </si>
  <si>
    <t>Poznámka k položce:_x000d_
PZS km 117,172 Břeclav - Hrušovany nad Jev.</t>
  </si>
  <si>
    <t>17</t>
  </si>
  <si>
    <t>-594150453</t>
  </si>
  <si>
    <t>Poznámka k položce:_x000d_
PZS km 2,017 Veselí nad Mor. - Sudoměřice</t>
  </si>
  <si>
    <t>18</t>
  </si>
  <si>
    <t>-58117667</t>
  </si>
  <si>
    <t>Poznámka k položce:_x000d_
PZS km 2,398 Veselí nad Mor. - Sudoměřice</t>
  </si>
  <si>
    <t>19</t>
  </si>
  <si>
    <t>282564314</t>
  </si>
  <si>
    <t>Poznámka k položce:_x000d_
PZS km 2,455 Veselí nad Mor. - Sudoměřice</t>
  </si>
  <si>
    <t>20</t>
  </si>
  <si>
    <t>-498711931</t>
  </si>
  <si>
    <t>Poznámka k položce:_x000d_
PZS km 57,120 Brno - Veselí nad Moravou</t>
  </si>
  <si>
    <t>29842717</t>
  </si>
  <si>
    <t>Poznámka k položce:_x000d_
PZS km 45,128 Brno - Přerov</t>
  </si>
  <si>
    <t>22</t>
  </si>
  <si>
    <t>1793875154</t>
  </si>
  <si>
    <t>Poznámka k položce:_x000d_
PZS km 50,895 Brno - Veselí nad Moravou</t>
  </si>
  <si>
    <t>23</t>
  </si>
  <si>
    <t>209891722</t>
  </si>
  <si>
    <t>Poznámka k položce:_x000d_
PZS km 51,948 Brno - Veselí nad Moravou</t>
  </si>
  <si>
    <t>24</t>
  </si>
  <si>
    <t>-148587102</t>
  </si>
  <si>
    <t>Poznámka k položce:_x000d_
PZS km 40,615 Brno - Veselí nad Moravou</t>
  </si>
  <si>
    <t>25</t>
  </si>
  <si>
    <t>-677965353</t>
  </si>
  <si>
    <t>Poznámka k položce:_x000d_
PZS km 40,955 Brno - Veselí nad Moravou</t>
  </si>
  <si>
    <t>26</t>
  </si>
  <si>
    <t>7598095565</t>
  </si>
  <si>
    <t>Vyhotovení protokolu UTZ pro PZZ se závorou dvě a více kolejí</t>
  </si>
  <si>
    <t>-1259524347</t>
  </si>
  <si>
    <t>Poznámka k položce:_x000d_
PZS km 32,915 Brno - Veselí nad Moravou</t>
  </si>
  <si>
    <t>27</t>
  </si>
  <si>
    <t>-1917319700</t>
  </si>
  <si>
    <t>Poznámka k položce:_x000d_
PZS km 3,102 Veselí n/M - Sudoměřice</t>
  </si>
  <si>
    <t>28</t>
  </si>
  <si>
    <t>1236872980</t>
  </si>
  <si>
    <t>Poznámka k položce:_x000d_
PZS km 3,356 Veselí n/M - Sudoměřice</t>
  </si>
  <si>
    <t>29</t>
  </si>
  <si>
    <t>-1183896024</t>
  </si>
  <si>
    <t>Poznámka k položce:_x000d_
TZZ Holubice - Rousínov</t>
  </si>
  <si>
    <t>30</t>
  </si>
  <si>
    <t>-729520425</t>
  </si>
  <si>
    <t>Poznámka k položce:_x000d_
PZS km 3,526 Veselí nad Mor. - Sudoměřice</t>
  </si>
  <si>
    <t>31</t>
  </si>
  <si>
    <t>1788878477</t>
  </si>
  <si>
    <t>Poznámka k položce:_x000d_
PZS km 4,982 Veselí nad Mor. - Sudoměřice</t>
  </si>
  <si>
    <t>32</t>
  </si>
  <si>
    <t>-449267926</t>
  </si>
  <si>
    <t>Poznámka k položce:_x000d_
PZS km 23,930 Brno - Přerov</t>
  </si>
  <si>
    <t>33</t>
  </si>
  <si>
    <t>-2052348454</t>
  </si>
  <si>
    <t>Poznámka k položce:_x000d_
PZS km 126,305 Břeclav - Přerov</t>
  </si>
  <si>
    <t>34</t>
  </si>
  <si>
    <t>2124277395</t>
  </si>
  <si>
    <t>Poznámka k položce:_x000d_
PZS km 126,755 Břeclav - Přerov</t>
  </si>
  <si>
    <t>35</t>
  </si>
  <si>
    <t>-1313067795</t>
  </si>
  <si>
    <t>Poznámka k položce:_x000d_
TZZ Šlapanice - Blažovice</t>
  </si>
  <si>
    <t>36</t>
  </si>
  <si>
    <t>431898849</t>
  </si>
  <si>
    <t>Poznámka k položce:_x000d_
TZZ Kuřim - Tišnov</t>
  </si>
  <si>
    <t>37</t>
  </si>
  <si>
    <t>235033750</t>
  </si>
  <si>
    <t>38</t>
  </si>
  <si>
    <t>1302068164</t>
  </si>
  <si>
    <t>Poznámka k položce:_x000d_
TZZ Brno-Královo Pole - Kuřim</t>
  </si>
  <si>
    <t>39</t>
  </si>
  <si>
    <t>-1701100257</t>
  </si>
  <si>
    <t>40</t>
  </si>
  <si>
    <t>2083220972</t>
  </si>
  <si>
    <t>Poznámka k položce:_x000d_
PZS km 83,583 Tišnov - Žďár nad Sázavou</t>
  </si>
  <si>
    <t>41</t>
  </si>
  <si>
    <t>80870185</t>
  </si>
  <si>
    <t>Poznámka k položce:_x000d_
PZS km 83,447 Tišnov - Žďár nad Sázavou</t>
  </si>
  <si>
    <t>42</t>
  </si>
  <si>
    <t>-1796703852</t>
  </si>
  <si>
    <t>Poznámka k položce:_x000d_
SZZ Blažovice</t>
  </si>
  <si>
    <t>43</t>
  </si>
  <si>
    <t>7598095547</t>
  </si>
  <si>
    <t>Vyhotovení protokolu UTZ pro SZZ reléové a elektronické za každých dalších 10 výhybkových jednotek</t>
  </si>
  <si>
    <t>-1143414322</t>
  </si>
  <si>
    <t>44</t>
  </si>
  <si>
    <t>593569840</t>
  </si>
  <si>
    <t>Poznámka k položce:_x000d_
SZZ Šatov</t>
  </si>
  <si>
    <t>45</t>
  </si>
  <si>
    <t>-1330357783</t>
  </si>
  <si>
    <t>Poznámka k položce:_x000d_
SZZ Brno-Maloměřice</t>
  </si>
  <si>
    <t>46</t>
  </si>
  <si>
    <t>1952221959</t>
  </si>
  <si>
    <t>47</t>
  </si>
  <si>
    <t>-1784837679</t>
  </si>
  <si>
    <t xml:space="preserve">Poznámka k položce:_x000d_
PZS km 11,923 Brno - Veselí nad Moravou </t>
  </si>
  <si>
    <t>48</t>
  </si>
  <si>
    <t>1276426529</t>
  </si>
  <si>
    <t>Poznámka k položce:_x000d_
SZZ Šumná</t>
  </si>
  <si>
    <t>49</t>
  </si>
  <si>
    <t>-511505111</t>
  </si>
  <si>
    <t>Poznámka k položce:_x000d_
PZS km 119,219 st. hr. - Šatov - Mor. Budějovice</t>
  </si>
  <si>
    <t>50</t>
  </si>
  <si>
    <t>-220820038</t>
  </si>
  <si>
    <t>Poznámka k položce:_x000d_
SZZ Adamov</t>
  </si>
  <si>
    <t>51</t>
  </si>
  <si>
    <t>-504807124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</si>
</sst>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2021/01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Zajištění prohlídek UTZ v období 3_2021-2_2022 u SSZT Brno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29. 1. 2021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'1 - Prohlídky UTZ SSZT Brno'!J30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'1 - Prohlídky UTZ SSZT Brno'!P117</f>
        <v>0</v>
      </c>
      <c r="AV95" s="124">
        <f>'1 - Prohlídky UTZ SSZT Brno'!J33</f>
        <v>0</v>
      </c>
      <c r="AW95" s="124">
        <f>'1 - Prohlídky UTZ SSZT Brno'!J34</f>
        <v>0</v>
      </c>
      <c r="AX95" s="124">
        <f>'1 - Prohlídky UTZ SSZT Brno'!J35</f>
        <v>0</v>
      </c>
      <c r="AY95" s="124">
        <f>'1 - Prohlídky UTZ SSZT Brno'!J36</f>
        <v>0</v>
      </c>
      <c r="AZ95" s="124">
        <f>'1 - Prohlídky UTZ SSZT Brno'!F33</f>
        <v>0</v>
      </c>
      <c r="BA95" s="124">
        <f>'1 - Prohlídky UTZ SSZT Brno'!F34</f>
        <v>0</v>
      </c>
      <c r="BB95" s="124">
        <f>'1 - Prohlídky UTZ SSZT Brno'!F35</f>
        <v>0</v>
      </c>
      <c r="BC95" s="124">
        <f>'1 - Prohlídky UTZ SSZT Brno'!F36</f>
        <v>0</v>
      </c>
      <c r="BD95" s="126">
        <f>'1 - Prohlídky UTZ SSZT Brno'!F37</f>
        <v>0</v>
      </c>
      <c r="BE95" s="7"/>
      <c r="BT95" s="127" t="s">
        <v>78</v>
      </c>
      <c r="BV95" s="127" t="s">
        <v>75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dEIsvsI0cHdVsBZKDrAVLQr9rRKP4qteaub3g/oD2teqwhzGdTGoex4Rlb6yhYwSqY1O62eB3wzelYeekZC1SQ==" hashValue="cxGUTjcUXvDfKwBNS2vdTsyxoHqNOSZv5aQ/04ENyrfyb1Eilsq18AcFrpd3PRAl1wpSzDhNIa4EtKc3Gj7fi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Prohlídky UTZ SSZT Brn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82</v>
      </c>
    </row>
    <row r="4" s="1" customFormat="1" ht="24.96" customHeight="1">
      <c r="B4" s="16"/>
      <c r="D4" s="130" t="s">
        <v>83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Zajištění prohlídek UTZ v období 3_2021-2_2022 u SSZT Brno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29. 1. 2021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ROUND((SUM(BE117:BE220)),  2)</f>
        <v>0</v>
      </c>
      <c r="G33" s="34"/>
      <c r="H33" s="34"/>
      <c r="I33" s="147">
        <v>0.20999999999999999</v>
      </c>
      <c r="J33" s="146">
        <f>ROUND(((SUM(BE117:BE220))*I33),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ROUND((SUM(BF117:BF220)),  2)</f>
        <v>0</v>
      </c>
      <c r="G34" s="34"/>
      <c r="H34" s="34"/>
      <c r="I34" s="147">
        <v>0.14999999999999999</v>
      </c>
      <c r="J34" s="146">
        <f>ROUND(((SUM(BF117:BF220))*I34),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ROUND((SUM(BG117:BG220)),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ROUND((SUM(BH117:BH220)),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ROUND((SUM(BI117:BI220)),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Zajištění prohlídek UTZ v období 3_2021-2_2022 u SSZT Brno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1 - Prohlídky UTZ SSZT Brno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29. 1. 2021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87</v>
      </c>
      <c r="D94" s="168"/>
      <c r="E94" s="168"/>
      <c r="F94" s="168"/>
      <c r="G94" s="168"/>
      <c r="H94" s="168"/>
      <c r="I94" s="168"/>
      <c r="J94" s="169" t="s">
        <v>88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89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90</v>
      </c>
    </row>
    <row r="97" s="9" customFormat="1" ht="24.96" customHeight="1">
      <c r="A97" s="9"/>
      <c r="B97" s="171"/>
      <c r="C97" s="172"/>
      <c r="D97" s="173" t="s">
        <v>91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92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Zajištění prohlídek UTZ v období 3_2021-2_2022 u SSZT Brno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84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1 - Prohlídky UTZ SSZT Brno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29. 1. 2021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93</v>
      </c>
      <c r="D116" s="180" t="s">
        <v>58</v>
      </c>
      <c r="E116" s="180" t="s">
        <v>54</v>
      </c>
      <c r="F116" s="180" t="s">
        <v>55</v>
      </c>
      <c r="G116" s="180" t="s">
        <v>94</v>
      </c>
      <c r="H116" s="180" t="s">
        <v>95</v>
      </c>
      <c r="I116" s="180" t="s">
        <v>96</v>
      </c>
      <c r="J116" s="181" t="s">
        <v>88</v>
      </c>
      <c r="K116" s="182" t="s">
        <v>97</v>
      </c>
      <c r="L116" s="183"/>
      <c r="M116" s="96" t="s">
        <v>1</v>
      </c>
      <c r="N116" s="97" t="s">
        <v>37</v>
      </c>
      <c r="O116" s="97" t="s">
        <v>98</v>
      </c>
      <c r="P116" s="97" t="s">
        <v>99</v>
      </c>
      <c r="Q116" s="97" t="s">
        <v>100</v>
      </c>
      <c r="R116" s="97" t="s">
        <v>101</v>
      </c>
      <c r="S116" s="97" t="s">
        <v>102</v>
      </c>
      <c r="T116" s="98" t="s">
        <v>103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104</v>
      </c>
      <c r="D117" s="36"/>
      <c r="E117" s="36"/>
      <c r="F117" s="36"/>
      <c r="G117" s="36"/>
      <c r="H117" s="36"/>
      <c r="I117" s="36"/>
      <c r="J117" s="184">
        <f>BK117</f>
        <v>0</v>
      </c>
      <c r="K117" s="36"/>
      <c r="L117" s="40"/>
      <c r="M117" s="99"/>
      <c r="N117" s="185"/>
      <c r="O117" s="100"/>
      <c r="P117" s="186">
        <f>P118</f>
        <v>0</v>
      </c>
      <c r="Q117" s="100"/>
      <c r="R117" s="186">
        <f>R118</f>
        <v>0</v>
      </c>
      <c r="S117" s="100"/>
      <c r="T117" s="187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90</v>
      </c>
      <c r="BK117" s="188">
        <f>BK118</f>
        <v>0</v>
      </c>
    </row>
    <row r="118" s="11" customFormat="1" ht="25.92" customHeight="1">
      <c r="A118" s="11"/>
      <c r="B118" s="189"/>
      <c r="C118" s="190"/>
      <c r="D118" s="191" t="s">
        <v>72</v>
      </c>
      <c r="E118" s="192" t="s">
        <v>105</v>
      </c>
      <c r="F118" s="192" t="s">
        <v>106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SUM(P119:P220)</f>
        <v>0</v>
      </c>
      <c r="Q118" s="197"/>
      <c r="R118" s="198">
        <f>SUM(R119:R220)</f>
        <v>0</v>
      </c>
      <c r="S118" s="197"/>
      <c r="T118" s="199">
        <f>SUM(T119:T220)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0" t="s">
        <v>107</v>
      </c>
      <c r="AT118" s="201" t="s">
        <v>72</v>
      </c>
      <c r="AU118" s="201" t="s">
        <v>73</v>
      </c>
      <c r="AY118" s="200" t="s">
        <v>108</v>
      </c>
      <c r="BK118" s="202">
        <f>SUM(BK119:BK220)</f>
        <v>0</v>
      </c>
    </row>
    <row r="119" s="2" customFormat="1" ht="21.75" customHeight="1">
      <c r="A119" s="34"/>
      <c r="B119" s="35"/>
      <c r="C119" s="203" t="s">
        <v>78</v>
      </c>
      <c r="D119" s="203" t="s">
        <v>109</v>
      </c>
      <c r="E119" s="204" t="s">
        <v>110</v>
      </c>
      <c r="F119" s="205" t="s">
        <v>111</v>
      </c>
      <c r="G119" s="206" t="s">
        <v>112</v>
      </c>
      <c r="H119" s="207">
        <v>2</v>
      </c>
      <c r="I119" s="208"/>
      <c r="J119" s="209">
        <f>ROUND(I119*H119,2)</f>
        <v>0</v>
      </c>
      <c r="K119" s="210"/>
      <c r="L119" s="40"/>
      <c r="M119" s="211" t="s">
        <v>1</v>
      </c>
      <c r="N119" s="212" t="s">
        <v>38</v>
      </c>
      <c r="O119" s="8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5" t="s">
        <v>78</v>
      </c>
      <c r="AT119" s="215" t="s">
        <v>109</v>
      </c>
      <c r="AU119" s="215" t="s">
        <v>78</v>
      </c>
      <c r="AY119" s="13" t="s">
        <v>108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3" t="s">
        <v>78</v>
      </c>
      <c r="BK119" s="216">
        <f>ROUND(I119*H119,2)</f>
        <v>0</v>
      </c>
      <c r="BL119" s="13" t="s">
        <v>78</v>
      </c>
      <c r="BM119" s="215" t="s">
        <v>113</v>
      </c>
    </row>
    <row r="120" s="2" customFormat="1">
      <c r="A120" s="34"/>
      <c r="B120" s="35"/>
      <c r="C120" s="36"/>
      <c r="D120" s="217" t="s">
        <v>114</v>
      </c>
      <c r="E120" s="36"/>
      <c r="F120" s="218" t="s">
        <v>115</v>
      </c>
      <c r="G120" s="36"/>
      <c r="H120" s="36"/>
      <c r="I120" s="219"/>
      <c r="J120" s="36"/>
      <c r="K120" s="36"/>
      <c r="L120" s="40"/>
      <c r="M120" s="220"/>
      <c r="N120" s="221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114</v>
      </c>
      <c r="AU120" s="13" t="s">
        <v>78</v>
      </c>
    </row>
    <row r="121" s="2" customFormat="1" ht="21.75" customHeight="1">
      <c r="A121" s="34"/>
      <c r="B121" s="35"/>
      <c r="C121" s="203" t="s">
        <v>82</v>
      </c>
      <c r="D121" s="203" t="s">
        <v>109</v>
      </c>
      <c r="E121" s="204" t="s">
        <v>116</v>
      </c>
      <c r="F121" s="205" t="s">
        <v>117</v>
      </c>
      <c r="G121" s="206" t="s">
        <v>112</v>
      </c>
      <c r="H121" s="207">
        <v>6</v>
      </c>
      <c r="I121" s="208"/>
      <c r="J121" s="209">
        <f>ROUND(I121*H121,2)</f>
        <v>0</v>
      </c>
      <c r="K121" s="210"/>
      <c r="L121" s="40"/>
      <c r="M121" s="211" t="s">
        <v>1</v>
      </c>
      <c r="N121" s="212" t="s">
        <v>38</v>
      </c>
      <c r="O121" s="8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5" t="s">
        <v>78</v>
      </c>
      <c r="AT121" s="215" t="s">
        <v>109</v>
      </c>
      <c r="AU121" s="215" t="s">
        <v>78</v>
      </c>
      <c r="AY121" s="13" t="s">
        <v>108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3" t="s">
        <v>78</v>
      </c>
      <c r="BK121" s="216">
        <f>ROUND(I121*H121,2)</f>
        <v>0</v>
      </c>
      <c r="BL121" s="13" t="s">
        <v>78</v>
      </c>
      <c r="BM121" s="215" t="s">
        <v>118</v>
      </c>
    </row>
    <row r="122" s="2" customFormat="1">
      <c r="A122" s="34"/>
      <c r="B122" s="35"/>
      <c r="C122" s="36"/>
      <c r="D122" s="217" t="s">
        <v>114</v>
      </c>
      <c r="E122" s="36"/>
      <c r="F122" s="218" t="s">
        <v>115</v>
      </c>
      <c r="G122" s="36"/>
      <c r="H122" s="36"/>
      <c r="I122" s="219"/>
      <c r="J122" s="36"/>
      <c r="K122" s="36"/>
      <c r="L122" s="40"/>
      <c r="M122" s="220"/>
      <c r="N122" s="221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114</v>
      </c>
      <c r="AU122" s="13" t="s">
        <v>78</v>
      </c>
    </row>
    <row r="123" s="2" customFormat="1" ht="21.75" customHeight="1">
      <c r="A123" s="34"/>
      <c r="B123" s="35"/>
      <c r="C123" s="203" t="s">
        <v>119</v>
      </c>
      <c r="D123" s="203" t="s">
        <v>109</v>
      </c>
      <c r="E123" s="204" t="s">
        <v>120</v>
      </c>
      <c r="F123" s="205" t="s">
        <v>121</v>
      </c>
      <c r="G123" s="206" t="s">
        <v>112</v>
      </c>
      <c r="H123" s="207">
        <v>2</v>
      </c>
      <c r="I123" s="208"/>
      <c r="J123" s="209">
        <f>ROUND(I123*H123,2)</f>
        <v>0</v>
      </c>
      <c r="K123" s="210"/>
      <c r="L123" s="40"/>
      <c r="M123" s="211" t="s">
        <v>1</v>
      </c>
      <c r="N123" s="212" t="s">
        <v>38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78</v>
      </c>
      <c r="AT123" s="215" t="s">
        <v>109</v>
      </c>
      <c r="AU123" s="215" t="s">
        <v>78</v>
      </c>
      <c r="AY123" s="13" t="s">
        <v>108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78</v>
      </c>
      <c r="BK123" s="216">
        <f>ROUND(I123*H123,2)</f>
        <v>0</v>
      </c>
      <c r="BL123" s="13" t="s">
        <v>78</v>
      </c>
      <c r="BM123" s="215" t="s">
        <v>122</v>
      </c>
    </row>
    <row r="124" s="2" customFormat="1">
      <c r="A124" s="34"/>
      <c r="B124" s="35"/>
      <c r="C124" s="36"/>
      <c r="D124" s="217" t="s">
        <v>114</v>
      </c>
      <c r="E124" s="36"/>
      <c r="F124" s="218" t="s">
        <v>123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114</v>
      </c>
      <c r="AU124" s="13" t="s">
        <v>78</v>
      </c>
    </row>
    <row r="125" s="2" customFormat="1" ht="21.75" customHeight="1">
      <c r="A125" s="34"/>
      <c r="B125" s="35"/>
      <c r="C125" s="203" t="s">
        <v>107</v>
      </c>
      <c r="D125" s="203" t="s">
        <v>109</v>
      </c>
      <c r="E125" s="204" t="s">
        <v>124</v>
      </c>
      <c r="F125" s="205" t="s">
        <v>125</v>
      </c>
      <c r="G125" s="206" t="s">
        <v>112</v>
      </c>
      <c r="H125" s="207">
        <v>1</v>
      </c>
      <c r="I125" s="208"/>
      <c r="J125" s="209">
        <f>ROUND(I125*H125,2)</f>
        <v>0</v>
      </c>
      <c r="K125" s="210"/>
      <c r="L125" s="40"/>
      <c r="M125" s="211" t="s">
        <v>1</v>
      </c>
      <c r="N125" s="212" t="s">
        <v>38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78</v>
      </c>
      <c r="AT125" s="215" t="s">
        <v>109</v>
      </c>
      <c r="AU125" s="215" t="s">
        <v>78</v>
      </c>
      <c r="AY125" s="13" t="s">
        <v>108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78</v>
      </c>
      <c r="BK125" s="216">
        <f>ROUND(I125*H125,2)</f>
        <v>0</v>
      </c>
      <c r="BL125" s="13" t="s">
        <v>78</v>
      </c>
      <c r="BM125" s="215" t="s">
        <v>126</v>
      </c>
    </row>
    <row r="126" s="2" customFormat="1">
      <c r="A126" s="34"/>
      <c r="B126" s="35"/>
      <c r="C126" s="36"/>
      <c r="D126" s="217" t="s">
        <v>114</v>
      </c>
      <c r="E126" s="36"/>
      <c r="F126" s="218" t="s">
        <v>127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114</v>
      </c>
      <c r="AU126" s="13" t="s">
        <v>78</v>
      </c>
    </row>
    <row r="127" s="2" customFormat="1" ht="21.75" customHeight="1">
      <c r="A127" s="34"/>
      <c r="B127" s="35"/>
      <c r="C127" s="203" t="s">
        <v>128</v>
      </c>
      <c r="D127" s="203" t="s">
        <v>109</v>
      </c>
      <c r="E127" s="204" t="s">
        <v>124</v>
      </c>
      <c r="F127" s="205" t="s">
        <v>125</v>
      </c>
      <c r="G127" s="206" t="s">
        <v>112</v>
      </c>
      <c r="H127" s="207">
        <v>1</v>
      </c>
      <c r="I127" s="208"/>
      <c r="J127" s="209">
        <f>ROUND(I127*H127,2)</f>
        <v>0</v>
      </c>
      <c r="K127" s="210"/>
      <c r="L127" s="40"/>
      <c r="M127" s="211" t="s">
        <v>1</v>
      </c>
      <c r="N127" s="212" t="s">
        <v>38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78</v>
      </c>
      <c r="AT127" s="215" t="s">
        <v>109</v>
      </c>
      <c r="AU127" s="215" t="s">
        <v>78</v>
      </c>
      <c r="AY127" s="13" t="s">
        <v>108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78</v>
      </c>
      <c r="BK127" s="216">
        <f>ROUND(I127*H127,2)</f>
        <v>0</v>
      </c>
      <c r="BL127" s="13" t="s">
        <v>78</v>
      </c>
      <c r="BM127" s="215" t="s">
        <v>129</v>
      </c>
    </row>
    <row r="128" s="2" customFormat="1">
      <c r="A128" s="34"/>
      <c r="B128" s="35"/>
      <c r="C128" s="36"/>
      <c r="D128" s="217" t="s">
        <v>114</v>
      </c>
      <c r="E128" s="36"/>
      <c r="F128" s="218" t="s">
        <v>130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114</v>
      </c>
      <c r="AU128" s="13" t="s">
        <v>78</v>
      </c>
    </row>
    <row r="129" s="2" customFormat="1" ht="21.75" customHeight="1">
      <c r="A129" s="34"/>
      <c r="B129" s="35"/>
      <c r="C129" s="203" t="s">
        <v>131</v>
      </c>
      <c r="D129" s="203" t="s">
        <v>109</v>
      </c>
      <c r="E129" s="204" t="s">
        <v>124</v>
      </c>
      <c r="F129" s="205" t="s">
        <v>125</v>
      </c>
      <c r="G129" s="206" t="s">
        <v>112</v>
      </c>
      <c r="H129" s="207">
        <v>1</v>
      </c>
      <c r="I129" s="208"/>
      <c r="J129" s="209">
        <f>ROUND(I129*H129,2)</f>
        <v>0</v>
      </c>
      <c r="K129" s="210"/>
      <c r="L129" s="40"/>
      <c r="M129" s="211" t="s">
        <v>1</v>
      </c>
      <c r="N129" s="212" t="s">
        <v>38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78</v>
      </c>
      <c r="AT129" s="215" t="s">
        <v>109</v>
      </c>
      <c r="AU129" s="215" t="s">
        <v>78</v>
      </c>
      <c r="AY129" s="13" t="s">
        <v>108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78</v>
      </c>
      <c r="BK129" s="216">
        <f>ROUND(I129*H129,2)</f>
        <v>0</v>
      </c>
      <c r="BL129" s="13" t="s">
        <v>78</v>
      </c>
      <c r="BM129" s="215" t="s">
        <v>132</v>
      </c>
    </row>
    <row r="130" s="2" customFormat="1">
      <c r="A130" s="34"/>
      <c r="B130" s="35"/>
      <c r="C130" s="36"/>
      <c r="D130" s="217" t="s">
        <v>114</v>
      </c>
      <c r="E130" s="36"/>
      <c r="F130" s="218" t="s">
        <v>133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114</v>
      </c>
      <c r="AU130" s="13" t="s">
        <v>78</v>
      </c>
    </row>
    <row r="131" s="2" customFormat="1" ht="21.75" customHeight="1">
      <c r="A131" s="34"/>
      <c r="B131" s="35"/>
      <c r="C131" s="203" t="s">
        <v>134</v>
      </c>
      <c r="D131" s="203" t="s">
        <v>109</v>
      </c>
      <c r="E131" s="204" t="s">
        <v>124</v>
      </c>
      <c r="F131" s="205" t="s">
        <v>125</v>
      </c>
      <c r="G131" s="206" t="s">
        <v>112</v>
      </c>
      <c r="H131" s="207">
        <v>1</v>
      </c>
      <c r="I131" s="208"/>
      <c r="J131" s="209">
        <f>ROUND(I131*H131,2)</f>
        <v>0</v>
      </c>
      <c r="K131" s="210"/>
      <c r="L131" s="40"/>
      <c r="M131" s="211" t="s">
        <v>1</v>
      </c>
      <c r="N131" s="212" t="s">
        <v>38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78</v>
      </c>
      <c r="AT131" s="215" t="s">
        <v>109</v>
      </c>
      <c r="AU131" s="215" t="s">
        <v>78</v>
      </c>
      <c r="AY131" s="13" t="s">
        <v>108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78</v>
      </c>
      <c r="BK131" s="216">
        <f>ROUND(I131*H131,2)</f>
        <v>0</v>
      </c>
      <c r="BL131" s="13" t="s">
        <v>78</v>
      </c>
      <c r="BM131" s="215" t="s">
        <v>135</v>
      </c>
    </row>
    <row r="132" s="2" customFormat="1">
      <c r="A132" s="34"/>
      <c r="B132" s="35"/>
      <c r="C132" s="36"/>
      <c r="D132" s="217" t="s">
        <v>114</v>
      </c>
      <c r="E132" s="36"/>
      <c r="F132" s="218" t="s">
        <v>136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114</v>
      </c>
      <c r="AU132" s="13" t="s">
        <v>78</v>
      </c>
    </row>
    <row r="133" s="2" customFormat="1" ht="21.75" customHeight="1">
      <c r="A133" s="34"/>
      <c r="B133" s="35"/>
      <c r="C133" s="203" t="s">
        <v>137</v>
      </c>
      <c r="D133" s="203" t="s">
        <v>109</v>
      </c>
      <c r="E133" s="204" t="s">
        <v>138</v>
      </c>
      <c r="F133" s="205" t="s">
        <v>139</v>
      </c>
      <c r="G133" s="206" t="s">
        <v>112</v>
      </c>
      <c r="H133" s="207">
        <v>1</v>
      </c>
      <c r="I133" s="208"/>
      <c r="J133" s="209">
        <f>ROUND(I133*H133,2)</f>
        <v>0</v>
      </c>
      <c r="K133" s="210"/>
      <c r="L133" s="40"/>
      <c r="M133" s="211" t="s">
        <v>1</v>
      </c>
      <c r="N133" s="212" t="s">
        <v>38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78</v>
      </c>
      <c r="AT133" s="215" t="s">
        <v>109</v>
      </c>
      <c r="AU133" s="215" t="s">
        <v>78</v>
      </c>
      <c r="AY133" s="13" t="s">
        <v>108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78</v>
      </c>
      <c r="BK133" s="216">
        <f>ROUND(I133*H133,2)</f>
        <v>0</v>
      </c>
      <c r="BL133" s="13" t="s">
        <v>78</v>
      </c>
      <c r="BM133" s="215" t="s">
        <v>140</v>
      </c>
    </row>
    <row r="134" s="2" customFormat="1">
      <c r="A134" s="34"/>
      <c r="B134" s="35"/>
      <c r="C134" s="36"/>
      <c r="D134" s="217" t="s">
        <v>114</v>
      </c>
      <c r="E134" s="36"/>
      <c r="F134" s="218" t="s">
        <v>141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114</v>
      </c>
      <c r="AU134" s="13" t="s">
        <v>78</v>
      </c>
    </row>
    <row r="135" s="2" customFormat="1" ht="21.75" customHeight="1">
      <c r="A135" s="34"/>
      <c r="B135" s="35"/>
      <c r="C135" s="203" t="s">
        <v>142</v>
      </c>
      <c r="D135" s="203" t="s">
        <v>109</v>
      </c>
      <c r="E135" s="204" t="s">
        <v>143</v>
      </c>
      <c r="F135" s="205" t="s">
        <v>144</v>
      </c>
      <c r="G135" s="206" t="s">
        <v>112</v>
      </c>
      <c r="H135" s="207">
        <v>1</v>
      </c>
      <c r="I135" s="208"/>
      <c r="J135" s="209">
        <f>ROUND(I135*H135,2)</f>
        <v>0</v>
      </c>
      <c r="K135" s="210"/>
      <c r="L135" s="40"/>
      <c r="M135" s="211" t="s">
        <v>1</v>
      </c>
      <c r="N135" s="212" t="s">
        <v>38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78</v>
      </c>
      <c r="AT135" s="215" t="s">
        <v>109</v>
      </c>
      <c r="AU135" s="215" t="s">
        <v>78</v>
      </c>
      <c r="AY135" s="13" t="s">
        <v>108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78</v>
      </c>
      <c r="BK135" s="216">
        <f>ROUND(I135*H135,2)</f>
        <v>0</v>
      </c>
      <c r="BL135" s="13" t="s">
        <v>78</v>
      </c>
      <c r="BM135" s="215" t="s">
        <v>145</v>
      </c>
    </row>
    <row r="136" s="2" customFormat="1">
      <c r="A136" s="34"/>
      <c r="B136" s="35"/>
      <c r="C136" s="36"/>
      <c r="D136" s="217" t="s">
        <v>114</v>
      </c>
      <c r="E136" s="36"/>
      <c r="F136" s="218" t="s">
        <v>146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114</v>
      </c>
      <c r="AU136" s="13" t="s">
        <v>78</v>
      </c>
    </row>
    <row r="137" s="2" customFormat="1" ht="21.75" customHeight="1">
      <c r="A137" s="34"/>
      <c r="B137" s="35"/>
      <c r="C137" s="203" t="s">
        <v>147</v>
      </c>
      <c r="D137" s="203" t="s">
        <v>109</v>
      </c>
      <c r="E137" s="204" t="s">
        <v>124</v>
      </c>
      <c r="F137" s="205" t="s">
        <v>125</v>
      </c>
      <c r="G137" s="206" t="s">
        <v>112</v>
      </c>
      <c r="H137" s="207">
        <v>1</v>
      </c>
      <c r="I137" s="208"/>
      <c r="J137" s="209">
        <f>ROUND(I137*H137,2)</f>
        <v>0</v>
      </c>
      <c r="K137" s="210"/>
      <c r="L137" s="40"/>
      <c r="M137" s="211" t="s">
        <v>1</v>
      </c>
      <c r="N137" s="212" t="s">
        <v>38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78</v>
      </c>
      <c r="AT137" s="215" t="s">
        <v>109</v>
      </c>
      <c r="AU137" s="215" t="s">
        <v>78</v>
      </c>
      <c r="AY137" s="13" t="s">
        <v>108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78</v>
      </c>
      <c r="BK137" s="216">
        <f>ROUND(I137*H137,2)</f>
        <v>0</v>
      </c>
      <c r="BL137" s="13" t="s">
        <v>78</v>
      </c>
      <c r="BM137" s="215" t="s">
        <v>148</v>
      </c>
    </row>
    <row r="138" s="2" customFormat="1">
      <c r="A138" s="34"/>
      <c r="B138" s="35"/>
      <c r="C138" s="36"/>
      <c r="D138" s="217" t="s">
        <v>114</v>
      </c>
      <c r="E138" s="36"/>
      <c r="F138" s="218" t="s">
        <v>149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114</v>
      </c>
      <c r="AU138" s="13" t="s">
        <v>78</v>
      </c>
    </row>
    <row r="139" s="2" customFormat="1" ht="21.75" customHeight="1">
      <c r="A139" s="34"/>
      <c r="B139" s="35"/>
      <c r="C139" s="203" t="s">
        <v>150</v>
      </c>
      <c r="D139" s="203" t="s">
        <v>109</v>
      </c>
      <c r="E139" s="204" t="s">
        <v>124</v>
      </c>
      <c r="F139" s="205" t="s">
        <v>125</v>
      </c>
      <c r="G139" s="206" t="s">
        <v>112</v>
      </c>
      <c r="H139" s="207">
        <v>1</v>
      </c>
      <c r="I139" s="208"/>
      <c r="J139" s="209">
        <f>ROUND(I139*H139,2)</f>
        <v>0</v>
      </c>
      <c r="K139" s="210"/>
      <c r="L139" s="40"/>
      <c r="M139" s="211" t="s">
        <v>1</v>
      </c>
      <c r="N139" s="212" t="s">
        <v>38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78</v>
      </c>
      <c r="AT139" s="215" t="s">
        <v>109</v>
      </c>
      <c r="AU139" s="215" t="s">
        <v>78</v>
      </c>
      <c r="AY139" s="13" t="s">
        <v>108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78</v>
      </c>
      <c r="BK139" s="216">
        <f>ROUND(I139*H139,2)</f>
        <v>0</v>
      </c>
      <c r="BL139" s="13" t="s">
        <v>78</v>
      </c>
      <c r="BM139" s="215" t="s">
        <v>151</v>
      </c>
    </row>
    <row r="140" s="2" customFormat="1">
      <c r="A140" s="34"/>
      <c r="B140" s="35"/>
      <c r="C140" s="36"/>
      <c r="D140" s="217" t="s">
        <v>114</v>
      </c>
      <c r="E140" s="36"/>
      <c r="F140" s="218" t="s">
        <v>152</v>
      </c>
      <c r="G140" s="36"/>
      <c r="H140" s="36"/>
      <c r="I140" s="219"/>
      <c r="J140" s="36"/>
      <c r="K140" s="36"/>
      <c r="L140" s="40"/>
      <c r="M140" s="220"/>
      <c r="N140" s="221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114</v>
      </c>
      <c r="AU140" s="13" t="s">
        <v>78</v>
      </c>
    </row>
    <row r="141" s="2" customFormat="1" ht="21.75" customHeight="1">
      <c r="A141" s="34"/>
      <c r="B141" s="35"/>
      <c r="C141" s="203" t="s">
        <v>153</v>
      </c>
      <c r="D141" s="203" t="s">
        <v>109</v>
      </c>
      <c r="E141" s="204" t="s">
        <v>124</v>
      </c>
      <c r="F141" s="205" t="s">
        <v>125</v>
      </c>
      <c r="G141" s="206" t="s">
        <v>112</v>
      </c>
      <c r="H141" s="207">
        <v>1</v>
      </c>
      <c r="I141" s="208"/>
      <c r="J141" s="209">
        <f>ROUND(I141*H141,2)</f>
        <v>0</v>
      </c>
      <c r="K141" s="210"/>
      <c r="L141" s="40"/>
      <c r="M141" s="211" t="s">
        <v>1</v>
      </c>
      <c r="N141" s="212" t="s">
        <v>38</v>
      </c>
      <c r="O141" s="8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78</v>
      </c>
      <c r="AT141" s="215" t="s">
        <v>109</v>
      </c>
      <c r="AU141" s="215" t="s">
        <v>78</v>
      </c>
      <c r="AY141" s="13" t="s">
        <v>108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3" t="s">
        <v>78</v>
      </c>
      <c r="BK141" s="216">
        <f>ROUND(I141*H141,2)</f>
        <v>0</v>
      </c>
      <c r="BL141" s="13" t="s">
        <v>78</v>
      </c>
      <c r="BM141" s="215" t="s">
        <v>154</v>
      </c>
    </row>
    <row r="142" s="2" customFormat="1">
      <c r="A142" s="34"/>
      <c r="B142" s="35"/>
      <c r="C142" s="36"/>
      <c r="D142" s="217" t="s">
        <v>114</v>
      </c>
      <c r="E142" s="36"/>
      <c r="F142" s="218" t="s">
        <v>155</v>
      </c>
      <c r="G142" s="36"/>
      <c r="H142" s="36"/>
      <c r="I142" s="219"/>
      <c r="J142" s="36"/>
      <c r="K142" s="36"/>
      <c r="L142" s="40"/>
      <c r="M142" s="220"/>
      <c r="N142" s="221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114</v>
      </c>
      <c r="AU142" s="13" t="s">
        <v>78</v>
      </c>
    </row>
    <row r="143" s="2" customFormat="1" ht="21.75" customHeight="1">
      <c r="A143" s="34"/>
      <c r="B143" s="35"/>
      <c r="C143" s="203" t="s">
        <v>156</v>
      </c>
      <c r="D143" s="203" t="s">
        <v>109</v>
      </c>
      <c r="E143" s="204" t="s">
        <v>157</v>
      </c>
      <c r="F143" s="205" t="s">
        <v>158</v>
      </c>
      <c r="G143" s="206" t="s">
        <v>112</v>
      </c>
      <c r="H143" s="207">
        <v>1</v>
      </c>
      <c r="I143" s="208"/>
      <c r="J143" s="209">
        <f>ROUND(I143*H143,2)</f>
        <v>0</v>
      </c>
      <c r="K143" s="210"/>
      <c r="L143" s="40"/>
      <c r="M143" s="211" t="s">
        <v>1</v>
      </c>
      <c r="N143" s="212" t="s">
        <v>38</v>
      </c>
      <c r="O143" s="8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5" t="s">
        <v>78</v>
      </c>
      <c r="AT143" s="215" t="s">
        <v>109</v>
      </c>
      <c r="AU143" s="215" t="s">
        <v>78</v>
      </c>
      <c r="AY143" s="13" t="s">
        <v>108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3" t="s">
        <v>78</v>
      </c>
      <c r="BK143" s="216">
        <f>ROUND(I143*H143,2)</f>
        <v>0</v>
      </c>
      <c r="BL143" s="13" t="s">
        <v>78</v>
      </c>
      <c r="BM143" s="215" t="s">
        <v>159</v>
      </c>
    </row>
    <row r="144" s="2" customFormat="1">
      <c r="A144" s="34"/>
      <c r="B144" s="35"/>
      <c r="C144" s="36"/>
      <c r="D144" s="217" t="s">
        <v>114</v>
      </c>
      <c r="E144" s="36"/>
      <c r="F144" s="218" t="s">
        <v>160</v>
      </c>
      <c r="G144" s="36"/>
      <c r="H144" s="36"/>
      <c r="I144" s="219"/>
      <c r="J144" s="36"/>
      <c r="K144" s="36"/>
      <c r="L144" s="40"/>
      <c r="M144" s="220"/>
      <c r="N144" s="221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114</v>
      </c>
      <c r="AU144" s="13" t="s">
        <v>78</v>
      </c>
    </row>
    <row r="145" s="2" customFormat="1" ht="33" customHeight="1">
      <c r="A145" s="34"/>
      <c r="B145" s="35"/>
      <c r="C145" s="203" t="s">
        <v>161</v>
      </c>
      <c r="D145" s="203" t="s">
        <v>109</v>
      </c>
      <c r="E145" s="204" t="s">
        <v>162</v>
      </c>
      <c r="F145" s="205" t="s">
        <v>163</v>
      </c>
      <c r="G145" s="206" t="s">
        <v>112</v>
      </c>
      <c r="H145" s="207">
        <v>2</v>
      </c>
      <c r="I145" s="208"/>
      <c r="J145" s="209">
        <f>ROUND(I145*H145,2)</f>
        <v>0</v>
      </c>
      <c r="K145" s="210"/>
      <c r="L145" s="40"/>
      <c r="M145" s="211" t="s">
        <v>1</v>
      </c>
      <c r="N145" s="212" t="s">
        <v>38</v>
      </c>
      <c r="O145" s="8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78</v>
      </c>
      <c r="AT145" s="215" t="s">
        <v>109</v>
      </c>
      <c r="AU145" s="215" t="s">
        <v>78</v>
      </c>
      <c r="AY145" s="13" t="s">
        <v>108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3" t="s">
        <v>78</v>
      </c>
      <c r="BK145" s="216">
        <f>ROUND(I145*H145,2)</f>
        <v>0</v>
      </c>
      <c r="BL145" s="13" t="s">
        <v>78</v>
      </c>
      <c r="BM145" s="215" t="s">
        <v>164</v>
      </c>
    </row>
    <row r="146" s="2" customFormat="1">
      <c r="A146" s="34"/>
      <c r="B146" s="35"/>
      <c r="C146" s="36"/>
      <c r="D146" s="217" t="s">
        <v>114</v>
      </c>
      <c r="E146" s="36"/>
      <c r="F146" s="218" t="s">
        <v>160</v>
      </c>
      <c r="G146" s="36"/>
      <c r="H146" s="36"/>
      <c r="I146" s="219"/>
      <c r="J146" s="36"/>
      <c r="K146" s="36"/>
      <c r="L146" s="40"/>
      <c r="M146" s="220"/>
      <c r="N146" s="221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114</v>
      </c>
      <c r="AU146" s="13" t="s">
        <v>78</v>
      </c>
    </row>
    <row r="147" s="2" customFormat="1" ht="21.75" customHeight="1">
      <c r="A147" s="34"/>
      <c r="B147" s="35"/>
      <c r="C147" s="203" t="s">
        <v>8</v>
      </c>
      <c r="D147" s="203" t="s">
        <v>109</v>
      </c>
      <c r="E147" s="204" t="s">
        <v>165</v>
      </c>
      <c r="F147" s="205" t="s">
        <v>166</v>
      </c>
      <c r="G147" s="206" t="s">
        <v>112</v>
      </c>
      <c r="H147" s="207">
        <v>0.5</v>
      </c>
      <c r="I147" s="208"/>
      <c r="J147" s="209">
        <f>ROUND(I147*H147,2)</f>
        <v>0</v>
      </c>
      <c r="K147" s="210"/>
      <c r="L147" s="40"/>
      <c r="M147" s="211" t="s">
        <v>1</v>
      </c>
      <c r="N147" s="212" t="s">
        <v>38</v>
      </c>
      <c r="O147" s="8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5" t="s">
        <v>78</v>
      </c>
      <c r="AT147" s="215" t="s">
        <v>109</v>
      </c>
      <c r="AU147" s="215" t="s">
        <v>78</v>
      </c>
      <c r="AY147" s="13" t="s">
        <v>108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3" t="s">
        <v>78</v>
      </c>
      <c r="BK147" s="216">
        <f>ROUND(I147*H147,2)</f>
        <v>0</v>
      </c>
      <c r="BL147" s="13" t="s">
        <v>78</v>
      </c>
      <c r="BM147" s="215" t="s">
        <v>167</v>
      </c>
    </row>
    <row r="148" s="2" customFormat="1">
      <c r="A148" s="34"/>
      <c r="B148" s="35"/>
      <c r="C148" s="36"/>
      <c r="D148" s="217" t="s">
        <v>114</v>
      </c>
      <c r="E148" s="36"/>
      <c r="F148" s="218" t="s">
        <v>160</v>
      </c>
      <c r="G148" s="36"/>
      <c r="H148" s="36"/>
      <c r="I148" s="219"/>
      <c r="J148" s="36"/>
      <c r="K148" s="36"/>
      <c r="L148" s="40"/>
      <c r="M148" s="220"/>
      <c r="N148" s="221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114</v>
      </c>
      <c r="AU148" s="13" t="s">
        <v>78</v>
      </c>
    </row>
    <row r="149" s="2" customFormat="1" ht="21.75" customHeight="1">
      <c r="A149" s="34"/>
      <c r="B149" s="35"/>
      <c r="C149" s="203" t="s">
        <v>168</v>
      </c>
      <c r="D149" s="203" t="s">
        <v>109</v>
      </c>
      <c r="E149" s="204" t="s">
        <v>169</v>
      </c>
      <c r="F149" s="205" t="s">
        <v>170</v>
      </c>
      <c r="G149" s="206" t="s">
        <v>112</v>
      </c>
      <c r="H149" s="207">
        <v>1</v>
      </c>
      <c r="I149" s="208"/>
      <c r="J149" s="209">
        <f>ROUND(I149*H149,2)</f>
        <v>0</v>
      </c>
      <c r="K149" s="210"/>
      <c r="L149" s="40"/>
      <c r="M149" s="211" t="s">
        <v>1</v>
      </c>
      <c r="N149" s="212" t="s">
        <v>38</v>
      </c>
      <c r="O149" s="8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5" t="s">
        <v>78</v>
      </c>
      <c r="AT149" s="215" t="s">
        <v>109</v>
      </c>
      <c r="AU149" s="215" t="s">
        <v>78</v>
      </c>
      <c r="AY149" s="13" t="s">
        <v>108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3" t="s">
        <v>78</v>
      </c>
      <c r="BK149" s="216">
        <f>ROUND(I149*H149,2)</f>
        <v>0</v>
      </c>
      <c r="BL149" s="13" t="s">
        <v>78</v>
      </c>
      <c r="BM149" s="215" t="s">
        <v>171</v>
      </c>
    </row>
    <row r="150" s="2" customFormat="1">
      <c r="A150" s="34"/>
      <c r="B150" s="35"/>
      <c r="C150" s="36"/>
      <c r="D150" s="217" t="s">
        <v>114</v>
      </c>
      <c r="E150" s="36"/>
      <c r="F150" s="218" t="s">
        <v>172</v>
      </c>
      <c r="G150" s="36"/>
      <c r="H150" s="36"/>
      <c r="I150" s="219"/>
      <c r="J150" s="36"/>
      <c r="K150" s="36"/>
      <c r="L150" s="40"/>
      <c r="M150" s="220"/>
      <c r="N150" s="221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114</v>
      </c>
      <c r="AU150" s="13" t="s">
        <v>78</v>
      </c>
    </row>
    <row r="151" s="2" customFormat="1" ht="21.75" customHeight="1">
      <c r="A151" s="34"/>
      <c r="B151" s="35"/>
      <c r="C151" s="203" t="s">
        <v>173</v>
      </c>
      <c r="D151" s="203" t="s">
        <v>109</v>
      </c>
      <c r="E151" s="204" t="s">
        <v>169</v>
      </c>
      <c r="F151" s="205" t="s">
        <v>170</v>
      </c>
      <c r="G151" s="206" t="s">
        <v>112</v>
      </c>
      <c r="H151" s="207">
        <v>1</v>
      </c>
      <c r="I151" s="208"/>
      <c r="J151" s="209">
        <f>ROUND(I151*H151,2)</f>
        <v>0</v>
      </c>
      <c r="K151" s="210"/>
      <c r="L151" s="40"/>
      <c r="M151" s="211" t="s">
        <v>1</v>
      </c>
      <c r="N151" s="212" t="s">
        <v>38</v>
      </c>
      <c r="O151" s="8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5" t="s">
        <v>78</v>
      </c>
      <c r="AT151" s="215" t="s">
        <v>109</v>
      </c>
      <c r="AU151" s="215" t="s">
        <v>78</v>
      </c>
      <c r="AY151" s="13" t="s">
        <v>108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3" t="s">
        <v>78</v>
      </c>
      <c r="BK151" s="216">
        <f>ROUND(I151*H151,2)</f>
        <v>0</v>
      </c>
      <c r="BL151" s="13" t="s">
        <v>78</v>
      </c>
      <c r="BM151" s="215" t="s">
        <v>174</v>
      </c>
    </row>
    <row r="152" s="2" customFormat="1">
      <c r="A152" s="34"/>
      <c r="B152" s="35"/>
      <c r="C152" s="36"/>
      <c r="D152" s="217" t="s">
        <v>114</v>
      </c>
      <c r="E152" s="36"/>
      <c r="F152" s="218" t="s">
        <v>175</v>
      </c>
      <c r="G152" s="36"/>
      <c r="H152" s="36"/>
      <c r="I152" s="219"/>
      <c r="J152" s="36"/>
      <c r="K152" s="36"/>
      <c r="L152" s="40"/>
      <c r="M152" s="220"/>
      <c r="N152" s="221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114</v>
      </c>
      <c r="AU152" s="13" t="s">
        <v>78</v>
      </c>
    </row>
    <row r="153" s="2" customFormat="1" ht="21.75" customHeight="1">
      <c r="A153" s="34"/>
      <c r="B153" s="35"/>
      <c r="C153" s="203" t="s">
        <v>176</v>
      </c>
      <c r="D153" s="203" t="s">
        <v>109</v>
      </c>
      <c r="E153" s="204" t="s">
        <v>138</v>
      </c>
      <c r="F153" s="205" t="s">
        <v>139</v>
      </c>
      <c r="G153" s="206" t="s">
        <v>112</v>
      </c>
      <c r="H153" s="207">
        <v>1</v>
      </c>
      <c r="I153" s="208"/>
      <c r="J153" s="209">
        <f>ROUND(I153*H153,2)</f>
        <v>0</v>
      </c>
      <c r="K153" s="210"/>
      <c r="L153" s="40"/>
      <c r="M153" s="211" t="s">
        <v>1</v>
      </c>
      <c r="N153" s="212" t="s">
        <v>38</v>
      </c>
      <c r="O153" s="8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5" t="s">
        <v>78</v>
      </c>
      <c r="AT153" s="215" t="s">
        <v>109</v>
      </c>
      <c r="AU153" s="215" t="s">
        <v>78</v>
      </c>
      <c r="AY153" s="13" t="s">
        <v>108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3" t="s">
        <v>78</v>
      </c>
      <c r="BK153" s="216">
        <f>ROUND(I153*H153,2)</f>
        <v>0</v>
      </c>
      <c r="BL153" s="13" t="s">
        <v>78</v>
      </c>
      <c r="BM153" s="215" t="s">
        <v>177</v>
      </c>
    </row>
    <row r="154" s="2" customFormat="1">
      <c r="A154" s="34"/>
      <c r="B154" s="35"/>
      <c r="C154" s="36"/>
      <c r="D154" s="217" t="s">
        <v>114</v>
      </c>
      <c r="E154" s="36"/>
      <c r="F154" s="218" t="s">
        <v>178</v>
      </c>
      <c r="G154" s="36"/>
      <c r="H154" s="36"/>
      <c r="I154" s="219"/>
      <c r="J154" s="36"/>
      <c r="K154" s="36"/>
      <c r="L154" s="40"/>
      <c r="M154" s="220"/>
      <c r="N154" s="221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114</v>
      </c>
      <c r="AU154" s="13" t="s">
        <v>78</v>
      </c>
    </row>
    <row r="155" s="2" customFormat="1" ht="21.75" customHeight="1">
      <c r="A155" s="34"/>
      <c r="B155" s="35"/>
      <c r="C155" s="203" t="s">
        <v>179</v>
      </c>
      <c r="D155" s="203" t="s">
        <v>109</v>
      </c>
      <c r="E155" s="204" t="s">
        <v>169</v>
      </c>
      <c r="F155" s="205" t="s">
        <v>170</v>
      </c>
      <c r="G155" s="206" t="s">
        <v>112</v>
      </c>
      <c r="H155" s="207">
        <v>1</v>
      </c>
      <c r="I155" s="208"/>
      <c r="J155" s="209">
        <f>ROUND(I155*H155,2)</f>
        <v>0</v>
      </c>
      <c r="K155" s="210"/>
      <c r="L155" s="40"/>
      <c r="M155" s="211" t="s">
        <v>1</v>
      </c>
      <c r="N155" s="212" t="s">
        <v>38</v>
      </c>
      <c r="O155" s="8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78</v>
      </c>
      <c r="AT155" s="215" t="s">
        <v>109</v>
      </c>
      <c r="AU155" s="215" t="s">
        <v>78</v>
      </c>
      <c r="AY155" s="13" t="s">
        <v>108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3" t="s">
        <v>78</v>
      </c>
      <c r="BK155" s="216">
        <f>ROUND(I155*H155,2)</f>
        <v>0</v>
      </c>
      <c r="BL155" s="13" t="s">
        <v>78</v>
      </c>
      <c r="BM155" s="215" t="s">
        <v>180</v>
      </c>
    </row>
    <row r="156" s="2" customFormat="1">
      <c r="A156" s="34"/>
      <c r="B156" s="35"/>
      <c r="C156" s="36"/>
      <c r="D156" s="217" t="s">
        <v>114</v>
      </c>
      <c r="E156" s="36"/>
      <c r="F156" s="218" t="s">
        <v>181</v>
      </c>
      <c r="G156" s="36"/>
      <c r="H156" s="36"/>
      <c r="I156" s="219"/>
      <c r="J156" s="36"/>
      <c r="K156" s="36"/>
      <c r="L156" s="40"/>
      <c r="M156" s="220"/>
      <c r="N156" s="221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114</v>
      </c>
      <c r="AU156" s="13" t="s">
        <v>78</v>
      </c>
    </row>
    <row r="157" s="2" customFormat="1" ht="21.75" customHeight="1">
      <c r="A157" s="34"/>
      <c r="B157" s="35"/>
      <c r="C157" s="203" t="s">
        <v>182</v>
      </c>
      <c r="D157" s="203" t="s">
        <v>109</v>
      </c>
      <c r="E157" s="204" t="s">
        <v>124</v>
      </c>
      <c r="F157" s="205" t="s">
        <v>125</v>
      </c>
      <c r="G157" s="206" t="s">
        <v>112</v>
      </c>
      <c r="H157" s="207">
        <v>1</v>
      </c>
      <c r="I157" s="208"/>
      <c r="J157" s="209">
        <f>ROUND(I157*H157,2)</f>
        <v>0</v>
      </c>
      <c r="K157" s="210"/>
      <c r="L157" s="40"/>
      <c r="M157" s="211" t="s">
        <v>1</v>
      </c>
      <c r="N157" s="212" t="s">
        <v>38</v>
      </c>
      <c r="O157" s="8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5" t="s">
        <v>78</v>
      </c>
      <c r="AT157" s="215" t="s">
        <v>109</v>
      </c>
      <c r="AU157" s="215" t="s">
        <v>78</v>
      </c>
      <c r="AY157" s="13" t="s">
        <v>108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3" t="s">
        <v>78</v>
      </c>
      <c r="BK157" s="216">
        <f>ROUND(I157*H157,2)</f>
        <v>0</v>
      </c>
      <c r="BL157" s="13" t="s">
        <v>78</v>
      </c>
      <c r="BM157" s="215" t="s">
        <v>183</v>
      </c>
    </row>
    <row r="158" s="2" customFormat="1">
      <c r="A158" s="34"/>
      <c r="B158" s="35"/>
      <c r="C158" s="36"/>
      <c r="D158" s="217" t="s">
        <v>114</v>
      </c>
      <c r="E158" s="36"/>
      <c r="F158" s="218" t="s">
        <v>184</v>
      </c>
      <c r="G158" s="36"/>
      <c r="H158" s="36"/>
      <c r="I158" s="219"/>
      <c r="J158" s="36"/>
      <c r="K158" s="36"/>
      <c r="L158" s="40"/>
      <c r="M158" s="220"/>
      <c r="N158" s="221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114</v>
      </c>
      <c r="AU158" s="13" t="s">
        <v>78</v>
      </c>
    </row>
    <row r="159" s="2" customFormat="1" ht="21.75" customHeight="1">
      <c r="A159" s="34"/>
      <c r="B159" s="35"/>
      <c r="C159" s="203" t="s">
        <v>7</v>
      </c>
      <c r="D159" s="203" t="s">
        <v>109</v>
      </c>
      <c r="E159" s="204" t="s">
        <v>138</v>
      </c>
      <c r="F159" s="205" t="s">
        <v>139</v>
      </c>
      <c r="G159" s="206" t="s">
        <v>112</v>
      </c>
      <c r="H159" s="207">
        <v>1</v>
      </c>
      <c r="I159" s="208"/>
      <c r="J159" s="209">
        <f>ROUND(I159*H159,2)</f>
        <v>0</v>
      </c>
      <c r="K159" s="210"/>
      <c r="L159" s="40"/>
      <c r="M159" s="211" t="s">
        <v>1</v>
      </c>
      <c r="N159" s="212" t="s">
        <v>38</v>
      </c>
      <c r="O159" s="8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5" t="s">
        <v>78</v>
      </c>
      <c r="AT159" s="215" t="s">
        <v>109</v>
      </c>
      <c r="AU159" s="215" t="s">
        <v>78</v>
      </c>
      <c r="AY159" s="13" t="s">
        <v>108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3" t="s">
        <v>78</v>
      </c>
      <c r="BK159" s="216">
        <f>ROUND(I159*H159,2)</f>
        <v>0</v>
      </c>
      <c r="BL159" s="13" t="s">
        <v>78</v>
      </c>
      <c r="BM159" s="215" t="s">
        <v>185</v>
      </c>
    </row>
    <row r="160" s="2" customFormat="1">
      <c r="A160" s="34"/>
      <c r="B160" s="35"/>
      <c r="C160" s="36"/>
      <c r="D160" s="217" t="s">
        <v>114</v>
      </c>
      <c r="E160" s="36"/>
      <c r="F160" s="218" t="s">
        <v>186</v>
      </c>
      <c r="G160" s="36"/>
      <c r="H160" s="36"/>
      <c r="I160" s="219"/>
      <c r="J160" s="36"/>
      <c r="K160" s="36"/>
      <c r="L160" s="40"/>
      <c r="M160" s="220"/>
      <c r="N160" s="221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114</v>
      </c>
      <c r="AU160" s="13" t="s">
        <v>78</v>
      </c>
    </row>
    <row r="161" s="2" customFormat="1" ht="21.75" customHeight="1">
      <c r="A161" s="34"/>
      <c r="B161" s="35"/>
      <c r="C161" s="203" t="s">
        <v>187</v>
      </c>
      <c r="D161" s="203" t="s">
        <v>109</v>
      </c>
      <c r="E161" s="204" t="s">
        <v>124</v>
      </c>
      <c r="F161" s="205" t="s">
        <v>125</v>
      </c>
      <c r="G161" s="206" t="s">
        <v>112</v>
      </c>
      <c r="H161" s="207">
        <v>1</v>
      </c>
      <c r="I161" s="208"/>
      <c r="J161" s="209">
        <f>ROUND(I161*H161,2)</f>
        <v>0</v>
      </c>
      <c r="K161" s="210"/>
      <c r="L161" s="40"/>
      <c r="M161" s="211" t="s">
        <v>1</v>
      </c>
      <c r="N161" s="212" t="s">
        <v>38</v>
      </c>
      <c r="O161" s="8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5" t="s">
        <v>78</v>
      </c>
      <c r="AT161" s="215" t="s">
        <v>109</v>
      </c>
      <c r="AU161" s="215" t="s">
        <v>78</v>
      </c>
      <c r="AY161" s="13" t="s">
        <v>108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3" t="s">
        <v>78</v>
      </c>
      <c r="BK161" s="216">
        <f>ROUND(I161*H161,2)</f>
        <v>0</v>
      </c>
      <c r="BL161" s="13" t="s">
        <v>78</v>
      </c>
      <c r="BM161" s="215" t="s">
        <v>188</v>
      </c>
    </row>
    <row r="162" s="2" customFormat="1">
      <c r="A162" s="34"/>
      <c r="B162" s="35"/>
      <c r="C162" s="36"/>
      <c r="D162" s="217" t="s">
        <v>114</v>
      </c>
      <c r="E162" s="36"/>
      <c r="F162" s="218" t="s">
        <v>189</v>
      </c>
      <c r="G162" s="36"/>
      <c r="H162" s="36"/>
      <c r="I162" s="219"/>
      <c r="J162" s="36"/>
      <c r="K162" s="36"/>
      <c r="L162" s="40"/>
      <c r="M162" s="220"/>
      <c r="N162" s="221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114</v>
      </c>
      <c r="AU162" s="13" t="s">
        <v>78</v>
      </c>
    </row>
    <row r="163" s="2" customFormat="1" ht="21.75" customHeight="1">
      <c r="A163" s="34"/>
      <c r="B163" s="35"/>
      <c r="C163" s="203" t="s">
        <v>190</v>
      </c>
      <c r="D163" s="203" t="s">
        <v>109</v>
      </c>
      <c r="E163" s="204" t="s">
        <v>124</v>
      </c>
      <c r="F163" s="205" t="s">
        <v>125</v>
      </c>
      <c r="G163" s="206" t="s">
        <v>112</v>
      </c>
      <c r="H163" s="207">
        <v>1</v>
      </c>
      <c r="I163" s="208"/>
      <c r="J163" s="209">
        <f>ROUND(I163*H163,2)</f>
        <v>0</v>
      </c>
      <c r="K163" s="210"/>
      <c r="L163" s="40"/>
      <c r="M163" s="211" t="s">
        <v>1</v>
      </c>
      <c r="N163" s="212" t="s">
        <v>38</v>
      </c>
      <c r="O163" s="8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5" t="s">
        <v>78</v>
      </c>
      <c r="AT163" s="215" t="s">
        <v>109</v>
      </c>
      <c r="AU163" s="215" t="s">
        <v>78</v>
      </c>
      <c r="AY163" s="13" t="s">
        <v>108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3" t="s">
        <v>78</v>
      </c>
      <c r="BK163" s="216">
        <f>ROUND(I163*H163,2)</f>
        <v>0</v>
      </c>
      <c r="BL163" s="13" t="s">
        <v>78</v>
      </c>
      <c r="BM163" s="215" t="s">
        <v>191</v>
      </c>
    </row>
    <row r="164" s="2" customFormat="1">
      <c r="A164" s="34"/>
      <c r="B164" s="35"/>
      <c r="C164" s="36"/>
      <c r="D164" s="217" t="s">
        <v>114</v>
      </c>
      <c r="E164" s="36"/>
      <c r="F164" s="218" t="s">
        <v>192</v>
      </c>
      <c r="G164" s="36"/>
      <c r="H164" s="36"/>
      <c r="I164" s="219"/>
      <c r="J164" s="36"/>
      <c r="K164" s="36"/>
      <c r="L164" s="40"/>
      <c r="M164" s="220"/>
      <c r="N164" s="221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114</v>
      </c>
      <c r="AU164" s="13" t="s">
        <v>78</v>
      </c>
    </row>
    <row r="165" s="2" customFormat="1" ht="21.75" customHeight="1">
      <c r="A165" s="34"/>
      <c r="B165" s="35"/>
      <c r="C165" s="203" t="s">
        <v>193</v>
      </c>
      <c r="D165" s="203" t="s">
        <v>109</v>
      </c>
      <c r="E165" s="204" t="s">
        <v>124</v>
      </c>
      <c r="F165" s="205" t="s">
        <v>125</v>
      </c>
      <c r="G165" s="206" t="s">
        <v>112</v>
      </c>
      <c r="H165" s="207">
        <v>1</v>
      </c>
      <c r="I165" s="208"/>
      <c r="J165" s="209">
        <f>ROUND(I165*H165,2)</f>
        <v>0</v>
      </c>
      <c r="K165" s="210"/>
      <c r="L165" s="40"/>
      <c r="M165" s="211" t="s">
        <v>1</v>
      </c>
      <c r="N165" s="212" t="s">
        <v>38</v>
      </c>
      <c r="O165" s="8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5" t="s">
        <v>78</v>
      </c>
      <c r="AT165" s="215" t="s">
        <v>109</v>
      </c>
      <c r="AU165" s="215" t="s">
        <v>78</v>
      </c>
      <c r="AY165" s="13" t="s">
        <v>108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3" t="s">
        <v>78</v>
      </c>
      <c r="BK165" s="216">
        <f>ROUND(I165*H165,2)</f>
        <v>0</v>
      </c>
      <c r="BL165" s="13" t="s">
        <v>78</v>
      </c>
      <c r="BM165" s="215" t="s">
        <v>194</v>
      </c>
    </row>
    <row r="166" s="2" customFormat="1">
      <c r="A166" s="34"/>
      <c r="B166" s="35"/>
      <c r="C166" s="36"/>
      <c r="D166" s="217" t="s">
        <v>114</v>
      </c>
      <c r="E166" s="36"/>
      <c r="F166" s="218" t="s">
        <v>195</v>
      </c>
      <c r="G166" s="36"/>
      <c r="H166" s="36"/>
      <c r="I166" s="219"/>
      <c r="J166" s="36"/>
      <c r="K166" s="36"/>
      <c r="L166" s="40"/>
      <c r="M166" s="220"/>
      <c r="N166" s="221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114</v>
      </c>
      <c r="AU166" s="13" t="s">
        <v>78</v>
      </c>
    </row>
    <row r="167" s="2" customFormat="1" ht="21.75" customHeight="1">
      <c r="A167" s="34"/>
      <c r="B167" s="35"/>
      <c r="C167" s="203" t="s">
        <v>196</v>
      </c>
      <c r="D167" s="203" t="s">
        <v>109</v>
      </c>
      <c r="E167" s="204" t="s">
        <v>124</v>
      </c>
      <c r="F167" s="205" t="s">
        <v>125</v>
      </c>
      <c r="G167" s="206" t="s">
        <v>112</v>
      </c>
      <c r="H167" s="207">
        <v>1</v>
      </c>
      <c r="I167" s="208"/>
      <c r="J167" s="209">
        <f>ROUND(I167*H167,2)</f>
        <v>0</v>
      </c>
      <c r="K167" s="210"/>
      <c r="L167" s="40"/>
      <c r="M167" s="211" t="s">
        <v>1</v>
      </c>
      <c r="N167" s="212" t="s">
        <v>38</v>
      </c>
      <c r="O167" s="8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5" t="s">
        <v>78</v>
      </c>
      <c r="AT167" s="215" t="s">
        <v>109</v>
      </c>
      <c r="AU167" s="215" t="s">
        <v>78</v>
      </c>
      <c r="AY167" s="13" t="s">
        <v>108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3" t="s">
        <v>78</v>
      </c>
      <c r="BK167" s="216">
        <f>ROUND(I167*H167,2)</f>
        <v>0</v>
      </c>
      <c r="BL167" s="13" t="s">
        <v>78</v>
      </c>
      <c r="BM167" s="215" t="s">
        <v>197</v>
      </c>
    </row>
    <row r="168" s="2" customFormat="1">
      <c r="A168" s="34"/>
      <c r="B168" s="35"/>
      <c r="C168" s="36"/>
      <c r="D168" s="217" t="s">
        <v>114</v>
      </c>
      <c r="E168" s="36"/>
      <c r="F168" s="218" t="s">
        <v>198</v>
      </c>
      <c r="G168" s="36"/>
      <c r="H168" s="36"/>
      <c r="I168" s="219"/>
      <c r="J168" s="36"/>
      <c r="K168" s="36"/>
      <c r="L168" s="40"/>
      <c r="M168" s="220"/>
      <c r="N168" s="221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114</v>
      </c>
      <c r="AU168" s="13" t="s">
        <v>78</v>
      </c>
    </row>
    <row r="169" s="2" customFormat="1" ht="21.75" customHeight="1">
      <c r="A169" s="34"/>
      <c r="B169" s="35"/>
      <c r="C169" s="203" t="s">
        <v>199</v>
      </c>
      <c r="D169" s="203" t="s">
        <v>109</v>
      </c>
      <c r="E169" s="204" t="s">
        <v>200</v>
      </c>
      <c r="F169" s="205" t="s">
        <v>201</v>
      </c>
      <c r="G169" s="206" t="s">
        <v>112</v>
      </c>
      <c r="H169" s="207">
        <v>1</v>
      </c>
      <c r="I169" s="208"/>
      <c r="J169" s="209">
        <f>ROUND(I169*H169,2)</f>
        <v>0</v>
      </c>
      <c r="K169" s="210"/>
      <c r="L169" s="40"/>
      <c r="M169" s="211" t="s">
        <v>1</v>
      </c>
      <c r="N169" s="212" t="s">
        <v>38</v>
      </c>
      <c r="O169" s="87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5" t="s">
        <v>78</v>
      </c>
      <c r="AT169" s="215" t="s">
        <v>109</v>
      </c>
      <c r="AU169" s="215" t="s">
        <v>78</v>
      </c>
      <c r="AY169" s="13" t="s">
        <v>108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3" t="s">
        <v>78</v>
      </c>
      <c r="BK169" s="216">
        <f>ROUND(I169*H169,2)</f>
        <v>0</v>
      </c>
      <c r="BL169" s="13" t="s">
        <v>78</v>
      </c>
      <c r="BM169" s="215" t="s">
        <v>202</v>
      </c>
    </row>
    <row r="170" s="2" customFormat="1">
      <c r="A170" s="34"/>
      <c r="B170" s="35"/>
      <c r="C170" s="36"/>
      <c r="D170" s="217" t="s">
        <v>114</v>
      </c>
      <c r="E170" s="36"/>
      <c r="F170" s="218" t="s">
        <v>203</v>
      </c>
      <c r="G170" s="36"/>
      <c r="H170" s="36"/>
      <c r="I170" s="219"/>
      <c r="J170" s="36"/>
      <c r="K170" s="36"/>
      <c r="L170" s="40"/>
      <c r="M170" s="220"/>
      <c r="N170" s="221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114</v>
      </c>
      <c r="AU170" s="13" t="s">
        <v>78</v>
      </c>
    </row>
    <row r="171" s="2" customFormat="1" ht="21.75" customHeight="1">
      <c r="A171" s="34"/>
      <c r="B171" s="35"/>
      <c r="C171" s="203" t="s">
        <v>204</v>
      </c>
      <c r="D171" s="203" t="s">
        <v>109</v>
      </c>
      <c r="E171" s="204" t="s">
        <v>169</v>
      </c>
      <c r="F171" s="205" t="s">
        <v>170</v>
      </c>
      <c r="G171" s="206" t="s">
        <v>112</v>
      </c>
      <c r="H171" s="207">
        <v>1</v>
      </c>
      <c r="I171" s="208"/>
      <c r="J171" s="209">
        <f>ROUND(I171*H171,2)</f>
        <v>0</v>
      </c>
      <c r="K171" s="210"/>
      <c r="L171" s="40"/>
      <c r="M171" s="211" t="s">
        <v>1</v>
      </c>
      <c r="N171" s="212" t="s">
        <v>38</v>
      </c>
      <c r="O171" s="8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5" t="s">
        <v>78</v>
      </c>
      <c r="AT171" s="215" t="s">
        <v>109</v>
      </c>
      <c r="AU171" s="215" t="s">
        <v>78</v>
      </c>
      <c r="AY171" s="13" t="s">
        <v>108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3" t="s">
        <v>78</v>
      </c>
      <c r="BK171" s="216">
        <f>ROUND(I171*H171,2)</f>
        <v>0</v>
      </c>
      <c r="BL171" s="13" t="s">
        <v>78</v>
      </c>
      <c r="BM171" s="215" t="s">
        <v>205</v>
      </c>
    </row>
    <row r="172" s="2" customFormat="1">
      <c r="A172" s="34"/>
      <c r="B172" s="35"/>
      <c r="C172" s="36"/>
      <c r="D172" s="217" t="s">
        <v>114</v>
      </c>
      <c r="E172" s="36"/>
      <c r="F172" s="218" t="s">
        <v>206</v>
      </c>
      <c r="G172" s="36"/>
      <c r="H172" s="36"/>
      <c r="I172" s="219"/>
      <c r="J172" s="36"/>
      <c r="K172" s="36"/>
      <c r="L172" s="40"/>
      <c r="M172" s="220"/>
      <c r="N172" s="221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114</v>
      </c>
      <c r="AU172" s="13" t="s">
        <v>78</v>
      </c>
    </row>
    <row r="173" s="2" customFormat="1" ht="21.75" customHeight="1">
      <c r="A173" s="34"/>
      <c r="B173" s="35"/>
      <c r="C173" s="203" t="s">
        <v>207</v>
      </c>
      <c r="D173" s="203" t="s">
        <v>109</v>
      </c>
      <c r="E173" s="204" t="s">
        <v>169</v>
      </c>
      <c r="F173" s="205" t="s">
        <v>170</v>
      </c>
      <c r="G173" s="206" t="s">
        <v>112</v>
      </c>
      <c r="H173" s="207">
        <v>1</v>
      </c>
      <c r="I173" s="208"/>
      <c r="J173" s="209">
        <f>ROUND(I173*H173,2)</f>
        <v>0</v>
      </c>
      <c r="K173" s="210"/>
      <c r="L173" s="40"/>
      <c r="M173" s="211" t="s">
        <v>1</v>
      </c>
      <c r="N173" s="212" t="s">
        <v>38</v>
      </c>
      <c r="O173" s="8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5" t="s">
        <v>78</v>
      </c>
      <c r="AT173" s="215" t="s">
        <v>109</v>
      </c>
      <c r="AU173" s="215" t="s">
        <v>78</v>
      </c>
      <c r="AY173" s="13" t="s">
        <v>108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3" t="s">
        <v>78</v>
      </c>
      <c r="BK173" s="216">
        <f>ROUND(I173*H173,2)</f>
        <v>0</v>
      </c>
      <c r="BL173" s="13" t="s">
        <v>78</v>
      </c>
      <c r="BM173" s="215" t="s">
        <v>208</v>
      </c>
    </row>
    <row r="174" s="2" customFormat="1">
      <c r="A174" s="34"/>
      <c r="B174" s="35"/>
      <c r="C174" s="36"/>
      <c r="D174" s="217" t="s">
        <v>114</v>
      </c>
      <c r="E174" s="36"/>
      <c r="F174" s="218" t="s">
        <v>209</v>
      </c>
      <c r="G174" s="36"/>
      <c r="H174" s="36"/>
      <c r="I174" s="219"/>
      <c r="J174" s="36"/>
      <c r="K174" s="36"/>
      <c r="L174" s="40"/>
      <c r="M174" s="220"/>
      <c r="N174" s="221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114</v>
      </c>
      <c r="AU174" s="13" t="s">
        <v>78</v>
      </c>
    </row>
    <row r="175" s="2" customFormat="1" ht="21.75" customHeight="1">
      <c r="A175" s="34"/>
      <c r="B175" s="35"/>
      <c r="C175" s="203" t="s">
        <v>210</v>
      </c>
      <c r="D175" s="203" t="s">
        <v>109</v>
      </c>
      <c r="E175" s="204" t="s">
        <v>120</v>
      </c>
      <c r="F175" s="205" t="s">
        <v>121</v>
      </c>
      <c r="G175" s="206" t="s">
        <v>112</v>
      </c>
      <c r="H175" s="207">
        <v>1</v>
      </c>
      <c r="I175" s="208"/>
      <c r="J175" s="209">
        <f>ROUND(I175*H175,2)</f>
        <v>0</v>
      </c>
      <c r="K175" s="210"/>
      <c r="L175" s="40"/>
      <c r="M175" s="211" t="s">
        <v>1</v>
      </c>
      <c r="N175" s="212" t="s">
        <v>38</v>
      </c>
      <c r="O175" s="87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5" t="s">
        <v>78</v>
      </c>
      <c r="AT175" s="215" t="s">
        <v>109</v>
      </c>
      <c r="AU175" s="215" t="s">
        <v>78</v>
      </c>
      <c r="AY175" s="13" t="s">
        <v>108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3" t="s">
        <v>78</v>
      </c>
      <c r="BK175" s="216">
        <f>ROUND(I175*H175,2)</f>
        <v>0</v>
      </c>
      <c r="BL175" s="13" t="s">
        <v>78</v>
      </c>
      <c r="BM175" s="215" t="s">
        <v>211</v>
      </c>
    </row>
    <row r="176" s="2" customFormat="1">
      <c r="A176" s="34"/>
      <c r="B176" s="35"/>
      <c r="C176" s="36"/>
      <c r="D176" s="217" t="s">
        <v>114</v>
      </c>
      <c r="E176" s="36"/>
      <c r="F176" s="218" t="s">
        <v>212</v>
      </c>
      <c r="G176" s="36"/>
      <c r="H176" s="36"/>
      <c r="I176" s="219"/>
      <c r="J176" s="36"/>
      <c r="K176" s="36"/>
      <c r="L176" s="40"/>
      <c r="M176" s="220"/>
      <c r="N176" s="221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114</v>
      </c>
      <c r="AU176" s="13" t="s">
        <v>78</v>
      </c>
    </row>
    <row r="177" s="2" customFormat="1" ht="21.75" customHeight="1">
      <c r="A177" s="34"/>
      <c r="B177" s="35"/>
      <c r="C177" s="203" t="s">
        <v>213</v>
      </c>
      <c r="D177" s="203" t="s">
        <v>109</v>
      </c>
      <c r="E177" s="204" t="s">
        <v>169</v>
      </c>
      <c r="F177" s="205" t="s">
        <v>170</v>
      </c>
      <c r="G177" s="206" t="s">
        <v>112</v>
      </c>
      <c r="H177" s="207">
        <v>1</v>
      </c>
      <c r="I177" s="208"/>
      <c r="J177" s="209">
        <f>ROUND(I177*H177,2)</f>
        <v>0</v>
      </c>
      <c r="K177" s="210"/>
      <c r="L177" s="40"/>
      <c r="M177" s="211" t="s">
        <v>1</v>
      </c>
      <c r="N177" s="212" t="s">
        <v>38</v>
      </c>
      <c r="O177" s="87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5" t="s">
        <v>78</v>
      </c>
      <c r="AT177" s="215" t="s">
        <v>109</v>
      </c>
      <c r="AU177" s="215" t="s">
        <v>78</v>
      </c>
      <c r="AY177" s="13" t="s">
        <v>108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3" t="s">
        <v>78</v>
      </c>
      <c r="BK177" s="216">
        <f>ROUND(I177*H177,2)</f>
        <v>0</v>
      </c>
      <c r="BL177" s="13" t="s">
        <v>78</v>
      </c>
      <c r="BM177" s="215" t="s">
        <v>214</v>
      </c>
    </row>
    <row r="178" s="2" customFormat="1">
      <c r="A178" s="34"/>
      <c r="B178" s="35"/>
      <c r="C178" s="36"/>
      <c r="D178" s="217" t="s">
        <v>114</v>
      </c>
      <c r="E178" s="36"/>
      <c r="F178" s="218" t="s">
        <v>215</v>
      </c>
      <c r="G178" s="36"/>
      <c r="H178" s="36"/>
      <c r="I178" s="219"/>
      <c r="J178" s="36"/>
      <c r="K178" s="36"/>
      <c r="L178" s="40"/>
      <c r="M178" s="220"/>
      <c r="N178" s="221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114</v>
      </c>
      <c r="AU178" s="13" t="s">
        <v>78</v>
      </c>
    </row>
    <row r="179" s="2" customFormat="1" ht="21.75" customHeight="1">
      <c r="A179" s="34"/>
      <c r="B179" s="35"/>
      <c r="C179" s="203" t="s">
        <v>216</v>
      </c>
      <c r="D179" s="203" t="s">
        <v>109</v>
      </c>
      <c r="E179" s="204" t="s">
        <v>169</v>
      </c>
      <c r="F179" s="205" t="s">
        <v>170</v>
      </c>
      <c r="G179" s="206" t="s">
        <v>112</v>
      </c>
      <c r="H179" s="207">
        <v>1</v>
      </c>
      <c r="I179" s="208"/>
      <c r="J179" s="209">
        <f>ROUND(I179*H179,2)</f>
        <v>0</v>
      </c>
      <c r="K179" s="210"/>
      <c r="L179" s="40"/>
      <c r="M179" s="211" t="s">
        <v>1</v>
      </c>
      <c r="N179" s="212" t="s">
        <v>38</v>
      </c>
      <c r="O179" s="8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5" t="s">
        <v>78</v>
      </c>
      <c r="AT179" s="215" t="s">
        <v>109</v>
      </c>
      <c r="AU179" s="215" t="s">
        <v>78</v>
      </c>
      <c r="AY179" s="13" t="s">
        <v>108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3" t="s">
        <v>78</v>
      </c>
      <c r="BK179" s="216">
        <f>ROUND(I179*H179,2)</f>
        <v>0</v>
      </c>
      <c r="BL179" s="13" t="s">
        <v>78</v>
      </c>
      <c r="BM179" s="215" t="s">
        <v>217</v>
      </c>
    </row>
    <row r="180" s="2" customFormat="1">
      <c r="A180" s="34"/>
      <c r="B180" s="35"/>
      <c r="C180" s="36"/>
      <c r="D180" s="217" t="s">
        <v>114</v>
      </c>
      <c r="E180" s="36"/>
      <c r="F180" s="218" t="s">
        <v>218</v>
      </c>
      <c r="G180" s="36"/>
      <c r="H180" s="36"/>
      <c r="I180" s="219"/>
      <c r="J180" s="36"/>
      <c r="K180" s="36"/>
      <c r="L180" s="40"/>
      <c r="M180" s="220"/>
      <c r="N180" s="221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114</v>
      </c>
      <c r="AU180" s="13" t="s">
        <v>78</v>
      </c>
    </row>
    <row r="181" s="2" customFormat="1" ht="21.75" customHeight="1">
      <c r="A181" s="34"/>
      <c r="B181" s="35"/>
      <c r="C181" s="203" t="s">
        <v>219</v>
      </c>
      <c r="D181" s="203" t="s">
        <v>109</v>
      </c>
      <c r="E181" s="204" t="s">
        <v>138</v>
      </c>
      <c r="F181" s="205" t="s">
        <v>139</v>
      </c>
      <c r="G181" s="206" t="s">
        <v>112</v>
      </c>
      <c r="H181" s="207">
        <v>1</v>
      </c>
      <c r="I181" s="208"/>
      <c r="J181" s="209">
        <f>ROUND(I181*H181,2)</f>
        <v>0</v>
      </c>
      <c r="K181" s="210"/>
      <c r="L181" s="40"/>
      <c r="M181" s="211" t="s">
        <v>1</v>
      </c>
      <c r="N181" s="212" t="s">
        <v>38</v>
      </c>
      <c r="O181" s="8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5" t="s">
        <v>78</v>
      </c>
      <c r="AT181" s="215" t="s">
        <v>109</v>
      </c>
      <c r="AU181" s="215" t="s">
        <v>78</v>
      </c>
      <c r="AY181" s="13" t="s">
        <v>108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3" t="s">
        <v>78</v>
      </c>
      <c r="BK181" s="216">
        <f>ROUND(I181*H181,2)</f>
        <v>0</v>
      </c>
      <c r="BL181" s="13" t="s">
        <v>78</v>
      </c>
      <c r="BM181" s="215" t="s">
        <v>220</v>
      </c>
    </row>
    <row r="182" s="2" customFormat="1">
      <c r="A182" s="34"/>
      <c r="B182" s="35"/>
      <c r="C182" s="36"/>
      <c r="D182" s="217" t="s">
        <v>114</v>
      </c>
      <c r="E182" s="36"/>
      <c r="F182" s="218" t="s">
        <v>221</v>
      </c>
      <c r="G182" s="36"/>
      <c r="H182" s="36"/>
      <c r="I182" s="219"/>
      <c r="J182" s="36"/>
      <c r="K182" s="36"/>
      <c r="L182" s="40"/>
      <c r="M182" s="220"/>
      <c r="N182" s="221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114</v>
      </c>
      <c r="AU182" s="13" t="s">
        <v>78</v>
      </c>
    </row>
    <row r="183" s="2" customFormat="1" ht="21.75" customHeight="1">
      <c r="A183" s="34"/>
      <c r="B183" s="35"/>
      <c r="C183" s="203" t="s">
        <v>222</v>
      </c>
      <c r="D183" s="203" t="s">
        <v>109</v>
      </c>
      <c r="E183" s="204" t="s">
        <v>200</v>
      </c>
      <c r="F183" s="205" t="s">
        <v>201</v>
      </c>
      <c r="G183" s="206" t="s">
        <v>112</v>
      </c>
      <c r="H183" s="207">
        <v>1</v>
      </c>
      <c r="I183" s="208"/>
      <c r="J183" s="209">
        <f>ROUND(I183*H183,2)</f>
        <v>0</v>
      </c>
      <c r="K183" s="210"/>
      <c r="L183" s="40"/>
      <c r="M183" s="211" t="s">
        <v>1</v>
      </c>
      <c r="N183" s="212" t="s">
        <v>38</v>
      </c>
      <c r="O183" s="8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5" t="s">
        <v>78</v>
      </c>
      <c r="AT183" s="215" t="s">
        <v>109</v>
      </c>
      <c r="AU183" s="215" t="s">
        <v>78</v>
      </c>
      <c r="AY183" s="13" t="s">
        <v>108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3" t="s">
        <v>78</v>
      </c>
      <c r="BK183" s="216">
        <f>ROUND(I183*H183,2)</f>
        <v>0</v>
      </c>
      <c r="BL183" s="13" t="s">
        <v>78</v>
      </c>
      <c r="BM183" s="215" t="s">
        <v>223</v>
      </c>
    </row>
    <row r="184" s="2" customFormat="1">
      <c r="A184" s="34"/>
      <c r="B184" s="35"/>
      <c r="C184" s="36"/>
      <c r="D184" s="217" t="s">
        <v>114</v>
      </c>
      <c r="E184" s="36"/>
      <c r="F184" s="218" t="s">
        <v>224</v>
      </c>
      <c r="G184" s="36"/>
      <c r="H184" s="36"/>
      <c r="I184" s="219"/>
      <c r="J184" s="36"/>
      <c r="K184" s="36"/>
      <c r="L184" s="40"/>
      <c r="M184" s="220"/>
      <c r="N184" s="221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114</v>
      </c>
      <c r="AU184" s="13" t="s">
        <v>78</v>
      </c>
    </row>
    <row r="185" s="2" customFormat="1" ht="21.75" customHeight="1">
      <c r="A185" s="34"/>
      <c r="B185" s="35"/>
      <c r="C185" s="203" t="s">
        <v>225</v>
      </c>
      <c r="D185" s="203" t="s">
        <v>109</v>
      </c>
      <c r="E185" s="204" t="s">
        <v>200</v>
      </c>
      <c r="F185" s="205" t="s">
        <v>201</v>
      </c>
      <c r="G185" s="206" t="s">
        <v>112</v>
      </c>
      <c r="H185" s="207">
        <v>1</v>
      </c>
      <c r="I185" s="208"/>
      <c r="J185" s="209">
        <f>ROUND(I185*H185,2)</f>
        <v>0</v>
      </c>
      <c r="K185" s="210"/>
      <c r="L185" s="40"/>
      <c r="M185" s="211" t="s">
        <v>1</v>
      </c>
      <c r="N185" s="212" t="s">
        <v>38</v>
      </c>
      <c r="O185" s="8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78</v>
      </c>
      <c r="AT185" s="215" t="s">
        <v>109</v>
      </c>
      <c r="AU185" s="215" t="s">
        <v>78</v>
      </c>
      <c r="AY185" s="13" t="s">
        <v>108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3" t="s">
        <v>78</v>
      </c>
      <c r="BK185" s="216">
        <f>ROUND(I185*H185,2)</f>
        <v>0</v>
      </c>
      <c r="BL185" s="13" t="s">
        <v>78</v>
      </c>
      <c r="BM185" s="215" t="s">
        <v>226</v>
      </c>
    </row>
    <row r="186" s="2" customFormat="1">
      <c r="A186" s="34"/>
      <c r="B186" s="35"/>
      <c r="C186" s="36"/>
      <c r="D186" s="217" t="s">
        <v>114</v>
      </c>
      <c r="E186" s="36"/>
      <c r="F186" s="218" t="s">
        <v>227</v>
      </c>
      <c r="G186" s="36"/>
      <c r="H186" s="36"/>
      <c r="I186" s="219"/>
      <c r="J186" s="36"/>
      <c r="K186" s="36"/>
      <c r="L186" s="40"/>
      <c r="M186" s="220"/>
      <c r="N186" s="221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114</v>
      </c>
      <c r="AU186" s="13" t="s">
        <v>78</v>
      </c>
    </row>
    <row r="187" s="2" customFormat="1" ht="21.75" customHeight="1">
      <c r="A187" s="34"/>
      <c r="B187" s="35"/>
      <c r="C187" s="203" t="s">
        <v>228</v>
      </c>
      <c r="D187" s="203" t="s">
        <v>109</v>
      </c>
      <c r="E187" s="204" t="s">
        <v>165</v>
      </c>
      <c r="F187" s="205" t="s">
        <v>166</v>
      </c>
      <c r="G187" s="206" t="s">
        <v>112</v>
      </c>
      <c r="H187" s="207">
        <v>2</v>
      </c>
      <c r="I187" s="208"/>
      <c r="J187" s="209">
        <f>ROUND(I187*H187,2)</f>
        <v>0</v>
      </c>
      <c r="K187" s="210"/>
      <c r="L187" s="40"/>
      <c r="M187" s="211" t="s">
        <v>1</v>
      </c>
      <c r="N187" s="212" t="s">
        <v>38</v>
      </c>
      <c r="O187" s="87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5" t="s">
        <v>78</v>
      </c>
      <c r="AT187" s="215" t="s">
        <v>109</v>
      </c>
      <c r="AU187" s="215" t="s">
        <v>78</v>
      </c>
      <c r="AY187" s="13" t="s">
        <v>108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3" t="s">
        <v>78</v>
      </c>
      <c r="BK187" s="216">
        <f>ROUND(I187*H187,2)</f>
        <v>0</v>
      </c>
      <c r="BL187" s="13" t="s">
        <v>78</v>
      </c>
      <c r="BM187" s="215" t="s">
        <v>229</v>
      </c>
    </row>
    <row r="188" s="2" customFormat="1">
      <c r="A188" s="34"/>
      <c r="B188" s="35"/>
      <c r="C188" s="36"/>
      <c r="D188" s="217" t="s">
        <v>114</v>
      </c>
      <c r="E188" s="36"/>
      <c r="F188" s="218" t="s">
        <v>230</v>
      </c>
      <c r="G188" s="36"/>
      <c r="H188" s="36"/>
      <c r="I188" s="219"/>
      <c r="J188" s="36"/>
      <c r="K188" s="36"/>
      <c r="L188" s="40"/>
      <c r="M188" s="220"/>
      <c r="N188" s="221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114</v>
      </c>
      <c r="AU188" s="13" t="s">
        <v>78</v>
      </c>
    </row>
    <row r="189" s="2" customFormat="1" ht="21.75" customHeight="1">
      <c r="A189" s="34"/>
      <c r="B189" s="35"/>
      <c r="C189" s="203" t="s">
        <v>231</v>
      </c>
      <c r="D189" s="203" t="s">
        <v>109</v>
      </c>
      <c r="E189" s="204" t="s">
        <v>110</v>
      </c>
      <c r="F189" s="205" t="s">
        <v>111</v>
      </c>
      <c r="G189" s="206" t="s">
        <v>112</v>
      </c>
      <c r="H189" s="207">
        <v>2</v>
      </c>
      <c r="I189" s="208"/>
      <c r="J189" s="209">
        <f>ROUND(I189*H189,2)</f>
        <v>0</v>
      </c>
      <c r="K189" s="210"/>
      <c r="L189" s="40"/>
      <c r="M189" s="211" t="s">
        <v>1</v>
      </c>
      <c r="N189" s="212" t="s">
        <v>38</v>
      </c>
      <c r="O189" s="87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5" t="s">
        <v>78</v>
      </c>
      <c r="AT189" s="215" t="s">
        <v>109</v>
      </c>
      <c r="AU189" s="215" t="s">
        <v>78</v>
      </c>
      <c r="AY189" s="13" t="s">
        <v>108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3" t="s">
        <v>78</v>
      </c>
      <c r="BK189" s="216">
        <f>ROUND(I189*H189,2)</f>
        <v>0</v>
      </c>
      <c r="BL189" s="13" t="s">
        <v>78</v>
      </c>
      <c r="BM189" s="215" t="s">
        <v>232</v>
      </c>
    </row>
    <row r="190" s="2" customFormat="1">
      <c r="A190" s="34"/>
      <c r="B190" s="35"/>
      <c r="C190" s="36"/>
      <c r="D190" s="217" t="s">
        <v>114</v>
      </c>
      <c r="E190" s="36"/>
      <c r="F190" s="218" t="s">
        <v>233</v>
      </c>
      <c r="G190" s="36"/>
      <c r="H190" s="36"/>
      <c r="I190" s="219"/>
      <c r="J190" s="36"/>
      <c r="K190" s="36"/>
      <c r="L190" s="40"/>
      <c r="M190" s="220"/>
      <c r="N190" s="221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114</v>
      </c>
      <c r="AU190" s="13" t="s">
        <v>78</v>
      </c>
    </row>
    <row r="191" s="2" customFormat="1" ht="21.75" customHeight="1">
      <c r="A191" s="34"/>
      <c r="B191" s="35"/>
      <c r="C191" s="203" t="s">
        <v>234</v>
      </c>
      <c r="D191" s="203" t="s">
        <v>109</v>
      </c>
      <c r="E191" s="204" t="s">
        <v>116</v>
      </c>
      <c r="F191" s="205" t="s">
        <v>117</v>
      </c>
      <c r="G191" s="206" t="s">
        <v>112</v>
      </c>
      <c r="H191" s="207">
        <v>13</v>
      </c>
      <c r="I191" s="208"/>
      <c r="J191" s="209">
        <f>ROUND(I191*H191,2)</f>
        <v>0</v>
      </c>
      <c r="K191" s="210"/>
      <c r="L191" s="40"/>
      <c r="M191" s="211" t="s">
        <v>1</v>
      </c>
      <c r="N191" s="212" t="s">
        <v>38</v>
      </c>
      <c r="O191" s="8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5" t="s">
        <v>78</v>
      </c>
      <c r="AT191" s="215" t="s">
        <v>109</v>
      </c>
      <c r="AU191" s="215" t="s">
        <v>78</v>
      </c>
      <c r="AY191" s="13" t="s">
        <v>108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3" t="s">
        <v>78</v>
      </c>
      <c r="BK191" s="216">
        <f>ROUND(I191*H191,2)</f>
        <v>0</v>
      </c>
      <c r="BL191" s="13" t="s">
        <v>78</v>
      </c>
      <c r="BM191" s="215" t="s">
        <v>235</v>
      </c>
    </row>
    <row r="192" s="2" customFormat="1">
      <c r="A192" s="34"/>
      <c r="B192" s="35"/>
      <c r="C192" s="36"/>
      <c r="D192" s="217" t="s">
        <v>114</v>
      </c>
      <c r="E192" s="36"/>
      <c r="F192" s="218" t="s">
        <v>233</v>
      </c>
      <c r="G192" s="36"/>
      <c r="H192" s="36"/>
      <c r="I192" s="219"/>
      <c r="J192" s="36"/>
      <c r="K192" s="36"/>
      <c r="L192" s="40"/>
      <c r="M192" s="220"/>
      <c r="N192" s="221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114</v>
      </c>
      <c r="AU192" s="13" t="s">
        <v>78</v>
      </c>
    </row>
    <row r="193" s="2" customFormat="1" ht="21.75" customHeight="1">
      <c r="A193" s="34"/>
      <c r="B193" s="35"/>
      <c r="C193" s="203" t="s">
        <v>236</v>
      </c>
      <c r="D193" s="203" t="s">
        <v>109</v>
      </c>
      <c r="E193" s="204" t="s">
        <v>110</v>
      </c>
      <c r="F193" s="205" t="s">
        <v>111</v>
      </c>
      <c r="G193" s="206" t="s">
        <v>112</v>
      </c>
      <c r="H193" s="207">
        <v>2</v>
      </c>
      <c r="I193" s="208"/>
      <c r="J193" s="209">
        <f>ROUND(I193*H193,2)</f>
        <v>0</v>
      </c>
      <c r="K193" s="210"/>
      <c r="L193" s="40"/>
      <c r="M193" s="211" t="s">
        <v>1</v>
      </c>
      <c r="N193" s="212" t="s">
        <v>38</v>
      </c>
      <c r="O193" s="87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5" t="s">
        <v>78</v>
      </c>
      <c r="AT193" s="215" t="s">
        <v>109</v>
      </c>
      <c r="AU193" s="215" t="s">
        <v>78</v>
      </c>
      <c r="AY193" s="13" t="s">
        <v>108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3" t="s">
        <v>78</v>
      </c>
      <c r="BK193" s="216">
        <f>ROUND(I193*H193,2)</f>
        <v>0</v>
      </c>
      <c r="BL193" s="13" t="s">
        <v>78</v>
      </c>
      <c r="BM193" s="215" t="s">
        <v>237</v>
      </c>
    </row>
    <row r="194" s="2" customFormat="1">
      <c r="A194" s="34"/>
      <c r="B194" s="35"/>
      <c r="C194" s="36"/>
      <c r="D194" s="217" t="s">
        <v>114</v>
      </c>
      <c r="E194" s="36"/>
      <c r="F194" s="218" t="s">
        <v>238</v>
      </c>
      <c r="G194" s="36"/>
      <c r="H194" s="36"/>
      <c r="I194" s="219"/>
      <c r="J194" s="36"/>
      <c r="K194" s="36"/>
      <c r="L194" s="40"/>
      <c r="M194" s="220"/>
      <c r="N194" s="221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114</v>
      </c>
      <c r="AU194" s="13" t="s">
        <v>78</v>
      </c>
    </row>
    <row r="195" s="2" customFormat="1" ht="21.75" customHeight="1">
      <c r="A195" s="34"/>
      <c r="B195" s="35"/>
      <c r="C195" s="203" t="s">
        <v>239</v>
      </c>
      <c r="D195" s="203" t="s">
        <v>109</v>
      </c>
      <c r="E195" s="204" t="s">
        <v>116</v>
      </c>
      <c r="F195" s="205" t="s">
        <v>117</v>
      </c>
      <c r="G195" s="206" t="s">
        <v>112</v>
      </c>
      <c r="H195" s="207">
        <v>12</v>
      </c>
      <c r="I195" s="208"/>
      <c r="J195" s="209">
        <f>ROUND(I195*H195,2)</f>
        <v>0</v>
      </c>
      <c r="K195" s="210"/>
      <c r="L195" s="40"/>
      <c r="M195" s="211" t="s">
        <v>1</v>
      </c>
      <c r="N195" s="212" t="s">
        <v>38</v>
      </c>
      <c r="O195" s="87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5" t="s">
        <v>78</v>
      </c>
      <c r="AT195" s="215" t="s">
        <v>109</v>
      </c>
      <c r="AU195" s="215" t="s">
        <v>78</v>
      </c>
      <c r="AY195" s="13" t="s">
        <v>108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3" t="s">
        <v>78</v>
      </c>
      <c r="BK195" s="216">
        <f>ROUND(I195*H195,2)</f>
        <v>0</v>
      </c>
      <c r="BL195" s="13" t="s">
        <v>78</v>
      </c>
      <c r="BM195" s="215" t="s">
        <v>240</v>
      </c>
    </row>
    <row r="196" s="2" customFormat="1">
      <c r="A196" s="34"/>
      <c r="B196" s="35"/>
      <c r="C196" s="36"/>
      <c r="D196" s="217" t="s">
        <v>114</v>
      </c>
      <c r="E196" s="36"/>
      <c r="F196" s="218" t="s">
        <v>238</v>
      </c>
      <c r="G196" s="36"/>
      <c r="H196" s="36"/>
      <c r="I196" s="219"/>
      <c r="J196" s="36"/>
      <c r="K196" s="36"/>
      <c r="L196" s="40"/>
      <c r="M196" s="220"/>
      <c r="N196" s="221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114</v>
      </c>
      <c r="AU196" s="13" t="s">
        <v>78</v>
      </c>
    </row>
    <row r="197" s="2" customFormat="1" ht="21.75" customHeight="1">
      <c r="A197" s="34"/>
      <c r="B197" s="35"/>
      <c r="C197" s="203" t="s">
        <v>241</v>
      </c>
      <c r="D197" s="203" t="s">
        <v>109</v>
      </c>
      <c r="E197" s="204" t="s">
        <v>169</v>
      </c>
      <c r="F197" s="205" t="s">
        <v>170</v>
      </c>
      <c r="G197" s="206" t="s">
        <v>112</v>
      </c>
      <c r="H197" s="207">
        <v>1</v>
      </c>
      <c r="I197" s="208"/>
      <c r="J197" s="209">
        <f>ROUND(I197*H197,2)</f>
        <v>0</v>
      </c>
      <c r="K197" s="210"/>
      <c r="L197" s="40"/>
      <c r="M197" s="211" t="s">
        <v>1</v>
      </c>
      <c r="N197" s="212" t="s">
        <v>38</v>
      </c>
      <c r="O197" s="8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5" t="s">
        <v>78</v>
      </c>
      <c r="AT197" s="215" t="s">
        <v>109</v>
      </c>
      <c r="AU197" s="215" t="s">
        <v>78</v>
      </c>
      <c r="AY197" s="13" t="s">
        <v>108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3" t="s">
        <v>78</v>
      </c>
      <c r="BK197" s="216">
        <f>ROUND(I197*H197,2)</f>
        <v>0</v>
      </c>
      <c r="BL197" s="13" t="s">
        <v>78</v>
      </c>
      <c r="BM197" s="215" t="s">
        <v>242</v>
      </c>
    </row>
    <row r="198" s="2" customFormat="1">
      <c r="A198" s="34"/>
      <c r="B198" s="35"/>
      <c r="C198" s="36"/>
      <c r="D198" s="217" t="s">
        <v>114</v>
      </c>
      <c r="E198" s="36"/>
      <c r="F198" s="218" t="s">
        <v>243</v>
      </c>
      <c r="G198" s="36"/>
      <c r="H198" s="36"/>
      <c r="I198" s="219"/>
      <c r="J198" s="36"/>
      <c r="K198" s="36"/>
      <c r="L198" s="40"/>
      <c r="M198" s="220"/>
      <c r="N198" s="221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114</v>
      </c>
      <c r="AU198" s="13" t="s">
        <v>78</v>
      </c>
    </row>
    <row r="199" s="2" customFormat="1" ht="21.75" customHeight="1">
      <c r="A199" s="34"/>
      <c r="B199" s="35"/>
      <c r="C199" s="203" t="s">
        <v>244</v>
      </c>
      <c r="D199" s="203" t="s">
        <v>109</v>
      </c>
      <c r="E199" s="204" t="s">
        <v>169</v>
      </c>
      <c r="F199" s="205" t="s">
        <v>170</v>
      </c>
      <c r="G199" s="206" t="s">
        <v>112</v>
      </c>
      <c r="H199" s="207">
        <v>1</v>
      </c>
      <c r="I199" s="208"/>
      <c r="J199" s="209">
        <f>ROUND(I199*H199,2)</f>
        <v>0</v>
      </c>
      <c r="K199" s="210"/>
      <c r="L199" s="40"/>
      <c r="M199" s="211" t="s">
        <v>1</v>
      </c>
      <c r="N199" s="212" t="s">
        <v>38</v>
      </c>
      <c r="O199" s="8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5" t="s">
        <v>78</v>
      </c>
      <c r="AT199" s="215" t="s">
        <v>109</v>
      </c>
      <c r="AU199" s="215" t="s">
        <v>78</v>
      </c>
      <c r="AY199" s="13" t="s">
        <v>108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3" t="s">
        <v>78</v>
      </c>
      <c r="BK199" s="216">
        <f>ROUND(I199*H199,2)</f>
        <v>0</v>
      </c>
      <c r="BL199" s="13" t="s">
        <v>78</v>
      </c>
      <c r="BM199" s="215" t="s">
        <v>245</v>
      </c>
    </row>
    <row r="200" s="2" customFormat="1">
      <c r="A200" s="34"/>
      <c r="B200" s="35"/>
      <c r="C200" s="36"/>
      <c r="D200" s="217" t="s">
        <v>114</v>
      </c>
      <c r="E200" s="36"/>
      <c r="F200" s="218" t="s">
        <v>246</v>
      </c>
      <c r="G200" s="36"/>
      <c r="H200" s="36"/>
      <c r="I200" s="219"/>
      <c r="J200" s="36"/>
      <c r="K200" s="36"/>
      <c r="L200" s="40"/>
      <c r="M200" s="220"/>
      <c r="N200" s="221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114</v>
      </c>
      <c r="AU200" s="13" t="s">
        <v>78</v>
      </c>
    </row>
    <row r="201" s="2" customFormat="1" ht="21.75" customHeight="1">
      <c r="A201" s="34"/>
      <c r="B201" s="35"/>
      <c r="C201" s="203" t="s">
        <v>247</v>
      </c>
      <c r="D201" s="203" t="s">
        <v>109</v>
      </c>
      <c r="E201" s="204" t="s">
        <v>143</v>
      </c>
      <c r="F201" s="205" t="s">
        <v>144</v>
      </c>
      <c r="G201" s="206" t="s">
        <v>112</v>
      </c>
      <c r="H201" s="207">
        <v>1</v>
      </c>
      <c r="I201" s="208"/>
      <c r="J201" s="209">
        <f>ROUND(I201*H201,2)</f>
        <v>0</v>
      </c>
      <c r="K201" s="210"/>
      <c r="L201" s="40"/>
      <c r="M201" s="211" t="s">
        <v>1</v>
      </c>
      <c r="N201" s="212" t="s">
        <v>38</v>
      </c>
      <c r="O201" s="8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5" t="s">
        <v>78</v>
      </c>
      <c r="AT201" s="215" t="s">
        <v>109</v>
      </c>
      <c r="AU201" s="215" t="s">
        <v>78</v>
      </c>
      <c r="AY201" s="13" t="s">
        <v>108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3" t="s">
        <v>78</v>
      </c>
      <c r="BK201" s="216">
        <f>ROUND(I201*H201,2)</f>
        <v>0</v>
      </c>
      <c r="BL201" s="13" t="s">
        <v>78</v>
      </c>
      <c r="BM201" s="215" t="s">
        <v>248</v>
      </c>
    </row>
    <row r="202" s="2" customFormat="1">
      <c r="A202" s="34"/>
      <c r="B202" s="35"/>
      <c r="C202" s="36"/>
      <c r="D202" s="217" t="s">
        <v>114</v>
      </c>
      <c r="E202" s="36"/>
      <c r="F202" s="218" t="s">
        <v>249</v>
      </c>
      <c r="G202" s="36"/>
      <c r="H202" s="36"/>
      <c r="I202" s="219"/>
      <c r="J202" s="36"/>
      <c r="K202" s="36"/>
      <c r="L202" s="40"/>
      <c r="M202" s="220"/>
      <c r="N202" s="221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114</v>
      </c>
      <c r="AU202" s="13" t="s">
        <v>78</v>
      </c>
    </row>
    <row r="203" s="2" customFormat="1" ht="33" customHeight="1">
      <c r="A203" s="34"/>
      <c r="B203" s="35"/>
      <c r="C203" s="203" t="s">
        <v>250</v>
      </c>
      <c r="D203" s="203" t="s">
        <v>109</v>
      </c>
      <c r="E203" s="204" t="s">
        <v>251</v>
      </c>
      <c r="F203" s="205" t="s">
        <v>252</v>
      </c>
      <c r="G203" s="206" t="s">
        <v>112</v>
      </c>
      <c r="H203" s="207">
        <v>3</v>
      </c>
      <c r="I203" s="208"/>
      <c r="J203" s="209">
        <f>ROUND(I203*H203,2)</f>
        <v>0</v>
      </c>
      <c r="K203" s="210"/>
      <c r="L203" s="40"/>
      <c r="M203" s="211" t="s">
        <v>1</v>
      </c>
      <c r="N203" s="212" t="s">
        <v>38</v>
      </c>
      <c r="O203" s="87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5" t="s">
        <v>78</v>
      </c>
      <c r="AT203" s="215" t="s">
        <v>109</v>
      </c>
      <c r="AU203" s="215" t="s">
        <v>78</v>
      </c>
      <c r="AY203" s="13" t="s">
        <v>108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3" t="s">
        <v>78</v>
      </c>
      <c r="BK203" s="216">
        <f>ROUND(I203*H203,2)</f>
        <v>0</v>
      </c>
      <c r="BL203" s="13" t="s">
        <v>78</v>
      </c>
      <c r="BM203" s="215" t="s">
        <v>253</v>
      </c>
    </row>
    <row r="204" s="2" customFormat="1">
      <c r="A204" s="34"/>
      <c r="B204" s="35"/>
      <c r="C204" s="36"/>
      <c r="D204" s="217" t="s">
        <v>114</v>
      </c>
      <c r="E204" s="36"/>
      <c r="F204" s="218" t="s">
        <v>249</v>
      </c>
      <c r="G204" s="36"/>
      <c r="H204" s="36"/>
      <c r="I204" s="219"/>
      <c r="J204" s="36"/>
      <c r="K204" s="36"/>
      <c r="L204" s="40"/>
      <c r="M204" s="220"/>
      <c r="N204" s="221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114</v>
      </c>
      <c r="AU204" s="13" t="s">
        <v>78</v>
      </c>
    </row>
    <row r="205" s="2" customFormat="1" ht="21.75" customHeight="1">
      <c r="A205" s="34"/>
      <c r="B205" s="35"/>
      <c r="C205" s="203" t="s">
        <v>254</v>
      </c>
      <c r="D205" s="203" t="s">
        <v>109</v>
      </c>
      <c r="E205" s="204" t="s">
        <v>143</v>
      </c>
      <c r="F205" s="205" t="s">
        <v>144</v>
      </c>
      <c r="G205" s="206" t="s">
        <v>112</v>
      </c>
      <c r="H205" s="207">
        <v>1</v>
      </c>
      <c r="I205" s="208"/>
      <c r="J205" s="209">
        <f>ROUND(I205*H205,2)</f>
        <v>0</v>
      </c>
      <c r="K205" s="210"/>
      <c r="L205" s="40"/>
      <c r="M205" s="211" t="s">
        <v>1</v>
      </c>
      <c r="N205" s="212" t="s">
        <v>38</v>
      </c>
      <c r="O205" s="87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5" t="s">
        <v>78</v>
      </c>
      <c r="AT205" s="215" t="s">
        <v>109</v>
      </c>
      <c r="AU205" s="215" t="s">
        <v>78</v>
      </c>
      <c r="AY205" s="13" t="s">
        <v>108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3" t="s">
        <v>78</v>
      </c>
      <c r="BK205" s="216">
        <f>ROUND(I205*H205,2)</f>
        <v>0</v>
      </c>
      <c r="BL205" s="13" t="s">
        <v>78</v>
      </c>
      <c r="BM205" s="215" t="s">
        <v>255</v>
      </c>
    </row>
    <row r="206" s="2" customFormat="1">
      <c r="A206" s="34"/>
      <c r="B206" s="35"/>
      <c r="C206" s="36"/>
      <c r="D206" s="217" t="s">
        <v>114</v>
      </c>
      <c r="E206" s="36"/>
      <c r="F206" s="218" t="s">
        <v>256</v>
      </c>
      <c r="G206" s="36"/>
      <c r="H206" s="36"/>
      <c r="I206" s="219"/>
      <c r="J206" s="36"/>
      <c r="K206" s="36"/>
      <c r="L206" s="40"/>
      <c r="M206" s="220"/>
      <c r="N206" s="221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114</v>
      </c>
      <c r="AU206" s="13" t="s">
        <v>78</v>
      </c>
    </row>
    <row r="207" s="2" customFormat="1" ht="21.75" customHeight="1">
      <c r="A207" s="34"/>
      <c r="B207" s="35"/>
      <c r="C207" s="203" t="s">
        <v>257</v>
      </c>
      <c r="D207" s="203" t="s">
        <v>109</v>
      </c>
      <c r="E207" s="204" t="s">
        <v>143</v>
      </c>
      <c r="F207" s="205" t="s">
        <v>144</v>
      </c>
      <c r="G207" s="206" t="s">
        <v>112</v>
      </c>
      <c r="H207" s="207">
        <v>1</v>
      </c>
      <c r="I207" s="208"/>
      <c r="J207" s="209">
        <f>ROUND(I207*H207,2)</f>
        <v>0</v>
      </c>
      <c r="K207" s="210"/>
      <c r="L207" s="40"/>
      <c r="M207" s="211" t="s">
        <v>1</v>
      </c>
      <c r="N207" s="212" t="s">
        <v>38</v>
      </c>
      <c r="O207" s="87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5" t="s">
        <v>78</v>
      </c>
      <c r="AT207" s="215" t="s">
        <v>109</v>
      </c>
      <c r="AU207" s="215" t="s">
        <v>78</v>
      </c>
      <c r="AY207" s="13" t="s">
        <v>108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3" t="s">
        <v>78</v>
      </c>
      <c r="BK207" s="216">
        <f>ROUND(I207*H207,2)</f>
        <v>0</v>
      </c>
      <c r="BL207" s="13" t="s">
        <v>78</v>
      </c>
      <c r="BM207" s="215" t="s">
        <v>258</v>
      </c>
    </row>
    <row r="208" s="2" customFormat="1">
      <c r="A208" s="34"/>
      <c r="B208" s="35"/>
      <c r="C208" s="36"/>
      <c r="D208" s="217" t="s">
        <v>114</v>
      </c>
      <c r="E208" s="36"/>
      <c r="F208" s="218" t="s">
        <v>259</v>
      </c>
      <c r="G208" s="36"/>
      <c r="H208" s="36"/>
      <c r="I208" s="219"/>
      <c r="J208" s="36"/>
      <c r="K208" s="36"/>
      <c r="L208" s="40"/>
      <c r="M208" s="220"/>
      <c r="N208" s="221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114</v>
      </c>
      <c r="AU208" s="13" t="s">
        <v>78</v>
      </c>
    </row>
    <row r="209" s="2" customFormat="1" ht="33" customHeight="1">
      <c r="A209" s="34"/>
      <c r="B209" s="35"/>
      <c r="C209" s="203" t="s">
        <v>260</v>
      </c>
      <c r="D209" s="203" t="s">
        <v>109</v>
      </c>
      <c r="E209" s="204" t="s">
        <v>251</v>
      </c>
      <c r="F209" s="205" t="s">
        <v>252</v>
      </c>
      <c r="G209" s="206" t="s">
        <v>112</v>
      </c>
      <c r="H209" s="207">
        <v>13</v>
      </c>
      <c r="I209" s="208"/>
      <c r="J209" s="209">
        <f>ROUND(I209*H209,2)</f>
        <v>0</v>
      </c>
      <c r="K209" s="210"/>
      <c r="L209" s="40"/>
      <c r="M209" s="211" t="s">
        <v>1</v>
      </c>
      <c r="N209" s="212" t="s">
        <v>38</v>
      </c>
      <c r="O209" s="87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5" t="s">
        <v>78</v>
      </c>
      <c r="AT209" s="215" t="s">
        <v>109</v>
      </c>
      <c r="AU209" s="215" t="s">
        <v>78</v>
      </c>
      <c r="AY209" s="13" t="s">
        <v>108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3" t="s">
        <v>78</v>
      </c>
      <c r="BK209" s="216">
        <f>ROUND(I209*H209,2)</f>
        <v>0</v>
      </c>
      <c r="BL209" s="13" t="s">
        <v>78</v>
      </c>
      <c r="BM209" s="215" t="s">
        <v>261</v>
      </c>
    </row>
    <row r="210" s="2" customFormat="1">
      <c r="A210" s="34"/>
      <c r="B210" s="35"/>
      <c r="C210" s="36"/>
      <c r="D210" s="217" t="s">
        <v>114</v>
      </c>
      <c r="E210" s="36"/>
      <c r="F210" s="218" t="s">
        <v>259</v>
      </c>
      <c r="G210" s="36"/>
      <c r="H210" s="36"/>
      <c r="I210" s="219"/>
      <c r="J210" s="36"/>
      <c r="K210" s="36"/>
      <c r="L210" s="40"/>
      <c r="M210" s="220"/>
      <c r="N210" s="221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114</v>
      </c>
      <c r="AU210" s="13" t="s">
        <v>78</v>
      </c>
    </row>
    <row r="211" s="2" customFormat="1" ht="21.75" customHeight="1">
      <c r="A211" s="34"/>
      <c r="B211" s="35"/>
      <c r="C211" s="203" t="s">
        <v>262</v>
      </c>
      <c r="D211" s="203" t="s">
        <v>109</v>
      </c>
      <c r="E211" s="204" t="s">
        <v>200</v>
      </c>
      <c r="F211" s="205" t="s">
        <v>201</v>
      </c>
      <c r="G211" s="206" t="s">
        <v>112</v>
      </c>
      <c r="H211" s="207">
        <v>1</v>
      </c>
      <c r="I211" s="208"/>
      <c r="J211" s="209">
        <f>ROUND(I211*H211,2)</f>
        <v>0</v>
      </c>
      <c r="K211" s="210"/>
      <c r="L211" s="40"/>
      <c r="M211" s="211" t="s">
        <v>1</v>
      </c>
      <c r="N211" s="212" t="s">
        <v>38</v>
      </c>
      <c r="O211" s="87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5" t="s">
        <v>78</v>
      </c>
      <c r="AT211" s="215" t="s">
        <v>109</v>
      </c>
      <c r="AU211" s="215" t="s">
        <v>78</v>
      </c>
      <c r="AY211" s="13" t="s">
        <v>108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3" t="s">
        <v>78</v>
      </c>
      <c r="BK211" s="216">
        <f>ROUND(I211*H211,2)</f>
        <v>0</v>
      </c>
      <c r="BL211" s="13" t="s">
        <v>78</v>
      </c>
      <c r="BM211" s="215" t="s">
        <v>263</v>
      </c>
    </row>
    <row r="212" s="2" customFormat="1">
      <c r="A212" s="34"/>
      <c r="B212" s="35"/>
      <c r="C212" s="36"/>
      <c r="D212" s="217" t="s">
        <v>114</v>
      </c>
      <c r="E212" s="36"/>
      <c r="F212" s="218" t="s">
        <v>264</v>
      </c>
      <c r="G212" s="36"/>
      <c r="H212" s="36"/>
      <c r="I212" s="219"/>
      <c r="J212" s="36"/>
      <c r="K212" s="36"/>
      <c r="L212" s="40"/>
      <c r="M212" s="220"/>
      <c r="N212" s="221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114</v>
      </c>
      <c r="AU212" s="13" t="s">
        <v>78</v>
      </c>
    </row>
    <row r="213" s="2" customFormat="1" ht="21.75" customHeight="1">
      <c r="A213" s="34"/>
      <c r="B213" s="35"/>
      <c r="C213" s="203" t="s">
        <v>265</v>
      </c>
      <c r="D213" s="203" t="s">
        <v>109</v>
      </c>
      <c r="E213" s="204" t="s">
        <v>143</v>
      </c>
      <c r="F213" s="205" t="s">
        <v>144</v>
      </c>
      <c r="G213" s="206" t="s">
        <v>112</v>
      </c>
      <c r="H213" s="207">
        <v>1</v>
      </c>
      <c r="I213" s="208"/>
      <c r="J213" s="209">
        <f>ROUND(I213*H213,2)</f>
        <v>0</v>
      </c>
      <c r="K213" s="210"/>
      <c r="L213" s="40"/>
      <c r="M213" s="211" t="s">
        <v>1</v>
      </c>
      <c r="N213" s="212" t="s">
        <v>38</v>
      </c>
      <c r="O213" s="87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5" t="s">
        <v>78</v>
      </c>
      <c r="AT213" s="215" t="s">
        <v>109</v>
      </c>
      <c r="AU213" s="215" t="s">
        <v>78</v>
      </c>
      <c r="AY213" s="13" t="s">
        <v>108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3" t="s">
        <v>78</v>
      </c>
      <c r="BK213" s="216">
        <f>ROUND(I213*H213,2)</f>
        <v>0</v>
      </c>
      <c r="BL213" s="13" t="s">
        <v>78</v>
      </c>
      <c r="BM213" s="215" t="s">
        <v>266</v>
      </c>
    </row>
    <row r="214" s="2" customFormat="1">
      <c r="A214" s="34"/>
      <c r="B214" s="35"/>
      <c r="C214" s="36"/>
      <c r="D214" s="217" t="s">
        <v>114</v>
      </c>
      <c r="E214" s="36"/>
      <c r="F214" s="218" t="s">
        <v>267</v>
      </c>
      <c r="G214" s="36"/>
      <c r="H214" s="36"/>
      <c r="I214" s="219"/>
      <c r="J214" s="36"/>
      <c r="K214" s="36"/>
      <c r="L214" s="40"/>
      <c r="M214" s="220"/>
      <c r="N214" s="221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114</v>
      </c>
      <c r="AU214" s="13" t="s">
        <v>78</v>
      </c>
    </row>
    <row r="215" s="2" customFormat="1" ht="21.75" customHeight="1">
      <c r="A215" s="34"/>
      <c r="B215" s="35"/>
      <c r="C215" s="203" t="s">
        <v>268</v>
      </c>
      <c r="D215" s="203" t="s">
        <v>109</v>
      </c>
      <c r="E215" s="204" t="s">
        <v>138</v>
      </c>
      <c r="F215" s="205" t="s">
        <v>139</v>
      </c>
      <c r="G215" s="206" t="s">
        <v>112</v>
      </c>
      <c r="H215" s="207">
        <v>1</v>
      </c>
      <c r="I215" s="208"/>
      <c r="J215" s="209">
        <f>ROUND(I215*H215,2)</f>
        <v>0</v>
      </c>
      <c r="K215" s="210"/>
      <c r="L215" s="40"/>
      <c r="M215" s="211" t="s">
        <v>1</v>
      </c>
      <c r="N215" s="212" t="s">
        <v>38</v>
      </c>
      <c r="O215" s="87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5" t="s">
        <v>78</v>
      </c>
      <c r="AT215" s="215" t="s">
        <v>109</v>
      </c>
      <c r="AU215" s="215" t="s">
        <v>78</v>
      </c>
      <c r="AY215" s="13" t="s">
        <v>108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3" t="s">
        <v>78</v>
      </c>
      <c r="BK215" s="216">
        <f>ROUND(I215*H215,2)</f>
        <v>0</v>
      </c>
      <c r="BL215" s="13" t="s">
        <v>78</v>
      </c>
      <c r="BM215" s="215" t="s">
        <v>269</v>
      </c>
    </row>
    <row r="216" s="2" customFormat="1">
      <c r="A216" s="34"/>
      <c r="B216" s="35"/>
      <c r="C216" s="36"/>
      <c r="D216" s="217" t="s">
        <v>114</v>
      </c>
      <c r="E216" s="36"/>
      <c r="F216" s="218" t="s">
        <v>270</v>
      </c>
      <c r="G216" s="36"/>
      <c r="H216" s="36"/>
      <c r="I216" s="219"/>
      <c r="J216" s="36"/>
      <c r="K216" s="36"/>
      <c r="L216" s="40"/>
      <c r="M216" s="220"/>
      <c r="N216" s="221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114</v>
      </c>
      <c r="AU216" s="13" t="s">
        <v>78</v>
      </c>
    </row>
    <row r="217" s="2" customFormat="1" ht="21.75" customHeight="1">
      <c r="A217" s="34"/>
      <c r="B217" s="35"/>
      <c r="C217" s="203" t="s">
        <v>271</v>
      </c>
      <c r="D217" s="203" t="s">
        <v>109</v>
      </c>
      <c r="E217" s="204" t="s">
        <v>143</v>
      </c>
      <c r="F217" s="205" t="s">
        <v>144</v>
      </c>
      <c r="G217" s="206" t="s">
        <v>112</v>
      </c>
      <c r="H217" s="207">
        <v>1</v>
      </c>
      <c r="I217" s="208"/>
      <c r="J217" s="209">
        <f>ROUND(I217*H217,2)</f>
        <v>0</v>
      </c>
      <c r="K217" s="210"/>
      <c r="L217" s="40"/>
      <c r="M217" s="211" t="s">
        <v>1</v>
      </c>
      <c r="N217" s="212" t="s">
        <v>38</v>
      </c>
      <c r="O217" s="87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5" t="s">
        <v>78</v>
      </c>
      <c r="AT217" s="215" t="s">
        <v>109</v>
      </c>
      <c r="AU217" s="215" t="s">
        <v>78</v>
      </c>
      <c r="AY217" s="13" t="s">
        <v>108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3" t="s">
        <v>78</v>
      </c>
      <c r="BK217" s="216">
        <f>ROUND(I217*H217,2)</f>
        <v>0</v>
      </c>
      <c r="BL217" s="13" t="s">
        <v>78</v>
      </c>
      <c r="BM217" s="215" t="s">
        <v>272</v>
      </c>
    </row>
    <row r="218" s="2" customFormat="1">
      <c r="A218" s="34"/>
      <c r="B218" s="35"/>
      <c r="C218" s="36"/>
      <c r="D218" s="217" t="s">
        <v>114</v>
      </c>
      <c r="E218" s="36"/>
      <c r="F218" s="218" t="s">
        <v>273</v>
      </c>
      <c r="G218" s="36"/>
      <c r="H218" s="36"/>
      <c r="I218" s="219"/>
      <c r="J218" s="36"/>
      <c r="K218" s="36"/>
      <c r="L218" s="40"/>
      <c r="M218" s="220"/>
      <c r="N218" s="221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114</v>
      </c>
      <c r="AU218" s="13" t="s">
        <v>78</v>
      </c>
    </row>
    <row r="219" s="2" customFormat="1" ht="33" customHeight="1">
      <c r="A219" s="34"/>
      <c r="B219" s="35"/>
      <c r="C219" s="203" t="s">
        <v>274</v>
      </c>
      <c r="D219" s="203" t="s">
        <v>109</v>
      </c>
      <c r="E219" s="204" t="s">
        <v>251</v>
      </c>
      <c r="F219" s="205" t="s">
        <v>252</v>
      </c>
      <c r="G219" s="206" t="s">
        <v>112</v>
      </c>
      <c r="H219" s="207">
        <v>1</v>
      </c>
      <c r="I219" s="208"/>
      <c r="J219" s="209">
        <f>ROUND(I219*H219,2)</f>
        <v>0</v>
      </c>
      <c r="K219" s="210"/>
      <c r="L219" s="40"/>
      <c r="M219" s="211" t="s">
        <v>1</v>
      </c>
      <c r="N219" s="212" t="s">
        <v>38</v>
      </c>
      <c r="O219" s="87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5" t="s">
        <v>78</v>
      </c>
      <c r="AT219" s="215" t="s">
        <v>109</v>
      </c>
      <c r="AU219" s="215" t="s">
        <v>78</v>
      </c>
      <c r="AY219" s="13" t="s">
        <v>108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3" t="s">
        <v>78</v>
      </c>
      <c r="BK219" s="216">
        <f>ROUND(I219*H219,2)</f>
        <v>0</v>
      </c>
      <c r="BL219" s="13" t="s">
        <v>78</v>
      </c>
      <c r="BM219" s="215" t="s">
        <v>275</v>
      </c>
    </row>
    <row r="220" s="2" customFormat="1">
      <c r="A220" s="34"/>
      <c r="B220" s="35"/>
      <c r="C220" s="36"/>
      <c r="D220" s="217" t="s">
        <v>114</v>
      </c>
      <c r="E220" s="36"/>
      <c r="F220" s="218" t="s">
        <v>273</v>
      </c>
      <c r="G220" s="36"/>
      <c r="H220" s="36"/>
      <c r="I220" s="219"/>
      <c r="J220" s="36"/>
      <c r="K220" s="36"/>
      <c r="L220" s="40"/>
      <c r="M220" s="222"/>
      <c r="N220" s="223"/>
      <c r="O220" s="224"/>
      <c r="P220" s="224"/>
      <c r="Q220" s="224"/>
      <c r="R220" s="224"/>
      <c r="S220" s="224"/>
      <c r="T220" s="22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114</v>
      </c>
      <c r="AU220" s="13" t="s">
        <v>78</v>
      </c>
    </row>
    <row r="221" s="2" customFormat="1" ht="6.96" customHeight="1">
      <c r="A221" s="34"/>
      <c r="B221" s="62"/>
      <c r="C221" s="63"/>
      <c r="D221" s="63"/>
      <c r="E221" s="63"/>
      <c r="F221" s="63"/>
      <c r="G221" s="63"/>
      <c r="H221" s="63"/>
      <c r="I221" s="63"/>
      <c r="J221" s="63"/>
      <c r="K221" s="63"/>
      <c r="L221" s="40"/>
      <c r="M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</row>
  </sheetData>
  <sheetProtection sheet="1" autoFilter="0" formatColumns="0" formatRows="0" objects="1" scenarios="1" spinCount="100000" saltValue="ikR2y7NPJ7W+btu7uo+EireSUpiuFbo/8eS7e4DLb/t1md0kSDRmzjQUOvUqPOdXfMcZyp+fyVoCJdPC3CFT2w==" hashValue="LiOBOo3k31IU22V+b1+YxZLUzlrUu43FLozAGMHxzK8Q+1A2hpQ+swgUj7cLi//Zgi+KaOHC109Un0lfiCm0Bw==" algorithmName="SHA-512" password="CC35"/>
  <autoFilter ref="C116:K2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2021-01-29T14:22:33Z</dcterms:created>
  <dcterms:modified xsi:type="dcterms:W3CDTF">2021-01-29T14:22:35Z</dcterms:modified>
</cp:coreProperties>
</file>