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2512+1511_2538+2539_2543+2544_2547+2548_2549+2550_Roudnice-Straškov\"/>
    </mc:Choice>
  </mc:AlternateContent>
  <bookViews>
    <workbookView xWindow="0" yWindow="0" windowWidth="23985" windowHeight="9405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A16" i="2"/>
  <c r="B16" i="2"/>
  <c r="A17" i="2"/>
  <c r="B17" i="2"/>
  <c r="A18" i="2"/>
  <c r="B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L26" i="1" s="1"/>
  <c r="J18" i="1"/>
  <c r="L18" i="1"/>
  <c r="J22" i="1"/>
  <c r="L22" i="1"/>
  <c r="J28" i="1"/>
  <c r="L28" i="1"/>
  <c r="J32" i="1"/>
  <c r="L32" i="1"/>
  <c r="L36" i="1" s="1"/>
  <c r="E2" i="2" l="1"/>
  <c r="K2" i="1"/>
  <c r="B18" i="1"/>
  <c r="B22" i="1"/>
  <c r="B28" i="1" s="1"/>
  <c r="B32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<sst xmlns="http://schemas.openxmlformats.org/spreadsheetml/2006/main" count="136" uniqueCount="91">
  <si>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</si>
  <si>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</si>
  <si>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</si>
  <si>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</si>
  <si>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</si>
  <si>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</si>
  <si>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</si>
  <si>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</si>
  <si>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</si>
  <si>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</si>
  <si>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</si>
  <si>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</si>
  <si>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</si>
  <si>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</si>
  <si>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</si>
  <si>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</si>
  <si>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</si>
  <si>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</si>
  <si>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</si>
  <si>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</si>
  <si>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</si>
  <si>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</si>
  <si>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</si>
  <si>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</si>
  <si>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</si>
  <si>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</si>
  <si>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</si>
  <si>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</si>
  <si>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</si>
  <si>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</si>
  <si>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</si>
  <si>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</si>
  <si>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</si>
  <si>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</si>
  <si>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</si>
  <si>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</si>
  <si>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</si>
  <si>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</si>
  <si>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</si>
  <si>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</si>
  <si>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</si>
  <si>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</si>
  <si>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</si>
  <si>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</si>
  <si>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</si>
  <si>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</si>
  <si>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</si>
  <si>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</si>
  <si>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</si>
  <si>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</si>
  <si>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</si>
  <si>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</si>
  <si>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</si>
  <si>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</si>
  <si>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</si>
  <si>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</si>
  <si>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</si>
  <si>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</si>
  <si>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</si>
  <si>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</si>
  <si>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</si>
  <si>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</si>
  <si>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</si>
  <si>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</si>
  <si>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</si>
  <si>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</si>
  <si>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</si>
  <si>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</si>
  <si>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</si>
  <si>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 xml:space="preserve"> </t>
  </si>
  <si>
    <t xml:space="preserve">Napájení nového PZS bude realizováno společně s P2543. </t>
  </si>
  <si>
    <t>„V rozsahu Zjednodušené dokumentace ve stádiu 2 a ZTP“.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</si>
  <si>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</si>
  <si>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</si>
  <si>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Stavba obsahuje případnou rekonstrukci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</si>
  <si>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Nová vnitřní technologie PZS bude společná s P2543.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zařízením pro nevidomé.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</si>
  <si>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</si>
  <si>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Vybudování nových chodníků včetně jejich napojení na stávající.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</si>
  <si>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nebo vybudování souvisejících propustků.Provedení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</si>
  <si>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včetne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</si>
  <si>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
Bude dodána nová technologie PZS. Technologie přejezdu bude umístěna do nového technologického objektu, který bude společný s P2544.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Přejezd bude osazen signalizací pro nevidomé.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</si>
  <si>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</si>
  <si>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</si>
  <si>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</si>
  <si>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</si>
  <si>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</si>
  <si>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</si>
  <si>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3,623 (P2543) a v km 3,712 (P2544) trati Roudnice nad Labem – Straškov“ </t>
  </si>
  <si>
    <t>Poznámka</t>
  </si>
  <si>
    <t>Rekapitulace dat pro tvorbu nabídkové ceny stavby</t>
  </si>
  <si>
    <t>Stavba 3:   "Rekonstrukce přejezdu v km 3,623 (P2543) a v km 3,712 (P2544) trati Roudnice nad Labem - Straškov"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</si>
</sst>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5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4" fillId="0" borderId="0"/>
  </cellStyleXfs>
  <cellXfs count="1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0" fontId="0" fillId="3" borderId="57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0" fontId="40" fillId="0" borderId="68" xfId="0" applyFont="1" applyFill="1" applyBorder="1" applyAlignment="1">
      <alignment horizontal="center" vertical="center" wrapText="1"/>
    </xf>
    <xf numFmtId="0" fontId="42" fillId="0" borderId="65" xfId="2" applyFont="1" applyFill="1" applyBorder="1" applyAlignment="1">
      <alignment horizontal="center" vertical="center" wrapText="1"/>
    </xf>
    <xf numFmtId="0" fontId="42" fillId="0" borderId="64" xfId="2" applyFont="1" applyFill="1" applyBorder="1" applyAlignment="1">
      <alignment horizontal="center" vertical="center" wrapText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43" fillId="9" borderId="69" xfId="0" applyFont="1" applyFill="1" applyBorder="1" applyAlignment="1">
      <alignment horizontal="center" vertical="center"/>
    </xf>
    <xf numFmtId="0" fontId="43" fillId="9" borderId="5" xfId="0" applyFont="1" applyFill="1" applyBorder="1" applyAlignment="1">
      <alignment horizontal="center" vertical="center"/>
    </xf>
    <xf numFmtId="0" fontId="43" fillId="9" borderId="70" xfId="0" applyFont="1" applyFill="1" applyBorder="1" applyAlignment="1">
      <alignment vertical="center"/>
    </xf>
    <xf numFmtId="164" fontId="43" fillId="9" borderId="71" xfId="0" applyNumberFormat="1" applyFont="1" applyFill="1" applyBorder="1" applyAlignment="1">
      <alignment vertical="center"/>
    </xf>
    <xf numFmtId="0" fontId="43" fillId="0" borderId="18" xfId="0" applyFont="1" applyFill="1" applyBorder="1"/>
    <xf numFmtId="0" fontId="43" fillId="0" borderId="29" xfId="0" applyFont="1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34" xfId="0" applyFill="1" applyBorder="1"/>
  </cellXfs>
  <cellStyles count="3">
    <cellStyle name="Normální" xfId="0" builtinId="0"/>
    <cellStyle name="Normální 2" xfId="2"/>
    <cellStyle name="Normální 3" xfId="1"/>
  </cellStyles>
  <dxfs count="7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V&#344;%20spole&#269;n&#233;\SR_P2543+P254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2543 - stavební náklady"/>
      <sheetName val="P2544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44531</v>
          </cell>
        </row>
      </sheetData>
      <sheetData sheetId="1" refreshError="1"/>
      <sheetData sheetId="2" refreshError="1"/>
      <sheetData sheetId="3">
        <row r="12">
          <cell r="B12" t="str">
            <v>PS 01-01-31</v>
          </cell>
          <cell r="C12" t="str">
            <v>Zabezpečovací zařízení (PZS) železniční přejezd v km 3,623 (P2543)</v>
          </cell>
        </row>
        <row r="13">
          <cell r="B13" t="str">
            <v>SO 01-10-01</v>
          </cell>
          <cell r="C13" t="str">
            <v>Železniční svršek železniční přejezd v km 3,623 (P2543)</v>
          </cell>
        </row>
        <row r="14">
          <cell r="B14" t="str">
            <v>SO 01-11-01</v>
          </cell>
          <cell r="C14" t="str">
            <v>Železniční spodek železniční přejezd v km 3,623 (P2543)</v>
          </cell>
        </row>
        <row r="15">
          <cell r="B15" t="str">
            <v>SO 01-13-01</v>
          </cell>
          <cell r="C15" t="str">
            <v>Železniční přejezd železniční přejezd v km 3,623 (P2543)</v>
          </cell>
        </row>
        <row r="16">
          <cell r="B16" t="str">
            <v>SO 01-86-01</v>
          </cell>
          <cell r="C16" t="str">
            <v>Přípojka napájení NN železniční přejezd v km 3,623 (P2543)</v>
          </cell>
        </row>
        <row r="18">
          <cell r="B18" t="str">
            <v>PS 02-01-31</v>
          </cell>
          <cell r="C18" t="str">
            <v>Zabezpečovací zařízení (PZS) železniční přejezd v km 3,712 (P2544)</v>
          </cell>
        </row>
        <row r="19">
          <cell r="B19" t="str">
            <v>SO 02-10-01</v>
          </cell>
          <cell r="C19" t="str">
            <v>Železniční svršek železniční přejezd v km 3,712 (P2544)</v>
          </cell>
        </row>
        <row r="20">
          <cell r="B20" t="str">
            <v>SO 02-11-01</v>
          </cell>
          <cell r="C20" t="str">
            <v>Železniční spodek železniční přejezd v km 3,712 (P2544)</v>
          </cell>
        </row>
        <row r="21">
          <cell r="B21" t="str">
            <v>SO 02-13-01</v>
          </cell>
          <cell r="C21" t="str">
            <v>Železniční přejezd železniční přejezd v km 3,712 (P2544)</v>
          </cell>
        </row>
        <row r="22">
          <cell r="B22" t="str">
            <v/>
          </cell>
          <cell r="C22" t="str">
            <v/>
          </cell>
        </row>
        <row r="24">
          <cell r="B24" t="str">
            <v/>
          </cell>
          <cell r="C24" t="str">
            <v/>
          </cell>
        </row>
        <row r="25">
          <cell r="B25" t="str">
            <v/>
          </cell>
          <cell r="C25" t="str">
            <v/>
          </cell>
        </row>
        <row r="26">
          <cell r="B26" t="str">
            <v/>
          </cell>
          <cell r="C26" t="str">
            <v/>
          </cell>
        </row>
        <row r="27">
          <cell r="B27" t="str">
            <v/>
          </cell>
          <cell r="C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tabSelected="1" zoomScale="70" zoomScaleNormal="70" zoomScalePageLayoutView="70" workbookViewId="0">
      <selection activeCell="I5" sqref="I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36.75" customHeight="1" x14ac:dyDescent="0.35">
      <c r="A1" s="153" t="s">
        <v>90</v>
      </c>
      <c r="B1" s="154"/>
      <c r="C1" s="154"/>
      <c r="D1" s="155"/>
      <c r="E1" s="156"/>
    </row>
    <row r="2" spans="1:7" ht="39" customHeight="1" thickBot="1" x14ac:dyDescent="0.3">
      <c r="A2" s="149" t="s">
        <v>86</v>
      </c>
      <c r="B2" s="150"/>
      <c r="C2" s="150"/>
      <c r="D2" s="151" t="s">
        <v>85</v>
      </c>
      <c r="E2" s="152">
        <f>SUM(E5:E44)</f>
        <v>0</v>
      </c>
    </row>
    <row r="3" spans="1:7" s="96" customFormat="1" ht="21.75" customHeight="1" x14ac:dyDescent="0.25">
      <c r="A3" s="103"/>
      <c r="B3" s="102"/>
      <c r="C3" s="105" t="s">
        <v>89</v>
      </c>
      <c r="D3" s="106"/>
      <c r="E3" s="101"/>
    </row>
    <row r="4" spans="1:7" s="96" customFormat="1" ht="36" customHeight="1" thickBot="1" x14ac:dyDescent="0.3">
      <c r="A4" s="100" t="s">
        <v>84</v>
      </c>
      <c r="B4" s="99" t="s">
        <v>83</v>
      </c>
      <c r="C4" s="98" t="s">
        <v>82</v>
      </c>
      <c r="D4" s="104" t="s">
        <v>88</v>
      </c>
      <c r="E4" s="97" t="s">
        <v>81</v>
      </c>
    </row>
    <row r="5" spans="1:7" s="83" customFormat="1" ht="249.7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3,623 (P2543)</v>
      </c>
      <c r="C5" s="91" t="s">
        <v>80</v>
      </c>
      <c r="D5" s="90" t="s">
        <v>71</v>
      </c>
      <c r="E5" s="89"/>
      <c r="G5" s="95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3,623 (P2543)</v>
      </c>
      <c r="C6" s="91" t="s">
        <v>79</v>
      </c>
      <c r="D6" s="90" t="s">
        <v>71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3,623 (P2543)</v>
      </c>
      <c r="C7" s="91" t="s">
        <v>78</v>
      </c>
      <c r="D7" s="90" t="s">
        <v>71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3,623 (P2543)</v>
      </c>
      <c r="C8" s="91" t="s">
        <v>77</v>
      </c>
      <c r="D8" s="90" t="s">
        <v>71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3,623 (P2543)</v>
      </c>
      <c r="C9" s="91" t="s">
        <v>76</v>
      </c>
      <c r="D9" s="90" t="s">
        <v>71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3,712 (P2544)</v>
      </c>
      <c r="C10" s="94" t="s">
        <v>75</v>
      </c>
      <c r="D10" s="90" t="s">
        <v>71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3,712 (P2544)</v>
      </c>
      <c r="C11" s="91" t="s">
        <v>74</v>
      </c>
      <c r="D11" s="90" t="s">
        <v>71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3,712 (P2544)</v>
      </c>
      <c r="C12" s="91" t="s">
        <v>73</v>
      </c>
      <c r="D12" s="90" t="s">
        <v>71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3,712 (P2544)</v>
      </c>
      <c r="C13" s="91" t="s">
        <v>72</v>
      </c>
      <c r="D13" s="90" t="s">
        <v>71</v>
      </c>
      <c r="E13" s="89"/>
    </row>
    <row r="14" spans="1:7" s="83" customFormat="1" ht="150" customHeight="1" thickTop="1" thickBot="1" x14ac:dyDescent="0.3">
      <c r="A14" s="93" t="str">
        <f>'[1]Rekapitulace P+R'!B22</f>
        <v/>
      </c>
      <c r="B14" s="92" t="str">
        <f>'[1]Rekapitulace P+R'!C22</f>
        <v/>
      </c>
      <c r="C14" s="91" t="s">
        <v>70</v>
      </c>
      <c r="D14" s="90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/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/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/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/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G2" sqref="G2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07" t="s">
        <v>68</v>
      </c>
      <c r="C1" s="108"/>
      <c r="D1" s="108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09" t="s">
        <v>66</v>
      </c>
      <c r="C2" s="110"/>
      <c r="D2" s="74"/>
      <c r="E2" s="73"/>
      <c r="F2" s="72" t="s">
        <v>87</v>
      </c>
      <c r="G2" s="71"/>
      <c r="H2" s="70"/>
      <c r="I2" s="111" t="s">
        <v>65</v>
      </c>
      <c r="J2" s="112"/>
      <c r="K2" s="113">
        <f>SUM(L26+L36)</f>
        <v>0</v>
      </c>
      <c r="L2" s="114"/>
    </row>
    <row r="3" spans="1:15" s="39" customFormat="1" ht="42.75" customHeight="1" thickTop="1" thickBot="1" x14ac:dyDescent="0.3">
      <c r="B3" s="69" t="s">
        <v>64</v>
      </c>
      <c r="C3" s="68"/>
      <c r="D3" s="115" t="s">
        <v>63</v>
      </c>
      <c r="E3" s="115"/>
      <c r="F3" s="67" t="s">
        <v>62</v>
      </c>
      <c r="G3" s="66"/>
      <c r="H3" s="65"/>
      <c r="I3" s="64"/>
      <c r="J3" s="63"/>
      <c r="K3" s="116"/>
      <c r="L3" s="117"/>
    </row>
    <row r="4" spans="1:15" s="39" customFormat="1" ht="18" customHeight="1" thickTop="1" x14ac:dyDescent="0.25">
      <c r="B4" s="118" t="s">
        <v>61</v>
      </c>
      <c r="C4" s="119"/>
      <c r="D4" s="120"/>
      <c r="E4" s="57"/>
      <c r="F4" s="62" t="s">
        <v>60</v>
      </c>
      <c r="G4" s="61"/>
      <c r="H4" s="60"/>
      <c r="I4" s="121" t="s">
        <v>59</v>
      </c>
      <c r="J4" s="122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23" t="s">
        <v>56</v>
      </c>
      <c r="G5" s="123"/>
      <c r="H5" s="124"/>
      <c r="I5" s="125" t="s">
        <v>44</v>
      </c>
      <c r="J5" s="120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26"/>
      <c r="G6" s="126"/>
      <c r="H6" s="127"/>
      <c r="I6" s="125" t="s">
        <v>53</v>
      </c>
      <c r="J6" s="120"/>
      <c r="K6" s="54"/>
      <c r="L6" s="53"/>
      <c r="O6" s="52"/>
    </row>
    <row r="7" spans="1:15" s="39" customFormat="1" ht="18" customHeight="1" x14ac:dyDescent="0.2">
      <c r="B7" s="128" t="s">
        <v>52</v>
      </c>
      <c r="C7" s="129"/>
      <c r="D7" s="129"/>
      <c r="E7" s="51"/>
      <c r="F7" s="130" t="s">
        <v>51</v>
      </c>
      <c r="G7" s="131"/>
      <c r="H7" s="132"/>
      <c r="I7" s="133" t="s">
        <v>50</v>
      </c>
      <c r="J7" s="119"/>
      <c r="K7" s="50">
        <v>2020</v>
      </c>
      <c r="L7" s="49"/>
      <c r="O7" s="48"/>
    </row>
    <row r="8" spans="1:15" s="39" customFormat="1" ht="19.5" customHeight="1" thickBot="1" x14ac:dyDescent="0.3">
      <c r="B8" s="134" t="s">
        <v>49</v>
      </c>
      <c r="C8" s="135"/>
      <c r="D8" s="135"/>
      <c r="E8" s="47"/>
      <c r="F8" s="46" t="s">
        <v>48</v>
      </c>
      <c r="G8" s="136" t="s">
        <v>47</v>
      </c>
      <c r="H8" s="137"/>
      <c r="I8" s="138" t="s">
        <v>46</v>
      </c>
      <c r="J8" s="129"/>
      <c r="K8" s="45"/>
      <c r="L8" s="44"/>
    </row>
    <row r="9" spans="1:15" s="39" customFormat="1" ht="9.75" customHeight="1" x14ac:dyDescent="0.25">
      <c r="B9" s="141" t="s">
        <v>45</v>
      </c>
      <c r="C9" s="142"/>
      <c r="D9" s="142"/>
      <c r="E9" s="142"/>
      <c r="F9" s="142"/>
      <c r="G9" s="142"/>
      <c r="H9" s="142"/>
      <c r="I9" s="142"/>
      <c r="J9" s="142"/>
      <c r="K9" s="43" t="s">
        <v>44</v>
      </c>
      <c r="L9" s="42">
        <v>0</v>
      </c>
    </row>
    <row r="10" spans="1:15" s="39" customFormat="1" ht="15" customHeight="1" x14ac:dyDescent="0.25">
      <c r="B10" s="143" t="s">
        <v>43</v>
      </c>
      <c r="C10" s="145" t="s">
        <v>42</v>
      </c>
      <c r="D10" s="145" t="s">
        <v>41</v>
      </c>
      <c r="E10" s="145" t="s">
        <v>40</v>
      </c>
      <c r="F10" s="147" t="s">
        <v>39</v>
      </c>
      <c r="G10" s="147" t="s">
        <v>38</v>
      </c>
      <c r="H10" s="147" t="s">
        <v>37</v>
      </c>
      <c r="I10" s="145" t="s">
        <v>36</v>
      </c>
      <c r="J10" s="145" t="s">
        <v>35</v>
      </c>
      <c r="K10" s="139" t="s">
        <v>34</v>
      </c>
      <c r="L10" s="140"/>
    </row>
    <row r="11" spans="1:15" s="39" customFormat="1" ht="15" customHeight="1" x14ac:dyDescent="0.25">
      <c r="B11" s="143"/>
      <c r="C11" s="145"/>
      <c r="D11" s="145"/>
      <c r="E11" s="145"/>
      <c r="F11" s="147"/>
      <c r="G11" s="147"/>
      <c r="H11" s="147"/>
      <c r="I11" s="145"/>
      <c r="J11" s="145"/>
      <c r="K11" s="139"/>
      <c r="L11" s="140"/>
    </row>
    <row r="12" spans="1:15" s="39" customFormat="1" ht="12.75" customHeight="1" thickBot="1" x14ac:dyDescent="0.3">
      <c r="B12" s="144"/>
      <c r="C12" s="146"/>
      <c r="D12" s="146"/>
      <c r="E12" s="146"/>
      <c r="F12" s="148"/>
      <c r="G12" s="148"/>
      <c r="H12" s="148"/>
      <c r="I12" s="146"/>
      <c r="J12" s="146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3.5" thickBot="1" x14ac:dyDescent="0.25">
      <c r="A36" s="8" t="s">
        <v>3</v>
      </c>
      <c r="B36" s="7" t="s">
        <v>2</v>
      </c>
      <c r="C36" s="4" t="s">
        <v>1</v>
      </c>
      <c r="D36" s="6"/>
      <c r="E36" s="6"/>
      <c r="F36" s="5" t="s">
        <v>0</v>
      </c>
      <c r="G36" s="4"/>
      <c r="H36" s="4"/>
      <c r="I36" s="4"/>
      <c r="J36" s="4"/>
      <c r="K36" s="4"/>
      <c r="L36" s="3">
        <f>SUM(L28:L35)</f>
        <v>0</v>
      </c>
    </row>
  </sheetData>
  <sheetProtection password="ED72" sheet="1" objects="1" scenarios="1"/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4" priority="74">
      <formula>$E$5="Ostatní"</formula>
    </cfRule>
    <cfRule type="expression" dxfId="73" priority="75">
      <formula>$E$6="Ostatní"</formula>
    </cfRule>
  </conditionalFormatting>
  <conditionalFormatting sqref="F2">
    <cfRule type="expression" dxfId="72" priority="73">
      <formula>IF($F$2="Název stavby","Vybarvit",IF($F$2="","Vybarvit",""))="Vybarvit"</formula>
    </cfRule>
  </conditionalFormatting>
  <conditionalFormatting sqref="D3">
    <cfRule type="expression" dxfId="71" priority="72">
      <formula>IF($D$3="SO XX-XX-XX","Vybarvit",IF($D$3="","Vybarvit",""))="Vybarvit"</formula>
    </cfRule>
  </conditionalFormatting>
  <conditionalFormatting sqref="F3">
    <cfRule type="expression" dxfId="70" priority="71">
      <formula>IF($F$3="Název SO/PS","Vybarvit",IF($F$3="","Vybarvit",""))="Vybarvit"</formula>
    </cfRule>
  </conditionalFormatting>
  <conditionalFormatting sqref="F8">
    <cfRule type="expression" dxfId="69" priority="70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69">
      <formula>IF($G$8="Titul Jméno Příjmení","Vybarvit",IF($G$8="","Vybarvit",""))="Vybarvit"</formula>
    </cfRule>
  </conditionalFormatting>
  <conditionalFormatting sqref="K8">
    <cfRule type="expression" dxfId="67" priority="68">
      <formula>$K$8=""</formula>
    </cfRule>
  </conditionalFormatting>
  <conditionalFormatting sqref="K7">
    <cfRule type="expression" dxfId="66" priority="67">
      <formula>$K$7=""</formula>
    </cfRule>
  </conditionalFormatting>
  <conditionalFormatting sqref="K6">
    <cfRule type="expression" dxfId="65" priority="66">
      <formula>$K$6=""</formula>
    </cfRule>
  </conditionalFormatting>
  <conditionalFormatting sqref="K5">
    <cfRule type="expression" dxfId="64" priority="65">
      <formula>$K$5=""</formula>
    </cfRule>
  </conditionalFormatting>
  <conditionalFormatting sqref="K4">
    <cfRule type="expression" dxfId="63" priority="64">
      <formula>$K$4=""</formula>
    </cfRule>
  </conditionalFormatting>
  <conditionalFormatting sqref="L4">
    <cfRule type="expression" dxfId="62" priority="63">
      <formula>$L$4=""</formula>
    </cfRule>
  </conditionalFormatting>
  <conditionalFormatting sqref="E8">
    <cfRule type="expression" dxfId="61" priority="62">
      <formula>$E$8=""</formula>
    </cfRule>
  </conditionalFormatting>
  <conditionalFormatting sqref="E7">
    <cfRule type="expression" dxfId="60" priority="61">
      <formula>$E$7=""</formula>
    </cfRule>
  </conditionalFormatting>
  <conditionalFormatting sqref="E6">
    <cfRule type="expression" dxfId="59" priority="60">
      <formula>$E$6=""</formula>
    </cfRule>
  </conditionalFormatting>
  <conditionalFormatting sqref="E5">
    <cfRule type="expression" dxfId="58" priority="59">
      <formula>$E$5=""</formula>
    </cfRule>
  </conditionalFormatting>
  <conditionalFormatting sqref="E4">
    <cfRule type="expression" dxfId="57" priority="58">
      <formula>$E$4=""</formula>
    </cfRule>
  </conditionalFormatting>
  <conditionalFormatting sqref="C13">
    <cfRule type="expression" dxfId="56" priority="57">
      <formula>C13=""</formula>
    </cfRule>
  </conditionalFormatting>
  <conditionalFormatting sqref="F13">
    <cfRule type="expression" dxfId="55" priority="56">
      <formula>F13="Název dílu"</formula>
    </cfRule>
  </conditionalFormatting>
  <conditionalFormatting sqref="E14">
    <cfRule type="expression" dxfId="54" priority="54">
      <formula>E14=""</formula>
    </cfRule>
  </conditionalFormatting>
  <conditionalFormatting sqref="F15">
    <cfRule type="expression" dxfId="53" priority="52">
      <formula>F15=""</formula>
    </cfRule>
  </conditionalFormatting>
  <conditionalFormatting sqref="C22">
    <cfRule type="expression" dxfId="52" priority="31">
      <formula>C22=""</formula>
    </cfRule>
  </conditionalFormatting>
  <conditionalFormatting sqref="F16">
    <cfRule type="expression" dxfId="51" priority="51">
      <formula>F16=""</formula>
    </cfRule>
  </conditionalFormatting>
  <conditionalFormatting sqref="F17">
    <cfRule type="expression" dxfId="50" priority="50">
      <formula>F17=""</formula>
    </cfRule>
  </conditionalFormatting>
  <conditionalFormatting sqref="G14">
    <cfRule type="expression" dxfId="49" priority="49">
      <formula>G14=""</formula>
    </cfRule>
  </conditionalFormatting>
  <conditionalFormatting sqref="H14">
    <cfRule type="expression" dxfId="48" priority="48">
      <formula>H14=""</formula>
    </cfRule>
  </conditionalFormatting>
  <conditionalFormatting sqref="I14">
    <cfRule type="expression" dxfId="47" priority="47">
      <formula>I14=""</formula>
    </cfRule>
  </conditionalFormatting>
  <conditionalFormatting sqref="J14">
    <cfRule type="expression" dxfId="46" priority="46">
      <formula>J14=""</formula>
    </cfRule>
  </conditionalFormatting>
  <conditionalFormatting sqref="K14">
    <cfRule type="expression" dxfId="45" priority="45">
      <formula>K14=""</formula>
    </cfRule>
  </conditionalFormatting>
  <conditionalFormatting sqref="D14">
    <cfRule type="expression" dxfId="44" priority="44">
      <formula>D14=""</formula>
    </cfRule>
  </conditionalFormatting>
  <conditionalFormatting sqref="C18">
    <cfRule type="expression" dxfId="43" priority="43">
      <formula>C18=""</formula>
    </cfRule>
  </conditionalFormatting>
  <conditionalFormatting sqref="K22">
    <cfRule type="expression" dxfId="42" priority="21">
      <formula>K22=""</formula>
    </cfRule>
  </conditionalFormatting>
  <conditionalFormatting sqref="F18">
    <cfRule type="expression" dxfId="41" priority="41">
      <formula>F18=""</formula>
    </cfRule>
  </conditionalFormatting>
  <conditionalFormatting sqref="G22">
    <cfRule type="expression" dxfId="40" priority="25">
      <formula>G22=""</formula>
    </cfRule>
  </conditionalFormatting>
  <conditionalFormatting sqref="F14">
    <cfRule type="expression" dxfId="39" priority="53">
      <formula>F14=""</formula>
    </cfRule>
  </conditionalFormatting>
  <conditionalFormatting sqref="H22">
    <cfRule type="expression" dxfId="38" priority="24">
      <formula>H22=""</formula>
    </cfRule>
  </conditionalFormatting>
  <conditionalFormatting sqref="I22">
    <cfRule type="expression" dxfId="37" priority="23">
      <formula>I22=""</formula>
    </cfRule>
  </conditionalFormatting>
  <conditionalFormatting sqref="J22">
    <cfRule type="expression" dxfId="36" priority="22">
      <formula>J22=""</formula>
    </cfRule>
  </conditionalFormatting>
  <conditionalFormatting sqref="D22">
    <cfRule type="expression" dxfId="35" priority="20">
      <formula>D22=""</formula>
    </cfRule>
  </conditionalFormatting>
  <conditionalFormatting sqref="C14">
    <cfRule type="expression" dxfId="34" priority="55">
      <formula>C14=""</formula>
    </cfRule>
  </conditionalFormatting>
  <conditionalFormatting sqref="F24">
    <cfRule type="expression" dxfId="33" priority="27">
      <formula>F24=""</formula>
    </cfRule>
  </conditionalFormatting>
  <conditionalFormatting sqref="F25">
    <cfRule type="expression" dxfId="32" priority="26">
      <formula>F25=""</formula>
    </cfRule>
  </conditionalFormatting>
  <conditionalFormatting sqref="C26">
    <cfRule type="expression" dxfId="31" priority="19">
      <formula>C26=""</formula>
    </cfRule>
  </conditionalFormatting>
  <conditionalFormatting sqref="E18">
    <cfRule type="expression" dxfId="30" priority="42">
      <formula>E18=""</formula>
    </cfRule>
  </conditionalFormatting>
  <conditionalFormatting sqref="F19">
    <cfRule type="expression" dxfId="29" priority="40">
      <formula>F19=""</formula>
    </cfRule>
  </conditionalFormatting>
  <conditionalFormatting sqref="F20">
    <cfRule type="expression" dxfId="28" priority="39">
      <formula>F20=""</formula>
    </cfRule>
  </conditionalFormatting>
  <conditionalFormatting sqref="F21">
    <cfRule type="expression" dxfId="27" priority="38">
      <formula>F21=""</formula>
    </cfRule>
  </conditionalFormatting>
  <conditionalFormatting sqref="G18">
    <cfRule type="expression" dxfId="26" priority="37">
      <formula>G18=""</formula>
    </cfRule>
  </conditionalFormatting>
  <conditionalFormatting sqref="H18">
    <cfRule type="expression" dxfId="25" priority="36">
      <formula>H18=""</formula>
    </cfRule>
  </conditionalFormatting>
  <conditionalFormatting sqref="I18">
    <cfRule type="expression" dxfId="24" priority="35">
      <formula>I18=""</formula>
    </cfRule>
  </conditionalFormatting>
  <conditionalFormatting sqref="J18">
    <cfRule type="expression" dxfId="23" priority="34">
      <formula>J18=""</formula>
    </cfRule>
  </conditionalFormatting>
  <conditionalFormatting sqref="K18">
    <cfRule type="expression" dxfId="22" priority="33">
      <formula>K18=""</formula>
    </cfRule>
  </conditionalFormatting>
  <conditionalFormatting sqref="D18">
    <cfRule type="expression" dxfId="21" priority="32">
      <formula>D18=""</formula>
    </cfRule>
  </conditionalFormatting>
  <conditionalFormatting sqref="E22">
    <cfRule type="expression" dxfId="20" priority="30">
      <formula>E22=""</formula>
    </cfRule>
  </conditionalFormatting>
  <conditionalFormatting sqref="F22">
    <cfRule type="expression" dxfId="19" priority="29">
      <formula>F22=""</formula>
    </cfRule>
  </conditionalFormatting>
  <conditionalFormatting sqref="F23">
    <cfRule type="expression" dxfId="18" priority="28">
      <formula>F23=""</formula>
    </cfRule>
  </conditionalFormatting>
  <conditionalFormatting sqref="C27">
    <cfRule type="expression" dxfId="17" priority="17">
      <formula>C27=""</formula>
    </cfRule>
  </conditionalFormatting>
  <conditionalFormatting sqref="F26">
    <cfRule type="expression" dxfId="16" priority="18">
      <formula>F26="Název dílu"</formula>
    </cfRule>
  </conditionalFormatting>
  <conditionalFormatting sqref="F27">
    <cfRule type="expression" dxfId="15" priority="16">
      <formula>F27="Název dílu"</formula>
    </cfRule>
  </conditionalFormatting>
  <conditionalFormatting sqref="F29 F33">
    <cfRule type="expression" dxfId="14" priority="14">
      <formula>F29=""</formula>
    </cfRule>
  </conditionalFormatting>
  <conditionalFormatting sqref="C32">
    <cfRule type="expression" dxfId="13" priority="3">
      <formula>C32=""</formula>
    </cfRule>
  </conditionalFormatting>
  <conditionalFormatting sqref="F31 F35">
    <cfRule type="expression" dxfId="12" priority="12">
      <formula>F31=""</formula>
    </cfRule>
  </conditionalFormatting>
  <conditionalFormatting sqref="H28 H32">
    <cfRule type="expression" dxfId="11" priority="10">
      <formula>H28=""</formula>
    </cfRule>
  </conditionalFormatting>
  <conditionalFormatting sqref="I28 I32">
    <cfRule type="expression" dxfId="10" priority="9">
      <formula>I28=""</formula>
    </cfRule>
  </conditionalFormatting>
  <conditionalFormatting sqref="E28 E32">
    <cfRule type="expression" dxfId="9" priority="5">
      <formula>E28=""</formula>
    </cfRule>
  </conditionalFormatting>
  <conditionalFormatting sqref="C28">
    <cfRule type="expression" dxfId="8" priority="4">
      <formula>C28=""</formula>
    </cfRule>
  </conditionalFormatting>
  <conditionalFormatting sqref="G28 G32">
    <cfRule type="expression" dxfId="7" priority="11">
      <formula>G28=""</formula>
    </cfRule>
  </conditionalFormatting>
  <conditionalFormatting sqref="J28 J32">
    <cfRule type="expression" dxfId="6" priority="8">
      <formula>J28=""</formula>
    </cfRule>
  </conditionalFormatting>
  <conditionalFormatting sqref="K28 K32">
    <cfRule type="expression" dxfId="5" priority="7">
      <formula>K28=""</formula>
    </cfRule>
  </conditionalFormatting>
  <conditionalFormatting sqref="D28 D32">
    <cfRule type="expression" dxfId="4" priority="6">
      <formula>D28=""</formula>
    </cfRule>
  </conditionalFormatting>
  <conditionalFormatting sqref="F30 F34">
    <cfRule type="expression" dxfId="3" priority="13">
      <formula>F30=""</formula>
    </cfRule>
  </conditionalFormatting>
  <conditionalFormatting sqref="F28 F32">
    <cfRule type="expression" dxfId="2" priority="15">
      <formula>F28=""</formula>
    </cfRule>
  </conditionalFormatting>
  <conditionalFormatting sqref="C36">
    <cfRule type="expression" dxfId="1" priority="2">
      <formula>C36=""</formula>
    </cfRule>
  </conditionalFormatting>
  <conditionalFormatting sqref="F36">
    <cfRule type="expression" dxfId="0" priority="1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2021-01-18T10:28:56Z</dcterms:created>
  <dcterms:modified xsi:type="dcterms:W3CDTF">2021-02-05T09:41:24Z</dcterms:modified>
</cp:coreProperties>
</file>