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Plzeň\Lipoldová\Lipenka\"/>
    </mc:Choice>
  </mc:AlternateContent>
  <bookViews>
    <workbookView xWindow="9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fukci'!$A$2:$E$6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L14" i="6" l="1"/>
  <c r="F2" i="6" l="1"/>
  <c r="E2" i="5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<sst xmlns="http://schemas.openxmlformats.org/spreadsheetml/2006/main" count="123" uniqueCount="85">
  <si>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</si>
  <si>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</si>
  <si>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</si>
  <si>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</si>
  <si>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</si>
  <si>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</si>
  <si>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</si>
  <si>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</si>
  <si>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</si>
  <si>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</si>
  <si>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</si>
  <si>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</si>
  <si>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</si>
  <si>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</si>
  <si>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</si>
  <si>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</si>
  <si>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</si>
  <si>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</si>
  <si>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</si>
  <si>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</si>
  <si>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</si>
  <si>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</si>
  <si>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</si>
  <si>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</si>
  <si>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</si>
  <si>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</si>
  <si>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</si>
  <si>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</si>
  <si>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</si>
  <si>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</si>
  <si>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</si>
  <si>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</si>
  <si>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</si>
  <si>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</si>
  <si>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</si>
  <si>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</si>
  <si>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</si>
  <si>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</si>
  <si>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</si>
  <si>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</si>
  <si>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</si>
  <si>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</si>
  <si>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</si>
  <si>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</si>
  <si>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</si>
  <si>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</si>
  <si>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</si>
  <si>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</si>
  <si>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</si>
  <si>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</si>
  <si>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</si>
  <si>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</si>
  <si>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</si>
  <si>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</si>
  <si>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</si>
  <si>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</si>
  <si>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</si>
  <si>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</si>
  <si>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</si>
  <si>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</si>
  <si>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</si>
  <si>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</si>
  <si>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</si>
  <si>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</si>
  <si>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</si>
  <si>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</si>
  <si>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</si>
  <si>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</si>
  <si>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</si>
  <si>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</si>
  <si>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</si>
  <si>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</si>
  <si>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</si>
  <si>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</si>
  <si>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</si>
  <si>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</si>
  <si>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Doplnění závor na přejezdu P6111 v km 5,019 na trati Rybník - Lipno nad Vltavou</t>
  </si>
  <si>
    <t xml:space="preserve">Dodávka a montáž kompletního vnitřního a venkovního zařízení PZS přejezdu P6111 včetně potřebného pomocného materiálu, softwarového vybavení a jeho dopravy.  Položka obsahuje všechny náklady na pořízení nového technologického objektu včetně příslušných stojanů, pořízení a montáž výstražníků a závor a související nutné kabelizace včetně pomocného materiálu a jeho dopravu. Položka obsahuje všechny náklady na úpravy na navazující ZZ, úpravy přenosu indikací a ovládání a jeho prvků pro zavázání PZS do DK ŽST Rybník (pracoviště JOP) včetně úpravy a výměny softwaru JOP. PZS bude vybaveno stavovou a měřící diagnostikou s online přenosem informací do stávajícího diagnostického serveru. V rámci tohoto PS bude zpracována a schválena nová tabulka přejezdu a situační schéma PZS, zpracováno a ověřeno KSU a TP pro celý mezistaniční úsek Rybník – Rožmberk nad Vltavou, přezkoušeno od DLZT a zavedeno do používání, bude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Vzhledem k umístění přejezdu v extravilánu není potřeba zajistit osazení PZS zvukovou signalizací pro nevidomé dle vyhlášky č. 577/2004. Nové PZS bude situované v novém technologickém objektu. Vstupní dveře do technologického objektu budou v takovém provedení, aby při chůzi z tohoto objektu ke skříni pro místní ovládání PZS a k venkovnímu telefonnímu objektu (VTO) nebylo nutné obcházet křídlo dveří. Bude doplněn dveřní kontakt vstupních dveří technologického objektu a bude provedena příprava pro budoucí zapojení do DDTS. U technologického objektu PZS bude umístěna skříňka ovládání pro místní obsluhu přejezdu. U PZS bude zřízen nový VTO. Skříňku pro místní ovládání PZS, VTO a elektrickou přípojku požadujeme umístit do společné sdružené skříně u jedné ze stěn technologického objektu. Pro zjišťování volnosti kolejových úseků budou zřízeny nové počítače náprav. Kabelizace bude ponechána stávající, dojde pouze k jejímu nezbytnému prodloužení z důvodu prodloužení přibližovacích úseků vyvolané změnou zabezpečení, v místě přejezdu bude kabelizace nahrazena novou položenou ve stávajících trasách s oddělením pro ovládání světel, závor a napájení pohonů závor. Budou použity výstražníky v plastovém provedení. Umístění výstražníků musí být v dostatečné vzdálenosti od trakčního 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 (reléové PZS s elektronickými doplňky). Bude dodána kompletní úprava SZZ a JOP ŽST Rybník pro zavázání nového PZS. </t>
  </si>
  <si>
    <t>V rozsahu Zjednodušené dokumentace ve stádiu 2 a ZTP</t>
  </si>
  <si>
    <t>Pro doplnění závor s ohledem na plánované i neplánované výluky TV je požadavek na zřízení nové el.přípojky NN. Přípojka NN bude ukončena ve společné sdružené skříni (spolu s VTO  a místním ovládáním PZS) se samostatným měřením spotřeby elektrické energie a s osazením zásuvky pro připojení DA v případě dlouhodobého výpadku elektrické energie. V případě volby uzamykání dveří pilířů požadujeme praktikovat systém generálního klíče. Stávající napájení z TV bude demontováno včetně provedení nezbytných úprav DŘT.</t>
  </si>
  <si>
    <t>PS 01-01-31</t>
  </si>
  <si>
    <t>Zabezpečovací zařízení (PZS) Železniční přejezd v km 5,019 (P6111)</t>
  </si>
  <si>
    <t>SO 01-86-01</t>
  </si>
  <si>
    <t>Přípojka napájení NN Železniční přejezd v km 5,019 (P6111)</t>
  </si>
  <si>
    <t>5313530053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</si>
</sst>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50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49" fontId="11" fillId="0" borderId="34" xfId="1" applyNumberFormat="1" applyFont="1" applyFill="1" applyBorder="1" applyAlignment="1" applyProtection="1">
      <alignment horizontal="left" vertical="top"/>
    </xf>
    <xf numFmtId="49" fontId="11" fillId="0" borderId="34" xfId="1" applyNumberFormat="1" applyFont="1" applyFill="1" applyBorder="1" applyAlignment="1" applyProtection="1">
      <alignment vertical="top" wrapText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4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7" xfId="1" applyNumberFormat="1" applyFont="1" applyFill="1" applyBorder="1" applyAlignment="1" applyProtection="1">
      <alignment horizontal="left" vertical="center"/>
      <protection locked="0"/>
    </xf>
    <xf numFmtId="14" fontId="18" fillId="0" borderId="49" xfId="1" applyNumberFormat="1" applyFont="1" applyFill="1" applyBorder="1" applyAlignment="1" applyProtection="1">
      <alignment vertical="center"/>
      <protection locked="0"/>
    </xf>
    <xf numFmtId="0" fontId="24" fillId="7" borderId="52" xfId="1" applyFont="1" applyFill="1" applyBorder="1" applyAlignment="1" applyProtection="1">
      <alignment horizontal="right" vertical="center"/>
      <protection hidden="1"/>
    </xf>
    <xf numFmtId="3" fontId="24" fillId="7" borderId="53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25" fillId="7" borderId="57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58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59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0" xfId="1" applyFont="1" applyFill="1" applyBorder="1" applyAlignment="1" applyProtection="1">
      <alignment horizontal="center" vertical="center"/>
    </xf>
    <xf numFmtId="49" fontId="7" fillId="0" borderId="61" xfId="1" applyNumberFormat="1" applyFont="1" applyFill="1" applyBorder="1" applyAlignment="1" applyProtection="1">
      <alignment horizontal="center" vertical="center"/>
      <protection locked="0"/>
    </xf>
    <xf numFmtId="0" fontId="7" fillId="2" borderId="61" xfId="1" applyFont="1" applyFill="1" applyBorder="1" applyAlignment="1" applyProtection="1">
      <alignment horizontal="center" vertical="center"/>
      <protection locked="0"/>
    </xf>
    <xf numFmtId="0" fontId="7" fillId="0" borderId="61" xfId="1" applyFont="1" applyFill="1" applyBorder="1" applyAlignment="1" applyProtection="1">
      <alignment horizontal="center" vertical="center"/>
      <protection locked="0"/>
    </xf>
    <xf numFmtId="0" fontId="26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1" xfId="1" applyNumberFormat="1" applyFont="1" applyFill="1" applyBorder="1" applyAlignment="1" applyProtection="1">
      <alignment horizontal="center" vertical="center"/>
      <protection locked="0"/>
    </xf>
    <xf numFmtId="2" fontId="7" fillId="0" borderId="61" xfId="1" applyNumberFormat="1" applyFont="1" applyFill="1" applyBorder="1" applyAlignment="1" applyProtection="1">
      <alignment horizontal="center" vertical="center"/>
      <protection locked="0"/>
    </xf>
    <xf numFmtId="4" fontId="27" fillId="0" borderId="61" xfId="3" applyNumberFormat="1" applyFont="1" applyFill="1" applyBorder="1" applyAlignment="1" applyProtection="1">
      <alignment horizontal="center" vertical="center"/>
      <protection locked="0"/>
    </xf>
    <xf numFmtId="165" fontId="27" fillId="0" borderId="62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3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4" xfId="1" applyFont="1" applyBorder="1" applyAlignment="1" applyProtection="1">
      <alignment vertical="center"/>
      <protection locked="0"/>
    </xf>
    <xf numFmtId="0" fontId="7" fillId="0" borderId="65" xfId="1" applyFont="1" applyBorder="1" applyAlignment="1" applyProtection="1">
      <alignment vertical="center"/>
      <protection locked="0"/>
    </xf>
    <xf numFmtId="0" fontId="26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5" xfId="1" applyFont="1" applyBorder="1" applyAlignment="1" applyProtection="1">
      <alignment horizontal="center" vertical="center"/>
      <protection locked="0"/>
    </xf>
    <xf numFmtId="0" fontId="7" fillId="0" borderId="66" xfId="1" applyFont="1" applyBorder="1" applyAlignment="1" applyProtection="1">
      <alignment horizontal="center" vertical="center"/>
      <protection locked="0"/>
    </xf>
    <xf numFmtId="0" fontId="7" fillId="2" borderId="60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58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59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2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9" fillId="0" borderId="30" xfId="1" applyFont="1" applyFill="1" applyBorder="1" applyAlignment="1" applyProtection="1">
      <alignment vertical="center" wrapText="1"/>
    </xf>
    <xf numFmtId="0" fontId="9" fillId="0" borderId="6" xfId="1" applyFont="1" applyFill="1" applyBorder="1" applyAlignment="1" applyProtection="1">
      <alignment vertical="center" wrapText="1"/>
    </xf>
    <xf numFmtId="49" fontId="9" fillId="0" borderId="31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vertical="center"/>
    </xf>
    <xf numFmtId="49" fontId="9" fillId="0" borderId="32" xfId="1" applyNumberFormat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vertical="center" wrapText="1"/>
    </xf>
    <xf numFmtId="0" fontId="12" fillId="0" borderId="34" xfId="1" applyNumberFormat="1" applyFont="1" applyFill="1" applyBorder="1" applyAlignment="1" applyProtection="1">
      <alignment vertical="top" wrapText="1"/>
    </xf>
    <xf numFmtId="49" fontId="11" fillId="0" borderId="35" xfId="1" applyNumberFormat="1" applyFont="1" applyFill="1" applyBorder="1" applyAlignment="1" applyProtection="1">
      <alignment vertical="top" wrapText="1"/>
    </xf>
    <xf numFmtId="0" fontId="13" fillId="0" borderId="12" xfId="1" applyFont="1" applyFill="1" applyBorder="1" applyAlignment="1" applyProtection="1">
      <alignment vertical="top"/>
    </xf>
    <xf numFmtId="0" fontId="13" fillId="0" borderId="3" xfId="1" applyFont="1" applyFill="1" applyBorder="1" applyAlignment="1" applyProtection="1">
      <alignment vertical="top"/>
    </xf>
    <xf numFmtId="49" fontId="15" fillId="0" borderId="3" xfId="1" applyNumberFormat="1" applyFont="1" applyFill="1" applyBorder="1" applyAlignment="1" applyProtection="1">
      <alignment vertical="top" wrapText="1"/>
    </xf>
    <xf numFmtId="49" fontId="13" fillId="0" borderId="3" xfId="1" applyNumberFormat="1" applyFont="1" applyFill="1" applyBorder="1" applyAlignment="1" applyProtection="1">
      <alignment vertical="top"/>
    </xf>
    <xf numFmtId="49" fontId="13" fillId="0" borderId="36" xfId="1" applyNumberFormat="1" applyFont="1" applyFill="1" applyBorder="1" applyAlignment="1" applyProtection="1">
      <alignment vertical="top"/>
    </xf>
    <xf numFmtId="0" fontId="16" fillId="4" borderId="37" xfId="1" applyFont="1" applyFill="1" applyBorder="1" applyAlignment="1" applyProtection="1">
      <alignment vertical="center"/>
    </xf>
    <xf numFmtId="0" fontId="16" fillId="5" borderId="9" xfId="1" applyFont="1" applyFill="1" applyBorder="1" applyAlignment="1" applyProtection="1">
      <alignment vertical="center"/>
    </xf>
    <xf numFmtId="49" fontId="18" fillId="0" borderId="3" xfId="1" applyNumberFormat="1" applyFont="1" applyFill="1" applyBorder="1" applyAlignment="1" applyProtection="1">
      <alignment vertical="center" wrapText="1"/>
    </xf>
    <xf numFmtId="0" fontId="19" fillId="0" borderId="3" xfId="1" applyNumberFormat="1" applyFont="1" applyFill="1" applyBorder="1" applyAlignment="1" applyProtection="1">
      <alignment vertical="center" wrapText="1"/>
    </xf>
    <xf numFmtId="49" fontId="19" fillId="0" borderId="3" xfId="1" applyNumberFormat="1" applyFont="1" applyFill="1" applyBorder="1" applyAlignment="1" applyProtection="1">
      <alignment vertical="center" wrapText="1"/>
    </xf>
    <xf numFmtId="49" fontId="19" fillId="0" borderId="2" xfId="1" applyNumberFormat="1" applyFont="1" applyFill="1" applyBorder="1" applyAlignment="1" applyProtection="1">
      <alignment vertical="center" wrapText="1"/>
    </xf>
    <xf numFmtId="0" fontId="18" fillId="0" borderId="41" xfId="1" applyFont="1" applyFill="1" applyBorder="1" applyAlignment="1" applyProtection="1">
      <alignment vertical="center"/>
    </xf>
    <xf numFmtId="0" fontId="18" fillId="0" borderId="7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3" xfId="1" applyFont="1" applyFill="1" applyBorder="1" applyAlignment="1" applyProtection="1">
      <alignment vertical="center"/>
    </xf>
    <xf numFmtId="0" fontId="19" fillId="0" borderId="43" xfId="1" applyFont="1" applyFill="1" applyBorder="1" applyAlignment="1" applyProtection="1">
      <alignment vertical="center"/>
    </xf>
    <xf numFmtId="0" fontId="21" fillId="0" borderId="0" xfId="1" applyFont="1" applyAlignment="1" applyProtection="1">
      <alignment horizontal="center"/>
    </xf>
    <xf numFmtId="0" fontId="19" fillId="0" borderId="43" xfId="1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166" fontId="23" fillId="0" borderId="48" xfId="1" applyNumberFormat="1" applyFont="1" applyFill="1" applyBorder="1" applyAlignment="1" applyProtection="1">
      <alignment horizontal="left" vertical="center" wrapText="1"/>
    </xf>
    <xf numFmtId="14" fontId="19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0" fontId="1" fillId="0" borderId="0" xfId="1" applyFill="1" applyProtection="1">
      <protection locked="0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4" fontId="48" fillId="0" borderId="27" xfId="0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5" fillId="7" borderId="46" xfId="1" applyFont="1" applyFill="1" applyBorder="1" applyAlignment="1" applyProtection="1">
      <alignment horizontal="center" vertical="center" wrapText="1"/>
      <protection hidden="1"/>
    </xf>
    <xf numFmtId="0" fontId="25" fillId="7" borderId="43" xfId="1" applyFont="1" applyFill="1" applyBorder="1" applyAlignment="1" applyProtection="1">
      <alignment horizontal="center" vertical="center" wrapText="1"/>
      <protection hidden="1"/>
    </xf>
    <xf numFmtId="49" fontId="24" fillId="7" borderId="51" xfId="1" applyNumberFormat="1" applyFont="1" applyFill="1" applyBorder="1" applyAlignment="1" applyProtection="1">
      <alignment horizontal="left" vertical="center"/>
      <protection hidden="1"/>
    </xf>
    <xf numFmtId="0" fontId="24" fillId="7" borderId="52" xfId="1" applyFont="1" applyFill="1" applyBorder="1" applyAlignment="1" applyProtection="1">
      <alignment horizontal="left" vertical="center"/>
      <protection hidden="1"/>
    </xf>
    <xf numFmtId="0" fontId="25" fillId="7" borderId="54" xfId="1" applyFont="1" applyFill="1" applyBorder="1" applyAlignment="1" applyProtection="1">
      <alignment horizontal="center" vertical="center" wrapText="1"/>
      <protection hidden="1"/>
    </xf>
    <xf numFmtId="0" fontId="25" fillId="7" borderId="55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56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17" fillId="0" borderId="33" xfId="1" applyFont="1" applyFill="1" applyBorder="1" applyAlignment="1" applyProtection="1">
      <alignment horizontal="left" vertical="center"/>
    </xf>
    <xf numFmtId="0" fontId="17" fillId="0" borderId="34" xfId="1" applyFont="1" applyFill="1" applyBorder="1" applyAlignment="1" applyProtection="1">
      <alignment horizontal="left" vertical="center"/>
    </xf>
    <xf numFmtId="166" fontId="19" fillId="0" borderId="45" xfId="1" applyNumberFormat="1" applyFont="1" applyFill="1" applyBorder="1" applyAlignment="1" applyProtection="1">
      <alignment horizontal="left" vertical="center"/>
    </xf>
    <xf numFmtId="166" fontId="19" fillId="0" borderId="34" xfId="1" applyNumberFormat="1" applyFont="1" applyFill="1" applyBorder="1" applyAlignment="1" applyProtection="1">
      <alignment horizontal="left" vertical="center"/>
    </xf>
    <xf numFmtId="166" fontId="19" fillId="0" borderId="44" xfId="1" applyNumberFormat="1" applyFont="1" applyFill="1" applyBorder="1" applyAlignment="1" applyProtection="1">
      <alignment horizontal="left" vertical="center"/>
    </xf>
    <xf numFmtId="0" fontId="17" fillId="0" borderId="46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/>
    </xf>
    <xf numFmtId="0" fontId="17" fillId="0" borderId="8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49" fontId="23" fillId="0" borderId="0" xfId="1" applyNumberFormat="1" applyFont="1" applyFill="1" applyBorder="1" applyAlignment="1" applyProtection="1">
      <alignment horizontal="left" vertical="center"/>
    </xf>
    <xf numFmtId="49" fontId="23" fillId="0" borderId="47" xfId="1" applyNumberFormat="1" applyFont="1" applyFill="1" applyBorder="1" applyAlignment="1" applyProtection="1">
      <alignment horizontal="left" vertical="center"/>
    </xf>
    <xf numFmtId="0" fontId="17" fillId="0" borderId="45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39" xfId="1" applyFont="1" applyFill="1" applyBorder="1" applyAlignment="1" applyProtection="1">
      <alignment horizontal="left" vertical="center"/>
    </xf>
    <xf numFmtId="0" fontId="17" fillId="0" borderId="40" xfId="1" applyFont="1" applyFill="1" applyBorder="1" applyAlignment="1" applyProtection="1">
      <alignment horizontal="left" vertical="center"/>
    </xf>
    <xf numFmtId="0" fontId="17" fillId="0" borderId="30" xfId="1" applyFont="1" applyFill="1" applyBorder="1" applyAlignment="1" applyProtection="1">
      <alignment horizontal="left" vertical="center"/>
    </xf>
    <xf numFmtId="0" fontId="19" fillId="0" borderId="3" xfId="1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 applyProtection="1">
      <alignment horizontal="left" vertical="center" wrapText="1"/>
    </xf>
    <xf numFmtId="0" fontId="17" fillId="0" borderId="42" xfId="1" applyFont="1" applyFill="1" applyBorder="1" applyAlignment="1" applyProtection="1">
      <alignment horizontal="left" vertical="center"/>
    </xf>
    <xf numFmtId="49" fontId="20" fillId="0" borderId="3" xfId="1" applyNumberFormat="1" applyFont="1" applyFill="1" applyBorder="1" applyAlignment="1" applyProtection="1">
      <alignment horizontal="left" vertical="center"/>
    </xf>
    <xf numFmtId="49" fontId="20" fillId="0" borderId="2" xfId="1" applyNumberFormat="1" applyFont="1" applyFill="1" applyBorder="1" applyAlignment="1" applyProtection="1">
      <alignment horizontal="left" vertical="center"/>
    </xf>
    <xf numFmtId="0" fontId="8" fillId="0" borderId="29" xfId="1" applyFont="1" applyFill="1" applyBorder="1" applyAlignment="1" applyProtection="1">
      <alignment horizontal="left" vertical="top" wrapText="1"/>
    </xf>
    <xf numFmtId="0" fontId="8" fillId="0" borderId="30" xfId="1" applyFont="1" applyFill="1" applyBorder="1" applyAlignment="1" applyProtection="1">
      <alignment horizontal="left" vertical="top" wrapText="1"/>
    </xf>
    <xf numFmtId="0" fontId="11" fillId="0" borderId="33" xfId="1" applyFont="1" applyFill="1" applyBorder="1" applyAlignment="1" applyProtection="1">
      <alignment horizontal="left" vertical="top"/>
    </xf>
    <xf numFmtId="0" fontId="11" fillId="0" borderId="34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7" fontId="11" fillId="3" borderId="9" xfId="1" applyNumberFormat="1" applyFont="1" applyFill="1" applyBorder="1" applyAlignment="1" applyProtection="1">
      <alignment horizontal="right" vertical="center"/>
    </xf>
    <xf numFmtId="7" fontId="11" fillId="3" borderId="32" xfId="1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top"/>
    </xf>
    <xf numFmtId="0" fontId="16" fillId="6" borderId="38" xfId="1" applyFont="1" applyFill="1" applyBorder="1" applyAlignment="1" applyProtection="1">
      <alignment horizontal="center" vertical="center"/>
    </xf>
    <xf numFmtId="0" fontId="16" fillId="6" borderId="32" xfId="1" applyFont="1" applyFill="1" applyBorder="1" applyAlignment="1" applyProtection="1">
      <alignment horizontal="center" vertical="center"/>
    </xf>
    <xf numFmtId="0" fontId="45" fillId="0" borderId="67" xfId="0" applyFont="1" applyFill="1" applyBorder="1" applyAlignment="1">
      <alignment horizontal="left" vertical="center" wrapText="1"/>
    </xf>
    <xf numFmtId="0" fontId="45" fillId="0" borderId="68" xfId="0" applyNumberFormat="1" applyFont="1" applyFill="1" applyBorder="1" applyAlignment="1">
      <alignment horizontal="left" vertical="center" wrapText="1"/>
    </xf>
    <xf numFmtId="0" fontId="49" fillId="0" borderId="68" xfId="0" applyFont="1" applyFill="1" applyBorder="1" applyAlignment="1">
      <alignment horizontal="left" vertical="top" wrapText="1"/>
    </xf>
    <xf numFmtId="0" fontId="47" fillId="0" borderId="69" xfId="0" applyFont="1" applyFill="1" applyBorder="1" applyAlignment="1">
      <alignment horizontal="center" vertical="center" wrapText="1"/>
    </xf>
    <xf numFmtId="4" fontId="48" fillId="0" borderId="70" xfId="0" applyNumberFormat="1" applyFont="1" applyFill="1" applyBorder="1" applyAlignment="1">
      <alignment horizontal="right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tabSelected="1" zoomScale="70" zoomScaleNormal="70" zoomScalePageLayoutView="70" workbookViewId="0">
      <selection activeCell="C7" sqref="C7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04" t="s">
        <v>76</v>
      </c>
      <c r="C1" s="104"/>
      <c r="D1" s="104"/>
      <c r="E1" s="105"/>
    </row>
    <row r="2" spans="1:5" ht="39" customHeight="1" thickBot="1" x14ac:dyDescent="0.3">
      <c r="A2" s="106" t="s">
        <v>1</v>
      </c>
      <c r="B2" s="107"/>
      <c r="C2" s="107"/>
      <c r="D2" s="1" t="s">
        <v>2</v>
      </c>
      <c r="E2" s="95">
        <f>SUM(E5:E41)</f>
        <v>0</v>
      </c>
    </row>
    <row r="3" spans="1:5" s="5" customFormat="1" ht="21.75" customHeight="1" x14ac:dyDescent="0.2">
      <c r="A3" s="3"/>
      <c r="B3" s="4"/>
      <c r="C3" s="108" t="s">
        <v>3</v>
      </c>
      <c r="D3" s="109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69.75" customHeight="1" thickTop="1" thickBot="1" x14ac:dyDescent="0.25">
      <c r="A5" s="99" t="s">
        <v>80</v>
      </c>
      <c r="B5" s="100" t="s">
        <v>81</v>
      </c>
      <c r="C5" s="101" t="s">
        <v>77</v>
      </c>
      <c r="D5" s="102" t="s">
        <v>78</v>
      </c>
      <c r="E5" s="103"/>
    </row>
    <row r="6" spans="1:5" s="10" customFormat="1" ht="150" customHeight="1" thickTop="1" thickBot="1" x14ac:dyDescent="0.25">
      <c r="A6" s="152" t="s">
        <v>82</v>
      </c>
      <c r="B6" s="153" t="s">
        <v>83</v>
      </c>
      <c r="C6" s="154" t="s">
        <v>79</v>
      </c>
      <c r="D6" s="155" t="s">
        <v>78</v>
      </c>
      <c r="E6" s="156"/>
    </row>
    <row r="7" spans="1:5" x14ac:dyDescent="0.25">
      <c r="E7" s="98"/>
    </row>
    <row r="8" spans="1:5" x14ac:dyDescent="0.25">
      <c r="E8" s="98"/>
    </row>
    <row r="9" spans="1:5" x14ac:dyDescent="0.25">
      <c r="E9" s="98"/>
    </row>
    <row r="10" spans="1:5" x14ac:dyDescent="0.25">
      <c r="E10" s="98"/>
    </row>
    <row r="11" spans="1:5" x14ac:dyDescent="0.25">
      <c r="E11" s="98"/>
    </row>
    <row r="12" spans="1:5" x14ac:dyDescent="0.25">
      <c r="E12" s="98"/>
    </row>
    <row r="13" spans="1:5" x14ac:dyDescent="0.25">
      <c r="E13" s="98"/>
    </row>
    <row r="14" spans="1:5" x14ac:dyDescent="0.25">
      <c r="E14" s="98"/>
    </row>
    <row r="15" spans="1:5" x14ac:dyDescent="0.25">
      <c r="E15" s="98"/>
    </row>
    <row r="16" spans="1:5" x14ac:dyDescent="0.25">
      <c r="E16" s="98"/>
    </row>
    <row r="17" spans="5:5" x14ac:dyDescent="0.25">
      <c r="E17" s="98"/>
    </row>
    <row r="18" spans="5:5" x14ac:dyDescent="0.25">
      <c r="E18" s="98"/>
    </row>
    <row r="19" spans="5:5" x14ac:dyDescent="0.25">
      <c r="E19" s="98"/>
    </row>
    <row r="20" spans="5:5" x14ac:dyDescent="0.25">
      <c r="E20" s="98"/>
    </row>
    <row r="21" spans="5:5" x14ac:dyDescent="0.25">
      <c r="E21" s="98"/>
    </row>
    <row r="22" spans="5:5" x14ac:dyDescent="0.25">
      <c r="E22" s="98"/>
    </row>
    <row r="23" spans="5:5" x14ac:dyDescent="0.25">
      <c r="E23" s="98"/>
    </row>
    <row r="24" spans="5:5" x14ac:dyDescent="0.25">
      <c r="E24" s="98"/>
    </row>
    <row r="25" spans="5:5" x14ac:dyDescent="0.25">
      <c r="E25" s="98"/>
    </row>
    <row r="26" spans="5:5" x14ac:dyDescent="0.25">
      <c r="E26" s="98"/>
    </row>
    <row r="27" spans="5:5" x14ac:dyDescent="0.25">
      <c r="E27" s="98"/>
    </row>
    <row r="28" spans="5:5" x14ac:dyDescent="0.25">
      <c r="E28" s="98"/>
    </row>
    <row r="29" spans="5:5" x14ac:dyDescent="0.25">
      <c r="E29" s="98"/>
    </row>
    <row r="30" spans="5:5" x14ac:dyDescent="0.25">
      <c r="E30" s="98"/>
    </row>
    <row r="31" spans="5:5" x14ac:dyDescent="0.25">
      <c r="E31" s="9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21" sqref="K21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41" t="s">
        <v>74</v>
      </c>
      <c r="C1" s="142"/>
      <c r="D1" s="142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43" t="s">
        <v>10</v>
      </c>
      <c r="C2" s="144"/>
      <c r="D2" s="14"/>
      <c r="E2" s="15"/>
      <c r="F2" s="72" t="str">
        <f>'Požadavky na výkon a fukci'!B1</f>
        <v>Doplnění závor na přejezdu P6111 v km 5,019 na trati Rybník - Lipno nad Vltavou</v>
      </c>
      <c r="G2" s="15"/>
      <c r="H2" s="73"/>
      <c r="I2" s="145" t="s">
        <v>11</v>
      </c>
      <c r="J2" s="146"/>
      <c r="K2" s="147">
        <f>SUM(L26+L36)</f>
        <v>0</v>
      </c>
      <c r="L2" s="148"/>
    </row>
    <row r="3" spans="1:15" s="65" customFormat="1" ht="42.75" customHeight="1" thickTop="1" thickBot="1" x14ac:dyDescent="0.25">
      <c r="B3" s="74" t="s">
        <v>12</v>
      </c>
      <c r="C3" s="75"/>
      <c r="D3" s="149" t="s">
        <v>9</v>
      </c>
      <c r="E3" s="149"/>
      <c r="F3" s="76" t="s">
        <v>13</v>
      </c>
      <c r="G3" s="77"/>
      <c r="H3" s="78"/>
      <c r="I3" s="79"/>
      <c r="J3" s="80"/>
      <c r="K3" s="150"/>
      <c r="L3" s="151"/>
    </row>
    <row r="4" spans="1:15" s="65" customFormat="1" ht="18" customHeight="1" thickTop="1" x14ac:dyDescent="0.2">
      <c r="B4" s="132" t="s">
        <v>14</v>
      </c>
      <c r="C4" s="126"/>
      <c r="D4" s="133"/>
      <c r="E4" s="81"/>
      <c r="F4" s="82" t="s">
        <v>15</v>
      </c>
      <c r="G4" s="83"/>
      <c r="H4" s="84"/>
      <c r="I4" s="134" t="s">
        <v>16</v>
      </c>
      <c r="J4" s="135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36"/>
      <c r="G5" s="136"/>
      <c r="H5" s="137"/>
      <c r="I5" s="138" t="s">
        <v>19</v>
      </c>
      <c r="J5" s="133"/>
      <c r="K5" s="17" t="s">
        <v>84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39"/>
      <c r="G6" s="139"/>
      <c r="H6" s="140"/>
      <c r="I6" s="138" t="s">
        <v>22</v>
      </c>
      <c r="J6" s="133"/>
      <c r="K6" s="17"/>
      <c r="L6" s="89"/>
      <c r="O6" s="90"/>
    </row>
    <row r="7" spans="1:15" s="65" customFormat="1" ht="18" customHeight="1" x14ac:dyDescent="0.2">
      <c r="B7" s="120" t="s">
        <v>23</v>
      </c>
      <c r="C7" s="121"/>
      <c r="D7" s="121"/>
      <c r="E7" s="18">
        <v>44562</v>
      </c>
      <c r="F7" s="122" t="s">
        <v>24</v>
      </c>
      <c r="G7" s="123"/>
      <c r="H7" s="124"/>
      <c r="I7" s="125" t="s">
        <v>25</v>
      </c>
      <c r="J7" s="126"/>
      <c r="K7" s="19">
        <v>2020</v>
      </c>
      <c r="L7" s="91"/>
      <c r="O7" s="92"/>
    </row>
    <row r="8" spans="1:15" s="65" customFormat="1" ht="19.5" customHeight="1" thickBot="1" x14ac:dyDescent="0.25">
      <c r="B8" s="127" t="s">
        <v>26</v>
      </c>
      <c r="C8" s="128"/>
      <c r="D8" s="128"/>
      <c r="E8" s="20">
        <v>44743</v>
      </c>
      <c r="F8" s="93" t="s">
        <v>73</v>
      </c>
      <c r="G8" s="129"/>
      <c r="H8" s="130"/>
      <c r="I8" s="131" t="s">
        <v>27</v>
      </c>
      <c r="J8" s="121"/>
      <c r="K8" s="21">
        <v>44181</v>
      </c>
      <c r="L8" s="94"/>
    </row>
    <row r="9" spans="1:15" s="13" customFormat="1" ht="9.75" customHeight="1" x14ac:dyDescent="0.2">
      <c r="B9" s="112" t="s">
        <v>0</v>
      </c>
      <c r="C9" s="113"/>
      <c r="D9" s="113"/>
      <c r="E9" s="113"/>
      <c r="F9" s="113"/>
      <c r="G9" s="113"/>
      <c r="H9" s="113"/>
      <c r="I9" s="113"/>
      <c r="J9" s="113"/>
      <c r="K9" s="22" t="s">
        <v>19</v>
      </c>
      <c r="L9" s="23">
        <v>0</v>
      </c>
    </row>
    <row r="10" spans="1:15" s="13" customFormat="1" ht="15" customHeight="1" x14ac:dyDescent="0.2">
      <c r="B10" s="114" t="s">
        <v>28</v>
      </c>
      <c r="C10" s="116" t="s">
        <v>29</v>
      </c>
      <c r="D10" s="116" t="s">
        <v>30</v>
      </c>
      <c r="E10" s="116" t="s">
        <v>31</v>
      </c>
      <c r="F10" s="118" t="s">
        <v>32</v>
      </c>
      <c r="G10" s="118" t="s">
        <v>33</v>
      </c>
      <c r="H10" s="118" t="s">
        <v>34</v>
      </c>
      <c r="I10" s="116" t="s">
        <v>35</v>
      </c>
      <c r="J10" s="116" t="s">
        <v>36</v>
      </c>
      <c r="K10" s="110" t="s">
        <v>37</v>
      </c>
      <c r="L10" s="111"/>
    </row>
    <row r="11" spans="1:15" s="13" customFormat="1" ht="15" customHeight="1" x14ac:dyDescent="0.2">
      <c r="B11" s="114"/>
      <c r="C11" s="116"/>
      <c r="D11" s="116"/>
      <c r="E11" s="116"/>
      <c r="F11" s="118"/>
      <c r="G11" s="118"/>
      <c r="H11" s="118"/>
      <c r="I11" s="116"/>
      <c r="J11" s="116"/>
      <c r="K11" s="110"/>
      <c r="L11" s="111"/>
    </row>
    <row r="12" spans="1:15" s="13" customFormat="1" ht="12.75" customHeight="1" thickBot="1" x14ac:dyDescent="0.25">
      <c r="B12" s="115"/>
      <c r="C12" s="117"/>
      <c r="D12" s="117"/>
      <c r="E12" s="117"/>
      <c r="F12" s="119"/>
      <c r="G12" s="119"/>
      <c r="H12" s="119"/>
      <c r="I12" s="117"/>
      <c r="J12" s="117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dcterms:created xsi:type="dcterms:W3CDTF">2020-12-08T08:47:11Z</dcterms:created>
  <dcterms:modified xsi:type="dcterms:W3CDTF">2020-12-17T09:19:28Z</dcterms:modified>
</cp:coreProperties>
</file>