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19\001_Rekonstrukce žst. Holešov\B_Souhrnná část\B.21.11_Plán náhradní výsadby\rozpočet\podklad pro projektanty\Kácení - doplněk do stavby Rekonstrukce žst. Holešov\"/>
    </mc:Choice>
  </mc:AlternateContent>
  <xr:revisionPtr revIDLastSave="0" documentId="13_ncr:1_{05137896-9299-4FAC-B1A0-1DBC0942283E}" xr6:coauthVersionLast="46" xr6:coauthVersionMax="46" xr10:uidLastSave="{00000000-0000-0000-0000-000000000000}"/>
  <bookViews>
    <workbookView xWindow="28680" yWindow="-120" windowWidth="29040" windowHeight="15840" xr2:uid="{698FAF52-DAEA-41C0-8C60-41E40C043304}"/>
  </bookViews>
  <sheets>
    <sheet name="kácení_SP" sheetId="1" r:id="rId1"/>
  </sheets>
  <definedNames>
    <definedName name="_xlnm._FilterDatabase" localSheetId="0" hidden="1">kácení_SP!$A$7:$I$7</definedName>
    <definedName name="_xlnm.Print_Area" localSheetId="0">kácení_SP!$B$1:$I$21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4" i="1"/>
  <c r="I13" i="1"/>
  <c r="I9" i="1"/>
  <c r="I8" i="1"/>
  <c r="C4" i="1"/>
  <c r="I3" i="1"/>
</calcChain>
</file>

<file path=xl/sharedStrings.xml><?xml version="1.0" encoding="utf-8"?>
<sst xmlns="http://schemas.openxmlformats.org/spreadsheetml/2006/main" count="60" uniqueCount="48">
  <si>
    <t>Firma: EXprojekt s.r.o.</t>
  </si>
  <si>
    <t>S</t>
  </si>
  <si>
    <t>Stavba:</t>
  </si>
  <si>
    <t>Rekonstrukce žst. Holešov</t>
  </si>
  <si>
    <t>kácení</t>
  </si>
  <si>
    <t>O</t>
  </si>
  <si>
    <t>Soupis prací:</t>
  </si>
  <si>
    <t>Kácení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</si>
  <si>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</si>
  <si>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</si>
  <si>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</si>
  <si>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</si>
  <si>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</si>
  <si>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</si>
  <si>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</si>
  <si>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</si>
  <si>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</si>
  <si>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</si>
  <si>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</si>
  <si>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</si>
  <si>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</si>
  <si>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</si>
  <si>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</si>
  <si>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</si>
  <si>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</si>
  <si>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</si>
  <si>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</si>
  <si>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</si>
  <si>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</si>
  <si>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015160.R</t>
  </si>
  <si>
    <t>POPLATKY ZA LIKVIDACI ODPADŮ NEKONTAMINOVANÝCH VČETNĚ DOPRAVY - 02 01 03 SMÝCENÉ STROMY A KEŘE</t>
  </si>
  <si>
    <t>T</t>
  </si>
  <si>
    <t>PP</t>
  </si>
  <si>
    <t>VV</t>
  </si>
  <si>
    <t>1: Dle dendrologického průzkumu a koordinační situace stavby.
2: 9 t + 3 t</t>
  </si>
  <si>
    <t>TS</t>
  </si>
  <si>
    <t>1. Položka obsahuje: _x000D_
– veškeré poplatky provozovateli skládky, recyklační linky nebo jiného zařízení na zpracování nebo likvidaci odpadů související s převzetím, uložením, zpracováním nebo likvidací odpadu_x000D_
– náklady spojené s dopravou odpadu z místa stavby na místo převzetí provozovatelem skládky, recyklační linky nebo jiného zařízení na zpracování nebo likvidaci odpadů_x000D_
– náklady spojené s vyložením a manipulací s materiálem v místě skládky_x000D_
2. Položka neobsahuje: _x000D_
– náklady spojené s naložením a manipulací materiálem_x000D_
3. Způsob měření:_x000D_
Tunou se rozumí hmotnost odpadu vytříděného v souladu se zákonem č. 185/2001 Sb., o nakládání s odpady, v platném znění.</t>
  </si>
  <si>
    <t>1</t>
  </si>
  <si>
    <t>Zemní práce:</t>
  </si>
  <si>
    <t>11221</t>
  </si>
  <si>
    <t>ODSTRANĚNÍ PAŘEZŮ D DO 0,5M</t>
  </si>
  <si>
    <t>KUS</t>
  </si>
  <si>
    <t>1: Dle dendrologického průzkumu a koordinační situace stavby.
2: 12 ks + 10 ks + 45 ks + 16 ks</t>
  </si>
  <si>
    <t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</si>
  <si>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.</t>
  </si>
  <si>
    <t>11222</t>
  </si>
  <si>
    <t>ODSTRANĚNÍ PAŘEZŮ D DO 0,9M</t>
  </si>
  <si>
    <t>1: Dle dendrologického průzkumu a koordinační situace stavby.
2: 6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</si>
</sst>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01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Font="1">
      <alignment vertical="center"/>
    </xf>
    <xf numFmtId="0" fontId="3" fillId="0" borderId="0" xfId="1" applyFont="1">
      <alignment vertical="center"/>
    </xf>
    <xf numFmtId="0" fontId="4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49" fontId="5" fillId="3" borderId="2" xfId="1" applyNumberFormat="1" applyFont="1" applyFill="1" applyBorder="1" applyAlignment="1">
      <alignment horizontal="left" vertical="center" indent="1"/>
    </xf>
    <xf numFmtId="0" fontId="6" fillId="2" borderId="0" xfId="1" applyFont="1" applyFill="1">
      <alignment vertical="center"/>
    </xf>
    <xf numFmtId="0" fontId="6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49" fontId="5" fillId="4" borderId="2" xfId="1" applyNumberFormat="1" applyFont="1" applyFill="1" applyBorder="1" applyAlignment="1">
      <alignment horizontal="left" vertical="center" indent="1"/>
    </xf>
    <xf numFmtId="0" fontId="8" fillId="2" borderId="1" xfId="1" applyFont="1" applyFill="1" applyBorder="1">
      <alignment vertical="center"/>
    </xf>
    <xf numFmtId="0" fontId="6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5" fillId="5" borderId="2" xfId="1" applyFont="1" applyFill="1" applyBorder="1" applyAlignment="1">
      <alignment horizontal="left" vertical="center" indent="1"/>
    </xf>
    <xf numFmtId="0" fontId="9" fillId="6" borderId="2" xfId="1" applyFont="1" applyFill="1" applyBorder="1" applyAlignment="1">
      <alignment horizontal="center" vertical="center" wrapText="1"/>
    </xf>
    <xf numFmtId="0" fontId="9" fillId="6" borderId="5" xfId="1" applyFont="1" applyFill="1" applyBorder="1" applyAlignment="1">
      <alignment horizontal="center" vertical="top" wrapText="1"/>
    </xf>
    <xf numFmtId="0" fontId="9" fillId="6" borderId="5" xfId="1" applyFont="1" applyFill="1" applyBorder="1" applyAlignment="1">
      <alignment horizontal="right" vertical="top" wrapText="1"/>
    </xf>
    <xf numFmtId="49" fontId="9" fillId="6" borderId="5" xfId="1" applyNumberFormat="1" applyFont="1" applyFill="1" applyBorder="1" applyAlignment="1">
      <alignment horizontal="right" vertical="top" wrapText="1"/>
    </xf>
    <xf numFmtId="0" fontId="9" fillId="6" borderId="2" xfId="1" applyFont="1" applyFill="1" applyBorder="1" applyAlignment="1">
      <alignment horizontal="center" vertical="top"/>
    </xf>
    <xf numFmtId="4" fontId="9" fillId="6" borderId="5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10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11" fillId="7" borderId="4" xfId="1" applyFont="1" applyFill="1" applyBorder="1" applyAlignment="1">
      <alignment horizontal="left" vertical="top" wrapText="1"/>
    </xf>
    <xf numFmtId="0" fontId="11" fillId="7" borderId="4" xfId="1" applyFont="1" applyFill="1" applyBorder="1" applyAlignment="1">
      <alignment horizontal="right" vertical="top" wrapText="1"/>
    </xf>
    <xf numFmtId="49" fontId="11" fillId="7" borderId="4" xfId="1" applyNumberFormat="1" applyFont="1" applyFill="1" applyBorder="1" applyAlignment="1">
      <alignment horizontal="right" vertical="top" wrapText="1"/>
    </xf>
    <xf numFmtId="0" fontId="11" fillId="7" borderId="4" xfId="1" applyFont="1" applyFill="1" applyBorder="1" applyAlignment="1">
      <alignment horizontal="center" vertical="top" wrapText="1"/>
    </xf>
    <xf numFmtId="0" fontId="11" fillId="7" borderId="4" xfId="1" applyFont="1" applyFill="1" applyBorder="1" applyAlignment="1">
      <alignment horizontal="left" vertical="top"/>
    </xf>
    <xf numFmtId="164" fontId="11" fillId="7" borderId="4" xfId="1" applyNumberFormat="1" applyFont="1" applyFill="1" applyBorder="1" applyAlignment="1">
      <alignment horizontal="center" vertical="top" wrapText="1"/>
    </xf>
    <xf numFmtId="4" fontId="11" fillId="7" borderId="4" xfId="1" applyNumberFormat="1" applyFont="1" applyFill="1" applyBorder="1" applyAlignment="1">
      <alignment horizontal="center" vertical="top" wrapText="1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right" vertical="top" wrapText="1"/>
    </xf>
    <xf numFmtId="49" fontId="12" fillId="0" borderId="2" xfId="1" applyNumberFormat="1" applyFont="1" applyBorder="1" applyAlignment="1">
      <alignment horizontal="right" vertical="top" wrapText="1"/>
    </xf>
    <xf numFmtId="0" fontId="12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left" vertical="top" wrapText="1"/>
    </xf>
    <xf numFmtId="164" fontId="12" fillId="0" borderId="2" xfId="1" applyNumberFormat="1" applyFont="1" applyBorder="1" applyAlignment="1">
      <alignment horizontal="center" vertical="top" wrapText="1"/>
    </xf>
    <xf numFmtId="4" fontId="12" fillId="0" borderId="2" xfId="1" applyNumberFormat="1" applyFont="1" applyBorder="1" applyAlignment="1">
      <alignment horizontal="center" vertical="top" wrapText="1"/>
    </xf>
    <xf numFmtId="0" fontId="10" fillId="0" borderId="6" xfId="1" applyFont="1" applyBorder="1" applyAlignment="1">
      <alignment horizontal="left" vertical="top" wrapText="1"/>
    </xf>
    <xf numFmtId="0" fontId="12" fillId="0" borderId="6" xfId="1" applyFont="1" applyBorder="1" applyAlignment="1">
      <alignment horizontal="right" vertical="top" wrapText="1"/>
    </xf>
    <xf numFmtId="49" fontId="12" fillId="0" borderId="6" xfId="1" applyNumberFormat="1" applyFont="1" applyBorder="1" applyAlignment="1">
      <alignment horizontal="right" vertical="top" wrapText="1"/>
    </xf>
    <xf numFmtId="0" fontId="12" fillId="0" borderId="7" xfId="1" applyFont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164" fontId="12" fillId="0" borderId="6" xfId="1" applyNumberFormat="1" applyFont="1" applyBorder="1" applyAlignment="1">
      <alignment horizontal="center" vertical="top" wrapText="1"/>
    </xf>
    <xf numFmtId="4" fontId="12" fillId="0" borderId="6" xfId="1" applyNumberFormat="1" applyFont="1" applyBorder="1" applyAlignment="1">
      <alignment horizontal="center" vertical="top" wrapText="1"/>
    </xf>
    <xf numFmtId="0" fontId="10" fillId="0" borderId="0" xfId="1" applyFont="1" applyAlignment="1">
      <alignment horizontal="left" vertical="top" wrapText="1"/>
    </xf>
    <xf numFmtId="0" fontId="12" fillId="0" borderId="0" xfId="1" applyFont="1" applyAlignment="1">
      <alignment horizontal="right" vertical="top" wrapText="1"/>
    </xf>
    <xf numFmtId="49" fontId="12" fillId="0" borderId="0" xfId="1" applyNumberFormat="1" applyFont="1" applyAlignment="1">
      <alignment horizontal="right" vertical="top" wrapText="1"/>
    </xf>
    <xf numFmtId="0" fontId="12" fillId="0" borderId="3" xfId="1" applyFont="1" applyBorder="1" applyAlignment="1">
      <alignment horizontal="center" vertical="top" wrapText="1"/>
    </xf>
    <xf numFmtId="0" fontId="13" fillId="0" borderId="2" xfId="1" applyFont="1" applyBorder="1" applyAlignment="1">
      <alignment horizontal="left" vertical="top" wrapText="1"/>
    </xf>
    <xf numFmtId="0" fontId="12" fillId="0" borderId="9" xfId="1" applyFont="1" applyBorder="1" applyAlignment="1">
      <alignment horizontal="center" vertical="top" wrapText="1"/>
    </xf>
    <xf numFmtId="164" fontId="12" fillId="0" borderId="0" xfId="1" applyNumberFormat="1" applyFont="1" applyAlignment="1">
      <alignment horizontal="center" vertical="top" wrapText="1"/>
    </xf>
    <xf numFmtId="4" fontId="12" fillId="0" borderId="0" xfId="1" applyNumberFormat="1" applyFont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12" fillId="0" borderId="1" xfId="1" applyFont="1" applyBorder="1" applyAlignment="1">
      <alignment horizontal="right" vertical="top" wrapText="1"/>
    </xf>
    <xf numFmtId="49" fontId="12" fillId="0" borderId="1" xfId="1" applyNumberFormat="1" applyFont="1" applyBorder="1" applyAlignment="1">
      <alignment horizontal="right" vertical="top" wrapText="1"/>
    </xf>
    <xf numFmtId="0" fontId="12" fillId="0" borderId="10" xfId="1" applyFont="1" applyBorder="1" applyAlignment="1">
      <alignment horizontal="center" vertical="top" wrapText="1"/>
    </xf>
    <xf numFmtId="0" fontId="12" fillId="0" borderId="11" xfId="1" applyFont="1" applyBorder="1" applyAlignment="1">
      <alignment horizontal="center" vertical="top" wrapText="1"/>
    </xf>
    <xf numFmtId="164" fontId="12" fillId="0" borderId="1" xfId="1" applyNumberFormat="1" applyFont="1" applyBorder="1" applyAlignment="1">
      <alignment horizontal="center" vertical="top" wrapText="1"/>
    </xf>
    <xf numFmtId="4" fontId="12" fillId="0" borderId="1" xfId="1" applyNumberFormat="1" applyFont="1" applyBorder="1" applyAlignment="1">
      <alignment horizontal="center" vertical="top" wrapText="1"/>
    </xf>
    <xf numFmtId="0" fontId="11" fillId="7" borderId="4" xfId="1" applyFont="1" applyFill="1" applyBorder="1" applyAlignment="1">
      <alignment horizontal="right" vertical="top"/>
    </xf>
    <xf numFmtId="49" fontId="11" fillId="7" borderId="4" xfId="1" applyNumberFormat="1" applyFont="1" applyFill="1" applyBorder="1" applyAlignment="1">
      <alignment horizontal="right" vertical="top"/>
    </xf>
    <xf numFmtId="0" fontId="11" fillId="7" borderId="4" xfId="1" applyFont="1" applyFill="1" applyBorder="1" applyAlignment="1">
      <alignment vertical="top"/>
    </xf>
    <xf numFmtId="0" fontId="11" fillId="7" borderId="4" xfId="1" applyFont="1" applyFill="1" applyBorder="1" applyAlignment="1">
      <alignment horizontal="center" vertical="top"/>
    </xf>
    <xf numFmtId="164" fontId="11" fillId="7" borderId="4" xfId="1" applyNumberFormat="1" applyFont="1" applyFill="1" applyBorder="1" applyAlignment="1">
      <alignment horizontal="center" vertical="top"/>
    </xf>
    <xf numFmtId="4" fontId="11" fillId="7" borderId="4" xfId="1" applyNumberFormat="1" applyFont="1" applyFill="1" applyBorder="1" applyAlignment="1">
      <alignment horizontal="center" vertical="top"/>
    </xf>
    <xf numFmtId="0" fontId="10" fillId="0" borderId="2" xfId="1" applyFont="1" applyBorder="1" applyAlignment="1">
      <alignment horizontal="left" vertical="top"/>
    </xf>
    <xf numFmtId="0" fontId="10" fillId="0" borderId="2" xfId="1" applyFont="1" applyBorder="1" applyAlignment="1">
      <alignment horizontal="right" vertical="top" wrapText="1"/>
    </xf>
    <xf numFmtId="49" fontId="10" fillId="0" borderId="2" xfId="1" applyNumberFormat="1" applyFont="1" applyBorder="1" applyAlignment="1">
      <alignment horizontal="right" vertical="top" wrapText="1"/>
    </xf>
    <xf numFmtId="0" fontId="10" fillId="0" borderId="2" xfId="1" applyFont="1" applyBorder="1" applyAlignment="1">
      <alignment vertical="top" wrapText="1"/>
    </xf>
    <xf numFmtId="0" fontId="10" fillId="0" borderId="2" xfId="1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" fontId="10" fillId="0" borderId="2" xfId="1" applyNumberFormat="1" applyFont="1" applyBorder="1" applyAlignment="1">
      <alignment horizontal="center" vertical="top"/>
    </xf>
    <xf numFmtId="0" fontId="10" fillId="0" borderId="0" xfId="1" applyFont="1" applyAlignment="1">
      <alignment horizontal="right" vertical="top" wrapText="1"/>
    </xf>
    <xf numFmtId="49" fontId="10" fillId="0" borderId="0" xfId="1" applyNumberFormat="1" applyFont="1" applyAlignment="1">
      <alignment horizontal="right" vertical="top" wrapText="1"/>
    </xf>
    <xf numFmtId="0" fontId="10" fillId="0" borderId="3" xfId="1" applyFont="1" applyBorder="1" applyAlignment="1">
      <alignment vertical="top" wrapText="1"/>
    </xf>
    <xf numFmtId="0" fontId="10" fillId="0" borderId="9" xfId="1" applyFont="1" applyBorder="1" applyAlignment="1">
      <alignment horizontal="center" vertical="top"/>
    </xf>
    <xf numFmtId="16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center" vertical="top"/>
    </xf>
    <xf numFmtId="0" fontId="14" fillId="0" borderId="2" xfId="1" applyFont="1" applyBorder="1" applyAlignment="1">
      <alignment horizontal="left" vertical="top" wrapText="1"/>
    </xf>
    <xf numFmtId="0" fontId="10" fillId="0" borderId="0" xfId="1" applyFont="1" applyAlignment="1">
      <alignment horizontal="right" vertical="top"/>
    </xf>
    <xf numFmtId="49" fontId="10" fillId="0" borderId="0" xfId="1" applyNumberFormat="1" applyFont="1" applyAlignment="1">
      <alignment horizontal="right" vertical="top"/>
    </xf>
    <xf numFmtId="0" fontId="10" fillId="0" borderId="3" xfId="1" applyFont="1" applyBorder="1" applyAlignment="1">
      <alignment vertical="top"/>
    </xf>
    <xf numFmtId="0" fontId="15" fillId="0" borderId="9" xfId="1" applyFont="1" applyBorder="1" applyAlignment="1">
      <alignment horizontal="center" vertical="top"/>
    </xf>
    <xf numFmtId="49" fontId="1" fillId="0" borderId="0" xfId="1" applyNumberFormat="1">
      <alignment vertical="center"/>
    </xf>
    <xf numFmtId="0" fontId="9" fillId="6" borderId="2" xfId="1" applyFont="1" applyFill="1" applyBorder="1" applyAlignment="1">
      <alignment horizontal="center" vertical="center"/>
    </xf>
    <xf numFmtId="0" fontId="9" fillId="6" borderId="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6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49" fontId="9" fillId="6" borderId="2" xfId="1" applyNumberFormat="1" applyFont="1" applyFill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top" wrapText="1"/>
    </xf>
  </cellXfs>
  <cellStyles count="2">
    <cellStyle name="Normální" xfId="0" builtinId="0"/>
    <cellStyle name="normální 3" xfId="1" xr:uid="{C965D488-C5D3-45AE-8DE3-C21066117CF8}"/>
  </cellStyles>
  <dxfs count="6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4B676-C9D5-4A2E-B6AD-44D47C476490}">
  <sheetPr>
    <pageSetUpPr fitToPage="1"/>
  </sheetPr>
  <dimension ref="A1:T21"/>
  <sheetViews>
    <sheetView tabSelected="1" view="pageBreakPreview" zoomScaleNormal="100" zoomScaleSheetLayoutView="100" workbookViewId="0">
      <pane ySplit="7" topLeftCell="A8" activePane="bottomLeft" state="frozen"/>
      <selection pane="bottomLeft" activeCell="E21" activeCellId="1" sqref="E17 E21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92" customWidth="1"/>
    <col min="4" max="4" width="9.7109375" style="1" customWidth="1"/>
    <col min="5" max="5" width="70.7109375" style="1" customWidth="1"/>
    <col min="6" max="6" width="11.7109375" style="1" customWidth="1"/>
    <col min="7" max="9" width="16.7109375" style="1" customWidth="1"/>
    <col min="10" max="10" width="9.140625" style="1"/>
    <col min="11" max="11" width="40.7109375" style="4" customWidth="1"/>
    <col min="12" max="12" width="9.140625" style="1"/>
    <col min="13" max="13" width="11.42578125" style="1" bestFit="1" customWidth="1"/>
    <col min="14" max="14" width="9.140625" style="1"/>
    <col min="15" max="15" width="9.140625" style="1" customWidth="1"/>
    <col min="16" max="16" width="9.140625" style="5" customWidth="1"/>
    <col min="17" max="17" width="9.140625" style="1" customWidth="1"/>
    <col min="18" max="18" width="9.140625" style="5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20" ht="12.75" customHeight="1" x14ac:dyDescent="0.25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5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" customHeight="1" x14ac:dyDescent="0.25">
      <c r="A3" s="1" t="s">
        <v>1</v>
      </c>
      <c r="B3" s="11" t="s">
        <v>2</v>
      </c>
      <c r="C3" s="95"/>
      <c r="D3" s="96"/>
      <c r="E3" s="12" t="s">
        <v>3</v>
      </c>
      <c r="F3" s="2"/>
      <c r="G3" s="13"/>
      <c r="H3" s="14" t="s">
        <v>4</v>
      </c>
      <c r="I3" s="15">
        <f>ROUND(SUMIF($A$8:$A$21,"SD",$I$8:$I$21),2)</f>
        <v>0</v>
      </c>
      <c r="J3" s="16"/>
      <c r="K3" s="17"/>
      <c r="R3" s="1"/>
    </row>
    <row r="4" spans="1:20" ht="15" customHeight="1" x14ac:dyDescent="0.25">
      <c r="A4" s="1" t="s">
        <v>5</v>
      </c>
      <c r="B4" s="18" t="s">
        <v>6</v>
      </c>
      <c r="C4" s="97" t="str">
        <f>$H$3</f>
        <v>kácení</v>
      </c>
      <c r="D4" s="98"/>
      <c r="E4" s="19" t="s">
        <v>7</v>
      </c>
      <c r="F4" s="8"/>
      <c r="G4" s="8"/>
      <c r="H4" s="20"/>
      <c r="I4" s="20"/>
      <c r="J4" s="16"/>
      <c r="K4" s="21"/>
    </row>
    <row r="5" spans="1:20" ht="12.75" customHeight="1" x14ac:dyDescent="0.25">
      <c r="A5" s="94" t="s">
        <v>8</v>
      </c>
      <c r="B5" s="94" t="s">
        <v>9</v>
      </c>
      <c r="C5" s="99" t="s">
        <v>10</v>
      </c>
      <c r="D5" s="94" t="s">
        <v>11</v>
      </c>
      <c r="E5" s="93" t="s">
        <v>12</v>
      </c>
      <c r="F5" s="94" t="s">
        <v>13</v>
      </c>
      <c r="G5" s="94" t="s">
        <v>14</v>
      </c>
      <c r="H5" s="94" t="s">
        <v>15</v>
      </c>
      <c r="I5" s="94"/>
    </row>
    <row r="6" spans="1:20" ht="12.75" customHeight="1" x14ac:dyDescent="0.25">
      <c r="A6" s="94"/>
      <c r="B6" s="94"/>
      <c r="C6" s="99"/>
      <c r="D6" s="94"/>
      <c r="E6" s="93"/>
      <c r="F6" s="94"/>
      <c r="G6" s="94"/>
      <c r="H6" s="22" t="s">
        <v>16</v>
      </c>
      <c r="I6" s="22" t="s">
        <v>17</v>
      </c>
    </row>
    <row r="7" spans="1:20" s="28" customFormat="1" ht="12.75" customHeight="1" x14ac:dyDescent="0.25">
      <c r="A7" s="23">
        <v>0</v>
      </c>
      <c r="B7" s="24"/>
      <c r="C7" s="25" t="s">
        <v>18</v>
      </c>
      <c r="D7" s="23" t="s">
        <v>19</v>
      </c>
      <c r="E7" s="26" t="s">
        <v>20</v>
      </c>
      <c r="F7" s="23" t="s">
        <v>21</v>
      </c>
      <c r="G7" s="23" t="s">
        <v>22</v>
      </c>
      <c r="H7" s="23" t="s">
        <v>23</v>
      </c>
      <c r="I7" s="27" t="s">
        <v>24</v>
      </c>
      <c r="K7" s="29"/>
      <c r="P7" s="30"/>
      <c r="R7" s="30"/>
      <c r="T7" s="31"/>
    </row>
    <row r="8" spans="1:20" s="28" customFormat="1" ht="12.75" customHeight="1" x14ac:dyDescent="0.25">
      <c r="A8" s="32" t="s">
        <v>25</v>
      </c>
      <c r="B8" s="33"/>
      <c r="C8" s="34" t="s">
        <v>26</v>
      </c>
      <c r="D8" s="35"/>
      <c r="E8" s="36" t="s">
        <v>27</v>
      </c>
      <c r="F8" s="35"/>
      <c r="G8" s="37"/>
      <c r="H8" s="38"/>
      <c r="I8" s="38">
        <f>SUM($I$9:$I$12)</f>
        <v>0</v>
      </c>
      <c r="K8" s="29"/>
      <c r="P8" s="30"/>
      <c r="R8" s="30"/>
      <c r="T8" s="31"/>
    </row>
    <row r="9" spans="1:20" s="28" customFormat="1" ht="25.5" x14ac:dyDescent="0.25">
      <c r="A9" s="39" t="s">
        <v>28</v>
      </c>
      <c r="B9" s="40">
        <v>1</v>
      </c>
      <c r="C9" s="41" t="s">
        <v>29</v>
      </c>
      <c r="D9" s="42"/>
      <c r="E9" s="43" t="s">
        <v>30</v>
      </c>
      <c r="F9" s="42" t="s">
        <v>31</v>
      </c>
      <c r="G9" s="44">
        <v>12</v>
      </c>
      <c r="H9" s="45"/>
      <c r="I9" s="45">
        <f>ROUND(G9*H9,2)</f>
        <v>0</v>
      </c>
      <c r="K9" s="29"/>
      <c r="P9" s="30"/>
      <c r="R9" s="30"/>
      <c r="T9" s="31"/>
    </row>
    <row r="10" spans="1:20" s="28" customFormat="1" x14ac:dyDescent="0.25">
      <c r="A10" s="46" t="s">
        <v>32</v>
      </c>
      <c r="B10" s="47"/>
      <c r="C10" s="48"/>
      <c r="D10" s="49"/>
      <c r="E10" s="43"/>
      <c r="F10" s="50"/>
      <c r="G10" s="51"/>
      <c r="H10" s="52"/>
      <c r="I10" s="52"/>
      <c r="K10" s="29"/>
      <c r="P10" s="30"/>
      <c r="R10" s="30"/>
      <c r="T10" s="31"/>
    </row>
    <row r="11" spans="1:20" s="28" customFormat="1" ht="25.5" x14ac:dyDescent="0.25">
      <c r="A11" s="53" t="s">
        <v>33</v>
      </c>
      <c r="B11" s="54"/>
      <c r="C11" s="55"/>
      <c r="D11" s="56"/>
      <c r="E11" s="57" t="s">
        <v>34</v>
      </c>
      <c r="F11" s="58"/>
      <c r="G11" s="59"/>
      <c r="H11" s="60"/>
      <c r="I11" s="60"/>
      <c r="K11" s="29"/>
      <c r="P11" s="30"/>
      <c r="R11" s="30"/>
      <c r="T11" s="31"/>
    </row>
    <row r="12" spans="1:20" s="28" customFormat="1" ht="165.75" x14ac:dyDescent="0.25">
      <c r="A12" s="61" t="s">
        <v>35</v>
      </c>
      <c r="B12" s="62"/>
      <c r="C12" s="63"/>
      <c r="D12" s="64"/>
      <c r="E12" s="43" t="s">
        <v>36</v>
      </c>
      <c r="F12" s="65"/>
      <c r="G12" s="66"/>
      <c r="H12" s="67"/>
      <c r="I12" s="67"/>
      <c r="K12" s="29"/>
      <c r="P12" s="30"/>
      <c r="R12" s="30"/>
      <c r="T12" s="31"/>
    </row>
    <row r="13" spans="1:20" s="28" customFormat="1" ht="12.75" customHeight="1" x14ac:dyDescent="0.25">
      <c r="A13" s="36" t="s">
        <v>25</v>
      </c>
      <c r="B13" s="68"/>
      <c r="C13" s="69" t="s">
        <v>37</v>
      </c>
      <c r="D13" s="70"/>
      <c r="E13" s="36" t="s">
        <v>38</v>
      </c>
      <c r="F13" s="71"/>
      <c r="G13" s="72"/>
      <c r="H13" s="73"/>
      <c r="I13" s="73">
        <f>SUM($I$14:$I$21)</f>
        <v>0</v>
      </c>
      <c r="K13" s="29"/>
      <c r="P13" s="30"/>
      <c r="R13" s="30"/>
      <c r="T13" s="31"/>
    </row>
    <row r="14" spans="1:20" s="28" customFormat="1" x14ac:dyDescent="0.25">
      <c r="A14" s="74" t="s">
        <v>28</v>
      </c>
      <c r="B14" s="75">
        <v>5</v>
      </c>
      <c r="C14" s="76" t="s">
        <v>39</v>
      </c>
      <c r="D14" s="77"/>
      <c r="E14" s="39" t="s">
        <v>40</v>
      </c>
      <c r="F14" s="78" t="s">
        <v>41</v>
      </c>
      <c r="G14" s="79">
        <v>83</v>
      </c>
      <c r="H14" s="80"/>
      <c r="I14" s="80">
        <f>ROUND(G14*H14,2)</f>
        <v>0</v>
      </c>
      <c r="K14" s="29"/>
      <c r="P14" s="30"/>
      <c r="R14" s="30"/>
      <c r="T14" s="31"/>
    </row>
    <row r="15" spans="1:20" s="28" customFormat="1" x14ac:dyDescent="0.25">
      <c r="A15" s="29" t="s">
        <v>32</v>
      </c>
      <c r="B15" s="81"/>
      <c r="C15" s="82"/>
      <c r="D15" s="83"/>
      <c r="E15" s="39"/>
      <c r="F15" s="84"/>
      <c r="G15" s="85"/>
      <c r="H15" s="86"/>
      <c r="I15" s="86"/>
      <c r="K15" s="29"/>
      <c r="P15" s="30"/>
      <c r="R15" s="30"/>
      <c r="T15" s="31"/>
    </row>
    <row r="16" spans="1:20" s="28" customFormat="1" ht="25.5" x14ac:dyDescent="0.25">
      <c r="A16" s="29" t="s">
        <v>33</v>
      </c>
      <c r="B16" s="81"/>
      <c r="C16" s="82"/>
      <c r="D16" s="83"/>
      <c r="E16" s="87" t="s">
        <v>42</v>
      </c>
      <c r="F16" s="84"/>
      <c r="G16" s="85"/>
      <c r="H16" s="86"/>
      <c r="I16" s="86"/>
      <c r="K16" s="29"/>
      <c r="P16" s="30"/>
      <c r="R16" s="30"/>
      <c r="T16" s="31"/>
    </row>
    <row r="17" spans="1:20" s="28" customFormat="1" ht="114.75" x14ac:dyDescent="0.25">
      <c r="A17" s="29" t="s">
        <v>35</v>
      </c>
      <c r="B17" s="88"/>
      <c r="C17" s="89"/>
      <c r="D17" s="90"/>
      <c r="E17" s="100" t="s">
        <v>43</v>
      </c>
      <c r="F17" s="91" t="s">
        <v>44</v>
      </c>
      <c r="G17" s="85"/>
      <c r="H17" s="86"/>
      <c r="I17" s="86"/>
      <c r="K17" s="29"/>
      <c r="P17" s="30"/>
      <c r="R17" s="30"/>
      <c r="T17" s="31"/>
    </row>
    <row r="18" spans="1:20" s="28" customFormat="1" x14ac:dyDescent="0.25">
      <c r="A18" s="74" t="s">
        <v>28</v>
      </c>
      <c r="B18" s="75">
        <v>6</v>
      </c>
      <c r="C18" s="76" t="s">
        <v>45</v>
      </c>
      <c r="D18" s="77"/>
      <c r="E18" s="39" t="s">
        <v>46</v>
      </c>
      <c r="F18" s="78" t="s">
        <v>41</v>
      </c>
      <c r="G18" s="79">
        <v>6</v>
      </c>
      <c r="H18" s="80"/>
      <c r="I18" s="80">
        <f>ROUND(G18*H18,2)</f>
        <v>0</v>
      </c>
      <c r="K18" s="29"/>
      <c r="P18" s="30"/>
      <c r="R18" s="30"/>
      <c r="T18" s="31"/>
    </row>
    <row r="19" spans="1:20" s="28" customFormat="1" x14ac:dyDescent="0.25">
      <c r="A19" s="29" t="s">
        <v>32</v>
      </c>
      <c r="B19" s="81"/>
      <c r="C19" s="82"/>
      <c r="D19" s="83"/>
      <c r="E19" s="39"/>
      <c r="F19" s="84"/>
      <c r="G19" s="85"/>
      <c r="H19" s="86"/>
      <c r="I19" s="86"/>
      <c r="K19" s="29"/>
      <c r="P19" s="30"/>
      <c r="R19" s="30"/>
      <c r="T19" s="31"/>
    </row>
    <row r="20" spans="1:20" s="28" customFormat="1" ht="25.5" x14ac:dyDescent="0.25">
      <c r="A20" s="29" t="s">
        <v>33</v>
      </c>
      <c r="B20" s="81"/>
      <c r="C20" s="82"/>
      <c r="D20" s="83"/>
      <c r="E20" s="87" t="s">
        <v>47</v>
      </c>
      <c r="F20" s="84"/>
      <c r="G20" s="85"/>
      <c r="H20" s="86"/>
      <c r="I20" s="86"/>
      <c r="K20" s="29"/>
      <c r="P20" s="30"/>
      <c r="R20" s="30"/>
      <c r="T20" s="31"/>
    </row>
    <row r="21" spans="1:20" s="28" customFormat="1" ht="114.75" x14ac:dyDescent="0.25">
      <c r="A21" s="29" t="s">
        <v>35</v>
      </c>
      <c r="B21" s="88"/>
      <c r="C21" s="89"/>
      <c r="D21" s="90"/>
      <c r="E21" s="39" t="s">
        <v>43</v>
      </c>
      <c r="F21" s="91" t="s">
        <v>44</v>
      </c>
      <c r="G21" s="85"/>
      <c r="H21" s="86"/>
      <c r="I21" s="86"/>
      <c r="K21" s="29"/>
      <c r="P21" s="30"/>
      <c r="R21" s="30"/>
      <c r="T21" s="31"/>
    </row>
  </sheetData>
  <dataConsolidate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conditionalFormatting sqref="K1:K7 K22:K1048576">
    <cfRule type="cellIs" dxfId="5" priority="5" operator="greaterThan">
      <formula>0</formula>
    </cfRule>
    <cfRule type="expression" dxfId="4" priority="6" stopIfTrue="1">
      <formula>"&lt;&gt;je.odkaz($K1)"""</formula>
    </cfRule>
  </conditionalFormatting>
  <conditionalFormatting sqref="G1:G7 G22:G1048576">
    <cfRule type="expression" dxfId="3" priority="4">
      <formula>AND(ISNUMBER($G1),$G1=0)</formula>
    </cfRule>
  </conditionalFormatting>
  <conditionalFormatting sqref="K8:K21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8:G21">
    <cfRule type="expression" dxfId="0" priority="1">
      <formula>AND(ISNUMBER($G8),$G8=0)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3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kácení_SP</vt:lpstr>
      <vt:lpstr>kácení_SP!Oblast_tisku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Havlíková Ivana Ing.</dc:creator>
  <cp:lastModifiedBy>Havlíková Ivana Ing.</cp:lastModifiedBy>
  <dcterms:created xsi:type="dcterms:W3CDTF">2021-02-03T14:58:52Z</dcterms:created>
  <dcterms:modified xsi:type="dcterms:W3CDTF">2021-02-03T14:59:18Z</dcterms:modified>
</cp:coreProperties>
</file>