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Moreva\Přejezdy500 - P5768, P5769 (Dobříš - Vrané n. Vlt.)\Příloha č. 4 - Rekapitula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<sst xmlns="http://schemas.openxmlformats.org/spreadsheetml/2006/main" count="134" uniqueCount="93">
  <si>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</si>
  <si>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</si>
  <si>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</si>
  <si>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</si>
  <si>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</si>
  <si>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</si>
  <si>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</si>
  <si>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</si>
  <si>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</si>
  <si>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</si>
  <si>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</si>
  <si>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</si>
  <si>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</si>
  <si>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</si>
  <si>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</si>
  <si>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</si>
  <si>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</si>
  <si>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</si>
  <si>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</si>
  <si>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</si>
  <si>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</si>
  <si>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</si>
  <si>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</si>
  <si>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</si>
  <si>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</si>
  <si>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</si>
  <si>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</si>
  <si>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</si>
  <si>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</si>
  <si>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</si>
  <si>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</si>
  <si>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</si>
  <si>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</si>
  <si>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</si>
  <si>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</si>
  <si>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</si>
  <si>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</si>
  <si>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</si>
  <si>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</si>
  <si>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</si>
  <si>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</si>
  <si>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</si>
  <si>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</si>
  <si>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</si>
  <si>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</si>
  <si>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</si>
  <si>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</si>
  <si>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</si>
  <si>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</si>
  <si>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</si>
  <si>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</si>
  <si>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</si>
  <si>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</si>
  <si>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</si>
  <si>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</si>
  <si>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</si>
  <si>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</si>
  <si>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</si>
  <si>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</si>
  <si>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</si>
  <si>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</si>
  <si>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</si>
  <si>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</si>
  <si>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</si>
  <si>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</si>
  <si>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</si>
  <si>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</si>
  <si>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</si>
  <si>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</si>
  <si>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</si>
  <si>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</si>
  <si>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</si>
  <si>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</si>
  <si>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</si>
  <si>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</si>
  <si>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2:</t>
  </si>
  <si>
    <t>Rekonstrukce a doplnění závor na přejezdu P5769 v km 28,090 trati Dobříš – Vrané nad Vltavou a rekonstrukce propustku v km 28,093</t>
  </si>
  <si>
    <t>Dodání kompletního vnitřního a venkovního zařízení nového PZS včetně potřebného pomocného materiálu, softwarového vybavení a dopravy.  Položka obsahuje všechny náklady na pořízení nového reléového domku, nové výstražníky se závorami a související nutné kabelizace (přejezdu v blízkosti žst. Měchenice) vč. pomocného materiálu a jeho dopravy do staveništního skladu. Montáž nových výstražníků se závorami a související nutné kabelizace, zapojení včetně předepsaných zkoušek. PS bude realizován dle závazných norem a směrnic a to včetně podmínek TSI. Součástí tohoto PS budou rovněž demontáže a likvidace odpadu v souladu se zákonem o odpadech. Dodání kompletního vnitřního zařízení nového PZS včetně potřebného pomocného materiálu, softwarového vybavení a jeho dopravu.  Položka obsahuje všechny náklady na pořízení příslušných nových stojanů v novém technologickém domku a další zařízení včetně pomocného materiálu a jeho dopravy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nového PZS a jeho uvedení do provozu. Nové PZS bude situované v novém technologickém domku. Budou použity výstražníky v plastovém provedení. Montáž prvků nového PZS včetně kompletního přezkoušení zařízení. Pro zjišťování volnosti kolejových úseků bude provedena úprava konfigurace počítačů náprav ŽST Měchenice tak, aby ukončování výstrahy na PZS bylo v souladu s ČSN 34 2650 ed. 2. Indikace a ovládání PZS bude zřízeno na JOP DOZ Vrané nad Vltavou a na DNO v ŽST Měchenice. Bude provedena úprava SW DOZ řízeného z ŽST Vrané nad Vltavou a konfigurace a doplnění SZZ v ŽST Měchenice. PZS bude vybaveno informačním systémem pro nevidomé, stavovou a měřící diagnostikou s přenosem informací do stávajícího diagnostického zařízení REMOTE 96.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mechanizace včetně dopravy ze skladu k místu montáže, náklady na mzdy.</t>
  </si>
  <si>
    <t>V rozsahu Zjednodušené dokumentace ve stádiu 2 a ZTP.</t>
  </si>
  <si>
    <t>Pro zabezpečení základního napájení nového PZS bude nutno zhotovit nový přívodní kabel z ŽST Měchenice, o délce cca 250 m.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</t>
  </si>
  <si>
    <t>PS 01-01-31</t>
  </si>
  <si>
    <t>Zabezpečovací zařízení (PZS) železniční přejezd v km 28,090 (P5769)</t>
  </si>
  <si>
    <t>SO 01-10-01</t>
  </si>
  <si>
    <t>Železniční svršek železniční přejezd v km 28,090 (P5769)</t>
  </si>
  <si>
    <t>SO 01-11-01</t>
  </si>
  <si>
    <t>Železniční spodek železniční přejezd v km 28,090 (P5769)</t>
  </si>
  <si>
    <t>SO 01-13-01</t>
  </si>
  <si>
    <t>Železniční přejezd železniční přejezd v km 28,090 (P5769)</t>
  </si>
  <si>
    <t>SO 01-86-01</t>
  </si>
  <si>
    <t>Přípojka napájení NN železniční přejezd v km 28,090 (P5769)</t>
  </si>
  <si>
    <t>Stávající železniční svršek se skládá z dřevěných pražců a kolejnic tv. S49. Bude provedena demontáž stávající přejezdové konstrukce a odfrézování přilehlé živičné konstrukce vozovky k přejezdu s nutným odtěžením konstrukčních vrstev. V místě přejezdu dojde k výměně železničního svršku v rozsahu odstranění všech dřevěných pražců a výměně nebo pročištění kolejového lože v rozsahu výkopu pro ZKPP. Nové pražce budou betonové stejných charakteristik jako v navazující koleji vč. pražcových kotev. Bude provedena směrová a výšková úprava koleje v přejezdu a v navazujících úsecích s doplněním kolejového lože v celé délce směrového oblouku. Bude upravena BK.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</t>
  </si>
  <si>
    <t>Bude proveden geotechnický průzkum. Na základě geotechnického průzkumu bude realizována sanace železničního spodku vč. zřízení ZKPP a její odvodnění.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 Součástí SO bude rekonstrukce stávajícího propustku v ev km 28,093.</t>
  </si>
  <si>
    <t>Stávající přejezdová konstrukce je z asfaltobetonového krytu část vnitřní i vnější. Bude provedena demontáž stávající přejezdové konstrukce. Nová přejezdová konstrukce bude plastbetonová s uložením vnějších panelů na závěrných zídkách a možným úklonem vnějších panelů. Pro návrh, řešení a použití přejezdové konstrukce budou přednostně splněny podmínky definované dokumentem č.j. 15497/2017-SŽDC-GŘ-O13 Železniční přejezdy - zásady pro návrh, řešení a použití přejezdových konstrukcí, ze dne 3.4.2017. Při návrhu budou dodrženy veškeré platné směrnice, předpisy atd. Upevnění v místě přejezdu bude v antikorozní úpravě. Bude prověřena možnost zachování stávajícího odvodňovacího žlabu s případnou úpravou výpusti a jejího pokračování k nejbližšímu propustku. Součástí stavby budou rovněž nezbytné úpravy nutné pro realizaci díla, zejména úpravy pozemních komunikací. Budou upraveny sklony komunikací v návaznosti na vloženou novou přejezdovou konstrukci. V rámci SO bude na přejezdu doplněno odpovídající dopravní značení.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</si>
</sst>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1"/>
  <sheetViews>
    <sheetView tabSelected="1" zoomScale="70" zoomScaleNormal="70" zoomScalePageLayoutView="70" workbookViewId="0">
      <selection activeCell="C18" sqref="C18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SUM(E5:E41)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80</v>
      </c>
      <c r="B5" s="11" t="s">
        <v>81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2" t="s">
        <v>82</v>
      </c>
      <c r="B6" s="11" t="s">
        <v>83</v>
      </c>
      <c r="C6" s="13" t="s">
        <v>90</v>
      </c>
      <c r="D6" s="14" t="s">
        <v>78</v>
      </c>
      <c r="E6" s="106"/>
    </row>
    <row r="7" spans="1:5" s="10" customFormat="1" ht="150" customHeight="1" thickTop="1" thickBot="1" x14ac:dyDescent="0.25">
      <c r="A7" s="12" t="s">
        <v>84</v>
      </c>
      <c r="B7" s="11" t="s">
        <v>85</v>
      </c>
      <c r="C7" s="13" t="s">
        <v>91</v>
      </c>
      <c r="D7" s="14" t="s">
        <v>78</v>
      </c>
      <c r="E7" s="106"/>
    </row>
    <row r="8" spans="1:5" s="10" customFormat="1" ht="150" customHeight="1" thickTop="1" thickBot="1" x14ac:dyDescent="0.25">
      <c r="A8" s="12" t="s">
        <v>86</v>
      </c>
      <c r="B8" s="11" t="s">
        <v>87</v>
      </c>
      <c r="C8" s="13" t="s">
        <v>92</v>
      </c>
      <c r="D8" s="14" t="s">
        <v>78</v>
      </c>
      <c r="E8" s="106"/>
    </row>
    <row r="9" spans="1:5" s="10" customFormat="1" ht="150" customHeight="1" thickTop="1" thickBot="1" x14ac:dyDescent="0.25">
      <c r="A9" s="15" t="s">
        <v>88</v>
      </c>
      <c r="B9" s="16" t="s">
        <v>89</v>
      </c>
      <c r="C9" s="17" t="s">
        <v>79</v>
      </c>
      <c r="D9" s="18" t="s">
        <v>78</v>
      </c>
      <c r="E9" s="107"/>
    </row>
    <row r="10" spans="1:5" ht="15.75" thickTop="1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  <row r="28" spans="5:5" x14ac:dyDescent="0.25">
      <c r="E28" s="108"/>
    </row>
    <row r="29" spans="5:5" x14ac:dyDescent="0.25">
      <c r="E29" s="108"/>
    </row>
    <row r="30" spans="5:5" x14ac:dyDescent="0.25">
      <c r="E30" s="108"/>
    </row>
    <row r="31" spans="5:5" x14ac:dyDescent="0.25">
      <c r="E31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5" t="s">
        <v>74</v>
      </c>
      <c r="C1" s="116"/>
      <c r="D1" s="11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7" t="s">
        <v>10</v>
      </c>
      <c r="C2" s="118"/>
      <c r="D2" s="22"/>
      <c r="E2" s="23"/>
      <c r="F2" s="80" t="str">
        <f>'Požadavky na výkon a fukci'!B1</f>
        <v>Rekonstrukce a doplnění závor na přejezdu P5769 v km 28,090 trati Dobříš – Vrané nad Vltavou a rekonstrukce propustku v km 28,093</v>
      </c>
      <c r="G2" s="23"/>
      <c r="H2" s="81"/>
      <c r="I2" s="119" t="s">
        <v>11</v>
      </c>
      <c r="J2" s="120"/>
      <c r="K2" s="121">
        <f>SUM(L26+L36)</f>
        <v>1</v>
      </c>
      <c r="L2" s="122"/>
    </row>
    <row r="3" spans="1:15" s="73" customFormat="1" ht="42.75" customHeight="1" thickTop="1" thickBot="1" x14ac:dyDescent="0.25">
      <c r="B3" s="82" t="s">
        <v>12</v>
      </c>
      <c r="C3" s="83"/>
      <c r="D3" s="123" t="s">
        <v>9</v>
      </c>
      <c r="E3" s="123"/>
      <c r="F3" s="84" t="s">
        <v>13</v>
      </c>
      <c r="G3" s="85"/>
      <c r="H3" s="86"/>
      <c r="I3" s="87"/>
      <c r="J3" s="88"/>
      <c r="K3" s="124"/>
      <c r="L3" s="125"/>
    </row>
    <row r="4" spans="1:15" s="73" customFormat="1" ht="18" customHeight="1" thickTop="1" x14ac:dyDescent="0.2">
      <c r="B4" s="126" t="s">
        <v>14</v>
      </c>
      <c r="C4" s="127"/>
      <c r="D4" s="128"/>
      <c r="E4" s="89"/>
      <c r="F4" s="90" t="s">
        <v>15</v>
      </c>
      <c r="G4" s="91"/>
      <c r="H4" s="92"/>
      <c r="I4" s="129" t="s">
        <v>16</v>
      </c>
      <c r="J4" s="13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1"/>
      <c r="G5" s="131"/>
      <c r="H5" s="132"/>
      <c r="I5" s="133" t="s">
        <v>19</v>
      </c>
      <c r="J5" s="12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4"/>
      <c r="G6" s="134"/>
      <c r="H6" s="135"/>
      <c r="I6" s="133" t="s">
        <v>22</v>
      </c>
      <c r="J6" s="128"/>
      <c r="K6" s="25"/>
      <c r="L6" s="97"/>
      <c r="O6" s="98"/>
    </row>
    <row r="7" spans="1:15" s="73" customFormat="1" ht="18" customHeight="1" x14ac:dyDescent="0.2">
      <c r="B7" s="136" t="s">
        <v>23</v>
      </c>
      <c r="C7" s="137"/>
      <c r="D7" s="137"/>
      <c r="E7" s="26"/>
      <c r="F7" s="138" t="s">
        <v>24</v>
      </c>
      <c r="G7" s="139"/>
      <c r="H7" s="140"/>
      <c r="I7" s="141" t="s">
        <v>25</v>
      </c>
      <c r="J7" s="127"/>
      <c r="K7" s="27">
        <v>2020</v>
      </c>
      <c r="L7" s="99"/>
      <c r="O7" s="100"/>
    </row>
    <row r="8" spans="1:15" s="73" customFormat="1" ht="19.5" customHeight="1" thickBot="1" x14ac:dyDescent="0.25">
      <c r="B8" s="142" t="s">
        <v>26</v>
      </c>
      <c r="C8" s="143"/>
      <c r="D8" s="143"/>
      <c r="E8" s="28"/>
      <c r="F8" s="101" t="s">
        <v>73</v>
      </c>
      <c r="G8" s="144"/>
      <c r="H8" s="145"/>
      <c r="I8" s="146" t="s">
        <v>27</v>
      </c>
      <c r="J8" s="137"/>
      <c r="K8" s="29">
        <v>44166</v>
      </c>
      <c r="L8" s="102"/>
    </row>
    <row r="9" spans="1:15" s="21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30" t="s">
        <v>19</v>
      </c>
      <c r="L9" s="31">
        <v>0</v>
      </c>
    </row>
    <row r="10" spans="1:15" s="21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21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21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>
        <v>1</v>
      </c>
      <c r="L14" s="50">
        <f>ROUND((ROUND(H14,3))*(ROUND(K14,2)),2)</f>
        <v>1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1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2021-01-28T10:58:18Z</dcterms:modified>
</cp:coreProperties>
</file>