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2 - Plzeň\Křelovcová\P551 a P562 Protivín - Zdice\P+R\"/>
    </mc:Choice>
  </mc:AlternateContent>
  <bookViews>
    <workbookView xWindow="3705" yWindow="0" windowWidth="20520" windowHeight="7860"/>
  </bookViews>
  <sheets>
    <sheet name="Požadavky na výkon a fukci P+R" sheetId="5" r:id="rId1"/>
    <sheet name="SO 98-98" sheetId="6" r:id="rId2"/>
  </sheets>
  <definedNames>
    <definedName name="_xlnm.Print_Titles" localSheetId="0">'Požadavky na výkon a fukci P+R'!$3:$3</definedName>
    <definedName name="_xlnm.Print_Area" localSheetId="0">'Požadavky na výkon a fukci P+R'!$A$2:$E$14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<sst xmlns="http://schemas.openxmlformats.org/spreadsheetml/2006/main" count="136" uniqueCount="95">
  <si>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</si>
  <si>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</si>
  <si>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</si>
  <si>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</si>
  <si>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</si>
  <si>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</si>
  <si>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</si>
  <si>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</si>
  <si>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</si>
  <si>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</si>
  <si>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</si>
  <si>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</si>
  <si>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</si>
  <si>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</si>
  <si>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</si>
  <si>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</si>
  <si>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</si>
  <si>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</si>
  <si>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</si>
  <si>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</si>
  <si>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</si>
  <si>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</si>
  <si>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</si>
  <si>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</si>
  <si>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</si>
  <si>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</si>
  <si>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</si>
  <si>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</si>
  <si>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</si>
  <si>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</si>
  <si>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</si>
  <si>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</si>
  <si>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</si>
  <si>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</si>
  <si>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</si>
  <si>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</si>
  <si>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</si>
  <si>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</si>
  <si>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</si>
  <si>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</si>
  <si>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</si>
  <si>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</si>
  <si>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</si>
  <si>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</si>
  <si>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</si>
  <si>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</si>
  <si>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</si>
  <si>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</si>
  <si>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</si>
  <si>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</si>
  <si>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</si>
  <si>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</si>
  <si>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</si>
  <si>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</si>
  <si>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</si>
  <si>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</si>
  <si>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</si>
  <si>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</si>
  <si>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</si>
  <si>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</si>
  <si>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</si>
  <si>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</si>
  <si>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</si>
  <si>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</si>
  <si>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</si>
  <si>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</si>
  <si>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</si>
  <si>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</si>
  <si>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</si>
  <si>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</si>
  <si>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</si>
  <si>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</si>
  <si>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</si>
  <si>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</si>
  <si>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</si>
  <si>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</si>
  <si>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Zabezpečovací zařízení (PZS) železniční přejezd v km 87,149 (P551)</t>
  </si>
  <si>
    <t xml:space="preserve">Dodání kompletního venkovního zařízení nového PZS včetně potřebného pomocného materiálu, a jeho dopravu.  Položka obsahuje všechny náklady na pořízení nového reléového domku, nové výstražníky se závorami a související nutné kabelizace včetně pomocného materiálu a jeho dopravu do staveništního skladu. Montáž nových výstražníků se závorami a související nutné kabelizace, zapojení včetně předepsaných zkoušek.  PS bude realizován dle závazných norem a směrnic a to včetně podmínek TSI. Součástí tohoto PS budou rovněž demontáže a likvidaci odpadu v souladu se zákonem o odpadech. Dodání kompletního vnitřního zařízení nového PZS včetně potřebného pomocného materiálu, softwarového vybavení a jeho dopravu.  Položka obsahuje všechny náklady na pořízení příslušných nových stojanů v novém technologickém domku a další zařízení včetně pomocného materiálu a jeho dopravu do staveništního skladu. Upevnění stojanu do stojanové řady, připojení pospojování (usazení skříně v novém reléovém domku) na místo určení, zapojení, včetně tvorby a instalace příslušného softwarového vybavení.  V rámci tohoto PS bude zpracována a schválena nová tabulka přejezdu, provedeno úplné přezkoušení nového PZS a jeho uvedení do provozu. Budou použity výstražníky v plastovém provedení. Montáž prvků nového PZS včetně kompletního přezkoušení zařízení. Pro zjišťování volnosti kolejových úseků budou využity stávající počítače náprav. Budou použity kompozitní závorová břevna s LED břevnovými svítilnami, velké výstražné kříže a výstražníky v LED provedení. Bude provedena potřebná úprava SZZ v ŽST Jince. Zařízení bude vybaveno měřící a stavovou diagnostikou s přenosem do DLS v ŽST Příbram. Součástí diagnostiky bude také dodávka PC pro možnost místního stažení dat. Na základě nově zpracované dokumentace (Situační schéma, Tabulka přejezdu) bude provedena úprava a výměna aplikačního SW v elektronickém stavědle v ŽST Příbram. Napájení bude zálohováno akumulátorovou baterií s volnou hladinou elektrolytu a řízeným dobíječem. V rámci stavby bude navržena pokládka dvou trubek HDPE 40/32 modré a černé barvy, pro budoucí zafouknutí optických kabelů. U trubek pro optické kabely bude provedena kalibrace a tlakování. Dále bude položen nový sdělovací metalický kabel 10XN0,8. Bude zachován venkovní telefonní objekt se zapojením do traťového okruhu Zdice - Lochovice. Nadále se předpokládá stejný způsob přenosu informací po optickém kabelu, a tak musí být zachován výpich z HOK. Součástí stavby budou nezbytné revizní zprávy, protokol UTZ a průkaz způsobilosti el. UTZ. Součástí stavby budou rovněž nezbytné úpravy nutné pro realizaci díla, zejména přeložky a ochrana inženýrských sítí. Položka obsahuje všechny náklady na montáž dodaného zařízení se všemi pomocnými a doplňujícími pracemi a součástmi, případné použití mechanizmů, včetně dopravy ze skladu k místu montáže, náklady na mzdy. Detailní popis je uveden v ZTP v zadávací dokumentaci. </t>
  </si>
  <si>
    <t>V rozsahu Zjednodušené dokumentace ve stádiu 2 a ZTP</t>
  </si>
  <si>
    <t>Železniční svršek železniční přejezd v km 87,149 (P551)</t>
  </si>
  <si>
    <t>Stávající železniční svršek se skládá z betonových pražců SB8, kolejnic S49 a kameniva ve stavu odpovídajícímu svému stáří. Nově bude provedena výměna železničního svršku na délku vzestupnice (cca 65m), v které se nachází, ve vazbě na soustavu železničního svršku v navazující koleji. Bude provedena směrová a výšková úprava koleje v přejezdu a v navazujících úsecích na celou délku vzestupnice s přesahy do přímé a do oblouku s doplněním kolejového lože. Položka obsahuje všechny náklady na montáž příslušného zařízení se všemi pomocnými a doplňujícími pracemi a součástmi, případné použití mechanizmů, včetně dopravy ze skladu k místu montáže, náklady na mzdy. Součástí tohoto SO budou rovněž demontáže a likvidace odpadu v souladu se zákonem o odpadech. Detailní popis je uveden v ZTP v zadávací dokumentaci.</t>
  </si>
  <si>
    <t>Železniční spodek železniční přejezd v km 87,149 (P551)</t>
  </si>
  <si>
    <t>Bude provedena sanace železničního spodku provedením ZKPP a zřízeno jeho odvodnění včetně vyústění. Sanace železničního spodku bude řešena detailně při zahájení projekčních prací. Bude proveden geotechnický průzkum. Položka obsahuje všechny náklady na montáž příslušného zařízení se všemi pomocnými a doplňujícími pracemi a součástmi, případné použití mechanizmů, včetně dopravy ze skladu k místu montáže, náklady na mzdy. Součástí tohoto SO budou rovněž demontáže a likvidace odpadu v souladu se zákonem o odpadech. Detailní popis je uveden v ZTP v zadávací dokumentaci.</t>
  </si>
  <si>
    <t>Železniční přejezd železniční přejezd v km 87,149 (P551)</t>
  </si>
  <si>
    <t>Stávající přejezdová konstrukce P551 v km 87,149 je rozebíratelná, složena z vnitřních i vnějších celopryžových panelů se závěrnými zídkami typu STRAIL. Bude provedena její demontáž. Bude provedena montáž nové pryžové přejezdové konstrukce odpovídající zatížení silniční dopravou s uložením vnějších panelů na závěrných zídkách. Budou položeny nové vrstvy konstrukce živičné vozovky v oblasti přejezdu v takovém rozsahu, aby niveleta komunikace plynule navazovala na přilehlé úseky dle ČSN 73 6380.  Při návrhu budou dodrženy veškeré platné směrnice, předpisy atd. Upevnění v místě přejezdu bude v antikorozní úpravě. Součástí stavby budou rovněž nezbytné úpravy nutné pro realizaci díla, zejména úpravy pozemních komunikací. Položka obsahuje všechny náklady na montáž příslušného zařízení se všemi pomocnými a doplňujícími pracemi a součástmi, případné použití mechanizmů, včetně dopravy ze skladu k místu montáže, náklady na mzdy. Součástí tohoto SO budou rovněž demontáže a likvidace odpadu v souladu se zákonem o odpadech. Detailní popis je uveden v ZTP v zadávací dokumentaci</t>
  </si>
  <si>
    <t>Přípojka napájení NN železniční přejezd v km 87,149 (P551)</t>
  </si>
  <si>
    <t>Pro základní napájení nového PZS bude nutno zajistit a navrhnout přípojku NN od nedalekého PZS P552 v km 87,595. Napájení zařízení PZS (rozvaděč NN pro RD) se vybaví přívodkou (přes přepínač), pro možnost připojení náhradního mobilního zdroje. Položka obsahuje všechny náklady na montáž příslušného zařízení se všemi pomocnými a doplňujícími pracemi a součástmi, případné použití mechanizmů, včetně dopravy ze skladu k místu montáže, náklady na mzdy. Součástí tohoto SO budou rovněž demontáže a likvidace odpadu v souladu se zákonem o odpadech. Detailní popis je uveden v ZTP v zadávací dokumentaci.</t>
  </si>
  <si>
    <t>PS 01-01-31</t>
  </si>
  <si>
    <t>SO 01-10-01</t>
  </si>
  <si>
    <t>SO 01-11-01</t>
  </si>
  <si>
    <t>SO 01-13-01</t>
  </si>
  <si>
    <t>SO 01-86-01</t>
  </si>
  <si>
    <t>Poznámka</t>
  </si>
  <si>
    <t>Rekonstrukce přejezdu P551 v km 87,149 na trati Zdice - Protivín a doplnění závor</t>
  </si>
  <si>
    <t>Stavba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</si>
</sst>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5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7"/>
  <sheetViews>
    <sheetView tabSelected="1" zoomScale="55" zoomScaleNormal="55" zoomScalePageLayoutView="70" workbookViewId="0">
      <selection activeCell="C5" sqref="C5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94</v>
      </c>
      <c r="B1" s="107" t="s">
        <v>93</v>
      </c>
      <c r="C1" s="107"/>
      <c r="D1" s="107"/>
      <c r="E1" s="108"/>
    </row>
    <row r="2" spans="1:5" ht="39" customHeight="1" thickBot="1" x14ac:dyDescent="0.3">
      <c r="A2" s="109" t="s">
        <v>1</v>
      </c>
      <c r="B2" s="110"/>
      <c r="C2" s="110"/>
      <c r="D2" s="1" t="s">
        <v>2</v>
      </c>
      <c r="E2" s="2">
        <f>SUM(E5:E100)</f>
        <v>0</v>
      </c>
    </row>
    <row r="3" spans="1:5" s="7" customFormat="1" ht="21.75" customHeight="1" x14ac:dyDescent="0.2">
      <c r="A3" s="4"/>
      <c r="B3" s="5"/>
      <c r="C3" s="111" t="s">
        <v>3</v>
      </c>
      <c r="D3" s="112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92</v>
      </c>
      <c r="E4" s="12" t="s">
        <v>7</v>
      </c>
    </row>
    <row r="5" spans="1:5" s="13" customFormat="1" ht="361.5" thickTop="1" thickBot="1" x14ac:dyDescent="0.25">
      <c r="A5" s="16" t="s">
        <v>87</v>
      </c>
      <c r="B5" s="14" t="s">
        <v>76</v>
      </c>
      <c r="C5" s="17" t="s">
        <v>77</v>
      </c>
      <c r="D5" s="18" t="s">
        <v>78</v>
      </c>
      <c r="E5" s="15"/>
    </row>
    <row r="6" spans="1:5" s="13" customFormat="1" ht="106.5" thickTop="1" thickBot="1" x14ac:dyDescent="0.25">
      <c r="A6" s="16" t="s">
        <v>88</v>
      </c>
      <c r="B6" s="14" t="s">
        <v>79</v>
      </c>
      <c r="C6" s="17" t="s">
        <v>80</v>
      </c>
      <c r="D6" s="18" t="s">
        <v>78</v>
      </c>
      <c r="E6" s="15"/>
    </row>
    <row r="7" spans="1:5" s="13" customFormat="1" ht="76.5" thickTop="1" thickBot="1" x14ac:dyDescent="0.25">
      <c r="A7" s="16" t="s">
        <v>89</v>
      </c>
      <c r="B7" s="14" t="s">
        <v>81</v>
      </c>
      <c r="C7" s="17" t="s">
        <v>82</v>
      </c>
      <c r="D7" s="18" t="s">
        <v>78</v>
      </c>
      <c r="E7" s="15"/>
    </row>
    <row r="8" spans="1:5" s="13" customFormat="1" ht="136.5" thickTop="1" thickBot="1" x14ac:dyDescent="0.25">
      <c r="A8" s="16" t="s">
        <v>90</v>
      </c>
      <c r="B8" s="14" t="s">
        <v>83</v>
      </c>
      <c r="C8" s="17" t="s">
        <v>84</v>
      </c>
      <c r="D8" s="18" t="s">
        <v>78</v>
      </c>
      <c r="E8" s="15"/>
    </row>
    <row r="9" spans="1:5" s="13" customFormat="1" ht="76.5" thickTop="1" thickBot="1" x14ac:dyDescent="0.25">
      <c r="A9" s="16" t="s">
        <v>91</v>
      </c>
      <c r="B9" s="14" t="s">
        <v>85</v>
      </c>
      <c r="C9" s="17" t="s">
        <v>86</v>
      </c>
      <c r="D9" s="18" t="s">
        <v>78</v>
      </c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6"/>
      <c r="B32" s="14"/>
      <c r="C32" s="17"/>
      <c r="D32" s="18"/>
      <c r="E32" s="15"/>
    </row>
    <row r="33" spans="1:5" s="13" customFormat="1" ht="150" customHeight="1" thickTop="1" thickBot="1" x14ac:dyDescent="0.25">
      <c r="A33" s="16"/>
      <c r="B33" s="14"/>
      <c r="C33" s="17"/>
      <c r="D33" s="18"/>
      <c r="E33" s="15"/>
    </row>
    <row r="34" spans="1:5" s="13" customFormat="1" ht="150" customHeight="1" thickTop="1" thickBot="1" x14ac:dyDescent="0.25">
      <c r="A34" s="16"/>
      <c r="B34" s="14"/>
      <c r="C34" s="17"/>
      <c r="D34" s="18"/>
      <c r="E34" s="15"/>
    </row>
    <row r="35" spans="1:5" s="13" customFormat="1" ht="150" customHeight="1" thickTop="1" thickBot="1" x14ac:dyDescent="0.25">
      <c r="A35" s="19"/>
      <c r="B35" s="20"/>
      <c r="C35" s="21"/>
      <c r="D35" s="22"/>
      <c r="E35" s="23"/>
    </row>
    <row r="36" spans="1:5" s="13" customFormat="1" ht="150" customHeight="1" thickTop="1" thickBot="1" x14ac:dyDescent="0.25">
      <c r="A36" s="19"/>
      <c r="B36" s="20"/>
      <c r="C36" s="21"/>
      <c r="D36" s="22"/>
      <c r="E36" s="23"/>
    </row>
    <row r="37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13" t="s">
        <v>8</v>
      </c>
      <c r="C1" s="114"/>
      <c r="D1" s="114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15" t="s">
        <v>11</v>
      </c>
      <c r="C2" s="116"/>
      <c r="D2" s="33"/>
      <c r="E2" s="34"/>
      <c r="F2" s="106" t="str">
        <f>'Požadavky na výkon a fukci P+R'!B1</f>
        <v>Rekonstrukce přejezdu P551 v km 87,149 na trati Zdice - Protivín a doplnění závor</v>
      </c>
      <c r="G2" s="35"/>
      <c r="H2" s="36"/>
      <c r="I2" s="117" t="s">
        <v>12</v>
      </c>
      <c r="J2" s="118"/>
      <c r="K2" s="119">
        <f>SUM(L26+L36)</f>
        <v>0</v>
      </c>
      <c r="L2" s="120"/>
    </row>
    <row r="3" spans="1:15" s="26" customFormat="1" ht="42.75" customHeight="1" thickTop="1" thickBot="1" x14ac:dyDescent="0.25">
      <c r="B3" s="37" t="s">
        <v>13</v>
      </c>
      <c r="C3" s="38"/>
      <c r="D3" s="121" t="s">
        <v>10</v>
      </c>
      <c r="E3" s="121"/>
      <c r="F3" s="39" t="s">
        <v>14</v>
      </c>
      <c r="G3" s="40"/>
      <c r="H3" s="41"/>
      <c r="I3" s="42"/>
      <c r="J3" s="43"/>
      <c r="K3" s="122"/>
      <c r="L3" s="123"/>
    </row>
    <row r="4" spans="1:15" s="26" customFormat="1" ht="18" customHeight="1" thickTop="1" x14ac:dyDescent="0.2">
      <c r="B4" s="124" t="s">
        <v>15</v>
      </c>
      <c r="C4" s="125"/>
      <c r="D4" s="126"/>
      <c r="E4" s="44"/>
      <c r="F4" s="45" t="s">
        <v>16</v>
      </c>
      <c r="G4" s="46"/>
      <c r="H4" s="47"/>
      <c r="I4" s="127" t="s">
        <v>17</v>
      </c>
      <c r="J4" s="128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29" t="s">
        <v>20</v>
      </c>
      <c r="G5" s="129"/>
      <c r="H5" s="130"/>
      <c r="I5" s="131" t="s">
        <v>21</v>
      </c>
      <c r="J5" s="126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32"/>
      <c r="G6" s="132"/>
      <c r="H6" s="133"/>
      <c r="I6" s="131" t="s">
        <v>24</v>
      </c>
      <c r="J6" s="126"/>
      <c r="K6" s="52"/>
      <c r="L6" s="53"/>
      <c r="O6" s="54"/>
    </row>
    <row r="7" spans="1:15" s="26" customFormat="1" ht="18" customHeight="1" x14ac:dyDescent="0.2">
      <c r="B7" s="134" t="s">
        <v>25</v>
      </c>
      <c r="C7" s="135"/>
      <c r="D7" s="135"/>
      <c r="E7" s="55">
        <v>44440</v>
      </c>
      <c r="F7" s="136" t="s">
        <v>26</v>
      </c>
      <c r="G7" s="137"/>
      <c r="H7" s="138"/>
      <c r="I7" s="139" t="s">
        <v>27</v>
      </c>
      <c r="J7" s="125"/>
      <c r="K7" s="56">
        <v>2020</v>
      </c>
      <c r="L7" s="57"/>
      <c r="O7" s="58"/>
    </row>
    <row r="8" spans="1:15" s="26" customFormat="1" ht="19.5" customHeight="1" thickBot="1" x14ac:dyDescent="0.25">
      <c r="B8" s="140" t="s">
        <v>28</v>
      </c>
      <c r="C8" s="141"/>
      <c r="D8" s="141"/>
      <c r="E8" s="59">
        <v>44896</v>
      </c>
      <c r="F8" s="60" t="s">
        <v>29</v>
      </c>
      <c r="G8" s="142" t="s">
        <v>30</v>
      </c>
      <c r="H8" s="143"/>
      <c r="I8" s="144" t="s">
        <v>31</v>
      </c>
      <c r="J8" s="135"/>
      <c r="K8" s="61"/>
      <c r="L8" s="62"/>
    </row>
    <row r="9" spans="1:15" s="26" customFormat="1" ht="9.75" customHeight="1" x14ac:dyDescent="0.2">
      <c r="B9" s="147" t="s">
        <v>0</v>
      </c>
      <c r="C9" s="148"/>
      <c r="D9" s="148"/>
      <c r="E9" s="148"/>
      <c r="F9" s="148"/>
      <c r="G9" s="148"/>
      <c r="H9" s="148"/>
      <c r="I9" s="148"/>
      <c r="J9" s="148"/>
      <c r="K9" s="63" t="s">
        <v>21</v>
      </c>
      <c r="L9" s="64">
        <v>0</v>
      </c>
    </row>
    <row r="10" spans="1:15" s="26" customFormat="1" ht="15" customHeight="1" x14ac:dyDescent="0.2">
      <c r="B10" s="149" t="s">
        <v>32</v>
      </c>
      <c r="C10" s="151" t="s">
        <v>33</v>
      </c>
      <c r="D10" s="151" t="s">
        <v>34</v>
      </c>
      <c r="E10" s="151" t="s">
        <v>35</v>
      </c>
      <c r="F10" s="153" t="s">
        <v>36</v>
      </c>
      <c r="G10" s="153" t="s">
        <v>37</v>
      </c>
      <c r="H10" s="153" t="s">
        <v>38</v>
      </c>
      <c r="I10" s="151" t="s">
        <v>39</v>
      </c>
      <c r="J10" s="151" t="s">
        <v>40</v>
      </c>
      <c r="K10" s="145" t="s">
        <v>41</v>
      </c>
      <c r="L10" s="146"/>
    </row>
    <row r="11" spans="1:15" s="26" customFormat="1" ht="15" customHeight="1" x14ac:dyDescent="0.2">
      <c r="B11" s="149"/>
      <c r="C11" s="151"/>
      <c r="D11" s="151"/>
      <c r="E11" s="151"/>
      <c r="F11" s="153"/>
      <c r="G11" s="153"/>
      <c r="H11" s="153"/>
      <c r="I11" s="151"/>
      <c r="J11" s="151"/>
      <c r="K11" s="145"/>
      <c r="L11" s="146"/>
    </row>
    <row r="12" spans="1:15" s="26" customFormat="1" ht="12.75" customHeight="1" thickBot="1" x14ac:dyDescent="0.25">
      <c r="B12" s="150"/>
      <c r="C12" s="152"/>
      <c r="D12" s="152"/>
      <c r="E12" s="152"/>
      <c r="F12" s="154"/>
      <c r="G12" s="154"/>
      <c r="H12" s="154"/>
      <c r="I12" s="152"/>
      <c r="J12" s="152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 P+R</vt:lpstr>
      <vt:lpstr>SO 98-98</vt:lpstr>
      <vt:lpstr>'Požadavky na výkon a fukci P+R'!Názvy_tisku</vt:lpstr>
      <vt:lpstr>'Požadavky na výkon a fukci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dcterms:created xsi:type="dcterms:W3CDTF">2020-12-08T08:47:11Z</dcterms:created>
  <dcterms:modified xsi:type="dcterms:W3CDTF">2020-12-10T13:19:27Z</dcterms:modified>
</cp:coreProperties>
</file>