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<sst xmlns="http://schemas.openxmlformats.org/spreadsheetml/2006/main" count="18534" uniqueCount="2348">
  <si>
    <t>Aspe</t>
  </si>
  <si>
    <t>Rekapitulace ceny</t>
  </si>
  <si>
    <t>5213510016</t>
  </si>
  <si>
    <t>Zajištění bezbariérového přístupu na nástupiště v žst. Kolín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</si>
  <si>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</si>
  <si>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</si>
  <si>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</si>
  <si>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</si>
  <si>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</si>
  <si>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</si>
  <si>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</si>
  <si>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</si>
  <si>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</si>
  <si>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</si>
  <si>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</si>
  <si>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</si>
  <si>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</si>
  <si>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</si>
  <si>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</si>
  <si>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</si>
  <si>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</si>
  <si>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</si>
  <si>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</si>
  <si>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</si>
  <si>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</si>
  <si>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</si>
  <si>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</si>
  <si>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</si>
  <si>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</si>
  <si>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</si>
  <si>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</si>
  <si>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</si>
  <si>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</si>
  <si>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</si>
  <si>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</si>
  <si>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</si>
  <si>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</si>
  <si>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</si>
  <si>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</si>
  <si>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</si>
  <si>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</si>
  <si>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</si>
  <si>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</si>
  <si>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</si>
  <si>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</si>
  <si>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</si>
  <si>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</si>
  <si>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</si>
  <si>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</si>
  <si>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</si>
  <si>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</si>
  <si>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</si>
  <si>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</si>
  <si>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</si>
  <si>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Firemní</t>
  </si>
  <si>
    <t>PP</t>
  </si>
  <si>
    <t>VV</t>
  </si>
  <si>
    <t>TS</t>
  </si>
  <si>
    <t>17411</t>
  </si>
  <si>
    <t>ZÁSYP JAM A RÝH ZEMINOU SE ZHUTNĚNÍM</t>
  </si>
  <si>
    <t>702313</t>
  </si>
  <si>
    <t>ZAKRYTÍ KABELŮ VÝSTRAŽNOU FÓLIÍ ŠÍŘKY PŘES 40 CM</t>
  </si>
  <si>
    <t>M</t>
  </si>
  <si>
    <t>4</t>
  </si>
  <si>
    <t>75A218</t>
  </si>
  <si>
    <t>ZATAŽENÍ A SPOJKOVÁNÍ KABELŮ DO 12 PÁRŮ - DEMONTÁŽ</t>
  </si>
  <si>
    <t>KMPÁR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</si>
  <si>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</si>
  <si>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</si>
  <si>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</si>
  <si>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</si>
  <si>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</si>
  <si>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</si>
  <si>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7</t>
  </si>
  <si>
    <t>702113</t>
  </si>
  <si>
    <t>KABELOVÝ ŽLAB ZEMNÍ VČETNĚ KRYTU SVĚTLÉ ŠÍŘKY PŘES 250 MM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</si>
  <si>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</si>
  <si>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</si>
  <si>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</si>
  <si>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</si>
  <si>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</si>
  <si>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</si>
  <si>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</si>
  <si>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2019_OTSKP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</si>
  <si>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</si>
  <si>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</si>
  <si>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75A227</t>
  </si>
  <si>
    <t>ZATAŽENÍ A SPOJKOVÁNÍ KABELŮ PŘES 12 PÁRŮ - MONTÁŽ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</si>
  <si>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</si>
  <si>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</si>
  <si>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</si>
  <si>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</si>
  <si>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</si>
  <si>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</si>
  <si>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13</t>
  </si>
  <si>
    <t>75A217.1</t>
  </si>
  <si>
    <t>14</t>
  </si>
  <si>
    <t>75A311</t>
  </si>
  <si>
    <t>KABELOVÁ FORMA (UKONČENÍ KABELŮ) PRO KABELY ZABEZPEČOVACÍ DO 12 PÁRŮ</t>
  </si>
  <si>
    <t>KS</t>
  </si>
  <si>
    <t>15</t>
  </si>
  <si>
    <t>75C538</t>
  </si>
  <si>
    <t>STOŽÁROVÉ NÁVĚSTIDLO OD ČTYŘ SVĚTEL - DEMONTÁŽ</t>
  </si>
  <si>
    <t>KUS</t>
  </si>
  <si>
    <t>16</t>
  </si>
  <si>
    <t>75C537</t>
  </si>
  <si>
    <t>STOŽÁROVÉ NÁVĚSTIDLO OD ČTYŘ SVĚTEL - MONTÁŽ</t>
  </si>
  <si>
    <t>17</t>
  </si>
  <si>
    <t>75C848</t>
  </si>
  <si>
    <t>STYKOVÝ TRANSFORMÁTOR, SYMETRIZAČNÍ A UKOLEJňOVACÍ TLUMIVKA - DEMONTÁŽ</t>
  </si>
  <si>
    <t>18</t>
  </si>
  <si>
    <t>75C847</t>
  </si>
  <si>
    <t>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</si>
  <si>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</si>
  <si>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</si>
  <si>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</si>
  <si>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</si>
  <si>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</si>
  <si>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</t>
  </si>
  <si>
    <t>21</t>
  </si>
  <si>
    <t>75E1B7</t>
  </si>
  <si>
    <t>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</si>
  <si>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</si>
  <si>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</si>
  <si>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</si>
  <si>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</si>
  <si>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</si>
  <si>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</si>
  <si>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</si>
  <si>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</si>
  <si>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</si>
  <si>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</si>
  <si>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</si>
  <si>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</si>
  <si>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</si>
  <si>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</si>
  <si>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</si>
  <si>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</si>
  <si>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</si>
  <si>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</si>
  <si>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</si>
  <si>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</si>
  <si>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</si>
  <si>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</si>
  <si>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</si>
  <si>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</si>
  <si>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</si>
  <si>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</si>
  <si>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</si>
  <si>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</si>
  <si>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</si>
  <si>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</si>
  <si>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</si>
  <si>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</si>
  <si>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</si>
  <si>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</si>
  <si>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</si>
  <si>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</si>
  <si>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42</t>
  </si>
  <si>
    <t>75F217</t>
  </si>
  <si>
    <t>BALÍZA NEPROMĚNNÁ TYP EUROBALISE - MONTÁŽ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</si>
  <si>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</si>
  <si>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</si>
  <si>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</si>
  <si>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</si>
  <si>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</si>
  <si>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</si>
  <si>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</si>
  <si>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</si>
  <si>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</si>
  <si>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</si>
  <si>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47</t>
  </si>
  <si>
    <t>75F287</t>
  </si>
  <si>
    <t>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</si>
  <si>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</si>
  <si>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</si>
  <si>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</si>
  <si>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</si>
  <si>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</si>
  <si>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</si>
  <si>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</si>
  <si>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</si>
  <si>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</si>
  <si>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</si>
  <si>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14173</t>
  </si>
  <si>
    <t>PROTLAČOVÁNÍ POTRUBÍ Z PLAST HMOT DN DO 200MM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</si>
  <si>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</si>
  <si>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</si>
  <si>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</si>
  <si>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</si>
  <si>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</si>
  <si>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</si>
  <si>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</si>
  <si>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</si>
  <si>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</si>
  <si>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</si>
  <si>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</si>
  <si>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</si>
  <si>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</si>
  <si>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</si>
  <si>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</si>
  <si>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</si>
  <si>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</si>
  <si>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</si>
  <si>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</si>
  <si>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</si>
  <si>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</si>
  <si>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</si>
  <si>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</si>
  <si>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</si>
  <si>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</si>
  <si>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</si>
  <si>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</si>
  <si>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</si>
  <si>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</si>
  <si>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</si>
  <si>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</si>
  <si>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</si>
  <si>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</si>
  <si>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</si>
  <si>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</si>
  <si>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</si>
  <si>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</si>
  <si>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</si>
  <si>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</si>
  <si>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</si>
  <si>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</si>
  <si>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</si>
  <si>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</si>
  <si>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</si>
  <si>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</si>
  <si>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</si>
  <si>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</si>
  <si>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</si>
  <si>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</si>
  <si>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</si>
  <si>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</si>
  <si>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</si>
  <si>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</t>
  </si>
  <si>
    <t>ÚSEK</t>
  </si>
  <si>
    <t>75IJ23</t>
  </si>
  <si>
    <t>MĚŘENÍ ZÁVĚREČNÉ DÁLKOVÝCH KABELŮ V OBOU SMĚRECH V PLNÉM ROZSAHU BEZ PROVOZU</t>
  </si>
  <si>
    <t>ČTYŘKA</t>
  </si>
  <si>
    <t>Přidružená stavební výroba</t>
  </si>
  <si>
    <t>R75E236</t>
  </si>
  <si>
    <t>KONTEJNER PROVIZORNÍHO SDĚLOVACÍHO ZAŘÍZENÍ</t>
  </si>
  <si>
    <t>kus/měsíc</t>
  </si>
  <si>
    <t>[bez vazby na CS]</t>
  </si>
  <si>
    <t>0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</si>
  <si>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</si>
  <si>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</si>
  <si>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</si>
  <si>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</si>
  <si>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</si>
  <si>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</si>
  <si>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</si>
  <si>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</si>
  <si>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</si>
  <si>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701005_02</t>
  </si>
  <si>
    <t>VYHLADÁVACÍ MARKER ZEMNÍ S MOŽNOSTÍ ZÁPISU</t>
  </si>
  <si>
    <t>75I812</t>
  </si>
  <si>
    <t>KABEL OPTICKÝ SINGLEMODE DO 36 VLÁKEN</t>
  </si>
  <si>
    <t>KMVLÁKNO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</si>
  <si>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</si>
  <si>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</si>
  <si>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</si>
  <si>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</si>
  <si>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</si>
  <si>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</si>
  <si>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</si>
  <si>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</si>
  <si>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</si>
  <si>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</si>
  <si>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</si>
  <si>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</si>
  <si>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</si>
  <si>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</si>
  <si>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</si>
  <si>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</si>
  <si>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</si>
  <si>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</si>
  <si>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</si>
  <si>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</si>
  <si>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</si>
  <si>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</si>
  <si>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</si>
  <si>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</si>
  <si>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</si>
  <si>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</si>
  <si>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</si>
  <si>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</si>
  <si>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</si>
  <si>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</si>
  <si>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</si>
  <si>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</si>
  <si>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</si>
  <si>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</si>
  <si>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</si>
  <si>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</si>
  <si>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</si>
  <si>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</si>
  <si>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</si>
  <si>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</si>
  <si>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</si>
  <si>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</si>
  <si>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</si>
  <si>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</si>
  <si>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</si>
  <si>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</si>
  <si>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</si>
  <si>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</si>
  <si>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</si>
  <si>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</si>
  <si>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</si>
  <si>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</si>
  <si>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</si>
  <si>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</si>
  <si>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</si>
  <si>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</si>
  <si>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</si>
  <si>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</si>
  <si>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</si>
  <si>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</si>
  <si>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</si>
  <si>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</si>
  <si>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</si>
  <si>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</si>
  <si>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</si>
  <si>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Žlab 150/50</t>
  </si>
  <si>
    <t>75L174</t>
  </si>
  <si>
    <t>REPRODUKTOR VENKOVNÍ TLAKOVÝ</t>
  </si>
  <si>
    <t>Venkovní tlakový reproduktor bude s výkonem do 15W.</t>
  </si>
  <si>
    <t>75L192</t>
  </si>
  <si>
    <t>KABEL SILOVÝ PRO ROZHLAS PRŮMĚRU DO 1,5 MM2</t>
  </si>
  <si>
    <t>kmžíla</t>
  </si>
  <si>
    <t>75L19X</t>
  </si>
  <si>
    <t>KABEL SILOVÝ PRO ROZHLAS - 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</si>
  <si>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</si>
  <si>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</si>
  <si>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</si>
  <si>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</si>
  <si>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</si>
  <si>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</si>
  <si>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</si>
  <si>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</si>
  <si>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</si>
  <si>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</si>
  <si>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</si>
  <si>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</si>
  <si>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</si>
  <si>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Provedení LED grafických diplejů s roztečí bodů 2,9 mm včetně kompletní montáže a oživení</t>
  </si>
  <si>
    <t>výkaz výměr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</si>
  <si>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</si>
  <si>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</si>
  <si>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</si>
  <si>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</si>
  <si>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</si>
  <si>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</si>
  <si>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</si>
  <si>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</si>
  <si>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</si>
  <si>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</si>
  <si>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</si>
  <si>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>75L3A4</t>
  </si>
  <si>
    <t>INFORMAČNÍ PRVEK, ZÁVĚS PRO INFORMAČNÍ TABULE</t>
  </si>
  <si>
    <t>OTSKP 2019</t>
  </si>
  <si>
    <t>popis položky</t>
  </si>
  <si>
    <t>75L3AX</t>
  </si>
  <si>
    <t>INFORMAČNÍ PRVEK, - MONTÁŽ</t>
  </si>
  <si>
    <t>742J11</t>
  </si>
  <si>
    <t>OPTICKÝ KABEL MULTIMOD DUPLEX - SKLO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</si>
  <si>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</si>
  <si>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</si>
  <si>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</si>
  <si>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</si>
  <si>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</si>
  <si>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</si>
  <si>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</si>
  <si>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</si>
  <si>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</si>
  <si>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</si>
  <si>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</si>
  <si>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</si>
  <si>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</si>
  <si>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</si>
  <si>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</si>
  <si>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703422</t>
  </si>
  <si>
    <t>ELEKTROINSTALAČNÍ TRUBKA PLASTOVÁ UV STABILNÍ VČETNĚ UPEVNĚNÍ A PŘÍSLUŠENSTVÍ DN PRŮMĚRU PŘES 25 DO 40 MM</t>
  </si>
  <si>
    <t>75I421</t>
  </si>
  <si>
    <t>KABEL ZEMNÍ DATOVÝ PRŮMĚRU ŽÍLY 0,8 MM DO 4 PÁRŮ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</si>
  <si>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</si>
  <si>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</si>
  <si>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</si>
  <si>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</si>
  <si>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</si>
  <si>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</si>
  <si>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</si>
  <si>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</si>
  <si>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</si>
  <si>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</si>
  <si>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</si>
  <si>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</si>
  <si>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</si>
  <si>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</si>
  <si>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</si>
  <si>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ELEKTROINSTALAČNÍ TRUBKA PLASTOVÁ UV STABILNÍ VČETNĚ UPEVNĚNÍ A PŘÍSLUŠENSTVÍ DN PRŮMĚRU PŘES 25 DO</t>
  </si>
  <si>
    <t>Kabel CYKY 3x1,5</t>
  </si>
  <si>
    <t>75IEE1</t>
  </si>
  <si>
    <t>OPTICKÝ ROZVADĚČ 19" PROVEDENÍ DO 12 VLÁKEN</t>
  </si>
  <si>
    <t>Optický rozvaděč (kazeta pro ukončení optických kabelů) 1U</t>
  </si>
  <si>
    <t>Kabel FTP CAT.6</t>
  </si>
  <si>
    <t>75I811</t>
  </si>
  <si>
    <t>KABEL OPTICKÝ SINGLEMODE DO 12 VLÁKEN</t>
  </si>
  <si>
    <t>Optický kabel 4vl. viz. schéma PD</t>
  </si>
  <si>
    <t>Optický kabel 24vl. viz. schéma PD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</si>
  <si>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</si>
  <si>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</si>
  <si>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</si>
  <si>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</si>
  <si>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</si>
  <si>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</si>
  <si>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</si>
  <si>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</si>
  <si>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</si>
  <si>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</si>
  <si>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75L42Y</t>
  </si>
  <si>
    <t>KAMERA DIGITÁLNÍ (IP) - DEMONTÁŽ</t>
  </si>
  <si>
    <t>3x4 vlákna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</si>
  <si>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</si>
  <si>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75L45W</t>
  </si>
  <si>
    <t>KAMEROVÝ SERVER - DOPLNĚNÍ ZÁZNAMOVÉHO ZAŘÍZENÍ (HW, SW, LICENCE)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</si>
  <si>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</si>
  <si>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75L46W</t>
  </si>
  <si>
    <t>KLIENSTKÉ PRACOVIŠTĚ - DOPLNĚNÍ HW, SW, LICENCE</t>
  </si>
  <si>
    <t>75JB4Y</t>
  </si>
  <si>
    <t>DATOVÝ ROZVADĚČ 19" 800X800 - DEMONTÁŽ</t>
  </si>
  <si>
    <t>75JB4X</t>
  </si>
  <si>
    <t>DATOVÝ ROZVADĚČ 19" 800X800 - MONTÁŽ</t>
  </si>
  <si>
    <t>opětovná montáž stávajících kamer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</si>
  <si>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</si>
  <si>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</si>
  <si>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</si>
  <si>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</si>
  <si>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</si>
  <si>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</si>
  <si>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</si>
  <si>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</si>
  <si>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</si>
  <si>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</si>
  <si>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75L493</t>
  </si>
  <si>
    <t>ZPROVOZNĚNÍ A NASTAVENÍ KAMEROVÉHO SYSTÉMU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</si>
  <si>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</si>
  <si>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</si>
  <si>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</si>
  <si>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</si>
  <si>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</si>
  <si>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</si>
  <si>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</si>
  <si>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hod.</t>
  </si>
  <si>
    <t>3x12</t>
  </si>
  <si>
    <t>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</si>
  <si>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</si>
  <si>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</si>
  <si>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</si>
  <si>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</si>
  <si>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</si>
  <si>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</si>
  <si>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</si>
  <si>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</si>
  <si>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</si>
  <si>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</si>
  <si>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</si>
  <si>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</si>
  <si>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</si>
  <si>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</si>
  <si>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</si>
  <si>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</si>
  <si>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</si>
  <si>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</si>
  <si>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</si>
  <si>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</si>
  <si>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</si>
  <si>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</si>
  <si>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</si>
  <si>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</si>
  <si>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</si>
  <si>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</si>
  <si>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</si>
  <si>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</si>
  <si>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</si>
  <si>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</si>
  <si>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</si>
  <si>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</si>
  <si>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</si>
  <si>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</si>
  <si>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</si>
  <si>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</si>
  <si>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</si>
  <si>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</si>
  <si>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</si>
  <si>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</si>
  <si>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</si>
  <si>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</si>
  <si>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</si>
  <si>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</si>
  <si>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</si>
  <si>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</si>
  <si>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</si>
  <si>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</si>
  <si>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</si>
  <si>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</si>
  <si>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</si>
  <si>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</si>
  <si>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</si>
  <si>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</si>
  <si>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</si>
  <si>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</si>
  <si>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</si>
  <si>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</si>
  <si>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</si>
  <si>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</si>
  <si>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</si>
  <si>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</si>
  <si>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</si>
  <si>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</si>
  <si>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</si>
  <si>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</si>
  <si>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</si>
  <si>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</si>
  <si>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</si>
  <si>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</si>
  <si>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</si>
  <si>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</si>
  <si>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</si>
  <si>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</si>
  <si>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</si>
  <si>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</si>
  <si>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</si>
  <si>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</si>
  <si>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</si>
  <si>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</si>
  <si>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</si>
  <si>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</si>
  <si>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</si>
  <si>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</si>
  <si>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</si>
  <si>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</si>
  <si>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</si>
  <si>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</si>
  <si>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</si>
  <si>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</si>
  <si>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</si>
  <si>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</si>
  <si>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</si>
  <si>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</si>
  <si>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</si>
  <si>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</si>
  <si>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</si>
  <si>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</si>
  <si>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</si>
  <si>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</si>
  <si>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</si>
  <si>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</si>
  <si>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</si>
  <si>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</si>
  <si>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</si>
  <si>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</si>
  <si>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</si>
  <si>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</si>
  <si>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</si>
  <si>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</si>
  <si>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</si>
  <si>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</si>
  <si>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</si>
  <si>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</si>
  <si>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</si>
  <si>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</si>
  <si>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</si>
  <si>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</si>
  <si>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</si>
  <si>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</si>
  <si>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</si>
  <si>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</si>
  <si>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</si>
  <si>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</si>
  <si>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</si>
  <si>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</si>
  <si>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</si>
  <si>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</si>
  <si>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</si>
  <si>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</si>
  <si>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</si>
  <si>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</si>
  <si>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</si>
  <si>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</si>
  <si>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</si>
  <si>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</si>
  <si>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</si>
  <si>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</si>
  <si>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</si>
  <si>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</si>
  <si>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</si>
  <si>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</si>
  <si>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</si>
  <si>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</si>
  <si>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</si>
  <si>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</si>
  <si>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</si>
  <si>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</si>
  <si>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</si>
  <si>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</si>
  <si>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</si>
  <si>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</si>
  <si>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</si>
  <si>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</si>
  <si>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</si>
  <si>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</si>
  <si>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</si>
  <si>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</si>
  <si>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</si>
  <si>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</si>
  <si>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</si>
  <si>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</si>
  <si>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</si>
  <si>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</si>
  <si>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</si>
  <si>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</si>
  <si>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</si>
  <si>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</si>
  <si>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</si>
  <si>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</si>
  <si>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</si>
  <si>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</si>
  <si>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</si>
  <si>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</si>
  <si>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</si>
  <si>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</si>
  <si>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</si>
  <si>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</si>
  <si>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</si>
  <si>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</si>
  <si>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</si>
  <si>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</si>
  <si>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</si>
  <si>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</si>
  <si>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</si>
  <si>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</si>
  <si>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</si>
  <si>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</si>
  <si>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</si>
  <si>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</si>
  <si>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</si>
  <si>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</si>
  <si>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</si>
  <si>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</si>
  <si>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</si>
  <si>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</si>
  <si>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</si>
  <si>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</si>
  <si>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</si>
  <si>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</si>
  <si>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</si>
  <si>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</si>
  <si>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</si>
  <si>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</si>
  <si>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</si>
  <si>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</si>
  <si>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</si>
  <si>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</si>
  <si>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</si>
  <si>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</si>
  <si>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</si>
  <si>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</si>
  <si>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</si>
  <si>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</si>
  <si>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</si>
  <si>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</si>
  <si>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</si>
  <si>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</si>
  <si>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</si>
  <si>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</si>
  <si>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</si>
  <si>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</si>
  <si>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</si>
  <si>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</si>
  <si>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</si>
  <si>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</si>
  <si>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</si>
  <si>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</si>
  <si>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</si>
  <si>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</si>
  <si>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</si>
  <si>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</si>
  <si>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</si>
  <si>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</si>
  <si>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</si>
  <si>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</si>
  <si>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</si>
  <si>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</si>
  <si>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</si>
  <si>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</si>
  <si>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</si>
  <si>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</si>
  <si>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</si>
  <si>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</si>
  <si>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</si>
  <si>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</si>
  <si>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</si>
  <si>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</si>
  <si>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</si>
  <si>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</si>
  <si>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</si>
  <si>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</si>
  <si>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</si>
  <si>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</si>
  <si>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</si>
  <si>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</si>
  <si>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</si>
  <si>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</si>
  <si>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</si>
  <si>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</si>
  <si>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</si>
  <si>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</si>
  <si>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</si>
  <si>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</si>
  <si>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</si>
  <si>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</si>
  <si>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</si>
  <si>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</si>
  <si>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</si>
  <si>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</si>
  <si>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</si>
  <si>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</si>
  <si>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</si>
  <si>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</si>
  <si>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</si>
  <si>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</si>
  <si>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</si>
  <si>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</si>
  <si>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</si>
  <si>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</si>
  <si>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</si>
  <si>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</si>
  <si>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</si>
  <si>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</si>
  <si>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</si>
  <si>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</si>
  <si>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</si>
  <si>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</si>
  <si>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</si>
  <si>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</si>
  <si>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</si>
  <si>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</si>
  <si>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</si>
  <si>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</si>
  <si>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</si>
  <si>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</si>
  <si>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</si>
  <si>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</si>
  <si>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</si>
  <si>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</si>
  <si>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</si>
  <si>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</si>
  <si>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</si>
  <si>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</si>
  <si>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</si>
  <si>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</si>
  <si>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</si>
  <si>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</si>
  <si>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</si>
  <si>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</si>
  <si>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</si>
  <si>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</si>
  <si>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</si>
  <si>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</si>
  <si>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</si>
  <si>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</si>
  <si>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</si>
  <si>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</si>
  <si>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</si>
  <si>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</si>
  <si>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</si>
  <si>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</si>
  <si>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</si>
  <si>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</si>
  <si>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</si>
  <si>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</si>
  <si>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</si>
  <si>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</si>
  <si>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</si>
  <si>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</si>
  <si>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</si>
  <si>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</si>
  <si>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</si>
  <si>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</si>
  <si>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</si>
  <si>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</si>
  <si>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</si>
  <si>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</si>
  <si>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</si>
  <si>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</si>
  <si>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</si>
  <si>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</si>
  <si>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</si>
  <si>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</si>
  <si>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</si>
  <si>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</si>
  <si>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</si>
  <si>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</si>
  <si>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</si>
  <si>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</si>
  <si>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</si>
  <si>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</si>
  <si>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</si>
  <si>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</si>
  <si>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</si>
  <si>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</si>
  <si>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</si>
  <si>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</si>
  <si>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</si>
  <si>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</si>
  <si>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</si>
  <si>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</si>
  <si>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</si>
  <si>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</si>
  <si>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</si>
  <si>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</si>
  <si>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</si>
  <si>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</si>
  <si>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</si>
  <si>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</si>
  <si>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</si>
  <si>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</si>
  <si>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</si>
  <si>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</si>
  <si>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</si>
  <si>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</si>
  <si>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</si>
  <si>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</si>
  <si>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</si>
  <si>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</si>
  <si>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</si>
  <si>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</si>
  <si>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</si>
  <si>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</si>
  <si>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</si>
  <si>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</si>
  <si>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</si>
  <si>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</si>
  <si>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</si>
  <si>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</si>
  <si>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</si>
  <si>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</si>
  <si>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</si>
  <si>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</si>
  <si>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</si>
  <si>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</si>
  <si>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</si>
  <si>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</si>
  <si>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</si>
  <si>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</si>
  <si>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</si>
  <si>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</si>
  <si>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</si>
  <si>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</si>
  <si>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</si>
  <si>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</si>
  <si>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</si>
  <si>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</si>
  <si>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</si>
  <si>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</si>
  <si>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</si>
  <si>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</si>
  <si>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</si>
  <si>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</si>
  <si>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</si>
  <si>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</si>
  <si>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</si>
  <si>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</si>
  <si>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</si>
  <si>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</si>
  <si>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</si>
  <si>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</si>
  <si>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</si>
  <si>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</si>
  <si>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</si>
  <si>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</si>
  <si>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</si>
  <si>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</si>
  <si>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</si>
  <si>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</si>
  <si>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</si>
  <si>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</si>
  <si>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</si>
  <si>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</si>
  <si>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</si>
  <si>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</si>
  <si>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</si>
  <si>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</si>
  <si>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</si>
  <si>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</si>
  <si>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</si>
  <si>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</si>
  <si>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</si>
  <si>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</si>
  <si>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</si>
  <si>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</si>
  <si>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</si>
  <si>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</si>
  <si>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</si>
  <si>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</si>
  <si>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</si>
  <si>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</si>
  <si>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</si>
  <si>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</si>
  <si>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</si>
  <si>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</si>
  <si>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</si>
  <si>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</si>
  <si>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</si>
  <si>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</si>
  <si>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</si>
  <si>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</si>
  <si>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</si>
  <si>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</si>
  <si>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</si>
  <si>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</si>
  <si>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</si>
  <si>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</si>
  <si>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</si>
  <si>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</si>
  <si>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</si>
  <si>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</si>
  <si>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</si>
  <si>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</si>
  <si>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</si>
  <si>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</si>
  <si>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</si>
  <si>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</si>
  <si>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</si>
  <si>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</si>
  <si>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</si>
  <si>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</si>
  <si>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</si>
  <si>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</si>
  <si>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</si>
  <si>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</si>
  <si>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</si>
  <si>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</si>
  <si>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</si>
  <si>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</si>
  <si>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</si>
  <si>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</si>
  <si>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</si>
  <si>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</si>
  <si>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</si>
  <si>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</si>
  <si>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</si>
  <si>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</si>
  <si>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</si>
  <si>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</si>
  <si>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</si>
  <si>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</si>
  <si>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</si>
  <si>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</si>
  <si>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</si>
  <si>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</si>
  <si>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</si>
  <si>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</si>
  <si>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</si>
  <si>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</si>
  <si>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</si>
  <si>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</si>
  <si>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</si>
  <si>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</si>
  <si>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</si>
  <si>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</si>
  <si>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</si>
  <si>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</si>
  <si>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</si>
  <si>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</si>
  <si>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</si>
  <si>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</si>
  <si>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</si>
  <si>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</si>
  <si>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</si>
  <si>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</si>
  <si>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</si>
  <si>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</si>
  <si>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</si>
  <si>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</si>
  <si>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</si>
  <si>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</si>
  <si>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</si>
  <si>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</si>
  <si>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</si>
  <si>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</si>
  <si>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</si>
  <si>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</si>
  <si>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</si>
  <si>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</si>
  <si>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</si>
  <si>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</si>
  <si>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</si>
  <si>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</si>
  <si>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</si>
  <si>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</si>
  <si>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</si>
  <si>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</si>
  <si>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</si>
  <si>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</si>
  <si>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</si>
  <si>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</si>
  <si>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</si>
  <si>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</si>
  <si>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</si>
  <si>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</si>
  <si>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</si>
  <si>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</si>
  <si>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</si>
  <si>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</si>
  <si>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</si>
  <si>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</si>
  <si>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</si>
  <si>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</si>
  <si>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</si>
  <si>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</si>
  <si>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</si>
  <si>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</si>
  <si>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</si>
  <si>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</si>
  <si>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</si>
  <si>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</si>
  <si>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</si>
  <si>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</si>
  <si>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</si>
  <si>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</si>
  <si>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</si>
  <si>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</si>
  <si>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</si>
  <si>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</si>
  <si>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</si>
  <si>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</si>
  <si>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</si>
  <si>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</si>
  <si>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</si>
  <si>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</si>
  <si>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</si>
  <si>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</si>
  <si>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</si>
  <si>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</si>
  <si>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</si>
  <si>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</si>
  <si>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</si>
  <si>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</si>
  <si>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</si>
  <si>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</si>
  <si>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</si>
  <si>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</si>
  <si>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</si>
  <si>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</si>
  <si>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</si>
  <si>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</si>
  <si>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</si>
  <si>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</si>
  <si>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</si>
  <si>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</si>
  <si>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</si>
  <si>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</si>
  <si>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</si>
  <si>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</si>
  <si>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</si>
  <si>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</si>
  <si>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</si>
  <si>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</si>
  <si>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</si>
  <si>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</si>
  <si>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</si>
  <si>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</si>
  <si>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</si>
  <si>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</si>
  <si>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</si>
  <si>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</si>
  <si>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</si>
  <si>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</si>
  <si>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</si>
  <si>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</si>
  <si>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</si>
  <si>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</si>
  <si>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</si>
  <si>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</si>
  <si>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</si>
  <si>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</si>
  <si>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</si>
  <si>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</si>
  <si>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</si>
  <si>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</si>
  <si>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</si>
  <si>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</si>
  <si>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</si>
  <si>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</si>
  <si>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</si>
  <si>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</si>
  <si>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</si>
  <si>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</si>
  <si>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</si>
  <si>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</si>
  <si>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</si>
  <si>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</si>
  <si>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</si>
  <si>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</si>
  <si>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</si>
  <si>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</si>
  <si>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</si>
  <si>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</si>
  <si>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</si>
  <si>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</si>
  <si>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</si>
  <si>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</si>
  <si>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</si>
  <si>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</si>
  <si>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</si>
  <si>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</si>
  <si>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</si>
  <si>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</si>
  <si>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</si>
  <si>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</si>
  <si>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</si>
  <si>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</si>
  <si>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</si>
  <si>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</si>
  <si>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</si>
  <si>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</si>
  <si>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</si>
  <si>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</si>
  <si>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</si>
  <si>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</si>
  <si>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</si>
  <si>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</si>
  <si>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</si>
  <si>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</si>
  <si>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</si>
  <si>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</si>
  <si>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</si>
  <si>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</si>
  <si>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</si>
  <si>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</si>
  <si>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</si>
  <si>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</si>
  <si>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</si>
  <si>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</si>
  <si>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</si>
  <si>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</si>
  <si>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</si>
  <si>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</si>
  <si>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</si>
  <si>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</si>
  <si>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</si>
  <si>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</si>
  <si>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</si>
  <si>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</si>
  <si>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</si>
  <si>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</si>
  <si>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</si>
  <si>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</si>
  <si>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</si>
  <si>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</si>
  <si>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</si>
  <si>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</si>
  <si>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</si>
  <si>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</si>
  <si>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</si>
  <si>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</si>
  <si>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</si>
  <si>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</si>
  <si>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</si>
  <si>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</si>
  <si>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</si>
  <si>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</si>
  <si>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</si>
  <si>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</si>
  <si>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</si>
  <si>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</si>
  <si>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</si>
  <si>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</si>
  <si>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</si>
  <si>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</si>
  <si>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</si>
  <si>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</si>
  <si>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</si>
  <si>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</si>
  <si>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</si>
  <si>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</si>
  <si>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</si>
  <si>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</si>
  <si>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</si>
  <si>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</si>
  <si>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</si>
  <si>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</si>
  <si>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</si>
  <si>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</si>
  <si>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</si>
  <si>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</si>
  <si>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</si>
  <si>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</si>
  <si>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</si>
  <si>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</si>
  <si>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</si>
  <si>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</si>
  <si>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</si>
  <si>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</si>
  <si>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</si>
  <si>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</si>
  <si>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</si>
  <si>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</si>
  <si>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</si>
  <si>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</si>
  <si>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</si>
  <si>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</si>
  <si>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</si>
  <si>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</si>
  <si>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</si>
  <si>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</si>
  <si>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</si>
  <si>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</si>
  <si>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</si>
  <si>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</si>
  <si>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</si>
  <si>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</si>
  <si>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</si>
  <si>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</si>
  <si>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</si>
  <si>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</si>
  <si>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</si>
  <si>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</si>
  <si>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</si>
  <si>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</si>
  <si>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</si>
  <si>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</si>
  <si>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</si>
  <si>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</si>
  <si>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</si>
  <si>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</si>
  <si>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</si>
  <si>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</si>
  <si>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</si>
  <si>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</si>
  <si>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</si>
  <si>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</si>
  <si>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</si>
  <si>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</si>
  <si>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</si>
  <si>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</si>
  <si>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</si>
  <si>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</si>
  <si>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</si>
  <si>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</si>
  <si>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</si>
  <si>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</si>
  <si>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</si>
  <si>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</si>
  <si>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</si>
  <si>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</si>
  <si>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</si>
  <si>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</si>
  <si>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</si>
  <si>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</si>
  <si>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</si>
  <si>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</si>
  <si>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</si>
  <si>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</si>
  <si>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</si>
  <si>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</si>
  <si>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</si>
  <si>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</si>
  <si>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</si>
  <si>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</si>
  <si>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</si>
  <si>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</si>
  <si>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</si>
  <si>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</si>
  <si>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</si>
  <si>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</si>
  <si>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</si>
  <si>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</si>
  <si>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</si>
  <si>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</si>
  <si>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</si>
  <si>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</si>
  <si>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</si>
  <si>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</si>
  <si>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</si>
  <si>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</si>
  <si>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</si>
  <si>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</si>
  <si>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</si>
  <si>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</si>
  <si>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</si>
  <si>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</si>
  <si>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</si>
  <si>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</si>
  <si>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</si>
  <si>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</si>
  <si>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</si>
  <si>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</si>
  <si>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</si>
  <si>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</si>
  <si>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</si>
  <si>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</si>
  <si>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</si>
  <si>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</si>
  <si>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</si>
  <si>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</si>
  <si>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</si>
  <si>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</si>
  <si>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</si>
  <si>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</si>
  <si>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</si>
  <si>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</si>
  <si>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</si>
  <si>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</si>
  <si>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</si>
  <si>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</si>
  <si>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</si>
  <si>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</si>
  <si>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</si>
  <si>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</si>
  <si>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</si>
  <si>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</si>
  <si>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</si>
  <si>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</si>
  <si>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</si>
  <si>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</si>
  <si>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</si>
  <si>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</si>
  <si>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</si>
  <si>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</si>
  <si>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</si>
  <si>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</si>
  <si>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</si>
  <si>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</si>
  <si>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</si>
  <si>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</si>
  <si>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</si>
  <si>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</si>
  <si>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</si>
  <si>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</si>
  <si>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</si>
  <si>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</si>
  <si>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</si>
  <si>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</si>
  <si>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</si>
  <si>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</si>
  <si>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</si>
  <si>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</si>
  <si>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</si>
  <si>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</si>
  <si>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</si>
  <si>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</si>
  <si>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</si>
  <si>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</si>
  <si>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</si>
  <si>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</si>
  <si>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</si>
  <si>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</si>
  <si>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</si>
  <si>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</si>
  <si>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</si>
  <si>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</si>
  <si>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</si>
  <si>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</si>
  <si>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</si>
  <si>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</si>
  <si>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</si>
  <si>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</si>
  <si>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</si>
  <si>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</si>
  <si>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</si>
  <si>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</si>
  <si>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</si>
  <si>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</si>
  <si>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</si>
  <si>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</si>
  <si>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</si>
  <si>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</si>
  <si>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</si>
  <si>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</si>
  <si>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</si>
  <si>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</si>
  <si>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</si>
  <si>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</si>
  <si>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</si>
  <si>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</si>
  <si>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</si>
  <si>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</si>
  <si>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</si>
  <si>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</si>
  <si>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</si>
  <si>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</si>
  <si>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</si>
  <si>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</si>
  <si>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</si>
  <si>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</si>
  <si>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</si>
  <si>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</si>
  <si>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</si>
  <si>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</si>
  <si>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</si>
  <si>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</si>
  <si>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</si>
  <si>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</si>
  <si>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</si>
  <si>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</si>
  <si>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</si>
  <si>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</si>
  <si>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</si>
  <si>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</si>
  <si>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</si>
  <si>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</si>
  <si>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</si>
  <si>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</si>
  <si>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</si>
  <si>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</si>
  <si>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</si>
  <si>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</si>
  <si>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</si>
  <si>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</si>
  <si>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</si>
  <si>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</si>
  <si>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</si>
  <si>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</si>
  <si>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</si>
  <si>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</si>
  <si>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</si>
  <si>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</si>
  <si>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</si>
  <si>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</si>
  <si>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</si>
  <si>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</si>
  <si>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</si>
  <si>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</si>
  <si>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</si>
  <si>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</si>
  <si>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</si>
  <si>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</si>
  <si>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</si>
  <si>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</si>
  <si>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</si>
  <si>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</si>
  <si>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</si>
  <si>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</si>
  <si>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</si>
  <si>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</si>
  <si>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</si>
  <si>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</si>
  <si>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</si>
  <si>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</si>
  <si>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</si>
  <si>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</si>
  <si>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</si>
  <si>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</si>
  <si>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</si>
  <si>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</si>
  <si>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</si>
  <si>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</si>
  <si>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</si>
  <si>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</si>
  <si>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</si>
  <si>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</si>
  <si>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</si>
  <si>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</si>
  <si>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</si>
  <si>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</si>
  <si>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</si>
  <si>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</si>
  <si>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</si>
  <si>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</si>
  <si>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</si>
  <si>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</si>
  <si>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</si>
  <si>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</si>
  <si>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</si>
  <si>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</si>
  <si>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</si>
  <si>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</si>
  <si>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</si>
  <si>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</si>
  <si>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</si>
  <si>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</si>
  <si>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</si>
  <si>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</si>
  <si>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</si>
  <si>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</si>
  <si>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</si>
  <si>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</si>
  <si>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</si>
  <si>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</si>
  <si>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</si>
  <si>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</si>
  <si>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</si>
  <si>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</si>
  <si>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</si>
  <si>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</si>
  <si>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</si>
  <si>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</si>
  <si>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</si>
  <si>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</si>
  <si>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</si>
  <si>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</si>
  <si>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</si>
  <si>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</si>
  <si>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</si>
  <si>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</si>
  <si>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</si>
  <si>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</si>
  <si>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</si>
  <si>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</si>
  <si>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</si>
  <si>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</si>
  <si>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</si>
  <si>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</si>
  <si>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</si>
  <si>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</si>
  <si>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</si>
  <si>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</si>
  <si>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</si>
  <si>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</si>
  <si>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Kotvy do 100KN 
2*10=20.000 [A] 
Kotvy do 150KN 
1*7=7.000 [B] 
Celkem: A+B=27.000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</si>
  <si>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</si>
  <si>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</si>
  <si>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</si>
  <si>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</si>
  <si>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</si>
  <si>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</si>
  <si>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</si>
  <si>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</si>
  <si>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</si>
  <si>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</si>
  <si>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</si>
  <si>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</si>
  <si>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</si>
  <si>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</si>
  <si>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</si>
  <si>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</si>
  <si>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</si>
  <si>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</si>
  <si>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</si>
  <si>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</si>
  <si>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</si>
  <si>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</si>
  <si>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</si>
  <si>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</si>
  <si>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</si>
  <si>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</si>
  <si>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</si>
  <si>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</si>
  <si>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</si>
  <si>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</si>
  <si>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</si>
  <si>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</si>
  <si>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</si>
  <si>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</si>
  <si>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</si>
  <si>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</si>
  <si>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</si>
  <si>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</si>
  <si>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</si>
  <si>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</si>
  <si>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</si>
  <si>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</si>
  <si>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</si>
  <si>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</si>
  <si>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</si>
  <si>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</si>
  <si>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</si>
  <si>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</si>
  <si>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</si>
  <si>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</si>
  <si>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</si>
  <si>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</si>
  <si>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</si>
  <si>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</si>
  <si>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</si>
  <si>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</si>
  <si>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</si>
  <si>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</si>
  <si>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</si>
  <si>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</si>
  <si>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</si>
  <si>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</si>
  <si>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</si>
  <si>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</si>
  <si>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</si>
  <si>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</si>
  <si>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</si>
  <si>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743531R</t>
  </si>
  <si>
    <t>SVÍTIDLO  PRO OSVĚTLENÍ KABELOVODU</t>
  </si>
  <si>
    <t>Osvětlení kabelovodu včetně kabeláže 
svítidla po 3,0 m a v šachtách 2-3ks 
2+2+2+29+3+60+2100=100.000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</si>
  <si>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</si>
  <si>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</si>
  <si>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</si>
  <si>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</si>
  <si>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</si>
  <si>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</si>
  <si>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</si>
  <si>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</si>
  <si>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</si>
  <si>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</si>
  <si>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</si>
  <si>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</si>
  <si>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</si>
  <si>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</si>
  <si>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</si>
  <si>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</si>
  <si>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</si>
  <si>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</si>
  <si>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</si>
  <si>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</si>
  <si>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</si>
  <si>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</si>
  <si>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</si>
  <si>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</si>
  <si>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</si>
  <si>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</si>
  <si>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</si>
  <si>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</si>
  <si>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</si>
  <si>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</si>
  <si>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</si>
  <si>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</si>
  <si>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</si>
  <si>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</si>
  <si>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</si>
  <si>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</si>
  <si>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</si>
  <si>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</si>
  <si>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</si>
  <si>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</si>
  <si>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</si>
  <si>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</si>
  <si>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</si>
  <si>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</si>
  <si>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</si>
  <si>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</si>
  <si>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</si>
  <si>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</si>
  <si>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</si>
  <si>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</si>
  <si>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</si>
  <si>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</si>
  <si>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</si>
  <si>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</si>
  <si>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</si>
  <si>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</si>
  <si>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</si>
  <si>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</si>
  <si>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</si>
  <si>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</si>
  <si>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</si>
  <si>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</si>
  <si>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</si>
  <si>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</si>
  <si>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</si>
  <si>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</si>
  <si>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</si>
  <si>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</si>
  <si>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</si>
  <si>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</si>
  <si>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</si>
  <si>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</si>
  <si>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</si>
  <si>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</si>
  <si>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</si>
  <si>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</si>
  <si>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</si>
  <si>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</si>
  <si>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</si>
  <si>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</si>
  <si>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</si>
  <si>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</si>
  <si>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</si>
  <si>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</si>
  <si>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</si>
  <si>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</si>
  <si>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</si>
  <si>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</si>
  <si>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</si>
  <si>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</si>
  <si>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</si>
  <si>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</si>
  <si>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</si>
  <si>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</si>
  <si>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</si>
  <si>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</si>
  <si>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</si>
  <si>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</si>
  <si>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</si>
  <si>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</si>
  <si>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</si>
  <si>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</si>
  <si>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</si>
  <si>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</si>
  <si>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</si>
  <si>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</si>
  <si>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</si>
  <si>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</si>
  <si>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</si>
  <si>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</si>
  <si>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</si>
  <si>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</si>
  <si>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</si>
  <si>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</si>
  <si>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</si>
  <si>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</si>
  <si>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</si>
  <si>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</si>
  <si>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</si>
  <si>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</si>
  <si>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</si>
  <si>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</si>
  <si>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</si>
  <si>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</si>
  <si>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</si>
  <si>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</si>
  <si>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</si>
  <si>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</si>
  <si>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</si>
  <si>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</si>
  <si>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</si>
  <si>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</si>
  <si>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</si>
  <si>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</si>
  <si>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</si>
  <si>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</si>
  <si>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</si>
  <si>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</si>
  <si>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</si>
  <si>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</si>
  <si>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</si>
  <si>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</si>
  <si>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</si>
  <si>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</si>
  <si>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</si>
  <si>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</si>
  <si>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</si>
  <si>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</si>
  <si>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</si>
  <si>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</si>
  <si>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</si>
  <si>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</si>
  <si>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</si>
  <si>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</si>
  <si>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</si>
  <si>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</si>
  <si>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</si>
  <si>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</si>
  <si>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</si>
  <si>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</si>
  <si>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</si>
  <si>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</si>
  <si>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</si>
  <si>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</si>
  <si>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</si>
  <si>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</si>
  <si>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</si>
  <si>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</si>
  <si>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</si>
  <si>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</si>
  <si>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</si>
  <si>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</si>
  <si>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</si>
  <si>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</si>
  <si>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</si>
  <si>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</si>
  <si>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</si>
  <si>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</si>
  <si>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</si>
  <si>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</si>
  <si>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</si>
  <si>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</si>
  <si>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</si>
  <si>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</si>
  <si>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</si>
  <si>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</si>
  <si>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</si>
  <si>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</si>
  <si>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</si>
  <si>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</si>
  <si>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</si>
  <si>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</si>
  <si>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</si>
  <si>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</si>
  <si>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</si>
  <si>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</si>
  <si>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</si>
  <si>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</si>
  <si>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</si>
  <si>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</si>
  <si>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</si>
  <si>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</si>
  <si>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</si>
  <si>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</si>
  <si>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</si>
  <si>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</si>
  <si>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</si>
  <si>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</si>
  <si>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</si>
  <si>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</si>
  <si>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</si>
  <si>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</si>
  <si>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</si>
  <si>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</si>
  <si>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</si>
  <si>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</si>
  <si>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</si>
  <si>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</si>
  <si>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</si>
  <si>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</si>
  <si>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</si>
  <si>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</si>
  <si>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</si>
  <si>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</si>
  <si>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</si>
  <si>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</si>
  <si>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</si>
  <si>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</si>
  <si>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</si>
  <si>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</si>
  <si>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</si>
  <si>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</si>
  <si>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</si>
  <si>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</si>
  <si>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</si>
  <si>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</si>
  <si>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</si>
  <si>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</si>
  <si>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</si>
  <si>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</si>
  <si>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</si>
  <si>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</si>
  <si>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</si>
  <si>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</si>
  <si>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</si>
  <si>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</si>
  <si>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</si>
  <si>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</si>
  <si>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</si>
  <si>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</si>
  <si>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</si>
  <si>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</si>
  <si>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</si>
  <si>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</si>
  <si>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</si>
  <si>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</si>
  <si>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</si>
  <si>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</si>
  <si>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</si>
  <si>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</si>
  <si>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</si>
  <si>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</si>
  <si>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</si>
  <si>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</si>
  <si>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</si>
  <si>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</si>
  <si>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</si>
  <si>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</si>
  <si>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</si>
  <si>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</si>
  <si>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</si>
  <si>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</si>
  <si>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</si>
  <si>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</si>
  <si>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</si>
  <si>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</si>
  <si>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</si>
  <si>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</si>
  <si>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</si>
  <si>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</si>
  <si>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</si>
  <si>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</si>
  <si>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</si>
  <si>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</si>
  <si>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</si>
  <si>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</si>
  <si>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</si>
  <si>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</si>
  <si>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</si>
  <si>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</si>
  <si>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</si>
  <si>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</si>
  <si>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</si>
  <si>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</si>
  <si>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</si>
  <si>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</si>
  <si>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</si>
  <si>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</si>
  <si>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</si>
  <si>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</si>
  <si>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</si>
  <si>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</si>
  <si>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</si>
  <si>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</si>
  <si>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</si>
  <si>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</si>
  <si>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</si>
  <si>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</si>
  <si>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</si>
  <si>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</si>
  <si>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</si>
  <si>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</si>
  <si>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</si>
  <si>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</si>
  <si>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</si>
  <si>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</si>
  <si>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</si>
  <si>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</si>
  <si>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74A320</t>
  </si>
  <si>
    <t>KOVANÝ SVORNÍK PRO ZÁKLAD TV</t>
  </si>
  <si>
    <t>74A330</t>
  </si>
  <si>
    <t>SVORNÍKOVÝ KOŠ PRO ZÁKLAD TV</t>
  </si>
  <si>
    <t>74A350</t>
  </si>
  <si>
    <t>KORUGOVANÁ ROURA PRO ZÁKLAD TV</t>
  </si>
  <si>
    <t>74A450</t>
  </si>
  <si>
    <t>ÚPRAVA KABELŮ U ZÁKLADU TV</t>
  </si>
  <si>
    <t>74AF11</t>
  </si>
  <si>
    <t>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</si>
  <si>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</si>
  <si>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</si>
  <si>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</si>
  <si>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</t>
  </si>
  <si>
    <t>74B233</t>
  </si>
  <si>
    <t>STOŽÁR TV OCELOVÝ TRUBKOVÝ JEDNODUCHÝ BRÁNOVÝ NA SVORNÍKY, TYPU TBS245 NEBO TBSI245, DÉLKY DO 10 M VČETNĚ</t>
  </si>
  <si>
    <t>YPU TBS245 NEBO TBSI245, DÉLKY DO 10 MVČETNĚ</t>
  </si>
  <si>
    <t>74B603</t>
  </si>
  <si>
    <t>STOŽÁR TV OCELOVÝ PŘÍHRADOVÝ TYPU BP DÉLKY 11 M</t>
  </si>
  <si>
    <t>74B711</t>
  </si>
  <si>
    <t>BRÁNY NEBO VÝLOŽNÍKY - BŘEVNO TYPU 23L</t>
  </si>
  <si>
    <t>74B721</t>
  </si>
  <si>
    <t>PŘIPEVNĚNÍ BŘEVNA BRÁNY NEBO VÝLOŽNÍKU S UKONČENÍM TYPU A NA 1T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</si>
  <si>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</si>
  <si>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</si>
  <si>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</si>
  <si>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</si>
  <si>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74BF11</t>
  </si>
  <si>
    <t>TAŽNÉ HNACÍ VOZIDLO K PRACOVNÍM SOUPRAVÁM (PRO STOŽÁRY A BRÁNY - MONTÁŽ )</t>
  </si>
  <si>
    <t>71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</si>
  <si>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</si>
  <si>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</si>
  <si>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</si>
  <si>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</si>
  <si>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</si>
  <si>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</si>
  <si>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</si>
  <si>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</si>
  <si>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74C231</t>
  </si>
  <si>
    <t>ZÁVĚS SIK BEZ PŘÍDAVNÉHO LANA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</si>
  <si>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</si>
  <si>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</si>
  <si>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</si>
  <si>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</si>
  <si>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</si>
  <si>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</si>
  <si>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</si>
  <si>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</si>
  <si>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</si>
  <si>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</si>
  <si>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</si>
  <si>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</si>
  <si>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74C591</t>
  </si>
  <si>
    <t>VÝŠKOVÁ REGULACE TROLEJE</t>
  </si>
  <si>
    <t>74C596</t>
  </si>
  <si>
    <t>ZAJIŠTĚNÍ KOTVENÍ  NL A TR VŠECH SESTAV</t>
  </si>
  <si>
    <t>74C5A3</t>
  </si>
  <si>
    <t>DEFINITIVNÍ REGULACE POHYBLIVÉHO KOTVENÍ SPOLEČNÉHO (NL A TR)</t>
  </si>
  <si>
    <t>74C671</t>
  </si>
  <si>
    <t>TAŽENÍ LANA PRO ZV, NV, OV - 120 MM2 CU</t>
  </si>
  <si>
    <t>74C711</t>
  </si>
  <si>
    <t>POHON ODPOJOVAČE MOTOROVÝ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</si>
  <si>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</si>
  <si>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</si>
  <si>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</si>
  <si>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</si>
  <si>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</si>
  <si>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</si>
  <si>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</si>
  <si>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</si>
  <si>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</si>
  <si>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</si>
  <si>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</si>
  <si>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</si>
  <si>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</si>
  <si>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</si>
  <si>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</si>
  <si>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</si>
  <si>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</si>
  <si>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</si>
  <si>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</si>
  <si>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</si>
  <si>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</si>
  <si>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</si>
  <si>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</si>
  <si>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</si>
  <si>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</si>
  <si>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</si>
  <si>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</si>
  <si>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</si>
  <si>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</si>
  <si>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</si>
  <si>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</si>
  <si>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</si>
  <si>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</si>
  <si>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</si>
  <si>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</si>
  <si>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</si>
  <si>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</si>
  <si>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</si>
  <si>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</si>
  <si>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</si>
  <si>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</si>
  <si>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</si>
  <si>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</si>
  <si>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</si>
  <si>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</si>
  <si>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</si>
  <si>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</si>
  <si>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</si>
  <si>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</si>
  <si>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</si>
  <si>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</si>
  <si>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</si>
  <si>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</si>
  <si>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</si>
  <si>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</si>
  <si>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</si>
  <si>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</si>
  <si>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</si>
  <si>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</si>
  <si>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</si>
  <si>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</si>
  <si>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</si>
  <si>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</si>
  <si>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</si>
  <si>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</si>
  <si>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</si>
  <si>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</si>
  <si>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</si>
  <si>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</si>
  <si>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</si>
  <si>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</si>
  <si>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</si>
  <si>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</si>
  <si>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</si>
  <si>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</si>
  <si>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</si>
  <si>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</si>
  <si>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</si>
  <si>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</si>
  <si>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</si>
  <si>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</si>
  <si>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</si>
  <si>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</si>
  <si>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</si>
  <si>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</si>
  <si>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</si>
  <si>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64</t>
  </si>
  <si>
    <t>74F313</t>
  </si>
  <si>
    <t>MĚŘENÍ ELEKTRICKÝCH VLASTNOSTÍ TV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</si>
  <si>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</si>
  <si>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</si>
  <si>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</si>
  <si>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</si>
  <si>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</si>
  <si>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</si>
  <si>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</si>
  <si>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</si>
  <si>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</si>
  <si>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</si>
  <si>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</si>
  <si>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</si>
  <si>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</si>
  <si>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</si>
  <si>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</si>
  <si>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</si>
  <si>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</si>
  <si>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</si>
  <si>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</si>
  <si>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</si>
  <si>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</si>
  <si>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</si>
  <si>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</si>
  <si>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</si>
  <si>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</si>
  <si>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</si>
  <si>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</si>
  <si>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</si>
  <si>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</si>
  <si>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</si>
  <si>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</si>
  <si>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</si>
  <si>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</si>
  <si>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</si>
  <si>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</si>
  <si>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</si>
  <si>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</si>
  <si>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</si>
  <si>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</si>
  <si>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</si>
  <si>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</si>
  <si>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</si>
  <si>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</si>
  <si>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</si>
  <si>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</si>
  <si>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</si>
  <si>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</si>
  <si>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</si>
  <si>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</si>
  <si>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</si>
  <si>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</si>
  <si>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</si>
  <si>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</si>
  <si>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</si>
  <si>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</si>
  <si>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</si>
  <si>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</si>
  <si>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</si>
  <si>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</si>
  <si>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</si>
  <si>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</si>
  <si>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</si>
  <si>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</si>
  <si>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</si>
  <si>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</si>
  <si>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</si>
  <si>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</si>
  <si>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</si>
  <si>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</si>
  <si>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</si>
  <si>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</si>
  <si>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</si>
  <si>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</si>
  <si>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</si>
  <si>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</si>
  <si>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03100</t>
  </si>
  <si>
    <t>ZAŘÍZENÍ STAVENIŠTĚ - ZŘÍZENÍ, PROVOZ, DEMONTÁŽpopis položky zahrnuje objednatelem povolené náklady na pořízení (event. pronájem), provozování,udržování a likv</t>
  </si>
  <si>
    <t>idaci zhotovitelova zařízení</t>
  </si>
  <si>
    <t>02940</t>
  </si>
  <si>
    <t>OSTATNÍ POŽADAVKY - VYPRACOVÁNÍ DOKUMENTACEpopis položky zahrnuje veškeré náklady spojené s objednatelem požadovanými pracemi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</si>
  <si>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</si>
  <si>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</si>
  <si>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</si>
  <si>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</si>
  <si>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</si>
  <si>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</si>
  <si>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</si>
  <si>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</si>
  <si>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</si>
  <si>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</si>
  <si>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</si>
  <si>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</si>
  <si>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</si>
  <si>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</si>
  <si>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</si>
  <si>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</si>
  <si>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</si>
  <si>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</si>
  <si>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</si>
  <si>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</si>
  <si>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</si>
  <si>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</si>
  <si>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</si>
  <si>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</si>
  <si>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</si>
  <si>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015140_01</t>
  </si>
  <si>
    <t>POPLATKY ZA LIKVIDACŮ ODPADŮ NEKONTAMINOVANÝCH - 17 01 01 BETON Z DEMOLIC OBJEKTŮ, ZÁKLADŮ TV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</si>
  <si>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</si>
  <si>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</si>
  <si>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</si>
  <si>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</si>
  <si>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</si>
  <si>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</si>
  <si>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</si>
  <si>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</si>
  <si>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</si>
  <si>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</si>
  <si>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</si>
  <si>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</si>
  <si>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</si>
  <si>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</si>
  <si>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</si>
  <si>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</si>
  <si>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</si>
  <si>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</si>
  <si>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</si>
  <si>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</si>
  <si>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</si>
  <si>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</si>
  <si>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</si>
  <si>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</si>
  <si>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</si>
  <si>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743_00</t>
  </si>
  <si>
    <t>Silnoproudé zařízení</t>
  </si>
  <si>
    <t>743541</t>
  </si>
  <si>
    <t>SVÍTIDLO VENKOVNÍ VŠEOBECNÉ ZÁŘIVKOVÉ, MIN. IP 44, DO 60 W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</si>
  <si>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</si>
  <si>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</si>
  <si>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</si>
  <si>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741122</t>
  </si>
  <si>
    <t>KRABICE (ROZVODKA) INSTALAČNÍ ODBOČNÁ SE SVORKOVNICÍ DO 4 MM2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</si>
  <si>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</si>
  <si>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</si>
  <si>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</si>
  <si>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</si>
  <si>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</si>
  <si>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</si>
  <si>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</si>
  <si>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</si>
  <si>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</si>
  <si>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</si>
  <si>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</si>
  <si>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</si>
  <si>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</si>
  <si>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</si>
  <si>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</si>
  <si>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</si>
  <si>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</si>
  <si>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</si>
  <si>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</si>
  <si>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</si>
  <si>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</si>
  <si>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</si>
  <si>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</si>
  <si>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</si>
  <si>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</si>
  <si>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</si>
  <si>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</si>
  <si>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</si>
  <si>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</si>
  <si>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</si>
  <si>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</si>
  <si>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</si>
  <si>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</si>
  <si>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</si>
  <si>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</si>
  <si>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</si>
  <si>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</si>
  <si>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</si>
  <si>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029113</t>
  </si>
  <si>
    <t>OSTATNÍ POŽADAVKY - GEODETICKÉ ZAMĚŘENÍ - CELKY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</si>
  <si>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</si>
  <si>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</si>
  <si>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POŽADAVKY - VYPRACOVÁNÍ DOKUMENTACE</t>
  </si>
  <si>
    <t xml:space="preserve">  SO 10-76-02</t>
  </si>
  <si>
    <t>Úprava osvětlení vnějšího nástupiště</t>
  </si>
  <si>
    <t>SO 10-76-02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</si>
  <si>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</si>
  <si>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</si>
  <si>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</si>
  <si>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</si>
  <si>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</si>
  <si>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</si>
  <si>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</si>
  <si>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</si>
  <si>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</si>
  <si>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>03100_02</t>
  </si>
  <si>
    <t>02940_02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</si>
  <si>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</si>
  <si>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</si>
  <si>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</si>
  <si>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</si>
  <si>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</si>
  <si>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viz situace 2x10m</t>
  </si>
  <si>
    <t>KABEL NN ČTYŘ- A PĚTIŽÍLOVÝ CU S PLASTOVOU IZOLACÍ OD 4 DO 16 MM2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</si>
  <si>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</si>
  <si>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</si>
  <si>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</si>
  <si>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</si>
  <si>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029113_02</t>
  </si>
  <si>
    <t>03100_03</t>
  </si>
  <si>
    <t>02940_03</t>
  </si>
  <si>
    <t xml:space="preserve">  SO 10-76-05</t>
  </si>
  <si>
    <t>Úprava osvětlení nástupiště č. 4</t>
  </si>
  <si>
    <t>SO 10-76-05</t>
  </si>
  <si>
    <t>742G11_01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</si>
  <si>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</si>
  <si>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</si>
  <si>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</si>
  <si>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</si>
  <si>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</si>
  <si>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</si>
  <si>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</si>
  <si>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</si>
  <si>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703611</t>
  </si>
  <si>
    <t>ELEKTROINSTALAČNÍ KANÁL ŠÍŘKY DO 100 MM</t>
  </si>
  <si>
    <t>1. Položka obsahuje:  
 – veškeré práce a materiál obsažený v názvu položky  
2. Položka neobsahuje:  
 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</si>
  <si>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</si>
  <si>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</si>
  <si>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</si>
  <si>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743473</t>
  </si>
  <si>
    <t>SVÍTIDLO DRÁŽNÍ LED, MIN. IP 54, ELEKTRONICKÝ PŘEDŘADNÍK, PŘES 25 DO 45 W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</si>
  <si>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</si>
  <si>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</si>
  <si>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</si>
  <si>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</si>
  <si>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</si>
  <si>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02940_04</t>
  </si>
  <si>
    <t xml:space="preserve">  SO 10-76-08</t>
  </si>
  <si>
    <t>Úprava rozvodu DOÚO</t>
  </si>
  <si>
    <t>SO 10-76-08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</si>
  <si>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</si>
  <si>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</si>
  <si>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</si>
  <si>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</si>
  <si>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</si>
  <si>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</si>
  <si>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</si>
  <si>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</si>
  <si>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</si>
  <si>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</si>
  <si>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</si>
  <si>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</si>
  <si>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</si>
  <si>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</si>
  <si>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</si>
  <si>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</si>
  <si>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</si>
  <si>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</si>
  <si>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</si>
  <si>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</si>
  <si>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</si>
  <si>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</si>
  <si>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m kompletní konstrukce nebo práce.</t>
  </si>
  <si>
    <t>75C8C7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</si>
  <si>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</si>
  <si>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m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</si>
  <si>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</si>
  <si>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</si>
  <si>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</si>
  <si>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D2</t>
  </si>
  <si>
    <t>74F459</t>
  </si>
  <si>
    <t>DEMONTÁŽ UKOLEJNĚNÍ KONSTRUKCÍ A PODPĚR VČETNĚ UCHYCENÍ A VODIČE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</si>
  <si>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</si>
  <si>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75C8C8</t>
  </si>
  <si>
    <t>MEZIKOLEJOVÁ LANOVÁ PROPOJKA DLOUHÁ (DO 3 LAN) - DEMONTÁŽ</t>
  </si>
  <si>
    <t>1. Položka obsahuje:  
 – demontáž mezikolejové lanové propojky dle typu daného položkou  
 – demontáž mezikolejové lanové propojky výhybkové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v m kompletní konstrukce nebo práce.</t>
  </si>
  <si>
    <t>74F321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</si>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</sst>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0+C10+C12+C19+C23+C25+C27+C33+C35+C41+C43+C55+C57+C59+C68</f>
      </c>
    </row>
    <row r="7" spans="2:3" ht="12.75" customHeight="1">
      <c r="B7" s="8" t="s">
        <v>7</v>
      </c>
      <c s="10">
        <f>0+E10+E12+E19+E23+E25+E27+E33+E35+E41+E43+E55+E57+E59+E68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175</v>
      </c>
      <c s="12" t="s">
        <v>176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177</v>
      </c>
      <c s="12" t="s">
        <v>178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252</v>
      </c>
      <c s="12" t="s">
        <v>253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321</v>
      </c>
      <c s="12" t="s">
        <v>322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344</v>
      </c>
      <c s="12" t="s">
        <v>345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396</v>
      </c>
      <c s="12" t="s">
        <v>397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452</v>
      </c>
      <c s="12" t="s">
        <v>453</v>
      </c>
      <c s="14">
        <f>'PS 10-02-92'!K8+'PS 10-02-92'!M8</f>
      </c>
      <c s="14">
        <f>C18*0.21</f>
      </c>
      <c s="14">
        <f>C18+D18</f>
      </c>
      <c s="13">
        <f>'PS 10-02-92'!T7</f>
      </c>
    </row>
    <row r="19" spans="1:6" ht="12.75">
      <c r="A19" s="11" t="s">
        <v>510</v>
      </c>
      <c s="12" t="s">
        <v>511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512</v>
      </c>
      <c s="12" t="s">
        <v>513</v>
      </c>
      <c s="14">
        <f>'PS 10-04-01'!K8+'PS 10-04-01'!M8</f>
      </c>
      <c s="14">
        <f>C20*0.21</f>
      </c>
      <c s="14">
        <f>C20+D20</f>
      </c>
      <c s="13">
        <f>'PS 10-04-01'!T7</f>
      </c>
    </row>
    <row r="21" spans="1:6" ht="12.75">
      <c r="A21" s="11" t="s">
        <v>534</v>
      </c>
      <c s="12" t="s">
        <v>535</v>
      </c>
      <c s="14">
        <f>'PS 10-04-02'!K8+'PS 10-04-02'!M8</f>
      </c>
      <c s="14">
        <f>C21*0.21</f>
      </c>
      <c s="14">
        <f>C21+D21</f>
      </c>
      <c s="13">
        <f>'PS 10-04-02'!T7</f>
      </c>
    </row>
    <row r="22" spans="1:6" ht="12.75">
      <c r="A22" s="11" t="s">
        <v>541</v>
      </c>
      <c s="12" t="s">
        <v>542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576</v>
      </c>
      <c s="12" t="s">
        <v>577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578</v>
      </c>
      <c s="12" t="s">
        <v>579</v>
      </c>
      <c s="14">
        <f>'SO 10-10-01'!K8+'SO 10-10-01'!M8</f>
      </c>
      <c s="14">
        <f>C24*0.21</f>
      </c>
      <c s="14">
        <f>C24+D24</f>
      </c>
      <c s="13">
        <f>'SO 10-10-01'!T7</f>
      </c>
    </row>
    <row r="25" spans="1:6" ht="12.75">
      <c r="A25" s="11" t="s">
        <v>808</v>
      </c>
      <c s="12" t="s">
        <v>809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810</v>
      </c>
      <c s="12" t="s">
        <v>811</v>
      </c>
      <c s="14">
        <f>'SO 10-11-01'!K8+'SO 10-11-01'!M8</f>
      </c>
      <c s="14">
        <f>C26*0.21</f>
      </c>
      <c s="14">
        <f>C26+D26</f>
      </c>
      <c s="13">
        <f>'SO 10-11-01'!T7</f>
      </c>
    </row>
    <row r="27" spans="1:6" ht="12.75">
      <c r="A27" s="11" t="s">
        <v>891</v>
      </c>
      <c s="12" t="s">
        <v>892</v>
      </c>
      <c s="14">
        <f>0+C28+C29+C30+C31+C32</f>
      </c>
      <c s="14">
        <f>C27*0.21</f>
      </c>
      <c s="14">
        <f>0+E28+E29+E30+E31+E32</f>
      </c>
      <c s="13">
        <f>0+F28+F29+F30+F31+F32</f>
      </c>
    </row>
    <row r="28" spans="1:6" ht="12.75">
      <c r="A28" s="11" t="s">
        <v>893</v>
      </c>
      <c s="12" t="s">
        <v>894</v>
      </c>
      <c s="14">
        <f>'SO 10-12-01'!K8+'SO 10-12-01'!M8</f>
      </c>
      <c s="14">
        <f>C28*0.21</f>
      </c>
      <c s="14">
        <f>C28+D28</f>
      </c>
      <c s="13">
        <f>'SO 10-12-01'!T7</f>
      </c>
    </row>
    <row r="29" spans="1:6" ht="12.75">
      <c r="A29" s="11" t="s">
        <v>999</v>
      </c>
      <c s="12" t="s">
        <v>1000</v>
      </c>
      <c s="14">
        <f>'SO 10-12-02'!K8+'SO 10-12-02'!M8</f>
      </c>
      <c s="14">
        <f>C29*0.21</f>
      </c>
      <c s="14">
        <f>C29+D29</f>
      </c>
      <c s="13">
        <f>'SO 10-12-02'!T7</f>
      </c>
    </row>
    <row r="30" spans="1:6" ht="12.75">
      <c r="A30" s="11" t="s">
        <v>1056</v>
      </c>
      <c s="12" t="s">
        <v>1057</v>
      </c>
      <c s="14">
        <f>'SO 10-12-03'!K8+'SO 10-12-03'!M8</f>
      </c>
      <c s="14">
        <f>C30*0.21</f>
      </c>
      <c s="14">
        <f>C30+D30</f>
      </c>
      <c s="13">
        <f>'SO 10-12-03'!T7</f>
      </c>
    </row>
    <row r="31" spans="1:6" ht="12.75">
      <c r="A31" s="11" t="s">
        <v>1079</v>
      </c>
      <c s="12" t="s">
        <v>1080</v>
      </c>
      <c s="14">
        <f>'SO 10-12-04'!K8+'SO 10-12-04'!M8</f>
      </c>
      <c s="14">
        <f>C31*0.21</f>
      </c>
      <c s="14">
        <f>C31+D31</f>
      </c>
      <c s="13">
        <f>'SO 10-12-04'!T7</f>
      </c>
    </row>
    <row r="32" spans="1:6" ht="12.75">
      <c r="A32" s="11" t="s">
        <v>1109</v>
      </c>
      <c s="12" t="s">
        <v>1110</v>
      </c>
      <c s="14">
        <f>'SO 10-12-05'!K8+'SO 10-12-05'!M8</f>
      </c>
      <c s="14">
        <f>C32*0.21</f>
      </c>
      <c s="14">
        <f>C32+D32</f>
      </c>
      <c s="13">
        <f>'SO 10-12-05'!T7</f>
      </c>
    </row>
    <row r="33" spans="1:6" ht="12.75">
      <c r="A33" s="11" t="s">
        <v>1132</v>
      </c>
      <c s="12" t="s">
        <v>1133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1134</v>
      </c>
      <c s="12" t="s">
        <v>1135</v>
      </c>
      <c s="14">
        <f>'SO 10-20-01'!K8+'SO 10-20-01'!M8</f>
      </c>
      <c s="14">
        <f>C34*0.21</f>
      </c>
      <c s="14">
        <f>C34+D34</f>
      </c>
      <c s="13">
        <f>'SO 10-20-01'!T7</f>
      </c>
    </row>
    <row r="35" spans="1:6" ht="12.75">
      <c r="A35" s="11" t="s">
        <v>1342</v>
      </c>
      <c s="12" t="s">
        <v>1343</v>
      </c>
      <c s="14">
        <f>0+C36+C37+C38+C39+C40</f>
      </c>
      <c s="14">
        <f>C35*0.21</f>
      </c>
      <c s="14">
        <f>0+E36+E37+E38+E39+E40</f>
      </c>
      <c s="13">
        <f>0+F36+F37+F38+F39+F40</f>
      </c>
    </row>
    <row r="36" spans="1:6" ht="12.75">
      <c r="A36" s="11" t="s">
        <v>1344</v>
      </c>
      <c s="12" t="s">
        <v>1345</v>
      </c>
      <c s="14">
        <f>'SO 10-50-01'!K8+'SO 10-50-01'!M8</f>
      </c>
      <c s="14">
        <f>C36*0.21</f>
      </c>
      <c s="14">
        <f>C36+D36</f>
      </c>
      <c s="13">
        <f>'SO 10-50-01'!T7</f>
      </c>
    </row>
    <row r="37" spans="1:6" ht="12.75">
      <c r="A37" s="11" t="s">
        <v>1386</v>
      </c>
      <c s="12" t="s">
        <v>1387</v>
      </c>
      <c s="14">
        <f>'SO 10-50-02'!K8+'SO 10-50-02'!M8</f>
      </c>
      <c s="14">
        <f>C37*0.21</f>
      </c>
      <c s="14">
        <f>C37+D37</f>
      </c>
      <c s="13">
        <f>'SO 10-50-02'!T7</f>
      </c>
    </row>
    <row r="38" spans="1:6" ht="12.75">
      <c r="A38" s="11" t="s">
        <v>1408</v>
      </c>
      <c s="12" t="s">
        <v>1409</v>
      </c>
      <c s="14">
        <f>'SO 10-50-03'!K8+'SO 10-50-03'!M8</f>
      </c>
      <c s="14">
        <f>C38*0.21</f>
      </c>
      <c s="14">
        <f>C38+D38</f>
      </c>
      <c s="13">
        <f>'SO 10-50-03'!T7</f>
      </c>
    </row>
    <row r="39" spans="1:6" ht="12.75">
      <c r="A39" s="11" t="s">
        <v>1431</v>
      </c>
      <c s="12" t="s">
        <v>1432</v>
      </c>
      <c s="14">
        <f>'SO 10-51-01'!K8+'SO 10-51-01'!M8</f>
      </c>
      <c s="14">
        <f>C39*0.21</f>
      </c>
      <c s="14">
        <f>C39+D39</f>
      </c>
      <c s="13">
        <f>'SO 10-51-01'!T7</f>
      </c>
    </row>
    <row r="40" spans="1:6" ht="12.75">
      <c r="A40" s="11" t="s">
        <v>1448</v>
      </c>
      <c s="12" t="s">
        <v>1449</v>
      </c>
      <c s="14">
        <f>'SO 10-51-02'!K8+'SO 10-51-02'!M8</f>
      </c>
      <c s="14">
        <f>C40*0.21</f>
      </c>
      <c s="14">
        <f>C40+D40</f>
      </c>
      <c s="13">
        <f>'SO 10-51-02'!T7</f>
      </c>
    </row>
    <row r="41" spans="1:6" ht="12.75">
      <c r="A41" s="11" t="s">
        <v>1464</v>
      </c>
      <c s="12" t="s">
        <v>1465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1466</v>
      </c>
      <c s="12" t="s">
        <v>1467</v>
      </c>
      <c s="14">
        <f>'SO 10-40-01'!K8+'SO 10-40-01'!M8</f>
      </c>
      <c s="14">
        <f>C42*0.21</f>
      </c>
      <c s="14">
        <f>C42+D42</f>
      </c>
      <c s="13">
        <f>'SO 10-40-01'!T7</f>
      </c>
    </row>
    <row r="43" spans="1:6" ht="12.75">
      <c r="A43" s="11" t="s">
        <v>1613</v>
      </c>
      <c s="12" t="s">
        <v>1614</v>
      </c>
      <c s="14">
        <f>0+C44+C45+C46+C47+C48+C49+C50+C51+C52+C53+C54</f>
      </c>
      <c s="14">
        <f>C43*0.21</f>
      </c>
      <c s="14">
        <f>0+E44+E45+E46+E47+E48+E49+E50+E51+E52+E53+E54</f>
      </c>
      <c s="13">
        <f>0+F44+F45+F46+F47+F48+F49+F50+F51+F52+F53+F54</f>
      </c>
    </row>
    <row r="44" spans="1:6" ht="12.75">
      <c r="A44" s="11" t="s">
        <v>1615</v>
      </c>
      <c s="12" t="s">
        <v>1616</v>
      </c>
      <c s="14">
        <f>'SO 10-61-01'!K8+'SO 10-61-01'!M8</f>
      </c>
      <c s="14">
        <f>C44*0.21</f>
      </c>
      <c s="14">
        <f>C44+D44</f>
      </c>
      <c s="13">
        <f>'SO 10-61-01'!T7</f>
      </c>
    </row>
    <row r="45" spans="1:6" ht="12.75">
      <c r="A45" s="11" t="s">
        <v>1676</v>
      </c>
      <c s="12" t="s">
        <v>1677</v>
      </c>
      <c s="14">
        <f>'SO 10-62-01'!K8+'SO 10-62-01'!M8</f>
      </c>
      <c s="14">
        <f>C45*0.21</f>
      </c>
      <c s="14">
        <f>C45+D45</f>
      </c>
      <c s="13">
        <f>'SO 10-62-01'!T7</f>
      </c>
    </row>
    <row r="46" spans="1:6" ht="12.75">
      <c r="A46" s="11" t="s">
        <v>1722</v>
      </c>
      <c s="12" t="s">
        <v>1723</v>
      </c>
      <c s="14">
        <f>'SO 10-62-02'!K8+'SO 10-62-02'!M8</f>
      </c>
      <c s="14">
        <f>C46*0.21</f>
      </c>
      <c s="14">
        <f>C46+D46</f>
      </c>
      <c s="13">
        <f>'SO 10-62-02'!T7</f>
      </c>
    </row>
    <row r="47" spans="1:6" ht="12.75">
      <c r="A47" s="11" t="s">
        <v>1743</v>
      </c>
      <c s="12" t="s">
        <v>1744</v>
      </c>
      <c s="14">
        <f>'SO 10-62-03'!K8+'SO 10-62-03'!M8</f>
      </c>
      <c s="14">
        <f>C47*0.21</f>
      </c>
      <c s="14">
        <f>C47+D47</f>
      </c>
      <c s="13">
        <f>'SO 10-62-03'!T7</f>
      </c>
    </row>
    <row r="48" spans="1:6" ht="12.75">
      <c r="A48" s="11" t="s">
        <v>1755</v>
      </c>
      <c s="12" t="s">
        <v>1756</v>
      </c>
      <c s="14">
        <f>'SO 10-62-04'!K8+'SO 10-62-04'!M8</f>
      </c>
      <c s="14">
        <f>C48*0.21</f>
      </c>
      <c s="14">
        <f>C48+D48</f>
      </c>
      <c s="13">
        <f>'SO 10-62-04'!T7</f>
      </c>
    </row>
    <row r="49" spans="1:6" ht="12.75">
      <c r="A49" s="11" t="s">
        <v>1767</v>
      </c>
      <c s="12" t="s">
        <v>1768</v>
      </c>
      <c s="14">
        <f>'SO 10-62-05'!K8+'SO 10-62-05'!M8</f>
      </c>
      <c s="14">
        <f>C49*0.21</f>
      </c>
      <c s="14">
        <f>C49+D49</f>
      </c>
      <c s="13">
        <f>'SO 10-62-05'!T7</f>
      </c>
    </row>
    <row r="50" spans="1:6" ht="12.75">
      <c r="A50" s="11" t="s">
        <v>1777</v>
      </c>
      <c s="12" t="s">
        <v>1778</v>
      </c>
      <c s="14">
        <f>'SO 10-62-06'!K8+'SO 10-62-06'!M8</f>
      </c>
      <c s="14">
        <f>C50*0.21</f>
      </c>
      <c s="14">
        <f>C50+D50</f>
      </c>
      <c s="13">
        <f>'SO 10-62-06'!T7</f>
      </c>
    </row>
    <row r="51" spans="1:6" ht="12.75">
      <c r="A51" s="11" t="s">
        <v>1789</v>
      </c>
      <c s="12" t="s">
        <v>1790</v>
      </c>
      <c s="14">
        <f>'SO 10-62-07'!K8+'SO 10-62-07'!M8</f>
      </c>
      <c s="14">
        <f>C51*0.21</f>
      </c>
      <c s="14">
        <f>C51+D51</f>
      </c>
      <c s="13">
        <f>'SO 10-62-07'!T7</f>
      </c>
    </row>
    <row r="52" spans="1:6" ht="12.75">
      <c r="A52" s="11" t="s">
        <v>1814</v>
      </c>
      <c s="12" t="s">
        <v>1815</v>
      </c>
      <c s="14">
        <f>'SO 10-62-08'!K8+'SO 10-62-08'!M8</f>
      </c>
      <c s="14">
        <f>C52*0.21</f>
      </c>
      <c s="14">
        <f>C52+D52</f>
      </c>
      <c s="13">
        <f>'SO 10-62-08'!T7</f>
      </c>
    </row>
    <row r="53" spans="1:6" ht="12.75">
      <c r="A53" s="11" t="s">
        <v>1824</v>
      </c>
      <c s="12" t="s">
        <v>1825</v>
      </c>
      <c s="14">
        <f>'SO 10-64-01'!K8+'SO 10-64-01'!M8</f>
      </c>
      <c s="14">
        <f>C53*0.21</f>
      </c>
      <c s="14">
        <f>C53+D53</f>
      </c>
      <c s="13">
        <f>'SO 10-64-01'!T7</f>
      </c>
    </row>
    <row r="54" spans="1:6" ht="12.75">
      <c r="A54" s="11" t="s">
        <v>1896</v>
      </c>
      <c s="12" t="s">
        <v>1897</v>
      </c>
      <c s="14">
        <f>'SO 10-65-01'!K8+'SO 10-65-01'!M8</f>
      </c>
      <c s="14">
        <f>C54*0.21</f>
      </c>
      <c s="14">
        <f>C54+D54</f>
      </c>
      <c s="13">
        <f>'SO 10-65-01'!T7</f>
      </c>
    </row>
    <row r="55" spans="1:6" ht="12.75">
      <c r="A55" s="11" t="s">
        <v>1906</v>
      </c>
      <c s="12" t="s">
        <v>1907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1908</v>
      </c>
      <c s="12" t="s">
        <v>1907</v>
      </c>
      <c s="14">
        <f>'SO 10-71-01'!K8+'SO 10-71-01'!M8</f>
      </c>
      <c s="14">
        <f>C56*0.21</f>
      </c>
      <c s="14">
        <f>C56+D56</f>
      </c>
      <c s="13">
        <f>'SO 10-71-01'!T7</f>
      </c>
    </row>
    <row r="57" spans="1:6" ht="12.75">
      <c r="A57" s="11" t="s">
        <v>2083</v>
      </c>
      <c s="12" t="s">
        <v>2084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2085</v>
      </c>
      <c s="12" t="s">
        <v>2084</v>
      </c>
      <c s="14">
        <f>'SO 10-74-01'!K8+'SO 10-74-01'!M8</f>
      </c>
      <c s="14">
        <f>C58*0.21</f>
      </c>
      <c s="14">
        <f>C58+D58</f>
      </c>
      <c s="13">
        <f>'SO 10-74-01'!T7</f>
      </c>
    </row>
    <row r="59" spans="1:6" ht="12.75">
      <c r="A59" s="11" t="s">
        <v>2147</v>
      </c>
      <c s="12" t="s">
        <v>2148</v>
      </c>
      <c s="14">
        <f>0+C60+C61+C62+C63+C64+C65+C66+C67</f>
      </c>
      <c s="14">
        <f>C59*0.21</f>
      </c>
      <c s="14">
        <f>0+E60+E61+E62+E63+E64+E65+E66+E67</f>
      </c>
      <c s="13">
        <f>0+F60+F61+F62+F63+F64+F65+F66+F67</f>
      </c>
    </row>
    <row r="60" spans="1:6" ht="12.75">
      <c r="A60" s="11" t="s">
        <v>2149</v>
      </c>
      <c s="12" t="s">
        <v>2150</v>
      </c>
      <c s="14">
        <f>'SO 10-76-01'!K8+'SO 10-76-01'!M8</f>
      </c>
      <c s="14">
        <f>C60*0.21</f>
      </c>
      <c s="14">
        <f>C60+D60</f>
      </c>
      <c s="13">
        <f>'SO 10-76-01'!T7</f>
      </c>
    </row>
    <row r="61" spans="1:6" ht="12.75">
      <c r="A61" s="11" t="s">
        <v>2251</v>
      </c>
      <c s="12" t="s">
        <v>2252</v>
      </c>
      <c s="14">
        <f>'SO 10-76-02'!K8+'SO 10-76-02'!M8</f>
      </c>
      <c s="14">
        <f>C61*0.21</f>
      </c>
      <c s="14">
        <f>C61+D61</f>
      </c>
      <c s="13">
        <f>'SO 10-76-02'!T7</f>
      </c>
    </row>
    <row r="62" spans="1:6" ht="12.75">
      <c r="A62" s="11" t="s">
        <v>2265</v>
      </c>
      <c s="12" t="s">
        <v>2266</v>
      </c>
      <c s="14">
        <f>'SO 10-76-03'!K8+'SO 10-76-03'!M8</f>
      </c>
      <c s="14">
        <f>C62*0.21</f>
      </c>
      <c s="14">
        <f>C62+D62</f>
      </c>
      <c s="13">
        <f>'SO 10-76-03'!T7</f>
      </c>
    </row>
    <row r="63" spans="1:6" ht="12.75">
      <c r="A63" s="11" t="s">
        <v>2273</v>
      </c>
      <c s="12" t="s">
        <v>2274</v>
      </c>
      <c s="14">
        <f>'SO 10-76-04'!K8+'SO 10-76-04'!M8</f>
      </c>
      <c s="14">
        <f>C63*0.21</f>
      </c>
      <c s="14">
        <f>C63+D63</f>
      </c>
      <c s="13">
        <f>'SO 10-76-04'!T7</f>
      </c>
    </row>
    <row r="64" spans="1:6" ht="12.75">
      <c r="A64" s="11" t="s">
        <v>2279</v>
      </c>
      <c s="12" t="s">
        <v>2280</v>
      </c>
      <c s="14">
        <f>'SO 10-76-05'!K8+'SO 10-76-05'!M8</f>
      </c>
      <c s="14">
        <f>C64*0.21</f>
      </c>
      <c s="14">
        <f>C64+D64</f>
      </c>
      <c s="13">
        <f>'SO 10-76-05'!T7</f>
      </c>
    </row>
    <row r="65" spans="1:6" ht="12.75">
      <c r="A65" s="11" t="s">
        <v>2284</v>
      </c>
      <c s="12" t="s">
        <v>2285</v>
      </c>
      <c s="14">
        <f>'SO 10-76-06'!K8+'SO 10-76-06'!M8</f>
      </c>
      <c s="14">
        <f>C65*0.21</f>
      </c>
      <c s="14">
        <f>C65+D65</f>
      </c>
      <c s="13">
        <f>'SO 10-76-06'!T7</f>
      </c>
    </row>
    <row r="66" spans="1:6" ht="12.75">
      <c r="A66" s="11" t="s">
        <v>2287</v>
      </c>
      <c s="12" t="s">
        <v>2288</v>
      </c>
      <c s="14">
        <f>'SO 10-76-07'!K8+'SO 10-76-07'!M8</f>
      </c>
      <c s="14">
        <f>C66*0.21</f>
      </c>
      <c s="14">
        <f>C66+D66</f>
      </c>
      <c s="13">
        <f>'SO 10-76-07'!T7</f>
      </c>
    </row>
    <row r="67" spans="1:6" ht="12.75">
      <c r="A67" s="11" t="s">
        <v>2305</v>
      </c>
      <c s="12" t="s">
        <v>2306</v>
      </c>
      <c s="14">
        <f>'SO 10-76-08'!K8+'SO 10-76-08'!M8</f>
      </c>
      <c s="14">
        <f>C67*0.21</f>
      </c>
      <c s="14">
        <f>C67+D67</f>
      </c>
      <c s="13">
        <f>'SO 10-76-08'!T7</f>
      </c>
    </row>
    <row r="68" spans="1:6" ht="12.75">
      <c r="A68" s="11" t="s">
        <v>2319</v>
      </c>
      <c s="12" t="s">
        <v>2320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2321</v>
      </c>
      <c s="12" t="s">
        <v>2320</v>
      </c>
      <c s="14">
        <f>'SO 10-77-01'!K8+'SO 10-77-01'!M8</f>
      </c>
      <c s="14">
        <f>C69*0.21</f>
      </c>
      <c s="14">
        <f>C69+D69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510</v>
      </c>
      <c r="E4" s="26" t="s">
        <v>511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536</v>
      </c>
      <c r="E8" s="30" t="s">
        <v>535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517</v>
      </c>
      <c s="35" t="s">
        <v>5</v>
      </c>
      <c s="6" t="s">
        <v>518</v>
      </c>
      <c s="36" t="s">
        <v>122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537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520</v>
      </c>
      <c s="35" t="s">
        <v>5</v>
      </c>
      <c s="6" t="s">
        <v>521</v>
      </c>
      <c s="36" t="s">
        <v>122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538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523</v>
      </c>
      <c s="35" t="s">
        <v>5</v>
      </c>
      <c s="6" t="s">
        <v>524</v>
      </c>
      <c s="36" t="s">
        <v>122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525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526</v>
      </c>
      <c s="35" t="s">
        <v>5</v>
      </c>
      <c s="6" t="s">
        <v>527</v>
      </c>
      <c s="36" t="s">
        <v>122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539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529</v>
      </c>
      <c r="E26" s="33" t="s">
        <v>530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67</v>
      </c>
      <c s="34" t="s">
        <v>531</v>
      </c>
      <c s="35" t="s">
        <v>5</v>
      </c>
      <c s="6" t="s">
        <v>532</v>
      </c>
      <c s="36" t="s">
        <v>103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540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510</v>
      </c>
      <c r="E4" s="26" t="s">
        <v>511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543</v>
      </c>
      <c r="E8" s="30" t="s">
        <v>542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544</v>
      </c>
      <c r="E9" s="33" t="s">
        <v>545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546</v>
      </c>
      <c s="35" t="s">
        <v>5</v>
      </c>
      <c s="6" t="s">
        <v>547</v>
      </c>
      <c s="36" t="s">
        <v>548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549</v>
      </c>
    </row>
    <row r="13" spans="1:5" ht="89.25">
      <c r="A13" t="s">
        <v>57</v>
      </c>
      <c r="E13" s="39" t="s">
        <v>550</v>
      </c>
    </row>
    <row r="14" spans="1:16" ht="25.5">
      <c r="A14" t="s">
        <v>49</v>
      </c>
      <c s="34" t="s">
        <v>27</v>
      </c>
      <c s="34" t="s">
        <v>551</v>
      </c>
      <c s="35" t="s">
        <v>5</v>
      </c>
      <c s="6" t="s">
        <v>552</v>
      </c>
      <c s="36" t="s">
        <v>548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549</v>
      </c>
    </row>
    <row r="17" spans="1:5" ht="102">
      <c r="A17" t="s">
        <v>57</v>
      </c>
      <c r="E17" s="39" t="s">
        <v>553</v>
      </c>
    </row>
    <row r="18" spans="1:16" ht="25.5">
      <c r="A18" t="s">
        <v>49</v>
      </c>
      <c s="34" t="s">
        <v>26</v>
      </c>
      <c s="34" t="s">
        <v>554</v>
      </c>
      <c s="35" t="s">
        <v>5</v>
      </c>
      <c s="6" t="s">
        <v>555</v>
      </c>
      <c s="36" t="s">
        <v>548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549</v>
      </c>
    </row>
    <row r="21" spans="1:5" ht="38.25">
      <c r="A21" t="s">
        <v>57</v>
      </c>
      <c r="E21" s="39" t="s">
        <v>556</v>
      </c>
    </row>
    <row r="22" spans="1:16" ht="25.5">
      <c r="A22" t="s">
        <v>49</v>
      </c>
      <c s="34" t="s">
        <v>63</v>
      </c>
      <c s="34" t="s">
        <v>557</v>
      </c>
      <c s="35" t="s">
        <v>5</v>
      </c>
      <c s="6" t="s">
        <v>558</v>
      </c>
      <c s="36" t="s">
        <v>548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549</v>
      </c>
    </row>
    <row r="25" spans="1:5" ht="38.25">
      <c r="A25" t="s">
        <v>57</v>
      </c>
      <c r="E25" s="39" t="s">
        <v>559</v>
      </c>
    </row>
    <row r="26" spans="1:13" ht="12.75">
      <c r="A26" t="s">
        <v>46</v>
      </c>
      <c r="C26" s="31" t="s">
        <v>560</v>
      </c>
      <c r="E26" s="33" t="s">
        <v>561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67</v>
      </c>
      <c s="34" t="s">
        <v>562</v>
      </c>
      <c s="35" t="s">
        <v>5</v>
      </c>
      <c s="6" t="s">
        <v>563</v>
      </c>
      <c s="36" t="s">
        <v>548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549</v>
      </c>
    </row>
    <row r="30" spans="1:5" ht="89.25">
      <c r="A30" t="s">
        <v>57</v>
      </c>
      <c r="E30" s="39" t="s">
        <v>564</v>
      </c>
    </row>
    <row r="31" spans="1:16" ht="25.5">
      <c r="A31" t="s">
        <v>49</v>
      </c>
      <c s="34" t="s">
        <v>70</v>
      </c>
      <c s="34" t="s">
        <v>565</v>
      </c>
      <c s="35" t="s">
        <v>5</v>
      </c>
      <c s="6" t="s">
        <v>566</v>
      </c>
      <c s="36" t="s">
        <v>548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549</v>
      </c>
    </row>
    <row r="34" spans="1:5" ht="76.5">
      <c r="A34" t="s">
        <v>57</v>
      </c>
      <c r="E34" s="39" t="s">
        <v>567</v>
      </c>
    </row>
    <row r="35" spans="1:16" ht="12.75">
      <c r="A35" t="s">
        <v>49</v>
      </c>
      <c s="34" t="s">
        <v>73</v>
      </c>
      <c s="34" t="s">
        <v>568</v>
      </c>
      <c s="35" t="s">
        <v>5</v>
      </c>
      <c s="6" t="s">
        <v>569</v>
      </c>
      <c s="36" t="s">
        <v>548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570</v>
      </c>
    </row>
    <row r="38" spans="1:5" ht="89.25">
      <c r="A38" t="s">
        <v>57</v>
      </c>
      <c r="E38" s="39" t="s">
        <v>571</v>
      </c>
    </row>
    <row r="39" spans="1:16" ht="12.75">
      <c r="A39" t="s">
        <v>49</v>
      </c>
      <c s="34" t="s">
        <v>107</v>
      </c>
      <c s="34" t="s">
        <v>572</v>
      </c>
      <c s="35" t="s">
        <v>5</v>
      </c>
      <c s="6" t="s">
        <v>573</v>
      </c>
      <c s="36" t="s">
        <v>548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574</v>
      </c>
    </row>
    <row r="42" spans="1:5" ht="25.5">
      <c r="A42" t="s">
        <v>57</v>
      </c>
      <c r="E42" s="39" t="s">
        <v>575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576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576</v>
      </c>
      <c r="E4" s="26" t="s">
        <v>577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580</v>
      </c>
      <c r="E8" s="30" t="s">
        <v>579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581</v>
      </c>
      <c s="35" t="s">
        <v>5</v>
      </c>
      <c s="6" t="s">
        <v>582</v>
      </c>
      <c s="36" t="s">
        <v>583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585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587</v>
      </c>
      <c s="35" t="s">
        <v>5</v>
      </c>
      <c s="6" t="s">
        <v>588</v>
      </c>
      <c s="36" t="s">
        <v>583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589</v>
      </c>
    </row>
    <row r="17" spans="1:5" ht="140.25">
      <c r="A17" t="s">
        <v>57</v>
      </c>
      <c r="E17" s="39" t="s">
        <v>586</v>
      </c>
    </row>
    <row r="18" spans="1:16" ht="25.5">
      <c r="A18" t="s">
        <v>49</v>
      </c>
      <c s="34" t="s">
        <v>26</v>
      </c>
      <c s="34" t="s">
        <v>590</v>
      </c>
      <c s="35" t="s">
        <v>5</v>
      </c>
      <c s="6" t="s">
        <v>591</v>
      </c>
      <c s="36" t="s">
        <v>583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592</v>
      </c>
    </row>
    <row r="21" spans="1:5" ht="140.25">
      <c r="A21" t="s">
        <v>57</v>
      </c>
      <c r="E21" s="39" t="s">
        <v>586</v>
      </c>
    </row>
    <row r="22" spans="1:16" ht="25.5">
      <c r="A22" t="s">
        <v>49</v>
      </c>
      <c s="34" t="s">
        <v>63</v>
      </c>
      <c s="34" t="s">
        <v>593</v>
      </c>
      <c s="35" t="s">
        <v>5</v>
      </c>
      <c s="6" t="s">
        <v>594</v>
      </c>
      <c s="36" t="s">
        <v>583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595</v>
      </c>
    </row>
    <row r="25" spans="1:5" ht="140.25">
      <c r="A25" t="s">
        <v>57</v>
      </c>
      <c r="E25" s="39" t="s">
        <v>586</v>
      </c>
    </row>
    <row r="26" spans="1:16" ht="25.5">
      <c r="A26" t="s">
        <v>49</v>
      </c>
      <c s="34" t="s">
        <v>67</v>
      </c>
      <c s="34" t="s">
        <v>596</v>
      </c>
      <c s="35" t="s">
        <v>5</v>
      </c>
      <c s="6" t="s">
        <v>597</v>
      </c>
      <c s="36" t="s">
        <v>583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584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598</v>
      </c>
    </row>
    <row r="29" spans="1:5" ht="140.25">
      <c r="A29" t="s">
        <v>57</v>
      </c>
      <c r="E29" s="39" t="s">
        <v>586</v>
      </c>
    </row>
    <row r="30" spans="1:16" ht="25.5">
      <c r="A30" t="s">
        <v>49</v>
      </c>
      <c s="34" t="s">
        <v>70</v>
      </c>
      <c s="34" t="s">
        <v>599</v>
      </c>
      <c s="35" t="s">
        <v>5</v>
      </c>
      <c s="6" t="s">
        <v>600</v>
      </c>
      <c s="36" t="s">
        <v>583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584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63.75">
      <c r="A32" s="35" t="s">
        <v>56</v>
      </c>
      <c r="E32" s="40" t="s">
        <v>601</v>
      </c>
    </row>
    <row r="33" spans="1:5" ht="140.25">
      <c r="A33" t="s">
        <v>57</v>
      </c>
      <c r="E33" s="39" t="s">
        <v>586</v>
      </c>
    </row>
    <row r="34" spans="1:16" ht="12.75">
      <c r="A34" t="s">
        <v>49</v>
      </c>
      <c s="34" t="s">
        <v>73</v>
      </c>
      <c s="34" t="s">
        <v>602</v>
      </c>
      <c s="35" t="s">
        <v>5</v>
      </c>
      <c s="6" t="s">
        <v>603</v>
      </c>
      <c s="36" t="s">
        <v>548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584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604</v>
      </c>
    </row>
    <row r="37" spans="1:5" ht="12.75">
      <c r="A37" t="s">
        <v>57</v>
      </c>
      <c r="E37" s="39" t="s">
        <v>605</v>
      </c>
    </row>
    <row r="38" spans="1:13" ht="12.75">
      <c r="A38" t="s">
        <v>46</v>
      </c>
      <c r="C38" s="31" t="s">
        <v>606</v>
      </c>
      <c r="E38" s="33" t="s">
        <v>607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49</v>
      </c>
      <c s="34" t="s">
        <v>76</v>
      </c>
      <c s="34" t="s">
        <v>608</v>
      </c>
      <c s="35" t="s">
        <v>5</v>
      </c>
      <c s="6" t="s">
        <v>609</v>
      </c>
      <c s="36" t="s">
        <v>53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610</v>
      </c>
    </row>
    <row r="42" spans="1:5" ht="89.25">
      <c r="A42" t="s">
        <v>57</v>
      </c>
      <c r="E42" s="39" t="s">
        <v>611</v>
      </c>
    </row>
    <row r="43" spans="1:16" ht="12.75">
      <c r="A43" t="s">
        <v>49</v>
      </c>
      <c s="34" t="s">
        <v>80</v>
      </c>
      <c s="34" t="s">
        <v>612</v>
      </c>
      <c s="35" t="s">
        <v>5</v>
      </c>
      <c s="6" t="s">
        <v>613</v>
      </c>
      <c s="36" t="s">
        <v>53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614</v>
      </c>
    </row>
    <row r="46" spans="1:5" ht="89.25">
      <c r="A46" t="s">
        <v>57</v>
      </c>
      <c r="E46" s="39" t="s">
        <v>611</v>
      </c>
    </row>
    <row r="47" spans="1:16" ht="25.5">
      <c r="A47" t="s">
        <v>49</v>
      </c>
      <c s="34" t="s">
        <v>85</v>
      </c>
      <c s="34" t="s">
        <v>615</v>
      </c>
      <c s="35" t="s">
        <v>5</v>
      </c>
      <c s="6" t="s">
        <v>616</v>
      </c>
      <c s="36" t="s">
        <v>62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584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617</v>
      </c>
    </row>
    <row r="50" spans="1:5" ht="331.5">
      <c r="A50" t="s">
        <v>57</v>
      </c>
      <c r="E50" s="39" t="s">
        <v>618</v>
      </c>
    </row>
    <row r="51" spans="1:16" ht="25.5">
      <c r="A51" t="s">
        <v>49</v>
      </c>
      <c s="34" t="s">
        <v>88</v>
      </c>
      <c s="34" t="s">
        <v>619</v>
      </c>
      <c s="35" t="s">
        <v>5</v>
      </c>
      <c s="6" t="s">
        <v>620</v>
      </c>
      <c s="36" t="s">
        <v>62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584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621</v>
      </c>
    </row>
    <row r="54" spans="1:5" ht="331.5">
      <c r="A54" t="s">
        <v>57</v>
      </c>
      <c r="E54" s="39" t="s">
        <v>622</v>
      </c>
    </row>
    <row r="55" spans="1:16" ht="25.5">
      <c r="A55" t="s">
        <v>49</v>
      </c>
      <c s="34" t="s">
        <v>91</v>
      </c>
      <c s="34" t="s">
        <v>623</v>
      </c>
      <c s="35" t="s">
        <v>5</v>
      </c>
      <c s="6" t="s">
        <v>624</v>
      </c>
      <c s="36" t="s">
        <v>62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584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625</v>
      </c>
    </row>
    <row r="58" spans="1:5" ht="331.5">
      <c r="A58" t="s">
        <v>57</v>
      </c>
      <c r="E58" s="39" t="s">
        <v>626</v>
      </c>
    </row>
    <row r="59" spans="1:16" ht="25.5">
      <c r="A59" t="s">
        <v>49</v>
      </c>
      <c s="34" t="s">
        <v>94</v>
      </c>
      <c s="34" t="s">
        <v>627</v>
      </c>
      <c s="35" t="s">
        <v>5</v>
      </c>
      <c s="6" t="s">
        <v>628</v>
      </c>
      <c s="36" t="s">
        <v>62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584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629</v>
      </c>
    </row>
    <row r="62" spans="1:5" ht="331.5">
      <c r="A62" t="s">
        <v>57</v>
      </c>
      <c r="E62" s="39" t="s">
        <v>630</v>
      </c>
    </row>
    <row r="63" spans="1:16" ht="25.5">
      <c r="A63" t="s">
        <v>49</v>
      </c>
      <c s="34" t="s">
        <v>96</v>
      </c>
      <c s="34" t="s">
        <v>631</v>
      </c>
      <c s="35" t="s">
        <v>5</v>
      </c>
      <c s="6" t="s">
        <v>632</v>
      </c>
      <c s="36" t="s">
        <v>62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584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633</v>
      </c>
    </row>
    <row r="66" spans="1:5" ht="331.5">
      <c r="A66" t="s">
        <v>57</v>
      </c>
      <c r="E66" s="39" t="s">
        <v>626</v>
      </c>
    </row>
    <row r="67" spans="1:16" ht="12.75">
      <c r="A67" t="s">
        <v>49</v>
      </c>
      <c s="34" t="s">
        <v>100</v>
      </c>
      <c s="34" t="s">
        <v>634</v>
      </c>
      <c s="35" t="s">
        <v>5</v>
      </c>
      <c s="6" t="s">
        <v>635</v>
      </c>
      <c s="36" t="s">
        <v>103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584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636</v>
      </c>
    </row>
    <row r="70" spans="1:5" ht="409.5">
      <c r="A70" t="s">
        <v>57</v>
      </c>
      <c r="E70" s="39" t="s">
        <v>637</v>
      </c>
    </row>
    <row r="71" spans="1:16" ht="12.75">
      <c r="A71" t="s">
        <v>49</v>
      </c>
      <c s="34" t="s">
        <v>104</v>
      </c>
      <c s="34" t="s">
        <v>638</v>
      </c>
      <c s="35" t="s">
        <v>5</v>
      </c>
      <c s="6" t="s">
        <v>639</v>
      </c>
      <c s="36" t="s">
        <v>103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584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640</v>
      </c>
    </row>
    <row r="74" spans="1:5" ht="409.5">
      <c r="A74" t="s">
        <v>57</v>
      </c>
      <c r="E74" s="39" t="s">
        <v>641</v>
      </c>
    </row>
    <row r="75" spans="1:16" ht="12.75">
      <c r="A75" t="s">
        <v>49</v>
      </c>
      <c s="34" t="s">
        <v>107</v>
      </c>
      <c s="34" t="s">
        <v>642</v>
      </c>
      <c s="35" t="s">
        <v>5</v>
      </c>
      <c s="6" t="s">
        <v>643</v>
      </c>
      <c s="36" t="s">
        <v>548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584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644</v>
      </c>
    </row>
    <row r="78" spans="1:5" ht="114.75">
      <c r="A78" t="s">
        <v>57</v>
      </c>
      <c r="E78" s="39" t="s">
        <v>645</v>
      </c>
    </row>
    <row r="79" spans="1:16" ht="25.5">
      <c r="A79" t="s">
        <v>49</v>
      </c>
      <c s="34" t="s">
        <v>110</v>
      </c>
      <c s="34" t="s">
        <v>646</v>
      </c>
      <c s="35" t="s">
        <v>5</v>
      </c>
      <c s="6" t="s">
        <v>647</v>
      </c>
      <c s="36" t="s">
        <v>548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648</v>
      </c>
    </row>
    <row r="82" spans="1:5" ht="102">
      <c r="A82" t="s">
        <v>57</v>
      </c>
      <c r="E82" s="39" t="s">
        <v>649</v>
      </c>
    </row>
    <row r="83" spans="1:16" ht="12.75">
      <c r="A83" t="s">
        <v>49</v>
      </c>
      <c s="34" t="s">
        <v>113</v>
      </c>
      <c s="34" t="s">
        <v>650</v>
      </c>
      <c s="35" t="s">
        <v>5</v>
      </c>
      <c s="6" t="s">
        <v>651</v>
      </c>
      <c s="36" t="s">
        <v>103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584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652</v>
      </c>
    </row>
    <row r="86" spans="1:5" ht="76.5">
      <c r="A86" t="s">
        <v>57</v>
      </c>
      <c r="E86" s="39" t="s">
        <v>653</v>
      </c>
    </row>
    <row r="87" spans="1:16" ht="25.5">
      <c r="A87" t="s">
        <v>49</v>
      </c>
      <c s="34" t="s">
        <v>116</v>
      </c>
      <c s="34" t="s">
        <v>654</v>
      </c>
      <c s="35" t="s">
        <v>5</v>
      </c>
      <c s="6" t="s">
        <v>655</v>
      </c>
      <c s="36" t="s">
        <v>62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584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76.5">
      <c r="A89" s="35" t="s">
        <v>56</v>
      </c>
      <c r="E89" s="40" t="s">
        <v>656</v>
      </c>
    </row>
    <row r="90" spans="1:5" ht="114.75">
      <c r="A90" t="s">
        <v>57</v>
      </c>
      <c r="E90" s="39" t="s">
        <v>657</v>
      </c>
    </row>
    <row r="91" spans="1:16" ht="25.5">
      <c r="A91" t="s">
        <v>49</v>
      </c>
      <c s="34" t="s">
        <v>119</v>
      </c>
      <c s="34" t="s">
        <v>658</v>
      </c>
      <c s="35" t="s">
        <v>5</v>
      </c>
      <c s="6" t="s">
        <v>659</v>
      </c>
      <c s="36" t="s">
        <v>62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584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660</v>
      </c>
    </row>
    <row r="94" spans="1:5" ht="114.75">
      <c r="A94" t="s">
        <v>57</v>
      </c>
      <c r="E94" s="39" t="s">
        <v>657</v>
      </c>
    </row>
    <row r="95" spans="1:16" ht="25.5">
      <c r="A95" t="s">
        <v>49</v>
      </c>
      <c s="34" t="s">
        <v>123</v>
      </c>
      <c s="34" t="s">
        <v>661</v>
      </c>
      <c s="35" t="s">
        <v>5</v>
      </c>
      <c s="6" t="s">
        <v>662</v>
      </c>
      <c s="36" t="s">
        <v>62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663</v>
      </c>
    </row>
    <row r="98" spans="1:5" ht="114.75">
      <c r="A98" t="s">
        <v>57</v>
      </c>
      <c r="E98" s="39" t="s">
        <v>657</v>
      </c>
    </row>
    <row r="99" spans="1:16" ht="25.5">
      <c r="A99" t="s">
        <v>49</v>
      </c>
      <c s="34" t="s">
        <v>128</v>
      </c>
      <c s="34" t="s">
        <v>664</v>
      </c>
      <c s="35" t="s">
        <v>5</v>
      </c>
      <c s="6" t="s">
        <v>665</v>
      </c>
      <c s="36" t="s">
        <v>103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584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63.75">
      <c r="A101" s="35" t="s">
        <v>56</v>
      </c>
      <c r="E101" s="40" t="s">
        <v>666</v>
      </c>
    </row>
    <row r="102" spans="1:5" ht="153">
      <c r="A102" t="s">
        <v>57</v>
      </c>
      <c r="E102" s="39" t="s">
        <v>667</v>
      </c>
    </row>
    <row r="103" spans="1:16" ht="12.75">
      <c r="A103" t="s">
        <v>49</v>
      </c>
      <c s="34" t="s">
        <v>129</v>
      </c>
      <c s="34" t="s">
        <v>668</v>
      </c>
      <c s="35" t="s">
        <v>5</v>
      </c>
      <c s="6" t="s">
        <v>669</v>
      </c>
      <c s="36" t="s">
        <v>62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584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670</v>
      </c>
    </row>
    <row r="106" spans="1:5" ht="153">
      <c r="A106" t="s">
        <v>57</v>
      </c>
      <c r="E106" s="39" t="s">
        <v>671</v>
      </c>
    </row>
    <row r="107" spans="1:16" ht="25.5">
      <c r="A107" t="s">
        <v>49</v>
      </c>
      <c s="34" t="s">
        <v>130</v>
      </c>
      <c s="34" t="s">
        <v>672</v>
      </c>
      <c s="35" t="s">
        <v>5</v>
      </c>
      <c s="6" t="s">
        <v>673</v>
      </c>
      <c s="36" t="s">
        <v>103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674</v>
      </c>
    </row>
    <row r="110" spans="1:5" ht="191.25">
      <c r="A110" t="s">
        <v>57</v>
      </c>
      <c r="E110" s="39" t="s">
        <v>675</v>
      </c>
    </row>
    <row r="111" spans="1:16" ht="25.5">
      <c r="A111" t="s">
        <v>49</v>
      </c>
      <c s="34" t="s">
        <v>131</v>
      </c>
      <c s="34" t="s">
        <v>676</v>
      </c>
      <c s="35" t="s">
        <v>5</v>
      </c>
      <c s="6" t="s">
        <v>677</v>
      </c>
      <c s="36" t="s">
        <v>103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63.75">
      <c r="A113" s="35" t="s">
        <v>56</v>
      </c>
      <c r="E113" s="40" t="s">
        <v>678</v>
      </c>
    </row>
    <row r="114" spans="1:5" ht="191.25">
      <c r="A114" t="s">
        <v>57</v>
      </c>
      <c r="E114" s="39" t="s">
        <v>679</v>
      </c>
    </row>
    <row r="115" spans="1:16" ht="12.75">
      <c r="A115" t="s">
        <v>49</v>
      </c>
      <c s="34" t="s">
        <v>132</v>
      </c>
      <c s="34" t="s">
        <v>680</v>
      </c>
      <c s="35" t="s">
        <v>5</v>
      </c>
      <c s="6" t="s">
        <v>681</v>
      </c>
      <c s="36" t="s">
        <v>103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682</v>
      </c>
    </row>
    <row r="118" spans="1:5" ht="255">
      <c r="A118" t="s">
        <v>57</v>
      </c>
      <c r="E118" s="39" t="s">
        <v>683</v>
      </c>
    </row>
    <row r="119" spans="1:16" ht="12.75">
      <c r="A119" t="s">
        <v>49</v>
      </c>
      <c s="34" t="s">
        <v>133</v>
      </c>
      <c s="34" t="s">
        <v>684</v>
      </c>
      <c s="35" t="s">
        <v>5</v>
      </c>
      <c s="6" t="s">
        <v>685</v>
      </c>
      <c s="36" t="s">
        <v>103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63.75">
      <c r="A121" s="35" t="s">
        <v>56</v>
      </c>
      <c r="E121" s="40" t="s">
        <v>686</v>
      </c>
    </row>
    <row r="122" spans="1:5" ht="255">
      <c r="A122" t="s">
        <v>57</v>
      </c>
      <c r="E122" s="39" t="s">
        <v>683</v>
      </c>
    </row>
    <row r="123" spans="1:16" ht="12.75">
      <c r="A123" t="s">
        <v>49</v>
      </c>
      <c s="34" t="s">
        <v>134</v>
      </c>
      <c s="34" t="s">
        <v>687</v>
      </c>
      <c s="35" t="s">
        <v>5</v>
      </c>
      <c s="6" t="s">
        <v>688</v>
      </c>
      <c s="36" t="s">
        <v>103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689</v>
      </c>
    </row>
    <row r="126" spans="1:5" ht="165.75">
      <c r="A126" t="s">
        <v>57</v>
      </c>
      <c r="E126" s="39" t="s">
        <v>690</v>
      </c>
    </row>
    <row r="127" spans="1:16" ht="12.75">
      <c r="A127" t="s">
        <v>49</v>
      </c>
      <c s="34" t="s">
        <v>136</v>
      </c>
      <c s="34" t="s">
        <v>691</v>
      </c>
      <c s="35" t="s">
        <v>5</v>
      </c>
      <c s="6" t="s">
        <v>692</v>
      </c>
      <c s="36" t="s">
        <v>103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693</v>
      </c>
    </row>
    <row r="130" spans="1:5" ht="165.75">
      <c r="A130" t="s">
        <v>57</v>
      </c>
      <c r="E130" s="39" t="s">
        <v>690</v>
      </c>
    </row>
    <row r="131" spans="1:16" ht="12.75">
      <c r="A131" t="s">
        <v>49</v>
      </c>
      <c s="34" t="s">
        <v>137</v>
      </c>
      <c s="34" t="s">
        <v>694</v>
      </c>
      <c s="35" t="s">
        <v>5</v>
      </c>
      <c s="6" t="s">
        <v>695</v>
      </c>
      <c s="36" t="s">
        <v>62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696</v>
      </c>
    </row>
    <row r="134" spans="1:5" ht="165.75">
      <c r="A134" t="s">
        <v>57</v>
      </c>
      <c r="E134" s="39" t="s">
        <v>697</v>
      </c>
    </row>
    <row r="135" spans="1:16" ht="25.5">
      <c r="A135" t="s">
        <v>49</v>
      </c>
      <c s="34" t="s">
        <v>139</v>
      </c>
      <c s="34" t="s">
        <v>698</v>
      </c>
      <c s="35" t="s">
        <v>5</v>
      </c>
      <c s="6" t="s">
        <v>699</v>
      </c>
      <c s="36" t="s">
        <v>62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584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700</v>
      </c>
    </row>
    <row r="138" spans="1:5" ht="178.5">
      <c r="A138" t="s">
        <v>57</v>
      </c>
      <c r="E138" s="39" t="s">
        <v>701</v>
      </c>
    </row>
    <row r="139" spans="1:16" ht="25.5">
      <c r="A139" t="s">
        <v>49</v>
      </c>
      <c s="34" t="s">
        <v>140</v>
      </c>
      <c s="34" t="s">
        <v>702</v>
      </c>
      <c s="35" t="s">
        <v>5</v>
      </c>
      <c s="6" t="s">
        <v>703</v>
      </c>
      <c s="36" t="s">
        <v>62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584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704</v>
      </c>
    </row>
    <row r="142" spans="1:5" ht="178.5">
      <c r="A142" t="s">
        <v>57</v>
      </c>
      <c r="E142" s="39" t="s">
        <v>701</v>
      </c>
    </row>
    <row r="143" spans="1:16" ht="12.75">
      <c r="A143" t="s">
        <v>49</v>
      </c>
      <c s="34" t="s">
        <v>141</v>
      </c>
      <c s="34" t="s">
        <v>705</v>
      </c>
      <c s="35" t="s">
        <v>5</v>
      </c>
      <c s="6" t="s">
        <v>706</v>
      </c>
      <c s="36" t="s">
        <v>62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584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707</v>
      </c>
    </row>
    <row r="146" spans="1:5" ht="114.75">
      <c r="A146" t="s">
        <v>57</v>
      </c>
      <c r="E146" s="39" t="s">
        <v>708</v>
      </c>
    </row>
    <row r="147" spans="1:16" ht="25.5">
      <c r="A147" t="s">
        <v>49</v>
      </c>
      <c s="34" t="s">
        <v>143</v>
      </c>
      <c s="34" t="s">
        <v>709</v>
      </c>
      <c s="35" t="s">
        <v>5</v>
      </c>
      <c s="6" t="s">
        <v>710</v>
      </c>
      <c s="36" t="s">
        <v>62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584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711</v>
      </c>
    </row>
    <row r="150" spans="1:5" ht="114.75">
      <c r="A150" t="s">
        <v>57</v>
      </c>
      <c r="E150" s="39" t="s">
        <v>712</v>
      </c>
    </row>
    <row r="151" spans="1:16" ht="12.75">
      <c r="A151" t="s">
        <v>49</v>
      </c>
      <c s="34" t="s">
        <v>145</v>
      </c>
      <c s="34" t="s">
        <v>713</v>
      </c>
      <c s="35" t="s">
        <v>5</v>
      </c>
      <c s="6" t="s">
        <v>714</v>
      </c>
      <c s="36" t="s">
        <v>62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584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715</v>
      </c>
    </row>
    <row r="154" spans="1:5" ht="191.25">
      <c r="A154" t="s">
        <v>57</v>
      </c>
      <c r="E154" s="39" t="s">
        <v>716</v>
      </c>
    </row>
    <row r="155" spans="1:16" ht="12.75">
      <c r="A155" t="s">
        <v>49</v>
      </c>
      <c s="34" t="s">
        <v>147</v>
      </c>
      <c s="34" t="s">
        <v>717</v>
      </c>
      <c s="35" t="s">
        <v>5</v>
      </c>
      <c s="6" t="s">
        <v>718</v>
      </c>
      <c s="36" t="s">
        <v>62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584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719</v>
      </c>
    </row>
    <row r="158" spans="1:5" ht="191.25">
      <c r="A158" t="s">
        <v>57</v>
      </c>
      <c r="E158" s="39" t="s">
        <v>716</v>
      </c>
    </row>
    <row r="159" spans="1:16" ht="12.75">
      <c r="A159" t="s">
        <v>49</v>
      </c>
      <c s="34" t="s">
        <v>149</v>
      </c>
      <c s="34" t="s">
        <v>720</v>
      </c>
      <c s="35" t="s">
        <v>5</v>
      </c>
      <c s="6" t="s">
        <v>721</v>
      </c>
      <c s="36" t="s">
        <v>103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584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76.5">
      <c r="A161" s="35" t="s">
        <v>56</v>
      </c>
      <c r="E161" s="40" t="s">
        <v>722</v>
      </c>
    </row>
    <row r="162" spans="1:5" ht="102">
      <c r="A162" t="s">
        <v>57</v>
      </c>
      <c r="E162" s="39" t="s">
        <v>723</v>
      </c>
    </row>
    <row r="163" spans="1:16" ht="12.75">
      <c r="A163" t="s">
        <v>49</v>
      </c>
      <c s="34" t="s">
        <v>151</v>
      </c>
      <c s="34" t="s">
        <v>724</v>
      </c>
      <c s="35" t="s">
        <v>5</v>
      </c>
      <c s="6" t="s">
        <v>725</v>
      </c>
      <c s="36" t="s">
        <v>62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584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726</v>
      </c>
    </row>
    <row r="166" spans="1:5" ht="12.75">
      <c r="A166" t="s">
        <v>57</v>
      </c>
      <c r="E166" s="39" t="s">
        <v>725</v>
      </c>
    </row>
    <row r="167" spans="1:16" ht="12.75">
      <c r="A167" t="s">
        <v>49</v>
      </c>
      <c s="34" t="s">
        <v>153</v>
      </c>
      <c s="34" t="s">
        <v>727</v>
      </c>
      <c s="35" t="s">
        <v>5</v>
      </c>
      <c s="6" t="s">
        <v>728</v>
      </c>
      <c s="36" t="s">
        <v>62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584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729</v>
      </c>
    </row>
    <row r="170" spans="1:5" ht="12.75">
      <c r="A170" t="s">
        <v>57</v>
      </c>
      <c r="E170" s="39" t="s">
        <v>728</v>
      </c>
    </row>
    <row r="171" spans="1:16" ht="12.75">
      <c r="A171" t="s">
        <v>49</v>
      </c>
      <c s="34" t="s">
        <v>155</v>
      </c>
      <c s="34" t="s">
        <v>730</v>
      </c>
      <c s="35" t="s">
        <v>5</v>
      </c>
      <c s="6" t="s">
        <v>731</v>
      </c>
      <c s="36" t="s">
        <v>103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584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732</v>
      </c>
    </row>
    <row r="174" spans="1:5" ht="114.75">
      <c r="A174" t="s">
        <v>57</v>
      </c>
      <c r="E174" s="39" t="s">
        <v>733</v>
      </c>
    </row>
    <row r="175" spans="1:16" ht="12.75">
      <c r="A175" t="s">
        <v>49</v>
      </c>
      <c s="34" t="s">
        <v>158</v>
      </c>
      <c s="34" t="s">
        <v>734</v>
      </c>
      <c s="35" t="s">
        <v>5</v>
      </c>
      <c s="6" t="s">
        <v>735</v>
      </c>
      <c s="36" t="s">
        <v>103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584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732</v>
      </c>
    </row>
    <row r="178" spans="1:5" ht="127.5">
      <c r="A178" t="s">
        <v>57</v>
      </c>
      <c r="E178" s="39" t="s">
        <v>736</v>
      </c>
    </row>
    <row r="179" spans="1:16" ht="12.75">
      <c r="A179" t="s">
        <v>49</v>
      </c>
      <c s="34" t="s">
        <v>161</v>
      </c>
      <c s="34" t="s">
        <v>737</v>
      </c>
      <c s="35" t="s">
        <v>5</v>
      </c>
      <c s="6" t="s">
        <v>738</v>
      </c>
      <c s="36" t="s">
        <v>103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739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740</v>
      </c>
    </row>
    <row r="182" spans="1:5" ht="12.75">
      <c r="A182" t="s">
        <v>57</v>
      </c>
      <c r="E182" s="39" t="s">
        <v>5</v>
      </c>
    </row>
    <row r="183" spans="1:13" ht="12.75">
      <c r="A183" t="s">
        <v>46</v>
      </c>
      <c r="C183" s="31" t="s">
        <v>741</v>
      </c>
      <c r="E183" s="33" t="s">
        <v>742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49</v>
      </c>
      <c s="34" t="s">
        <v>164</v>
      </c>
      <c s="34" t="s">
        <v>743</v>
      </c>
      <c s="35" t="s">
        <v>5</v>
      </c>
      <c s="6" t="s">
        <v>744</v>
      </c>
      <c s="36" t="s">
        <v>103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584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25.5">
      <c r="A186" s="35" t="s">
        <v>56</v>
      </c>
      <c r="E186" s="40" t="s">
        <v>745</v>
      </c>
    </row>
    <row r="187" spans="1:5" ht="102">
      <c r="A187" t="s">
        <v>57</v>
      </c>
      <c r="E187" s="39" t="s">
        <v>746</v>
      </c>
    </row>
    <row r="188" spans="1:16" ht="12.75">
      <c r="A188" t="s">
        <v>49</v>
      </c>
      <c s="34" t="s">
        <v>166</v>
      </c>
      <c s="34" t="s">
        <v>747</v>
      </c>
      <c s="35" t="s">
        <v>5</v>
      </c>
      <c s="6" t="s">
        <v>748</v>
      </c>
      <c s="36" t="s">
        <v>749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584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750</v>
      </c>
    </row>
    <row r="191" spans="1:5" ht="153">
      <c r="A191" t="s">
        <v>57</v>
      </c>
      <c r="E191" s="39" t="s">
        <v>751</v>
      </c>
    </row>
    <row r="192" spans="1:16" ht="12.75">
      <c r="A192" t="s">
        <v>49</v>
      </c>
      <c s="34" t="s">
        <v>168</v>
      </c>
      <c s="34" t="s">
        <v>752</v>
      </c>
      <c s="35" t="s">
        <v>5</v>
      </c>
      <c s="6" t="s">
        <v>753</v>
      </c>
      <c s="36" t="s">
        <v>53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584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754</v>
      </c>
    </row>
    <row r="195" spans="1:5" ht="140.25">
      <c r="A195" t="s">
        <v>57</v>
      </c>
      <c r="E195" s="39" t="s">
        <v>755</v>
      </c>
    </row>
    <row r="196" spans="1:16" ht="25.5">
      <c r="A196" t="s">
        <v>49</v>
      </c>
      <c s="34" t="s">
        <v>171</v>
      </c>
      <c s="34" t="s">
        <v>756</v>
      </c>
      <c s="35" t="s">
        <v>5</v>
      </c>
      <c s="6" t="s">
        <v>757</v>
      </c>
      <c s="36" t="s">
        <v>758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584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38.25">
      <c r="A198" s="35" t="s">
        <v>56</v>
      </c>
      <c r="E198" s="40" t="s">
        <v>759</v>
      </c>
    </row>
    <row r="199" spans="1:5" ht="127.5">
      <c r="A199" t="s">
        <v>57</v>
      </c>
      <c r="E199" s="39" t="s">
        <v>760</v>
      </c>
    </row>
    <row r="200" spans="1:16" ht="25.5">
      <c r="A200" t="s">
        <v>49</v>
      </c>
      <c s="34" t="s">
        <v>174</v>
      </c>
      <c s="34" t="s">
        <v>761</v>
      </c>
      <c s="35" t="s">
        <v>5</v>
      </c>
      <c s="6" t="s">
        <v>762</v>
      </c>
      <c s="36" t="s">
        <v>758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584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763</v>
      </c>
    </row>
    <row r="203" spans="1:5" ht="127.5">
      <c r="A203" t="s">
        <v>57</v>
      </c>
      <c r="E203" s="39" t="s">
        <v>760</v>
      </c>
    </row>
    <row r="204" spans="1:16" ht="25.5">
      <c r="A204" t="s">
        <v>49</v>
      </c>
      <c s="34" t="s">
        <v>764</v>
      </c>
      <c s="34" t="s">
        <v>765</v>
      </c>
      <c s="35" t="s">
        <v>5</v>
      </c>
      <c s="6" t="s">
        <v>766</v>
      </c>
      <c s="36" t="s">
        <v>62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584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767</v>
      </c>
    </row>
    <row r="207" spans="1:5" ht="178.5">
      <c r="A207" t="s">
        <v>57</v>
      </c>
      <c r="E207" s="39" t="s">
        <v>768</v>
      </c>
    </row>
    <row r="208" spans="1:16" ht="25.5">
      <c r="A208" t="s">
        <v>49</v>
      </c>
      <c s="34" t="s">
        <v>769</v>
      </c>
      <c s="34" t="s">
        <v>770</v>
      </c>
      <c s="35" t="s">
        <v>5</v>
      </c>
      <c s="6" t="s">
        <v>771</v>
      </c>
      <c s="36" t="s">
        <v>62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584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38.25">
      <c r="A210" s="35" t="s">
        <v>56</v>
      </c>
      <c r="E210" s="40" t="s">
        <v>772</v>
      </c>
    </row>
    <row r="211" spans="1:5" ht="204">
      <c r="A211" t="s">
        <v>57</v>
      </c>
      <c r="E211" s="39" t="s">
        <v>773</v>
      </c>
    </row>
    <row r="212" spans="1:16" ht="25.5">
      <c r="A212" t="s">
        <v>49</v>
      </c>
      <c s="34" t="s">
        <v>774</v>
      </c>
      <c s="34" t="s">
        <v>775</v>
      </c>
      <c s="35" t="s">
        <v>5</v>
      </c>
      <c s="6" t="s">
        <v>776</v>
      </c>
      <c s="36" t="s">
        <v>777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584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778</v>
      </c>
    </row>
    <row r="215" spans="1:5" ht="102">
      <c r="A215" t="s">
        <v>57</v>
      </c>
      <c r="E215" s="39" t="s">
        <v>779</v>
      </c>
    </row>
    <row r="216" spans="1:16" ht="25.5">
      <c r="A216" t="s">
        <v>49</v>
      </c>
      <c s="34" t="s">
        <v>780</v>
      </c>
      <c s="34" t="s">
        <v>781</v>
      </c>
      <c s="35" t="s">
        <v>5</v>
      </c>
      <c s="6" t="s">
        <v>782</v>
      </c>
      <c s="36" t="s">
        <v>62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584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38.25">
      <c r="A218" s="35" t="s">
        <v>56</v>
      </c>
      <c r="E218" s="40" t="s">
        <v>783</v>
      </c>
    </row>
    <row r="219" spans="1:5" ht="204">
      <c r="A219" t="s">
        <v>57</v>
      </c>
      <c r="E219" s="39" t="s">
        <v>784</v>
      </c>
    </row>
    <row r="220" spans="1:16" ht="25.5">
      <c r="A220" t="s">
        <v>49</v>
      </c>
      <c s="34" t="s">
        <v>785</v>
      </c>
      <c s="34" t="s">
        <v>786</v>
      </c>
      <c s="35" t="s">
        <v>5</v>
      </c>
      <c s="6" t="s">
        <v>787</v>
      </c>
      <c s="36" t="s">
        <v>777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584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788</v>
      </c>
    </row>
    <row r="223" spans="1:5" ht="102">
      <c r="A223" t="s">
        <v>57</v>
      </c>
      <c r="E223" s="39" t="s">
        <v>779</v>
      </c>
    </row>
    <row r="224" spans="1:16" ht="38.25">
      <c r="A224" t="s">
        <v>49</v>
      </c>
      <c s="34" t="s">
        <v>789</v>
      </c>
      <c s="34" t="s">
        <v>790</v>
      </c>
      <c s="35" t="s">
        <v>5</v>
      </c>
      <c s="6" t="s">
        <v>791</v>
      </c>
      <c s="36" t="s">
        <v>62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584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792</v>
      </c>
    </row>
    <row r="227" spans="1:5" ht="191.25">
      <c r="A227" t="s">
        <v>57</v>
      </c>
      <c r="E227" s="39" t="s">
        <v>793</v>
      </c>
    </row>
    <row r="228" spans="1:16" ht="38.25">
      <c r="A228" t="s">
        <v>49</v>
      </c>
      <c s="34" t="s">
        <v>794</v>
      </c>
      <c s="34" t="s">
        <v>795</v>
      </c>
      <c s="35" t="s">
        <v>5</v>
      </c>
      <c s="6" t="s">
        <v>796</v>
      </c>
      <c s="36" t="s">
        <v>62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584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38.25">
      <c r="A230" s="35" t="s">
        <v>56</v>
      </c>
      <c r="E230" s="40" t="s">
        <v>797</v>
      </c>
    </row>
    <row r="231" spans="1:5" ht="216.75">
      <c r="A231" t="s">
        <v>57</v>
      </c>
      <c r="E231" s="39" t="s">
        <v>798</v>
      </c>
    </row>
    <row r="232" spans="1:16" ht="38.25">
      <c r="A232" t="s">
        <v>49</v>
      </c>
      <c s="34" t="s">
        <v>799</v>
      </c>
      <c s="34" t="s">
        <v>800</v>
      </c>
      <c s="35" t="s">
        <v>5</v>
      </c>
      <c s="6" t="s">
        <v>801</v>
      </c>
      <c s="36" t="s">
        <v>777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584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802</v>
      </c>
    </row>
    <row r="235" spans="1:5" ht="102">
      <c r="A235" t="s">
        <v>57</v>
      </c>
      <c r="E235" s="39" t="s">
        <v>779</v>
      </c>
    </row>
    <row r="236" spans="1:16" ht="12.75">
      <c r="A236" t="s">
        <v>49</v>
      </c>
      <c s="34" t="s">
        <v>803</v>
      </c>
      <c s="34" t="s">
        <v>804</v>
      </c>
      <c s="35" t="s">
        <v>5</v>
      </c>
      <c s="6" t="s">
        <v>805</v>
      </c>
      <c s="36" t="s">
        <v>103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584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806</v>
      </c>
    </row>
    <row r="239" spans="1:5" ht="127.5">
      <c r="A239" t="s">
        <v>57</v>
      </c>
      <c r="E239" s="39" t="s">
        <v>807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808</v>
      </c>
      <c r="E4" s="26" t="s">
        <v>809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812</v>
      </c>
      <c r="E8" s="30" t="s">
        <v>811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813</v>
      </c>
      <c s="35" t="s">
        <v>5</v>
      </c>
      <c s="6" t="s">
        <v>814</v>
      </c>
      <c s="36" t="s">
        <v>583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815</v>
      </c>
    </row>
    <row r="13" spans="1:5" ht="140.25">
      <c r="A13" t="s">
        <v>57</v>
      </c>
      <c r="E13" s="39" t="s">
        <v>586</v>
      </c>
    </row>
    <row r="14" spans="1:16" ht="12.75">
      <c r="A14" t="s">
        <v>49</v>
      </c>
      <c s="34" t="s">
        <v>63</v>
      </c>
      <c s="34" t="s">
        <v>602</v>
      </c>
      <c s="35" t="s">
        <v>5</v>
      </c>
      <c s="6" t="s">
        <v>603</v>
      </c>
      <c s="36" t="s">
        <v>548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816</v>
      </c>
    </row>
    <row r="17" spans="1:5" ht="12.75">
      <c r="A17" t="s">
        <v>57</v>
      </c>
      <c r="E17" s="39" t="s">
        <v>605</v>
      </c>
    </row>
    <row r="18" spans="1:13" ht="12.75">
      <c r="A18" t="s">
        <v>46</v>
      </c>
      <c r="C18" s="31" t="s">
        <v>817</v>
      </c>
      <c r="E18" s="33" t="s">
        <v>818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27</v>
      </c>
      <c s="34" t="s">
        <v>819</v>
      </c>
      <c s="35" t="s">
        <v>5</v>
      </c>
      <c s="6" t="s">
        <v>820</v>
      </c>
      <c s="36" t="s">
        <v>53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89.25">
      <c r="A21" s="35" t="s">
        <v>56</v>
      </c>
      <c r="E21" s="40" t="s">
        <v>821</v>
      </c>
    </row>
    <row r="22" spans="1:5" ht="369.75">
      <c r="A22" t="s">
        <v>57</v>
      </c>
      <c r="E22" s="39" t="s">
        <v>822</v>
      </c>
    </row>
    <row r="23" spans="1:16" ht="12.75">
      <c r="A23" t="s">
        <v>49</v>
      </c>
      <c s="34" t="s">
        <v>26</v>
      </c>
      <c s="34" t="s">
        <v>823</v>
      </c>
      <c s="35" t="s">
        <v>5</v>
      </c>
      <c s="6" t="s">
        <v>824</v>
      </c>
      <c s="36" t="s">
        <v>53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825</v>
      </c>
    </row>
    <row r="26" spans="1:5" ht="318.75">
      <c r="A26" t="s">
        <v>57</v>
      </c>
      <c r="E26" s="39" t="s">
        <v>826</v>
      </c>
    </row>
    <row r="27" spans="1:16" ht="12.75">
      <c r="A27" t="s">
        <v>49</v>
      </c>
      <c s="34" t="s">
        <v>63</v>
      </c>
      <c s="34" t="s">
        <v>827</v>
      </c>
      <c s="35" t="s">
        <v>5</v>
      </c>
      <c s="6" t="s">
        <v>828</v>
      </c>
      <c s="36" t="s">
        <v>53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829</v>
      </c>
    </row>
    <row r="30" spans="1:5" ht="318.75">
      <c r="A30" t="s">
        <v>57</v>
      </c>
      <c r="E30" s="39" t="s">
        <v>826</v>
      </c>
    </row>
    <row r="31" spans="1:16" ht="12.75">
      <c r="A31" t="s">
        <v>49</v>
      </c>
      <c s="34" t="s">
        <v>67</v>
      </c>
      <c s="34" t="s">
        <v>58</v>
      </c>
      <c s="35" t="s">
        <v>5</v>
      </c>
      <c s="6" t="s">
        <v>59</v>
      </c>
      <c s="36" t="s">
        <v>53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830</v>
      </c>
    </row>
    <row r="34" spans="1:5" ht="229.5">
      <c r="A34" t="s">
        <v>57</v>
      </c>
      <c r="E34" s="39" t="s">
        <v>831</v>
      </c>
    </row>
    <row r="35" spans="1:16" ht="12.75">
      <c r="A35" t="s">
        <v>49</v>
      </c>
      <c s="34" t="s">
        <v>70</v>
      </c>
      <c s="34" t="s">
        <v>832</v>
      </c>
      <c s="35" t="s">
        <v>5</v>
      </c>
      <c s="6" t="s">
        <v>833</v>
      </c>
      <c s="36" t="s">
        <v>53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834</v>
      </c>
    </row>
    <row r="38" spans="1:5" ht="229.5">
      <c r="A38" t="s">
        <v>57</v>
      </c>
      <c r="E38" s="39" t="s">
        <v>835</v>
      </c>
    </row>
    <row r="39" spans="1:16" ht="12.75">
      <c r="A39" t="s">
        <v>49</v>
      </c>
      <c s="34" t="s">
        <v>73</v>
      </c>
      <c s="34" t="s">
        <v>836</v>
      </c>
      <c s="35" t="s">
        <v>5</v>
      </c>
      <c s="6" t="s">
        <v>837</v>
      </c>
      <c s="36" t="s">
        <v>749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838</v>
      </c>
    </row>
    <row r="42" spans="1:5" ht="25.5">
      <c r="A42" t="s">
        <v>57</v>
      </c>
      <c r="E42" s="39" t="s">
        <v>839</v>
      </c>
    </row>
    <row r="43" spans="1:13" ht="12.75">
      <c r="A43" t="s">
        <v>46</v>
      </c>
      <c r="C43" s="31" t="s">
        <v>840</v>
      </c>
      <c r="E43" s="33" t="s">
        <v>841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76</v>
      </c>
      <c s="34" t="s">
        <v>842</v>
      </c>
      <c s="35" t="s">
        <v>5</v>
      </c>
      <c s="6" t="s">
        <v>843</v>
      </c>
      <c s="36" t="s">
        <v>749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844</v>
      </c>
    </row>
    <row r="47" spans="1:5" ht="25.5">
      <c r="A47" t="s">
        <v>57</v>
      </c>
      <c r="E47" s="39" t="s">
        <v>845</v>
      </c>
    </row>
    <row r="48" spans="1:16" ht="12.75">
      <c r="A48" t="s">
        <v>49</v>
      </c>
      <c s="34" t="s">
        <v>80</v>
      </c>
      <c s="34" t="s">
        <v>846</v>
      </c>
      <c s="35" t="s">
        <v>5</v>
      </c>
      <c s="6" t="s">
        <v>847</v>
      </c>
      <c s="36" t="s">
        <v>62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848</v>
      </c>
    </row>
    <row r="51" spans="1:5" ht="165.75">
      <c r="A51" t="s">
        <v>57</v>
      </c>
      <c r="E51" s="39" t="s">
        <v>849</v>
      </c>
    </row>
    <row r="52" spans="1:16" ht="12.75">
      <c r="A52" t="s">
        <v>49</v>
      </c>
      <c s="34" t="s">
        <v>85</v>
      </c>
      <c s="34" t="s">
        <v>850</v>
      </c>
      <c s="35" t="s">
        <v>5</v>
      </c>
      <c s="6" t="s">
        <v>851</v>
      </c>
      <c s="36" t="s">
        <v>62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852</v>
      </c>
    </row>
    <row r="55" spans="1:5" ht="165.75">
      <c r="A55" t="s">
        <v>57</v>
      </c>
      <c r="E55" s="39" t="s">
        <v>849</v>
      </c>
    </row>
    <row r="56" spans="1:16" ht="12.75">
      <c r="A56" t="s">
        <v>49</v>
      </c>
      <c s="34" t="s">
        <v>88</v>
      </c>
      <c s="34" t="s">
        <v>853</v>
      </c>
      <c s="35" t="s">
        <v>5</v>
      </c>
      <c s="6" t="s">
        <v>854</v>
      </c>
      <c s="36" t="s">
        <v>749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584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855</v>
      </c>
    </row>
    <row r="59" spans="1:5" ht="102">
      <c r="A59" t="s">
        <v>57</v>
      </c>
      <c r="E59" s="39" t="s">
        <v>856</v>
      </c>
    </row>
    <row r="60" spans="1:13" ht="12.75">
      <c r="A60" t="s">
        <v>46</v>
      </c>
      <c r="C60" s="31" t="s">
        <v>857</v>
      </c>
      <c r="E60" s="33" t="s">
        <v>858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91</v>
      </c>
      <c s="34" t="s">
        <v>859</v>
      </c>
      <c s="35" t="s">
        <v>5</v>
      </c>
      <c s="6" t="s">
        <v>860</v>
      </c>
      <c s="36" t="s">
        <v>53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861</v>
      </c>
    </row>
    <row r="64" spans="1:5" ht="369.75">
      <c r="A64" t="s">
        <v>57</v>
      </c>
      <c r="E64" s="39" t="s">
        <v>862</v>
      </c>
    </row>
    <row r="65" spans="1:13" ht="12.75">
      <c r="A65" t="s">
        <v>46</v>
      </c>
      <c r="C65" s="31" t="s">
        <v>606</v>
      </c>
      <c r="E65" s="33" t="s">
        <v>607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49</v>
      </c>
      <c s="34" t="s">
        <v>94</v>
      </c>
      <c s="34" t="s">
        <v>863</v>
      </c>
      <c s="35" t="s">
        <v>5</v>
      </c>
      <c s="6" t="s">
        <v>864</v>
      </c>
      <c s="36" t="s">
        <v>53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584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865</v>
      </c>
    </row>
    <row r="69" spans="1:5" ht="280.5">
      <c r="A69" t="s">
        <v>57</v>
      </c>
      <c r="E69" s="39" t="s">
        <v>866</v>
      </c>
    </row>
    <row r="70" spans="1:16" ht="25.5">
      <c r="A70" t="s">
        <v>49</v>
      </c>
      <c s="34" t="s">
        <v>96</v>
      </c>
      <c s="34" t="s">
        <v>867</v>
      </c>
      <c s="35" t="s">
        <v>5</v>
      </c>
      <c s="6" t="s">
        <v>868</v>
      </c>
      <c s="36" t="s">
        <v>749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584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869</v>
      </c>
    </row>
    <row r="73" spans="1:5" ht="178.5">
      <c r="A73" t="s">
        <v>57</v>
      </c>
      <c r="E73" s="39" t="s">
        <v>870</v>
      </c>
    </row>
    <row r="74" spans="1:16" ht="25.5">
      <c r="A74" t="s">
        <v>49</v>
      </c>
      <c s="34" t="s">
        <v>100</v>
      </c>
      <c s="34" t="s">
        <v>871</v>
      </c>
      <c s="35" t="s">
        <v>5</v>
      </c>
      <c s="6" t="s">
        <v>872</v>
      </c>
      <c s="36" t="s">
        <v>749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873</v>
      </c>
    </row>
    <row r="77" spans="1:5" ht="178.5">
      <c r="A77" t="s">
        <v>57</v>
      </c>
      <c r="E77" s="39" t="s">
        <v>870</v>
      </c>
    </row>
    <row r="78" spans="1:13" ht="12.75">
      <c r="A78" t="s">
        <v>46</v>
      </c>
      <c r="C78" s="31" t="s">
        <v>874</v>
      </c>
      <c r="E78" s="33" t="s">
        <v>875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104</v>
      </c>
      <c s="34" t="s">
        <v>876</v>
      </c>
      <c s="35" t="s">
        <v>5</v>
      </c>
      <c s="6" t="s">
        <v>877</v>
      </c>
      <c s="36" t="s">
        <v>62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878</v>
      </c>
    </row>
    <row r="82" spans="1:5" ht="255">
      <c r="A82" t="s">
        <v>57</v>
      </c>
      <c r="E82" s="39" t="s">
        <v>879</v>
      </c>
    </row>
    <row r="83" spans="1:16" ht="12.75">
      <c r="A83" t="s">
        <v>49</v>
      </c>
      <c s="34" t="s">
        <v>107</v>
      </c>
      <c s="34" t="s">
        <v>880</v>
      </c>
      <c s="35" t="s">
        <v>5</v>
      </c>
      <c s="6" t="s">
        <v>881</v>
      </c>
      <c s="36" t="s">
        <v>103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584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882</v>
      </c>
    </row>
    <row r="86" spans="1:5" ht="89.25">
      <c r="A86" t="s">
        <v>57</v>
      </c>
      <c r="E86" s="39" t="s">
        <v>883</v>
      </c>
    </row>
    <row r="87" spans="1:13" ht="12.75">
      <c r="A87" t="s">
        <v>46</v>
      </c>
      <c r="C87" s="31" t="s">
        <v>741</v>
      </c>
      <c r="E87" s="33" t="s">
        <v>742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884</v>
      </c>
      <c s="35" t="s">
        <v>5</v>
      </c>
      <c s="6" t="s">
        <v>885</v>
      </c>
      <c s="36" t="s">
        <v>103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584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886</v>
      </c>
    </row>
    <row r="91" spans="1:5" ht="153">
      <c r="A91" t="s">
        <v>57</v>
      </c>
      <c r="E91" s="39" t="s">
        <v>887</v>
      </c>
    </row>
    <row r="92" spans="1:16" ht="12.75">
      <c r="A92" t="s">
        <v>49</v>
      </c>
      <c s="34" t="s">
        <v>113</v>
      </c>
      <c s="34" t="s">
        <v>888</v>
      </c>
      <c s="35" t="s">
        <v>5</v>
      </c>
      <c s="6" t="s">
        <v>889</v>
      </c>
      <c s="36" t="s">
        <v>103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890</v>
      </c>
    </row>
    <row r="95" spans="1:5" ht="127.5">
      <c r="A95" t="s">
        <v>57</v>
      </c>
      <c r="E95" s="39" t="s">
        <v>807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891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891</v>
      </c>
      <c r="E4" s="26" t="s">
        <v>892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895</v>
      </c>
      <c r="E8" s="30" t="s">
        <v>894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896</v>
      </c>
      <c s="35" t="s">
        <v>5</v>
      </c>
      <c s="6" t="s">
        <v>897</v>
      </c>
      <c s="36" t="s">
        <v>583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898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581</v>
      </c>
      <c s="35" t="s">
        <v>5</v>
      </c>
      <c s="6" t="s">
        <v>582</v>
      </c>
      <c s="36" t="s">
        <v>583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899</v>
      </c>
    </row>
    <row r="17" spans="1:5" ht="140.25">
      <c r="A17" t="s">
        <v>57</v>
      </c>
      <c r="E17" s="39" t="s">
        <v>586</v>
      </c>
    </row>
    <row r="18" spans="1:16" ht="25.5">
      <c r="A18" t="s">
        <v>49</v>
      </c>
      <c s="34" t="s">
        <v>26</v>
      </c>
      <c s="34" t="s">
        <v>900</v>
      </c>
      <c s="35" t="s">
        <v>5</v>
      </c>
      <c s="6" t="s">
        <v>901</v>
      </c>
      <c s="36" t="s">
        <v>583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902</v>
      </c>
    </row>
    <row r="21" spans="1:5" ht="140.25">
      <c r="A21" t="s">
        <v>57</v>
      </c>
      <c r="E21" s="39" t="s">
        <v>586</v>
      </c>
    </row>
    <row r="22" spans="1:16" ht="12.75">
      <c r="A22" t="s">
        <v>49</v>
      </c>
      <c s="34" t="s">
        <v>63</v>
      </c>
      <c s="34" t="s">
        <v>602</v>
      </c>
      <c s="35" t="s">
        <v>5</v>
      </c>
      <c s="6" t="s">
        <v>603</v>
      </c>
      <c s="36" t="s">
        <v>548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903</v>
      </c>
    </row>
    <row r="25" spans="1:5" ht="12.75">
      <c r="A25" t="s">
        <v>57</v>
      </c>
      <c r="E25" s="39" t="s">
        <v>605</v>
      </c>
    </row>
    <row r="26" spans="1:13" ht="12.75">
      <c r="A26" t="s">
        <v>46</v>
      </c>
      <c r="C26" s="31" t="s">
        <v>817</v>
      </c>
      <c r="E26" s="33" t="s">
        <v>818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67</v>
      </c>
      <c s="34" t="s">
        <v>904</v>
      </c>
      <c s="35" t="s">
        <v>5</v>
      </c>
      <c s="6" t="s">
        <v>905</v>
      </c>
      <c s="36" t="s">
        <v>777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906</v>
      </c>
    </row>
    <row r="30" spans="1:5" ht="25.5">
      <c r="A30" t="s">
        <v>57</v>
      </c>
      <c r="E30" s="39" t="s">
        <v>907</v>
      </c>
    </row>
    <row r="31" spans="1:16" ht="25.5">
      <c r="A31" t="s">
        <v>49</v>
      </c>
      <c s="34" t="s">
        <v>70</v>
      </c>
      <c s="34" t="s">
        <v>908</v>
      </c>
      <c s="35" t="s">
        <v>5</v>
      </c>
      <c s="6" t="s">
        <v>909</v>
      </c>
      <c s="36" t="s">
        <v>53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910</v>
      </c>
    </row>
    <row r="34" spans="1:5" ht="63.75">
      <c r="A34" t="s">
        <v>57</v>
      </c>
      <c r="E34" s="39" t="s">
        <v>911</v>
      </c>
    </row>
    <row r="35" spans="1:16" ht="12.75">
      <c r="A35" t="s">
        <v>49</v>
      </c>
      <c s="34" t="s">
        <v>73</v>
      </c>
      <c s="34" t="s">
        <v>819</v>
      </c>
      <c s="35" t="s">
        <v>5</v>
      </c>
      <c s="6" t="s">
        <v>820</v>
      </c>
      <c s="36" t="s">
        <v>53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912</v>
      </c>
    </row>
    <row r="38" spans="1:5" ht="369.75">
      <c r="A38" t="s">
        <v>57</v>
      </c>
      <c r="E38" s="39" t="s">
        <v>822</v>
      </c>
    </row>
    <row r="39" spans="1:16" ht="12.75">
      <c r="A39" t="s">
        <v>49</v>
      </c>
      <c s="34" t="s">
        <v>76</v>
      </c>
      <c s="34" t="s">
        <v>913</v>
      </c>
      <c s="35" t="s">
        <v>5</v>
      </c>
      <c s="6" t="s">
        <v>914</v>
      </c>
      <c s="36" t="s">
        <v>53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915</v>
      </c>
    </row>
    <row r="42" spans="1:5" ht="242.25">
      <c r="A42" t="s">
        <v>57</v>
      </c>
      <c r="E42" s="39" t="s">
        <v>916</v>
      </c>
    </row>
    <row r="43" spans="1:13" ht="12.75">
      <c r="A43" t="s">
        <v>46</v>
      </c>
      <c r="C43" s="31" t="s">
        <v>840</v>
      </c>
      <c r="E43" s="33" t="s">
        <v>841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917</v>
      </c>
      <c s="35" t="s">
        <v>5</v>
      </c>
      <c s="6" t="s">
        <v>918</v>
      </c>
      <c s="36" t="s">
        <v>53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919</v>
      </c>
    </row>
    <row r="47" spans="1:5" ht="229.5">
      <c r="A47" t="s">
        <v>57</v>
      </c>
      <c r="E47" s="39" t="s">
        <v>920</v>
      </c>
    </row>
    <row r="48" spans="1:13" ht="12.75">
      <c r="A48" t="s">
        <v>46</v>
      </c>
      <c r="C48" s="31" t="s">
        <v>857</v>
      </c>
      <c r="E48" s="33" t="s">
        <v>858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49</v>
      </c>
      <c s="34" t="s">
        <v>85</v>
      </c>
      <c s="34" t="s">
        <v>859</v>
      </c>
      <c s="35" t="s">
        <v>5</v>
      </c>
      <c s="6" t="s">
        <v>860</v>
      </c>
      <c s="36" t="s">
        <v>53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584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921</v>
      </c>
    </row>
    <row r="52" spans="1:5" ht="369.75">
      <c r="A52" t="s">
        <v>57</v>
      </c>
      <c r="E52" s="39" t="s">
        <v>862</v>
      </c>
    </row>
    <row r="53" spans="1:16" ht="12.75">
      <c r="A53" t="s">
        <v>49</v>
      </c>
      <c s="34" t="s">
        <v>88</v>
      </c>
      <c s="34" t="s">
        <v>922</v>
      </c>
      <c s="35" t="s">
        <v>5</v>
      </c>
      <c s="6" t="s">
        <v>923</v>
      </c>
      <c s="36" t="s">
        <v>53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584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924</v>
      </c>
    </row>
    <row r="56" spans="1:5" ht="38.25">
      <c r="A56" t="s">
        <v>57</v>
      </c>
      <c r="E56" s="39" t="s">
        <v>925</v>
      </c>
    </row>
    <row r="57" spans="1:13" ht="12.75">
      <c r="A57" t="s">
        <v>46</v>
      </c>
      <c r="C57" s="31" t="s">
        <v>606</v>
      </c>
      <c r="E57" s="33" t="s">
        <v>607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49</v>
      </c>
      <c s="34" t="s">
        <v>91</v>
      </c>
      <c s="34" t="s">
        <v>608</v>
      </c>
      <c s="35" t="s">
        <v>5</v>
      </c>
      <c s="6" t="s">
        <v>609</v>
      </c>
      <c s="36" t="s">
        <v>53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926</v>
      </c>
    </row>
    <row r="61" spans="1:5" ht="89.25">
      <c r="A61" t="s">
        <v>57</v>
      </c>
      <c r="E61" s="39" t="s">
        <v>611</v>
      </c>
    </row>
    <row r="62" spans="1:16" ht="12.75">
      <c r="A62" t="s">
        <v>49</v>
      </c>
      <c s="34" t="s">
        <v>94</v>
      </c>
      <c s="34" t="s">
        <v>927</v>
      </c>
      <c s="35" t="s">
        <v>5</v>
      </c>
      <c s="6" t="s">
        <v>928</v>
      </c>
      <c s="36" t="s">
        <v>749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584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929</v>
      </c>
    </row>
    <row r="65" spans="1:5" ht="153">
      <c r="A65" t="s">
        <v>57</v>
      </c>
      <c r="E65" s="39" t="s">
        <v>930</v>
      </c>
    </row>
    <row r="66" spans="1:16" ht="12.75">
      <c r="A66" t="s">
        <v>49</v>
      </c>
      <c s="34" t="s">
        <v>96</v>
      </c>
      <c s="34" t="s">
        <v>931</v>
      </c>
      <c s="35" t="s">
        <v>5</v>
      </c>
      <c s="6" t="s">
        <v>932</v>
      </c>
      <c s="36" t="s">
        <v>103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584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933</v>
      </c>
    </row>
    <row r="69" spans="1:5" ht="38.25">
      <c r="A69" t="s">
        <v>57</v>
      </c>
      <c r="E69" s="39" t="s">
        <v>934</v>
      </c>
    </row>
    <row r="70" spans="1:16" ht="12.75">
      <c r="A70" t="s">
        <v>49</v>
      </c>
      <c s="34" t="s">
        <v>100</v>
      </c>
      <c s="34" t="s">
        <v>935</v>
      </c>
      <c s="35" t="s">
        <v>5</v>
      </c>
      <c s="6" t="s">
        <v>936</v>
      </c>
      <c s="36" t="s">
        <v>103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584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937</v>
      </c>
    </row>
    <row r="73" spans="1:5" ht="38.25">
      <c r="A73" t="s">
        <v>57</v>
      </c>
      <c r="E73" s="39" t="s">
        <v>938</v>
      </c>
    </row>
    <row r="74" spans="1:16" ht="12.75">
      <c r="A74" t="s">
        <v>49</v>
      </c>
      <c s="34" t="s">
        <v>104</v>
      </c>
      <c s="34" t="s">
        <v>939</v>
      </c>
      <c s="35" t="s">
        <v>5</v>
      </c>
      <c s="6" t="s">
        <v>940</v>
      </c>
      <c s="36" t="s">
        <v>62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941</v>
      </c>
    </row>
    <row r="77" spans="1:5" ht="38.25">
      <c r="A77" t="s">
        <v>57</v>
      </c>
      <c r="E77" s="39" t="s">
        <v>942</v>
      </c>
    </row>
    <row r="78" spans="1:16" ht="12.75">
      <c r="A78" t="s">
        <v>49</v>
      </c>
      <c s="34" t="s">
        <v>107</v>
      </c>
      <c s="34" t="s">
        <v>943</v>
      </c>
      <c s="35" t="s">
        <v>5</v>
      </c>
      <c s="6" t="s">
        <v>944</v>
      </c>
      <c s="36" t="s">
        <v>62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584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945</v>
      </c>
    </row>
    <row r="81" spans="1:5" ht="38.25">
      <c r="A81" t="s">
        <v>57</v>
      </c>
      <c r="E81" s="39" t="s">
        <v>946</v>
      </c>
    </row>
    <row r="82" spans="1:16" ht="12.75">
      <c r="A82" t="s">
        <v>49</v>
      </c>
      <c s="34" t="s">
        <v>110</v>
      </c>
      <c s="34" t="s">
        <v>947</v>
      </c>
      <c s="35" t="s">
        <v>5</v>
      </c>
      <c s="6" t="s">
        <v>948</v>
      </c>
      <c s="36" t="s">
        <v>103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584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949</v>
      </c>
    </row>
    <row r="85" spans="1:5" ht="12.75">
      <c r="A85" t="s">
        <v>57</v>
      </c>
      <c r="E85" s="39" t="s">
        <v>948</v>
      </c>
    </row>
    <row r="86" spans="1:13" ht="12.75">
      <c r="A86" t="s">
        <v>46</v>
      </c>
      <c r="C86" s="31" t="s">
        <v>950</v>
      </c>
      <c r="E86" s="33" t="s">
        <v>951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952</v>
      </c>
      <c s="35" t="s">
        <v>5</v>
      </c>
      <c s="6" t="s">
        <v>953</v>
      </c>
      <c s="36" t="s">
        <v>749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584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954</v>
      </c>
    </row>
    <row r="90" spans="1:5" ht="76.5">
      <c r="A90" t="s">
        <v>57</v>
      </c>
      <c r="E90" s="39" t="s">
        <v>955</v>
      </c>
    </row>
    <row r="91" spans="1:13" ht="12.75">
      <c r="A91" t="s">
        <v>46</v>
      </c>
      <c r="C91" s="31" t="s">
        <v>741</v>
      </c>
      <c r="E91" s="33" t="s">
        <v>742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49</v>
      </c>
      <c s="34" t="s">
        <v>116</v>
      </c>
      <c s="34" t="s">
        <v>956</v>
      </c>
      <c s="35" t="s">
        <v>5</v>
      </c>
      <c s="6" t="s">
        <v>957</v>
      </c>
      <c s="36" t="s">
        <v>62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958</v>
      </c>
    </row>
    <row r="95" spans="1:5" ht="229.5">
      <c r="A95" t="s">
        <v>57</v>
      </c>
      <c r="E95" s="39" t="s">
        <v>959</v>
      </c>
    </row>
    <row r="96" spans="1:16" ht="25.5">
      <c r="A96" t="s">
        <v>49</v>
      </c>
      <c s="34" t="s">
        <v>119</v>
      </c>
      <c s="34" t="s">
        <v>960</v>
      </c>
      <c s="35" t="s">
        <v>5</v>
      </c>
      <c s="6" t="s">
        <v>961</v>
      </c>
      <c s="36" t="s">
        <v>62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584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962</v>
      </c>
    </row>
    <row r="99" spans="1:5" ht="255">
      <c r="A99" t="s">
        <v>57</v>
      </c>
      <c r="E99" s="39" t="s">
        <v>963</v>
      </c>
    </row>
    <row r="100" spans="1:16" ht="25.5">
      <c r="A100" t="s">
        <v>49</v>
      </c>
      <c s="34" t="s">
        <v>123</v>
      </c>
      <c s="34" t="s">
        <v>964</v>
      </c>
      <c s="35" t="s">
        <v>5</v>
      </c>
      <c s="6" t="s">
        <v>965</v>
      </c>
      <c s="36" t="s">
        <v>62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584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966</v>
      </c>
    </row>
    <row r="103" spans="1:5" ht="229.5">
      <c r="A103" t="s">
        <v>57</v>
      </c>
      <c r="E103" s="39" t="s">
        <v>967</v>
      </c>
    </row>
    <row r="104" spans="1:16" ht="25.5">
      <c r="A104" t="s">
        <v>49</v>
      </c>
      <c s="34" t="s">
        <v>128</v>
      </c>
      <c s="34" t="s">
        <v>968</v>
      </c>
      <c s="35" t="s">
        <v>5</v>
      </c>
      <c s="6" t="s">
        <v>969</v>
      </c>
      <c s="36" t="s">
        <v>62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584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970</v>
      </c>
    </row>
    <row r="107" spans="1:5" ht="89.25">
      <c r="A107" t="s">
        <v>57</v>
      </c>
      <c r="E107" s="39" t="s">
        <v>971</v>
      </c>
    </row>
    <row r="108" spans="1:16" ht="12.75">
      <c r="A108" t="s">
        <v>49</v>
      </c>
      <c s="34" t="s">
        <v>129</v>
      </c>
      <c s="34" t="s">
        <v>972</v>
      </c>
      <c s="35" t="s">
        <v>5</v>
      </c>
      <c s="6" t="s">
        <v>973</v>
      </c>
      <c s="36" t="s">
        <v>749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584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974</v>
      </c>
    </row>
    <row r="111" spans="1:5" ht="229.5">
      <c r="A111" t="s">
        <v>57</v>
      </c>
      <c r="E111" s="39" t="s">
        <v>975</v>
      </c>
    </row>
    <row r="112" spans="1:16" ht="12.75">
      <c r="A112" t="s">
        <v>49</v>
      </c>
      <c s="34" t="s">
        <v>130</v>
      </c>
      <c s="34" t="s">
        <v>976</v>
      </c>
      <c s="35" t="s">
        <v>5</v>
      </c>
      <c s="6" t="s">
        <v>977</v>
      </c>
      <c s="36" t="s">
        <v>62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584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978</v>
      </c>
    </row>
    <row r="115" spans="1:5" ht="89.25">
      <c r="A115" t="s">
        <v>57</v>
      </c>
      <c r="E115" s="39" t="s">
        <v>979</v>
      </c>
    </row>
    <row r="116" spans="1:16" ht="12.75">
      <c r="A116" t="s">
        <v>49</v>
      </c>
      <c s="34" t="s">
        <v>131</v>
      </c>
      <c s="34" t="s">
        <v>980</v>
      </c>
      <c s="35" t="s">
        <v>5</v>
      </c>
      <c s="6" t="s">
        <v>981</v>
      </c>
      <c s="36" t="s">
        <v>982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584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983</v>
      </c>
    </row>
    <row r="119" spans="1:5" ht="357">
      <c r="A119" t="s">
        <v>57</v>
      </c>
      <c r="E119" s="39" t="s">
        <v>984</v>
      </c>
    </row>
    <row r="120" spans="1:16" ht="12.75">
      <c r="A120" t="s">
        <v>49</v>
      </c>
      <c s="34" t="s">
        <v>132</v>
      </c>
      <c s="34" t="s">
        <v>752</v>
      </c>
      <c s="35" t="s">
        <v>5</v>
      </c>
      <c s="6" t="s">
        <v>753</v>
      </c>
      <c s="36" t="s">
        <v>53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584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985</v>
      </c>
    </row>
    <row r="123" spans="1:5" ht="140.25">
      <c r="A123" t="s">
        <v>57</v>
      </c>
      <c r="E123" s="39" t="s">
        <v>755</v>
      </c>
    </row>
    <row r="124" spans="1:16" ht="25.5">
      <c r="A124" t="s">
        <v>49</v>
      </c>
      <c s="34" t="s">
        <v>133</v>
      </c>
      <c s="34" t="s">
        <v>756</v>
      </c>
      <c s="35" t="s">
        <v>5</v>
      </c>
      <c s="6" t="s">
        <v>757</v>
      </c>
      <c s="36" t="s">
        <v>758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584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986</v>
      </c>
    </row>
    <row r="127" spans="1:5" ht="127.5">
      <c r="A127" t="s">
        <v>57</v>
      </c>
      <c r="E127" s="39" t="s">
        <v>760</v>
      </c>
    </row>
    <row r="128" spans="1:16" ht="12.75">
      <c r="A128" t="s">
        <v>49</v>
      </c>
      <c s="34" t="s">
        <v>134</v>
      </c>
      <c s="34" t="s">
        <v>987</v>
      </c>
      <c s="35" t="s">
        <v>5</v>
      </c>
      <c s="6" t="s">
        <v>988</v>
      </c>
      <c s="36" t="s">
        <v>62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584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989</v>
      </c>
    </row>
    <row r="131" spans="1:5" ht="178.5">
      <c r="A131" t="s">
        <v>57</v>
      </c>
      <c r="E131" s="39" t="s">
        <v>990</v>
      </c>
    </row>
    <row r="132" spans="1:16" ht="12.75">
      <c r="A132" t="s">
        <v>49</v>
      </c>
      <c s="34" t="s">
        <v>136</v>
      </c>
      <c s="34" t="s">
        <v>991</v>
      </c>
      <c s="35" t="s">
        <v>5</v>
      </c>
      <c s="6" t="s">
        <v>992</v>
      </c>
      <c s="36" t="s">
        <v>53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584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993</v>
      </c>
    </row>
    <row r="135" spans="1:5" ht="76.5">
      <c r="A135" t="s">
        <v>57</v>
      </c>
      <c r="E135" s="39" t="s">
        <v>994</v>
      </c>
    </row>
    <row r="136" spans="1:13" ht="12.75">
      <c r="A136" t="s">
        <v>46</v>
      </c>
      <c r="C136" s="31" t="s">
        <v>529</v>
      </c>
      <c r="E136" s="33" t="s">
        <v>530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49</v>
      </c>
      <c s="34" t="s">
        <v>137</v>
      </c>
      <c s="34" t="s">
        <v>995</v>
      </c>
      <c s="35" t="s">
        <v>5</v>
      </c>
      <c s="6" t="s">
        <v>996</v>
      </c>
      <c s="36" t="s">
        <v>749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584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997</v>
      </c>
    </row>
    <row r="140" spans="1:5" ht="191.25">
      <c r="A140" t="s">
        <v>57</v>
      </c>
      <c r="E140" s="39" t="s">
        <v>998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891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891</v>
      </c>
      <c r="E4" s="26" t="s">
        <v>892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1001</v>
      </c>
      <c r="E8" s="30" t="s">
        <v>1000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1002</v>
      </c>
      <c s="35" t="s">
        <v>5</v>
      </c>
      <c s="6" t="s">
        <v>1003</v>
      </c>
      <c s="36" t="s">
        <v>583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1004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896</v>
      </c>
      <c s="35" t="s">
        <v>5</v>
      </c>
      <c s="6" t="s">
        <v>897</v>
      </c>
      <c s="36" t="s">
        <v>583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1005</v>
      </c>
    </row>
    <row r="17" spans="1:5" ht="140.25">
      <c r="A17" t="s">
        <v>57</v>
      </c>
      <c r="E17" s="39" t="s">
        <v>586</v>
      </c>
    </row>
    <row r="18" spans="1:16" ht="25.5">
      <c r="A18" t="s">
        <v>49</v>
      </c>
      <c s="34" t="s">
        <v>26</v>
      </c>
      <c s="34" t="s">
        <v>581</v>
      </c>
      <c s="35" t="s">
        <v>5</v>
      </c>
      <c s="6" t="s">
        <v>582</v>
      </c>
      <c s="36" t="s">
        <v>583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1006</v>
      </c>
    </row>
    <row r="21" spans="1:5" ht="140.25">
      <c r="A21" t="s">
        <v>57</v>
      </c>
      <c r="E21" s="39" t="s">
        <v>586</v>
      </c>
    </row>
    <row r="22" spans="1:16" ht="25.5">
      <c r="A22" t="s">
        <v>49</v>
      </c>
      <c s="34" t="s">
        <v>63</v>
      </c>
      <c s="34" t="s">
        <v>1007</v>
      </c>
      <c s="35" t="s">
        <v>5</v>
      </c>
      <c s="6" t="s">
        <v>1008</v>
      </c>
      <c s="36" t="s">
        <v>583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1009</v>
      </c>
    </row>
    <row r="25" spans="1:5" ht="140.25">
      <c r="A25" t="s">
        <v>57</v>
      </c>
      <c r="E25" s="39" t="s">
        <v>586</v>
      </c>
    </row>
    <row r="26" spans="1:16" ht="25.5">
      <c r="A26" t="s">
        <v>49</v>
      </c>
      <c s="34" t="s">
        <v>67</v>
      </c>
      <c s="34" t="s">
        <v>1010</v>
      </c>
      <c s="35" t="s">
        <v>5</v>
      </c>
      <c s="6" t="s">
        <v>1011</v>
      </c>
      <c s="36" t="s">
        <v>583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584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1012</v>
      </c>
    </row>
    <row r="29" spans="1:5" ht="140.25">
      <c r="A29" t="s">
        <v>57</v>
      </c>
      <c r="E29" s="39" t="s">
        <v>586</v>
      </c>
    </row>
    <row r="30" spans="1:16" ht="25.5">
      <c r="A30" t="s">
        <v>49</v>
      </c>
      <c s="34" t="s">
        <v>70</v>
      </c>
      <c s="34" t="s">
        <v>900</v>
      </c>
      <c s="35" t="s">
        <v>5</v>
      </c>
      <c s="6" t="s">
        <v>901</v>
      </c>
      <c s="36" t="s">
        <v>583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584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1013</v>
      </c>
    </row>
    <row r="33" spans="1:5" ht="140.25">
      <c r="A33" t="s">
        <v>57</v>
      </c>
      <c r="E33" s="39" t="s">
        <v>586</v>
      </c>
    </row>
    <row r="34" spans="1:16" ht="25.5">
      <c r="A34" t="s">
        <v>49</v>
      </c>
      <c s="34" t="s">
        <v>73</v>
      </c>
      <c s="34" t="s">
        <v>1014</v>
      </c>
      <c s="35" t="s">
        <v>5</v>
      </c>
      <c s="6" t="s">
        <v>1015</v>
      </c>
      <c s="36" t="s">
        <v>583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584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1016</v>
      </c>
    </row>
    <row r="37" spans="1:5" ht="140.25">
      <c r="A37" t="s">
        <v>57</v>
      </c>
      <c r="E37" s="39" t="s">
        <v>586</v>
      </c>
    </row>
    <row r="38" spans="1:16" ht="12.75">
      <c r="A38" t="s">
        <v>49</v>
      </c>
      <c s="34" t="s">
        <v>76</v>
      </c>
      <c s="34" t="s">
        <v>602</v>
      </c>
      <c s="35" t="s">
        <v>5</v>
      </c>
      <c s="6" t="s">
        <v>603</v>
      </c>
      <c s="36" t="s">
        <v>548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584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903</v>
      </c>
    </row>
    <row r="41" spans="1:5" ht="12.75">
      <c r="A41" t="s">
        <v>57</v>
      </c>
      <c r="E41" s="39" t="s">
        <v>605</v>
      </c>
    </row>
    <row r="42" spans="1:13" ht="12.75">
      <c r="A42" t="s">
        <v>46</v>
      </c>
      <c r="C42" s="31" t="s">
        <v>817</v>
      </c>
      <c r="E42" s="33" t="s">
        <v>818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49</v>
      </c>
      <c s="34" t="s">
        <v>80</v>
      </c>
      <c s="34" t="s">
        <v>904</v>
      </c>
      <c s="35" t="s">
        <v>5</v>
      </c>
      <c s="6" t="s">
        <v>905</v>
      </c>
      <c s="36" t="s">
        <v>777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1017</v>
      </c>
    </row>
    <row r="46" spans="1:5" ht="25.5">
      <c r="A46" t="s">
        <v>57</v>
      </c>
      <c r="E46" s="39" t="s">
        <v>907</v>
      </c>
    </row>
    <row r="47" spans="1:16" ht="25.5">
      <c r="A47" t="s">
        <v>49</v>
      </c>
      <c s="34" t="s">
        <v>85</v>
      </c>
      <c s="34" t="s">
        <v>1018</v>
      </c>
      <c s="35" t="s">
        <v>5</v>
      </c>
      <c s="6" t="s">
        <v>1019</v>
      </c>
      <c s="36" t="s">
        <v>53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584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1020</v>
      </c>
    </row>
    <row r="50" spans="1:5" ht="63.75">
      <c r="A50" t="s">
        <v>57</v>
      </c>
      <c r="E50" s="39" t="s">
        <v>911</v>
      </c>
    </row>
    <row r="51" spans="1:16" ht="25.5">
      <c r="A51" t="s">
        <v>49</v>
      </c>
      <c s="34" t="s">
        <v>88</v>
      </c>
      <c s="34" t="s">
        <v>908</v>
      </c>
      <c s="35" t="s">
        <v>5</v>
      </c>
      <c s="6" t="s">
        <v>909</v>
      </c>
      <c s="36" t="s">
        <v>53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584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1021</v>
      </c>
    </row>
    <row r="54" spans="1:5" ht="63.75">
      <c r="A54" t="s">
        <v>57</v>
      </c>
      <c r="E54" s="39" t="s">
        <v>911</v>
      </c>
    </row>
    <row r="55" spans="1:16" ht="12.75">
      <c r="A55" t="s">
        <v>49</v>
      </c>
      <c s="34" t="s">
        <v>91</v>
      </c>
      <c s="34" t="s">
        <v>819</v>
      </c>
      <c s="35" t="s">
        <v>5</v>
      </c>
      <c s="6" t="s">
        <v>820</v>
      </c>
      <c s="36" t="s">
        <v>53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584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1022</v>
      </c>
    </row>
    <row r="58" spans="1:5" ht="369.75">
      <c r="A58" t="s">
        <v>57</v>
      </c>
      <c r="E58" s="39" t="s">
        <v>822</v>
      </c>
    </row>
    <row r="59" spans="1:16" ht="12.75">
      <c r="A59" t="s">
        <v>49</v>
      </c>
      <c s="34" t="s">
        <v>94</v>
      </c>
      <c s="34" t="s">
        <v>913</v>
      </c>
      <c s="35" t="s">
        <v>5</v>
      </c>
      <c s="6" t="s">
        <v>914</v>
      </c>
      <c s="36" t="s">
        <v>53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584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1023</v>
      </c>
    </row>
    <row r="62" spans="1:5" ht="242.25">
      <c r="A62" t="s">
        <v>57</v>
      </c>
      <c r="E62" s="39" t="s">
        <v>916</v>
      </c>
    </row>
    <row r="63" spans="1:13" ht="12.75">
      <c r="A63" t="s">
        <v>46</v>
      </c>
      <c r="C63" s="31" t="s">
        <v>857</v>
      </c>
      <c r="E63" s="33" t="s">
        <v>858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96</v>
      </c>
      <c s="34" t="s">
        <v>859</v>
      </c>
      <c s="35" t="s">
        <v>5</v>
      </c>
      <c s="6" t="s">
        <v>860</v>
      </c>
      <c s="36" t="s">
        <v>53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584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1024</v>
      </c>
    </row>
    <row r="67" spans="1:5" ht="369.75">
      <c r="A67" t="s">
        <v>57</v>
      </c>
      <c r="E67" s="39" t="s">
        <v>862</v>
      </c>
    </row>
    <row r="68" spans="1:16" ht="12.75">
      <c r="A68" t="s">
        <v>49</v>
      </c>
      <c s="34" t="s">
        <v>100</v>
      </c>
      <c s="34" t="s">
        <v>922</v>
      </c>
      <c s="35" t="s">
        <v>5</v>
      </c>
      <c s="6" t="s">
        <v>923</v>
      </c>
      <c s="36" t="s">
        <v>53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584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1025</v>
      </c>
    </row>
    <row r="71" spans="1:5" ht="38.25">
      <c r="A71" t="s">
        <v>57</v>
      </c>
      <c r="E71" s="39" t="s">
        <v>925</v>
      </c>
    </row>
    <row r="72" spans="1:13" ht="12.75">
      <c r="A72" t="s">
        <v>46</v>
      </c>
      <c r="C72" s="31" t="s">
        <v>606</v>
      </c>
      <c r="E72" s="33" t="s">
        <v>607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49</v>
      </c>
      <c s="34" t="s">
        <v>104</v>
      </c>
      <c s="34" t="s">
        <v>608</v>
      </c>
      <c s="35" t="s">
        <v>5</v>
      </c>
      <c s="6" t="s">
        <v>609</v>
      </c>
      <c s="36" t="s">
        <v>53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584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1026</v>
      </c>
    </row>
    <row r="76" spans="1:5" ht="89.25">
      <c r="A76" t="s">
        <v>57</v>
      </c>
      <c r="E76" s="39" t="s">
        <v>611</v>
      </c>
    </row>
    <row r="77" spans="1:16" ht="12.75">
      <c r="A77" t="s">
        <v>49</v>
      </c>
      <c s="34" t="s">
        <v>107</v>
      </c>
      <c s="34" t="s">
        <v>927</v>
      </c>
      <c s="35" t="s">
        <v>5</v>
      </c>
      <c s="6" t="s">
        <v>928</v>
      </c>
      <c s="36" t="s">
        <v>749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1027</v>
      </c>
    </row>
    <row r="80" spans="1:5" ht="153">
      <c r="A80" t="s">
        <v>57</v>
      </c>
      <c r="E80" s="39" t="s">
        <v>930</v>
      </c>
    </row>
    <row r="81" spans="1:16" ht="12.75">
      <c r="A81" t="s">
        <v>49</v>
      </c>
      <c s="34" t="s">
        <v>110</v>
      </c>
      <c s="34" t="s">
        <v>1028</v>
      </c>
      <c s="35" t="s">
        <v>5</v>
      </c>
      <c s="6" t="s">
        <v>1029</v>
      </c>
      <c s="36" t="s">
        <v>749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584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1030</v>
      </c>
    </row>
    <row r="84" spans="1:5" ht="89.25">
      <c r="A84" t="s">
        <v>57</v>
      </c>
      <c r="E84" s="39" t="s">
        <v>1031</v>
      </c>
    </row>
    <row r="85" spans="1:16" ht="12.75">
      <c r="A85" t="s">
        <v>49</v>
      </c>
      <c s="34" t="s">
        <v>113</v>
      </c>
      <c s="34" t="s">
        <v>931</v>
      </c>
      <c s="35" t="s">
        <v>5</v>
      </c>
      <c s="6" t="s">
        <v>932</v>
      </c>
      <c s="36" t="s">
        <v>103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584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1032</v>
      </c>
    </row>
    <row r="88" spans="1:5" ht="38.25">
      <c r="A88" t="s">
        <v>57</v>
      </c>
      <c r="E88" s="39" t="s">
        <v>934</v>
      </c>
    </row>
    <row r="89" spans="1:16" ht="12.75">
      <c r="A89" t="s">
        <v>49</v>
      </c>
      <c s="34" t="s">
        <v>116</v>
      </c>
      <c s="34" t="s">
        <v>935</v>
      </c>
      <c s="35" t="s">
        <v>5</v>
      </c>
      <c s="6" t="s">
        <v>936</v>
      </c>
      <c s="36" t="s">
        <v>103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584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1033</v>
      </c>
    </row>
    <row r="92" spans="1:5" ht="38.25">
      <c r="A92" t="s">
        <v>57</v>
      </c>
      <c r="E92" s="39" t="s">
        <v>938</v>
      </c>
    </row>
    <row r="93" spans="1:16" ht="12.75">
      <c r="A93" t="s">
        <v>49</v>
      </c>
      <c s="34" t="s">
        <v>119</v>
      </c>
      <c s="34" t="s">
        <v>939</v>
      </c>
      <c s="35" t="s">
        <v>5</v>
      </c>
      <c s="6" t="s">
        <v>940</v>
      </c>
      <c s="36" t="s">
        <v>62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584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1034</v>
      </c>
    </row>
    <row r="96" spans="1:5" ht="38.25">
      <c r="A96" t="s">
        <v>57</v>
      </c>
      <c r="E96" s="39" t="s">
        <v>942</v>
      </c>
    </row>
    <row r="97" spans="1:16" ht="12.75">
      <c r="A97" t="s">
        <v>49</v>
      </c>
      <c s="34" t="s">
        <v>123</v>
      </c>
      <c s="34" t="s">
        <v>943</v>
      </c>
      <c s="35" t="s">
        <v>5</v>
      </c>
      <c s="6" t="s">
        <v>944</v>
      </c>
      <c s="36" t="s">
        <v>62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584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1035</v>
      </c>
    </row>
    <row r="100" spans="1:5" ht="38.25">
      <c r="A100" t="s">
        <v>57</v>
      </c>
      <c r="E100" s="39" t="s">
        <v>946</v>
      </c>
    </row>
    <row r="101" spans="1:13" ht="12.75">
      <c r="A101" t="s">
        <v>46</v>
      </c>
      <c r="C101" s="31" t="s">
        <v>950</v>
      </c>
      <c r="E101" s="33" t="s">
        <v>951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128</v>
      </c>
      <c s="34" t="s">
        <v>952</v>
      </c>
      <c s="35" t="s">
        <v>5</v>
      </c>
      <c s="6" t="s">
        <v>953</v>
      </c>
      <c s="36" t="s">
        <v>749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584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1036</v>
      </c>
    </row>
    <row r="105" spans="1:5" ht="76.5">
      <c r="A105" t="s">
        <v>57</v>
      </c>
      <c r="E105" s="39" t="s">
        <v>955</v>
      </c>
    </row>
    <row r="106" spans="1:13" ht="12.75">
      <c r="A106" t="s">
        <v>46</v>
      </c>
      <c r="C106" s="31" t="s">
        <v>741</v>
      </c>
      <c r="E106" s="33" t="s">
        <v>742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49</v>
      </c>
      <c s="34" t="s">
        <v>129</v>
      </c>
      <c s="34" t="s">
        <v>1037</v>
      </c>
      <c s="35" t="s">
        <v>5</v>
      </c>
      <c s="6" t="s">
        <v>1038</v>
      </c>
      <c s="36" t="s">
        <v>62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1039</v>
      </c>
    </row>
    <row r="110" spans="1:5" ht="229.5">
      <c r="A110" t="s">
        <v>57</v>
      </c>
      <c r="E110" s="39" t="s">
        <v>959</v>
      </c>
    </row>
    <row r="111" spans="1:16" ht="25.5">
      <c r="A111" t="s">
        <v>49</v>
      </c>
      <c s="34" t="s">
        <v>130</v>
      </c>
      <c s="34" t="s">
        <v>1040</v>
      </c>
      <c s="35" t="s">
        <v>5</v>
      </c>
      <c s="6" t="s">
        <v>1041</v>
      </c>
      <c s="36" t="s">
        <v>62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1042</v>
      </c>
    </row>
    <row r="114" spans="1:5" ht="255">
      <c r="A114" t="s">
        <v>57</v>
      </c>
      <c r="E114" s="39" t="s">
        <v>963</v>
      </c>
    </row>
    <row r="115" spans="1:16" ht="25.5">
      <c r="A115" t="s">
        <v>49</v>
      </c>
      <c s="34" t="s">
        <v>131</v>
      </c>
      <c s="34" t="s">
        <v>956</v>
      </c>
      <c s="35" t="s">
        <v>5</v>
      </c>
      <c s="6" t="s">
        <v>957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1043</v>
      </c>
    </row>
    <row r="118" spans="1:5" ht="229.5">
      <c r="A118" t="s">
        <v>57</v>
      </c>
      <c r="E118" s="39" t="s">
        <v>959</v>
      </c>
    </row>
    <row r="119" spans="1:16" ht="25.5">
      <c r="A119" t="s">
        <v>49</v>
      </c>
      <c s="34" t="s">
        <v>132</v>
      </c>
      <c s="34" t="s">
        <v>960</v>
      </c>
      <c s="35" t="s">
        <v>5</v>
      </c>
      <c s="6" t="s">
        <v>961</v>
      </c>
      <c s="36" t="s">
        <v>62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1044</v>
      </c>
    </row>
    <row r="122" spans="1:5" ht="255">
      <c r="A122" t="s">
        <v>57</v>
      </c>
      <c r="E122" s="39" t="s">
        <v>963</v>
      </c>
    </row>
    <row r="123" spans="1:16" ht="25.5">
      <c r="A123" t="s">
        <v>49</v>
      </c>
      <c s="34" t="s">
        <v>133</v>
      </c>
      <c s="34" t="s">
        <v>968</v>
      </c>
      <c s="35" t="s">
        <v>5</v>
      </c>
      <c s="6" t="s">
        <v>969</v>
      </c>
      <c s="36" t="s">
        <v>62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1045</v>
      </c>
    </row>
    <row r="126" spans="1:5" ht="89.25">
      <c r="A126" t="s">
        <v>57</v>
      </c>
      <c r="E126" s="39" t="s">
        <v>971</v>
      </c>
    </row>
    <row r="127" spans="1:16" ht="12.75">
      <c r="A127" t="s">
        <v>49</v>
      </c>
      <c s="34" t="s">
        <v>134</v>
      </c>
      <c s="34" t="s">
        <v>972</v>
      </c>
      <c s="35" t="s">
        <v>5</v>
      </c>
      <c s="6" t="s">
        <v>973</v>
      </c>
      <c s="36" t="s">
        <v>749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1046</v>
      </c>
    </row>
    <row r="130" spans="1:5" ht="229.5">
      <c r="A130" t="s">
        <v>57</v>
      </c>
      <c r="E130" s="39" t="s">
        <v>975</v>
      </c>
    </row>
    <row r="131" spans="1:16" ht="12.75">
      <c r="A131" t="s">
        <v>49</v>
      </c>
      <c s="34" t="s">
        <v>136</v>
      </c>
      <c s="34" t="s">
        <v>976</v>
      </c>
      <c s="35" t="s">
        <v>5</v>
      </c>
      <c s="6" t="s">
        <v>977</v>
      </c>
      <c s="36" t="s">
        <v>62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1047</v>
      </c>
    </row>
    <row r="134" spans="1:5" ht="89.25">
      <c r="A134" t="s">
        <v>57</v>
      </c>
      <c r="E134" s="39" t="s">
        <v>979</v>
      </c>
    </row>
    <row r="135" spans="1:16" ht="12.75">
      <c r="A135" t="s">
        <v>49</v>
      </c>
      <c s="34" t="s">
        <v>137</v>
      </c>
      <c s="34" t="s">
        <v>980</v>
      </c>
      <c s="35" t="s">
        <v>5</v>
      </c>
      <c s="6" t="s">
        <v>981</v>
      </c>
      <c s="36" t="s">
        <v>982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584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983</v>
      </c>
    </row>
    <row r="138" spans="1:5" ht="357">
      <c r="A138" t="s">
        <v>57</v>
      </c>
      <c r="E138" s="39" t="s">
        <v>984</v>
      </c>
    </row>
    <row r="139" spans="1:16" ht="12.75">
      <c r="A139" t="s">
        <v>49</v>
      </c>
      <c s="34" t="s">
        <v>139</v>
      </c>
      <c s="34" t="s">
        <v>752</v>
      </c>
      <c s="35" t="s">
        <v>5</v>
      </c>
      <c s="6" t="s">
        <v>753</v>
      </c>
      <c s="36" t="s">
        <v>53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584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1048</v>
      </c>
    </row>
    <row r="142" spans="1:5" ht="140.25">
      <c r="A142" t="s">
        <v>57</v>
      </c>
      <c r="E142" s="39" t="s">
        <v>755</v>
      </c>
    </row>
    <row r="143" spans="1:16" ht="25.5">
      <c r="A143" t="s">
        <v>49</v>
      </c>
      <c s="34" t="s">
        <v>140</v>
      </c>
      <c s="34" t="s">
        <v>756</v>
      </c>
      <c s="35" t="s">
        <v>5</v>
      </c>
      <c s="6" t="s">
        <v>757</v>
      </c>
      <c s="36" t="s">
        <v>758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584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1049</v>
      </c>
    </row>
    <row r="146" spans="1:5" ht="127.5">
      <c r="A146" t="s">
        <v>57</v>
      </c>
      <c r="E146" s="39" t="s">
        <v>760</v>
      </c>
    </row>
    <row r="147" spans="1:16" ht="12.75">
      <c r="A147" t="s">
        <v>49</v>
      </c>
      <c s="34" t="s">
        <v>141</v>
      </c>
      <c s="34" t="s">
        <v>987</v>
      </c>
      <c s="35" t="s">
        <v>5</v>
      </c>
      <c s="6" t="s">
        <v>988</v>
      </c>
      <c s="36" t="s">
        <v>62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584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1050</v>
      </c>
    </row>
    <row r="150" spans="1:5" ht="178.5">
      <c r="A150" t="s">
        <v>57</v>
      </c>
      <c r="E150" s="39" t="s">
        <v>990</v>
      </c>
    </row>
    <row r="151" spans="1:16" ht="12.75">
      <c r="A151" t="s">
        <v>49</v>
      </c>
      <c s="34" t="s">
        <v>143</v>
      </c>
      <c s="34" t="s">
        <v>991</v>
      </c>
      <c s="35" t="s">
        <v>5</v>
      </c>
      <c s="6" t="s">
        <v>992</v>
      </c>
      <c s="36" t="s">
        <v>53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584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38.25">
      <c r="A153" s="35" t="s">
        <v>56</v>
      </c>
      <c r="E153" s="40" t="s">
        <v>1024</v>
      </c>
    </row>
    <row r="154" spans="1:5" ht="76.5">
      <c r="A154" t="s">
        <v>57</v>
      </c>
      <c r="E154" s="39" t="s">
        <v>994</v>
      </c>
    </row>
    <row r="155" spans="1:16" ht="12.75">
      <c r="A155" t="s">
        <v>49</v>
      </c>
      <c s="34" t="s">
        <v>145</v>
      </c>
      <c s="34" t="s">
        <v>1051</v>
      </c>
      <c s="35" t="s">
        <v>5</v>
      </c>
      <c s="6" t="s">
        <v>1052</v>
      </c>
      <c s="36" t="s">
        <v>1053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584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1054</v>
      </c>
    </row>
    <row r="158" spans="1:5" ht="216.75">
      <c r="A158" t="s">
        <v>57</v>
      </c>
      <c r="E158" s="39" t="s">
        <v>1055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891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891</v>
      </c>
      <c r="E4" s="26" t="s">
        <v>892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1058</v>
      </c>
      <c r="E8" s="30" t="s">
        <v>1057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896</v>
      </c>
      <c s="35" t="s">
        <v>5</v>
      </c>
      <c s="6" t="s">
        <v>897</v>
      </c>
      <c s="36" t="s">
        <v>583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1059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581</v>
      </c>
      <c s="35" t="s">
        <v>5</v>
      </c>
      <c s="6" t="s">
        <v>582</v>
      </c>
      <c s="36" t="s">
        <v>583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1006</v>
      </c>
    </row>
    <row r="17" spans="1:5" ht="140.25">
      <c r="A17" t="s">
        <v>57</v>
      </c>
      <c r="E17" s="39" t="s">
        <v>586</v>
      </c>
    </row>
    <row r="18" spans="1:16" ht="25.5">
      <c r="A18" t="s">
        <v>49</v>
      </c>
      <c s="34" t="s">
        <v>26</v>
      </c>
      <c s="34" t="s">
        <v>900</v>
      </c>
      <c s="35" t="s">
        <v>5</v>
      </c>
      <c s="6" t="s">
        <v>901</v>
      </c>
      <c s="36" t="s">
        <v>583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1060</v>
      </c>
    </row>
    <row r="21" spans="1:5" ht="140.25">
      <c r="A21" t="s">
        <v>57</v>
      </c>
      <c r="E21" s="39" t="s">
        <v>586</v>
      </c>
    </row>
    <row r="22" spans="1:16" ht="12.75">
      <c r="A22" t="s">
        <v>49</v>
      </c>
      <c s="34" t="s">
        <v>63</v>
      </c>
      <c s="34" t="s">
        <v>602</v>
      </c>
      <c s="35" t="s">
        <v>5</v>
      </c>
      <c s="6" t="s">
        <v>603</v>
      </c>
      <c s="36" t="s">
        <v>548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903</v>
      </c>
    </row>
    <row r="25" spans="1:5" ht="12.75">
      <c r="A25" t="s">
        <v>57</v>
      </c>
      <c r="E25" s="39" t="s">
        <v>605</v>
      </c>
    </row>
    <row r="26" spans="1:13" ht="12.75">
      <c r="A26" t="s">
        <v>46</v>
      </c>
      <c r="C26" s="31" t="s">
        <v>817</v>
      </c>
      <c r="E26" s="33" t="s">
        <v>818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904</v>
      </c>
      <c s="35" t="s">
        <v>5</v>
      </c>
      <c s="6" t="s">
        <v>905</v>
      </c>
      <c s="36" t="s">
        <v>777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76.5">
      <c r="A29" s="35" t="s">
        <v>56</v>
      </c>
      <c r="E29" s="40" t="s">
        <v>1061</v>
      </c>
    </row>
    <row r="30" spans="1:5" ht="25.5">
      <c r="A30" t="s">
        <v>57</v>
      </c>
      <c r="E30" s="39" t="s">
        <v>907</v>
      </c>
    </row>
    <row r="31" spans="1:16" ht="25.5">
      <c r="A31" t="s">
        <v>49</v>
      </c>
      <c s="34" t="s">
        <v>70</v>
      </c>
      <c s="34" t="s">
        <v>1018</v>
      </c>
      <c s="35" t="s">
        <v>5</v>
      </c>
      <c s="6" t="s">
        <v>1019</v>
      </c>
      <c s="36" t="s">
        <v>53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1062</v>
      </c>
    </row>
    <row r="34" spans="1:5" ht="63.75">
      <c r="A34" t="s">
        <v>57</v>
      </c>
      <c r="E34" s="39" t="s">
        <v>911</v>
      </c>
    </row>
    <row r="35" spans="1:16" ht="25.5">
      <c r="A35" t="s">
        <v>49</v>
      </c>
      <c s="34" t="s">
        <v>73</v>
      </c>
      <c s="34" t="s">
        <v>908</v>
      </c>
      <c s="35" t="s">
        <v>5</v>
      </c>
      <c s="6" t="s">
        <v>909</v>
      </c>
      <c s="36" t="s">
        <v>53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1063</v>
      </c>
    </row>
    <row r="38" spans="1:5" ht="63.75">
      <c r="A38" t="s">
        <v>57</v>
      </c>
      <c r="E38" s="39" t="s">
        <v>911</v>
      </c>
    </row>
    <row r="39" spans="1:16" ht="12.75">
      <c r="A39" t="s">
        <v>49</v>
      </c>
      <c s="34" t="s">
        <v>76</v>
      </c>
      <c s="34" t="s">
        <v>819</v>
      </c>
      <c s="35" t="s">
        <v>5</v>
      </c>
      <c s="6" t="s">
        <v>820</v>
      </c>
      <c s="36" t="s">
        <v>53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1022</v>
      </c>
    </row>
    <row r="42" spans="1:5" ht="369.75">
      <c r="A42" t="s">
        <v>57</v>
      </c>
      <c r="E42" s="39" t="s">
        <v>822</v>
      </c>
    </row>
    <row r="43" spans="1:16" ht="12.75">
      <c r="A43" t="s">
        <v>49</v>
      </c>
      <c s="34" t="s">
        <v>80</v>
      </c>
      <c s="34" t="s">
        <v>913</v>
      </c>
      <c s="35" t="s">
        <v>5</v>
      </c>
      <c s="6" t="s">
        <v>914</v>
      </c>
      <c s="36" t="s">
        <v>53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1064</v>
      </c>
    </row>
    <row r="46" spans="1:5" ht="242.25">
      <c r="A46" t="s">
        <v>57</v>
      </c>
      <c r="E46" s="39" t="s">
        <v>916</v>
      </c>
    </row>
    <row r="47" spans="1:13" ht="12.75">
      <c r="A47" t="s">
        <v>46</v>
      </c>
      <c r="C47" s="31" t="s">
        <v>857</v>
      </c>
      <c r="E47" s="33" t="s">
        <v>858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85</v>
      </c>
      <c s="34" t="s">
        <v>859</v>
      </c>
      <c s="35" t="s">
        <v>5</v>
      </c>
      <c s="6" t="s">
        <v>860</v>
      </c>
      <c s="36" t="s">
        <v>53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1024</v>
      </c>
    </row>
    <row r="51" spans="1:5" ht="369.75">
      <c r="A51" t="s">
        <v>57</v>
      </c>
      <c r="E51" s="39" t="s">
        <v>862</v>
      </c>
    </row>
    <row r="52" spans="1:16" ht="12.75">
      <c r="A52" t="s">
        <v>49</v>
      </c>
      <c s="34" t="s">
        <v>88</v>
      </c>
      <c s="34" t="s">
        <v>922</v>
      </c>
      <c s="35" t="s">
        <v>5</v>
      </c>
      <c s="6" t="s">
        <v>923</v>
      </c>
      <c s="36" t="s">
        <v>53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1065</v>
      </c>
    </row>
    <row r="55" spans="1:5" ht="38.25">
      <c r="A55" t="s">
        <v>57</v>
      </c>
      <c r="E55" s="39" t="s">
        <v>925</v>
      </c>
    </row>
    <row r="56" spans="1:13" ht="12.75">
      <c r="A56" t="s">
        <v>46</v>
      </c>
      <c r="C56" s="31" t="s">
        <v>606</v>
      </c>
      <c r="E56" s="33" t="s">
        <v>607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91</v>
      </c>
      <c s="34" t="s">
        <v>608</v>
      </c>
      <c s="35" t="s">
        <v>5</v>
      </c>
      <c s="6" t="s">
        <v>609</v>
      </c>
      <c s="36" t="s">
        <v>53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584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1026</v>
      </c>
    </row>
    <row r="60" spans="1:5" ht="89.25">
      <c r="A60" t="s">
        <v>57</v>
      </c>
      <c r="E60" s="39" t="s">
        <v>611</v>
      </c>
    </row>
    <row r="61" spans="1:16" ht="12.75">
      <c r="A61" t="s">
        <v>49</v>
      </c>
      <c s="34" t="s">
        <v>94</v>
      </c>
      <c s="34" t="s">
        <v>927</v>
      </c>
      <c s="35" t="s">
        <v>5</v>
      </c>
      <c s="6" t="s">
        <v>928</v>
      </c>
      <c s="36" t="s">
        <v>749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1066</v>
      </c>
    </row>
    <row r="64" spans="1:5" ht="153">
      <c r="A64" t="s">
        <v>57</v>
      </c>
      <c r="E64" s="39" t="s">
        <v>930</v>
      </c>
    </row>
    <row r="65" spans="1:16" ht="12.75">
      <c r="A65" t="s">
        <v>49</v>
      </c>
      <c s="34" t="s">
        <v>96</v>
      </c>
      <c s="34" t="s">
        <v>1028</v>
      </c>
      <c s="35" t="s">
        <v>5</v>
      </c>
      <c s="6" t="s">
        <v>1029</v>
      </c>
      <c s="36" t="s">
        <v>749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584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1067</v>
      </c>
    </row>
    <row r="68" spans="1:5" ht="89.25">
      <c r="A68" t="s">
        <v>57</v>
      </c>
      <c r="E68" s="39" t="s">
        <v>1031</v>
      </c>
    </row>
    <row r="69" spans="1:16" ht="12.75">
      <c r="A69" t="s">
        <v>49</v>
      </c>
      <c s="34" t="s">
        <v>100</v>
      </c>
      <c s="34" t="s">
        <v>931</v>
      </c>
      <c s="35" t="s">
        <v>5</v>
      </c>
      <c s="6" t="s">
        <v>932</v>
      </c>
      <c s="36" t="s">
        <v>103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584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1068</v>
      </c>
    </row>
    <row r="72" spans="1:5" ht="38.25">
      <c r="A72" t="s">
        <v>57</v>
      </c>
      <c r="E72" s="39" t="s">
        <v>934</v>
      </c>
    </row>
    <row r="73" spans="1:16" ht="12.75">
      <c r="A73" t="s">
        <v>49</v>
      </c>
      <c s="34" t="s">
        <v>104</v>
      </c>
      <c s="34" t="s">
        <v>935</v>
      </c>
      <c s="35" t="s">
        <v>5</v>
      </c>
      <c s="6" t="s">
        <v>936</v>
      </c>
      <c s="36" t="s">
        <v>103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584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1069</v>
      </c>
    </row>
    <row r="76" spans="1:5" ht="38.25">
      <c r="A76" t="s">
        <v>57</v>
      </c>
      <c r="E76" s="39" t="s">
        <v>938</v>
      </c>
    </row>
    <row r="77" spans="1:16" ht="12.75">
      <c r="A77" t="s">
        <v>49</v>
      </c>
      <c s="34" t="s">
        <v>107</v>
      </c>
      <c s="34" t="s">
        <v>939</v>
      </c>
      <c s="35" t="s">
        <v>5</v>
      </c>
      <c s="6" t="s">
        <v>940</v>
      </c>
      <c s="36" t="s">
        <v>62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1070</v>
      </c>
    </row>
    <row r="80" spans="1:5" ht="38.25">
      <c r="A80" t="s">
        <v>57</v>
      </c>
      <c r="E80" s="39" t="s">
        <v>942</v>
      </c>
    </row>
    <row r="81" spans="1:16" ht="12.75">
      <c r="A81" t="s">
        <v>49</v>
      </c>
      <c s="34" t="s">
        <v>110</v>
      </c>
      <c s="34" t="s">
        <v>943</v>
      </c>
      <c s="35" t="s">
        <v>5</v>
      </c>
      <c s="6" t="s">
        <v>944</v>
      </c>
      <c s="36" t="s">
        <v>62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584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1071</v>
      </c>
    </row>
    <row r="84" spans="1:5" ht="38.25">
      <c r="A84" t="s">
        <v>57</v>
      </c>
      <c r="E84" s="39" t="s">
        <v>946</v>
      </c>
    </row>
    <row r="85" spans="1:13" ht="12.75">
      <c r="A85" t="s">
        <v>46</v>
      </c>
      <c r="C85" s="31" t="s">
        <v>950</v>
      </c>
      <c r="E85" s="33" t="s">
        <v>951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113</v>
      </c>
      <c s="34" t="s">
        <v>952</v>
      </c>
      <c s="35" t="s">
        <v>5</v>
      </c>
      <c s="6" t="s">
        <v>953</v>
      </c>
      <c s="36" t="s">
        <v>749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584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1072</v>
      </c>
    </row>
    <row r="89" spans="1:5" ht="76.5">
      <c r="A89" t="s">
        <v>57</v>
      </c>
      <c r="E89" s="39" t="s">
        <v>955</v>
      </c>
    </row>
    <row r="90" spans="1:13" ht="12.75">
      <c r="A90" t="s">
        <v>46</v>
      </c>
      <c r="C90" s="31" t="s">
        <v>741</v>
      </c>
      <c r="E90" s="33" t="s">
        <v>742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49</v>
      </c>
      <c s="34" t="s">
        <v>116</v>
      </c>
      <c s="34" t="s">
        <v>1037</v>
      </c>
      <c s="35" t="s">
        <v>5</v>
      </c>
      <c s="6" t="s">
        <v>1038</v>
      </c>
      <c s="36" t="s">
        <v>62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584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1073</v>
      </c>
    </row>
    <row r="94" spans="1:5" ht="229.5">
      <c r="A94" t="s">
        <v>57</v>
      </c>
      <c r="E94" s="39" t="s">
        <v>959</v>
      </c>
    </row>
    <row r="95" spans="1:16" ht="25.5">
      <c r="A95" t="s">
        <v>49</v>
      </c>
      <c s="34" t="s">
        <v>119</v>
      </c>
      <c s="34" t="s">
        <v>1040</v>
      </c>
      <c s="35" t="s">
        <v>5</v>
      </c>
      <c s="6" t="s">
        <v>1041</v>
      </c>
      <c s="36" t="s">
        <v>62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1074</v>
      </c>
    </row>
    <row r="98" spans="1:5" ht="255">
      <c r="A98" t="s">
        <v>57</v>
      </c>
      <c r="E98" s="39" t="s">
        <v>963</v>
      </c>
    </row>
    <row r="99" spans="1:16" ht="25.5">
      <c r="A99" t="s">
        <v>49</v>
      </c>
      <c s="34" t="s">
        <v>123</v>
      </c>
      <c s="34" t="s">
        <v>956</v>
      </c>
      <c s="35" t="s">
        <v>5</v>
      </c>
      <c s="6" t="s">
        <v>957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584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1075</v>
      </c>
    </row>
    <row r="102" spans="1:5" ht="229.5">
      <c r="A102" t="s">
        <v>57</v>
      </c>
      <c r="E102" s="39" t="s">
        <v>959</v>
      </c>
    </row>
    <row r="103" spans="1:16" ht="25.5">
      <c r="A103" t="s">
        <v>49</v>
      </c>
      <c s="34" t="s">
        <v>128</v>
      </c>
      <c s="34" t="s">
        <v>960</v>
      </c>
      <c s="35" t="s">
        <v>5</v>
      </c>
      <c s="6" t="s">
        <v>961</v>
      </c>
      <c s="36" t="s">
        <v>62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584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1076</v>
      </c>
    </row>
    <row r="106" spans="1:5" ht="255">
      <c r="A106" t="s">
        <v>57</v>
      </c>
      <c r="E106" s="39" t="s">
        <v>963</v>
      </c>
    </row>
    <row r="107" spans="1:16" ht="25.5">
      <c r="A107" t="s">
        <v>49</v>
      </c>
      <c s="34" t="s">
        <v>129</v>
      </c>
      <c s="34" t="s">
        <v>968</v>
      </c>
      <c s="35" t="s">
        <v>5</v>
      </c>
      <c s="6" t="s">
        <v>969</v>
      </c>
      <c s="36" t="s">
        <v>62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1077</v>
      </c>
    </row>
    <row r="110" spans="1:5" ht="89.25">
      <c r="A110" t="s">
        <v>57</v>
      </c>
      <c r="E110" s="39" t="s">
        <v>971</v>
      </c>
    </row>
    <row r="111" spans="1:16" ht="12.75">
      <c r="A111" t="s">
        <v>49</v>
      </c>
      <c s="34" t="s">
        <v>130</v>
      </c>
      <c s="34" t="s">
        <v>972</v>
      </c>
      <c s="35" t="s">
        <v>5</v>
      </c>
      <c s="6" t="s">
        <v>973</v>
      </c>
      <c s="36" t="s">
        <v>749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1078</v>
      </c>
    </row>
    <row r="114" spans="1:5" ht="229.5">
      <c r="A114" t="s">
        <v>57</v>
      </c>
      <c r="E114" s="39" t="s">
        <v>975</v>
      </c>
    </row>
    <row r="115" spans="1:16" ht="12.75">
      <c r="A115" t="s">
        <v>49</v>
      </c>
      <c s="34" t="s">
        <v>131</v>
      </c>
      <c s="34" t="s">
        <v>976</v>
      </c>
      <c s="35" t="s">
        <v>5</v>
      </c>
      <c s="6" t="s">
        <v>977</v>
      </c>
      <c s="36" t="s">
        <v>62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1047</v>
      </c>
    </row>
    <row r="118" spans="1:5" ht="89.25">
      <c r="A118" t="s">
        <v>57</v>
      </c>
      <c r="E118" s="39" t="s">
        <v>979</v>
      </c>
    </row>
    <row r="119" spans="1:16" ht="12.75">
      <c r="A119" t="s">
        <v>49</v>
      </c>
      <c s="34" t="s">
        <v>132</v>
      </c>
      <c s="34" t="s">
        <v>980</v>
      </c>
      <c s="35" t="s">
        <v>5</v>
      </c>
      <c s="6" t="s">
        <v>981</v>
      </c>
      <c s="36" t="s">
        <v>982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983</v>
      </c>
    </row>
    <row r="122" spans="1:5" ht="357">
      <c r="A122" t="s">
        <v>57</v>
      </c>
      <c r="E122" s="39" t="s">
        <v>984</v>
      </c>
    </row>
    <row r="123" spans="1:16" ht="12.75">
      <c r="A123" t="s">
        <v>49</v>
      </c>
      <c s="34" t="s">
        <v>133</v>
      </c>
      <c s="34" t="s">
        <v>752</v>
      </c>
      <c s="35" t="s">
        <v>5</v>
      </c>
      <c s="6" t="s">
        <v>753</v>
      </c>
      <c s="36" t="s">
        <v>53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1048</v>
      </c>
    </row>
    <row r="126" spans="1:5" ht="140.25">
      <c r="A126" t="s">
        <v>57</v>
      </c>
      <c r="E126" s="39" t="s">
        <v>755</v>
      </c>
    </row>
    <row r="127" spans="1:16" ht="25.5">
      <c r="A127" t="s">
        <v>49</v>
      </c>
      <c s="34" t="s">
        <v>134</v>
      </c>
      <c s="34" t="s">
        <v>756</v>
      </c>
      <c s="35" t="s">
        <v>5</v>
      </c>
      <c s="6" t="s">
        <v>757</v>
      </c>
      <c s="36" t="s">
        <v>758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1049</v>
      </c>
    </row>
    <row r="130" spans="1:5" ht="127.5">
      <c r="A130" t="s">
        <v>57</v>
      </c>
      <c r="E130" s="39" t="s">
        <v>760</v>
      </c>
    </row>
    <row r="131" spans="1:16" ht="12.75">
      <c r="A131" t="s">
        <v>49</v>
      </c>
      <c s="34" t="s">
        <v>136</v>
      </c>
      <c s="34" t="s">
        <v>987</v>
      </c>
      <c s="35" t="s">
        <v>5</v>
      </c>
      <c s="6" t="s">
        <v>988</v>
      </c>
      <c s="36" t="s">
        <v>62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1050</v>
      </c>
    </row>
    <row r="134" spans="1:5" ht="178.5">
      <c r="A134" t="s">
        <v>57</v>
      </c>
      <c r="E134" s="39" t="s">
        <v>990</v>
      </c>
    </row>
    <row r="135" spans="1:16" ht="12.75">
      <c r="A135" t="s">
        <v>49</v>
      </c>
      <c s="34" t="s">
        <v>137</v>
      </c>
      <c s="34" t="s">
        <v>991</v>
      </c>
      <c s="35" t="s">
        <v>5</v>
      </c>
      <c s="6" t="s">
        <v>992</v>
      </c>
      <c s="36" t="s">
        <v>53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584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1024</v>
      </c>
    </row>
    <row r="138" spans="1:5" ht="76.5">
      <c r="A138" t="s">
        <v>57</v>
      </c>
      <c r="E138" s="39" t="s">
        <v>994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891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891</v>
      </c>
      <c r="E4" s="26" t="s">
        <v>892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1081</v>
      </c>
      <c r="E8" s="30" t="s">
        <v>1080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896</v>
      </c>
      <c s="35" t="s">
        <v>5</v>
      </c>
      <c s="6" t="s">
        <v>897</v>
      </c>
      <c s="36" t="s">
        <v>583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1082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581</v>
      </c>
      <c s="35" t="s">
        <v>5</v>
      </c>
      <c s="6" t="s">
        <v>582</v>
      </c>
      <c s="36" t="s">
        <v>583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1083</v>
      </c>
    </row>
    <row r="17" spans="1:5" ht="140.25">
      <c r="A17" t="s">
        <v>57</v>
      </c>
      <c r="E17" s="39" t="s">
        <v>586</v>
      </c>
    </row>
    <row r="18" spans="1:16" ht="25.5">
      <c r="A18" t="s">
        <v>49</v>
      </c>
      <c s="34" t="s">
        <v>26</v>
      </c>
      <c s="34" t="s">
        <v>900</v>
      </c>
      <c s="35" t="s">
        <v>5</v>
      </c>
      <c s="6" t="s">
        <v>901</v>
      </c>
      <c s="36" t="s">
        <v>583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1084</v>
      </c>
    </row>
    <row r="21" spans="1:5" ht="140.25">
      <c r="A21" t="s">
        <v>57</v>
      </c>
      <c r="E21" s="39" t="s">
        <v>586</v>
      </c>
    </row>
    <row r="22" spans="1:16" ht="12.75">
      <c r="A22" t="s">
        <v>49</v>
      </c>
      <c s="34" t="s">
        <v>63</v>
      </c>
      <c s="34" t="s">
        <v>602</v>
      </c>
      <c s="35" t="s">
        <v>5</v>
      </c>
      <c s="6" t="s">
        <v>603</v>
      </c>
      <c s="36" t="s">
        <v>548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903</v>
      </c>
    </row>
    <row r="25" spans="1:5" ht="12.75">
      <c r="A25" t="s">
        <v>57</v>
      </c>
      <c r="E25" s="39" t="s">
        <v>605</v>
      </c>
    </row>
    <row r="26" spans="1:13" ht="12.75">
      <c r="A26" t="s">
        <v>46</v>
      </c>
      <c r="C26" s="31" t="s">
        <v>817</v>
      </c>
      <c r="E26" s="33" t="s">
        <v>818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904</v>
      </c>
      <c s="35" t="s">
        <v>5</v>
      </c>
      <c s="6" t="s">
        <v>905</v>
      </c>
      <c s="36" t="s">
        <v>777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1085</v>
      </c>
    </row>
    <row r="30" spans="1:5" ht="25.5">
      <c r="A30" t="s">
        <v>57</v>
      </c>
      <c r="E30" s="39" t="s">
        <v>907</v>
      </c>
    </row>
    <row r="31" spans="1:16" ht="25.5">
      <c r="A31" t="s">
        <v>49</v>
      </c>
      <c s="34" t="s">
        <v>70</v>
      </c>
      <c s="34" t="s">
        <v>1018</v>
      </c>
      <c s="35" t="s">
        <v>5</v>
      </c>
      <c s="6" t="s">
        <v>1019</v>
      </c>
      <c s="36" t="s">
        <v>53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1086</v>
      </c>
    </row>
    <row r="34" spans="1:5" ht="63.75">
      <c r="A34" t="s">
        <v>57</v>
      </c>
      <c r="E34" s="39" t="s">
        <v>911</v>
      </c>
    </row>
    <row r="35" spans="1:16" ht="25.5">
      <c r="A35" t="s">
        <v>49</v>
      </c>
      <c s="34" t="s">
        <v>73</v>
      </c>
      <c s="34" t="s">
        <v>908</v>
      </c>
      <c s="35" t="s">
        <v>5</v>
      </c>
      <c s="6" t="s">
        <v>909</v>
      </c>
      <c s="36" t="s">
        <v>53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1087</v>
      </c>
    </row>
    <row r="38" spans="1:5" ht="63.75">
      <c r="A38" t="s">
        <v>57</v>
      </c>
      <c r="E38" s="39" t="s">
        <v>911</v>
      </c>
    </row>
    <row r="39" spans="1:16" ht="12.75">
      <c r="A39" t="s">
        <v>49</v>
      </c>
      <c s="34" t="s">
        <v>76</v>
      </c>
      <c s="34" t="s">
        <v>819</v>
      </c>
      <c s="35" t="s">
        <v>5</v>
      </c>
      <c s="6" t="s">
        <v>820</v>
      </c>
      <c s="36" t="s">
        <v>53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1088</v>
      </c>
    </row>
    <row r="42" spans="1:5" ht="369.75">
      <c r="A42" t="s">
        <v>57</v>
      </c>
      <c r="E42" s="39" t="s">
        <v>822</v>
      </c>
    </row>
    <row r="43" spans="1:16" ht="12.75">
      <c r="A43" t="s">
        <v>49</v>
      </c>
      <c s="34" t="s">
        <v>80</v>
      </c>
      <c s="34" t="s">
        <v>913</v>
      </c>
      <c s="35" t="s">
        <v>5</v>
      </c>
      <c s="6" t="s">
        <v>914</v>
      </c>
      <c s="36" t="s">
        <v>53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1089</v>
      </c>
    </row>
    <row r="46" spans="1:5" ht="242.25">
      <c r="A46" t="s">
        <v>57</v>
      </c>
      <c r="E46" s="39" t="s">
        <v>916</v>
      </c>
    </row>
    <row r="47" spans="1:13" ht="12.75">
      <c r="A47" t="s">
        <v>46</v>
      </c>
      <c r="C47" s="31" t="s">
        <v>857</v>
      </c>
      <c r="E47" s="33" t="s">
        <v>858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85</v>
      </c>
      <c s="34" t="s">
        <v>859</v>
      </c>
      <c s="35" t="s">
        <v>5</v>
      </c>
      <c s="6" t="s">
        <v>860</v>
      </c>
      <c s="36" t="s">
        <v>53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1090</v>
      </c>
    </row>
    <row r="51" spans="1:5" ht="369.75">
      <c r="A51" t="s">
        <v>57</v>
      </c>
      <c r="E51" s="39" t="s">
        <v>862</v>
      </c>
    </row>
    <row r="52" spans="1:16" ht="12.75">
      <c r="A52" t="s">
        <v>49</v>
      </c>
      <c s="34" t="s">
        <v>88</v>
      </c>
      <c s="34" t="s">
        <v>922</v>
      </c>
      <c s="35" t="s">
        <v>5</v>
      </c>
      <c s="6" t="s">
        <v>923</v>
      </c>
      <c s="36" t="s">
        <v>53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1091</v>
      </c>
    </row>
    <row r="55" spans="1:5" ht="38.25">
      <c r="A55" t="s">
        <v>57</v>
      </c>
      <c r="E55" s="39" t="s">
        <v>925</v>
      </c>
    </row>
    <row r="56" spans="1:13" ht="12.75">
      <c r="A56" t="s">
        <v>46</v>
      </c>
      <c r="C56" s="31" t="s">
        <v>606</v>
      </c>
      <c r="E56" s="33" t="s">
        <v>607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91</v>
      </c>
      <c s="34" t="s">
        <v>608</v>
      </c>
      <c s="35" t="s">
        <v>5</v>
      </c>
      <c s="6" t="s">
        <v>609</v>
      </c>
      <c s="36" t="s">
        <v>53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584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1092</v>
      </c>
    </row>
    <row r="60" spans="1:5" ht="89.25">
      <c r="A60" t="s">
        <v>57</v>
      </c>
      <c r="E60" s="39" t="s">
        <v>611</v>
      </c>
    </row>
    <row r="61" spans="1:16" ht="12.75">
      <c r="A61" t="s">
        <v>49</v>
      </c>
      <c s="34" t="s">
        <v>94</v>
      </c>
      <c s="34" t="s">
        <v>927</v>
      </c>
      <c s="35" t="s">
        <v>5</v>
      </c>
      <c s="6" t="s">
        <v>928</v>
      </c>
      <c s="36" t="s">
        <v>749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1093</v>
      </c>
    </row>
    <row r="64" spans="1:5" ht="153">
      <c r="A64" t="s">
        <v>57</v>
      </c>
      <c r="E64" s="39" t="s">
        <v>930</v>
      </c>
    </row>
    <row r="65" spans="1:16" ht="12.75">
      <c r="A65" t="s">
        <v>49</v>
      </c>
      <c s="34" t="s">
        <v>96</v>
      </c>
      <c s="34" t="s">
        <v>1028</v>
      </c>
      <c s="35" t="s">
        <v>5</v>
      </c>
      <c s="6" t="s">
        <v>1029</v>
      </c>
      <c s="36" t="s">
        <v>749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584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1094</v>
      </c>
    </row>
    <row r="68" spans="1:5" ht="89.25">
      <c r="A68" t="s">
        <v>57</v>
      </c>
      <c r="E68" s="39" t="s">
        <v>1031</v>
      </c>
    </row>
    <row r="69" spans="1:16" ht="12.75">
      <c r="A69" t="s">
        <v>49</v>
      </c>
      <c s="34" t="s">
        <v>100</v>
      </c>
      <c s="34" t="s">
        <v>931</v>
      </c>
      <c s="35" t="s">
        <v>5</v>
      </c>
      <c s="6" t="s">
        <v>932</v>
      </c>
      <c s="36" t="s">
        <v>103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584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1095</v>
      </c>
    </row>
    <row r="72" spans="1:5" ht="38.25">
      <c r="A72" t="s">
        <v>57</v>
      </c>
      <c r="E72" s="39" t="s">
        <v>934</v>
      </c>
    </row>
    <row r="73" spans="1:16" ht="12.75">
      <c r="A73" t="s">
        <v>49</v>
      </c>
      <c s="34" t="s">
        <v>104</v>
      </c>
      <c s="34" t="s">
        <v>935</v>
      </c>
      <c s="35" t="s">
        <v>5</v>
      </c>
      <c s="6" t="s">
        <v>936</v>
      </c>
      <c s="36" t="s">
        <v>103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584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1096</v>
      </c>
    </row>
    <row r="76" spans="1:5" ht="38.25">
      <c r="A76" t="s">
        <v>57</v>
      </c>
      <c r="E76" s="39" t="s">
        <v>938</v>
      </c>
    </row>
    <row r="77" spans="1:16" ht="12.75">
      <c r="A77" t="s">
        <v>49</v>
      </c>
      <c s="34" t="s">
        <v>107</v>
      </c>
      <c s="34" t="s">
        <v>939</v>
      </c>
      <c s="35" t="s">
        <v>5</v>
      </c>
      <c s="6" t="s">
        <v>940</v>
      </c>
      <c s="36" t="s">
        <v>62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1097</v>
      </c>
    </row>
    <row r="80" spans="1:5" ht="38.25">
      <c r="A80" t="s">
        <v>57</v>
      </c>
      <c r="E80" s="39" t="s">
        <v>942</v>
      </c>
    </row>
    <row r="81" spans="1:16" ht="12.75">
      <c r="A81" t="s">
        <v>49</v>
      </c>
      <c s="34" t="s">
        <v>110</v>
      </c>
      <c s="34" t="s">
        <v>943</v>
      </c>
      <c s="35" t="s">
        <v>5</v>
      </c>
      <c s="6" t="s">
        <v>944</v>
      </c>
      <c s="36" t="s">
        <v>62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584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1098</v>
      </c>
    </row>
    <row r="84" spans="1:5" ht="38.25">
      <c r="A84" t="s">
        <v>57</v>
      </c>
      <c r="E84" s="39" t="s">
        <v>946</v>
      </c>
    </row>
    <row r="85" spans="1:13" ht="12.75">
      <c r="A85" t="s">
        <v>46</v>
      </c>
      <c r="C85" s="31" t="s">
        <v>950</v>
      </c>
      <c r="E85" s="33" t="s">
        <v>951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113</v>
      </c>
      <c s="34" t="s">
        <v>952</v>
      </c>
      <c s="35" t="s">
        <v>5</v>
      </c>
      <c s="6" t="s">
        <v>953</v>
      </c>
      <c s="36" t="s">
        <v>749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584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1099</v>
      </c>
    </row>
    <row r="89" spans="1:5" ht="76.5">
      <c r="A89" t="s">
        <v>57</v>
      </c>
      <c r="E89" s="39" t="s">
        <v>955</v>
      </c>
    </row>
    <row r="90" spans="1:13" ht="12.75">
      <c r="A90" t="s">
        <v>46</v>
      </c>
      <c r="C90" s="31" t="s">
        <v>741</v>
      </c>
      <c r="E90" s="33" t="s">
        <v>742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116</v>
      </c>
      <c s="34" t="s">
        <v>1037</v>
      </c>
      <c s="35" t="s">
        <v>5</v>
      </c>
      <c s="6" t="s">
        <v>1038</v>
      </c>
      <c s="36" t="s">
        <v>62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584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1100</v>
      </c>
    </row>
    <row r="94" spans="1:5" ht="229.5">
      <c r="A94" t="s">
        <v>57</v>
      </c>
      <c r="E94" s="39" t="s">
        <v>959</v>
      </c>
    </row>
    <row r="95" spans="1:16" ht="25.5">
      <c r="A95" t="s">
        <v>49</v>
      </c>
      <c s="34" t="s">
        <v>119</v>
      </c>
      <c s="34" t="s">
        <v>1040</v>
      </c>
      <c s="35" t="s">
        <v>5</v>
      </c>
      <c s="6" t="s">
        <v>1041</v>
      </c>
      <c s="36" t="s">
        <v>62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1101</v>
      </c>
    </row>
    <row r="98" spans="1:5" ht="255">
      <c r="A98" t="s">
        <v>57</v>
      </c>
      <c r="E98" s="39" t="s">
        <v>963</v>
      </c>
    </row>
    <row r="99" spans="1:16" ht="25.5">
      <c r="A99" t="s">
        <v>49</v>
      </c>
      <c s="34" t="s">
        <v>123</v>
      </c>
      <c s="34" t="s">
        <v>960</v>
      </c>
      <c s="35" t="s">
        <v>5</v>
      </c>
      <c s="6" t="s">
        <v>961</v>
      </c>
      <c s="36" t="s">
        <v>62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584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1102</v>
      </c>
    </row>
    <row r="102" spans="1:5" ht="255">
      <c r="A102" t="s">
        <v>57</v>
      </c>
      <c r="E102" s="39" t="s">
        <v>963</v>
      </c>
    </row>
    <row r="103" spans="1:16" ht="25.5">
      <c r="A103" t="s">
        <v>49</v>
      </c>
      <c s="34" t="s">
        <v>128</v>
      </c>
      <c s="34" t="s">
        <v>968</v>
      </c>
      <c s="35" t="s">
        <v>5</v>
      </c>
      <c s="6" t="s">
        <v>969</v>
      </c>
      <c s="36" t="s">
        <v>62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584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1103</v>
      </c>
    </row>
    <row r="106" spans="1:5" ht="89.25">
      <c r="A106" t="s">
        <v>57</v>
      </c>
      <c r="E106" s="39" t="s">
        <v>971</v>
      </c>
    </row>
    <row r="107" spans="1:16" ht="12.75">
      <c r="A107" t="s">
        <v>49</v>
      </c>
      <c s="34" t="s">
        <v>129</v>
      </c>
      <c s="34" t="s">
        <v>972</v>
      </c>
      <c s="35" t="s">
        <v>5</v>
      </c>
      <c s="6" t="s">
        <v>973</v>
      </c>
      <c s="36" t="s">
        <v>749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1104</v>
      </c>
    </row>
    <row r="110" spans="1:5" ht="229.5">
      <c r="A110" t="s">
        <v>57</v>
      </c>
      <c r="E110" s="39" t="s">
        <v>975</v>
      </c>
    </row>
    <row r="111" spans="1:16" ht="12.75">
      <c r="A111" t="s">
        <v>49</v>
      </c>
      <c s="34" t="s">
        <v>130</v>
      </c>
      <c s="34" t="s">
        <v>976</v>
      </c>
      <c s="35" t="s">
        <v>5</v>
      </c>
      <c s="6" t="s">
        <v>977</v>
      </c>
      <c s="36" t="s">
        <v>62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1105</v>
      </c>
    </row>
    <row r="114" spans="1:5" ht="89.25">
      <c r="A114" t="s">
        <v>57</v>
      </c>
      <c r="E114" s="39" t="s">
        <v>979</v>
      </c>
    </row>
    <row r="115" spans="1:16" ht="12.75">
      <c r="A115" t="s">
        <v>49</v>
      </c>
      <c s="34" t="s">
        <v>131</v>
      </c>
      <c s="34" t="s">
        <v>980</v>
      </c>
      <c s="35" t="s">
        <v>5</v>
      </c>
      <c s="6" t="s">
        <v>981</v>
      </c>
      <c s="36" t="s">
        <v>982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983</v>
      </c>
    </row>
    <row r="118" spans="1:5" ht="357">
      <c r="A118" t="s">
        <v>57</v>
      </c>
      <c r="E118" s="39" t="s">
        <v>984</v>
      </c>
    </row>
    <row r="119" spans="1:16" ht="12.75">
      <c r="A119" t="s">
        <v>49</v>
      </c>
      <c s="34" t="s">
        <v>132</v>
      </c>
      <c s="34" t="s">
        <v>752</v>
      </c>
      <c s="35" t="s">
        <v>5</v>
      </c>
      <c s="6" t="s">
        <v>753</v>
      </c>
      <c s="36" t="s">
        <v>53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1106</v>
      </c>
    </row>
    <row r="122" spans="1:5" ht="140.25">
      <c r="A122" t="s">
        <v>57</v>
      </c>
      <c r="E122" s="39" t="s">
        <v>755</v>
      </c>
    </row>
    <row r="123" spans="1:16" ht="25.5">
      <c r="A123" t="s">
        <v>49</v>
      </c>
      <c s="34" t="s">
        <v>133</v>
      </c>
      <c s="34" t="s">
        <v>756</v>
      </c>
      <c s="35" t="s">
        <v>5</v>
      </c>
      <c s="6" t="s">
        <v>757</v>
      </c>
      <c s="36" t="s">
        <v>758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1107</v>
      </c>
    </row>
    <row r="126" spans="1:5" ht="127.5">
      <c r="A126" t="s">
        <v>57</v>
      </c>
      <c r="E126" s="39" t="s">
        <v>760</v>
      </c>
    </row>
    <row r="127" spans="1:16" ht="12.75">
      <c r="A127" t="s">
        <v>49</v>
      </c>
      <c s="34" t="s">
        <v>134</v>
      </c>
      <c s="34" t="s">
        <v>987</v>
      </c>
      <c s="35" t="s">
        <v>5</v>
      </c>
      <c s="6" t="s">
        <v>988</v>
      </c>
      <c s="36" t="s">
        <v>62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1108</v>
      </c>
    </row>
    <row r="130" spans="1:5" ht="178.5">
      <c r="A130" t="s">
        <v>57</v>
      </c>
      <c r="E130" s="39" t="s">
        <v>990</v>
      </c>
    </row>
    <row r="131" spans="1:16" ht="12.75">
      <c r="A131" t="s">
        <v>49</v>
      </c>
      <c s="34" t="s">
        <v>136</v>
      </c>
      <c s="34" t="s">
        <v>991</v>
      </c>
      <c s="35" t="s">
        <v>5</v>
      </c>
      <c s="6" t="s">
        <v>992</v>
      </c>
      <c s="36" t="s">
        <v>53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1090</v>
      </c>
    </row>
    <row r="134" spans="1:5" ht="76.5">
      <c r="A134" t="s">
        <v>57</v>
      </c>
      <c r="E134" s="39" t="s">
        <v>994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891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891</v>
      </c>
      <c r="E4" s="26" t="s">
        <v>892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1111</v>
      </c>
      <c r="E8" s="30" t="s">
        <v>1110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896</v>
      </c>
      <c s="35" t="s">
        <v>5</v>
      </c>
      <c s="6" t="s">
        <v>897</v>
      </c>
      <c s="36" t="s">
        <v>583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1112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581</v>
      </c>
      <c s="35" t="s">
        <v>5</v>
      </c>
      <c s="6" t="s">
        <v>582</v>
      </c>
      <c s="36" t="s">
        <v>583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1006</v>
      </c>
    </row>
    <row r="17" spans="1:5" ht="140.25">
      <c r="A17" t="s">
        <v>57</v>
      </c>
      <c r="E17" s="39" t="s">
        <v>586</v>
      </c>
    </row>
    <row r="18" spans="1:16" ht="25.5">
      <c r="A18" t="s">
        <v>49</v>
      </c>
      <c s="34" t="s">
        <v>26</v>
      </c>
      <c s="34" t="s">
        <v>900</v>
      </c>
      <c s="35" t="s">
        <v>5</v>
      </c>
      <c s="6" t="s">
        <v>901</v>
      </c>
      <c s="36" t="s">
        <v>583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1113</v>
      </c>
    </row>
    <row r="21" spans="1:5" ht="140.25">
      <c r="A21" t="s">
        <v>57</v>
      </c>
      <c r="E21" s="39" t="s">
        <v>586</v>
      </c>
    </row>
    <row r="22" spans="1:16" ht="12.75">
      <c r="A22" t="s">
        <v>49</v>
      </c>
      <c s="34" t="s">
        <v>63</v>
      </c>
      <c s="34" t="s">
        <v>602</v>
      </c>
      <c s="35" t="s">
        <v>5</v>
      </c>
      <c s="6" t="s">
        <v>603</v>
      </c>
      <c s="36" t="s">
        <v>548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903</v>
      </c>
    </row>
    <row r="25" spans="1:5" ht="12.75">
      <c r="A25" t="s">
        <v>57</v>
      </c>
      <c r="E25" s="39" t="s">
        <v>605</v>
      </c>
    </row>
    <row r="26" spans="1:13" ht="12.75">
      <c r="A26" t="s">
        <v>46</v>
      </c>
      <c r="C26" s="31" t="s">
        <v>817</v>
      </c>
      <c r="E26" s="33" t="s">
        <v>818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904</v>
      </c>
      <c s="35" t="s">
        <v>5</v>
      </c>
      <c s="6" t="s">
        <v>905</v>
      </c>
      <c s="36" t="s">
        <v>777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1114</v>
      </c>
    </row>
    <row r="30" spans="1:5" ht="25.5">
      <c r="A30" t="s">
        <v>57</v>
      </c>
      <c r="E30" s="39" t="s">
        <v>907</v>
      </c>
    </row>
    <row r="31" spans="1:16" ht="25.5">
      <c r="A31" t="s">
        <v>49</v>
      </c>
      <c s="34" t="s">
        <v>70</v>
      </c>
      <c s="34" t="s">
        <v>1018</v>
      </c>
      <c s="35" t="s">
        <v>5</v>
      </c>
      <c s="6" t="s">
        <v>1019</v>
      </c>
      <c s="36" t="s">
        <v>53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1115</v>
      </c>
    </row>
    <row r="34" spans="1:5" ht="63.75">
      <c r="A34" t="s">
        <v>57</v>
      </c>
      <c r="E34" s="39" t="s">
        <v>911</v>
      </c>
    </row>
    <row r="35" spans="1:16" ht="25.5">
      <c r="A35" t="s">
        <v>49</v>
      </c>
      <c s="34" t="s">
        <v>73</v>
      </c>
      <c s="34" t="s">
        <v>908</v>
      </c>
      <c s="35" t="s">
        <v>5</v>
      </c>
      <c s="6" t="s">
        <v>909</v>
      </c>
      <c s="36" t="s">
        <v>53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1116</v>
      </c>
    </row>
    <row r="38" spans="1:5" ht="63.75">
      <c r="A38" t="s">
        <v>57</v>
      </c>
      <c r="E38" s="39" t="s">
        <v>911</v>
      </c>
    </row>
    <row r="39" spans="1:16" ht="12.75">
      <c r="A39" t="s">
        <v>49</v>
      </c>
      <c s="34" t="s">
        <v>76</v>
      </c>
      <c s="34" t="s">
        <v>819</v>
      </c>
      <c s="35" t="s">
        <v>5</v>
      </c>
      <c s="6" t="s">
        <v>820</v>
      </c>
      <c s="36" t="s">
        <v>53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1022</v>
      </c>
    </row>
    <row r="42" spans="1:5" ht="369.75">
      <c r="A42" t="s">
        <v>57</v>
      </c>
      <c r="E42" s="39" t="s">
        <v>822</v>
      </c>
    </row>
    <row r="43" spans="1:16" ht="12.75">
      <c r="A43" t="s">
        <v>49</v>
      </c>
      <c s="34" t="s">
        <v>80</v>
      </c>
      <c s="34" t="s">
        <v>913</v>
      </c>
      <c s="35" t="s">
        <v>5</v>
      </c>
      <c s="6" t="s">
        <v>914</v>
      </c>
      <c s="36" t="s">
        <v>53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1117</v>
      </c>
    </row>
    <row r="46" spans="1:5" ht="242.25">
      <c r="A46" t="s">
        <v>57</v>
      </c>
      <c r="E46" s="39" t="s">
        <v>916</v>
      </c>
    </row>
    <row r="47" spans="1:13" ht="12.75">
      <c r="A47" t="s">
        <v>46</v>
      </c>
      <c r="C47" s="31" t="s">
        <v>857</v>
      </c>
      <c r="E47" s="33" t="s">
        <v>858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85</v>
      </c>
      <c s="34" t="s">
        <v>859</v>
      </c>
      <c s="35" t="s">
        <v>5</v>
      </c>
      <c s="6" t="s">
        <v>860</v>
      </c>
      <c s="36" t="s">
        <v>53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1024</v>
      </c>
    </row>
    <row r="51" spans="1:5" ht="369.75">
      <c r="A51" t="s">
        <v>57</v>
      </c>
      <c r="E51" s="39" t="s">
        <v>862</v>
      </c>
    </row>
    <row r="52" spans="1:16" ht="12.75">
      <c r="A52" t="s">
        <v>49</v>
      </c>
      <c s="34" t="s">
        <v>88</v>
      </c>
      <c s="34" t="s">
        <v>922</v>
      </c>
      <c s="35" t="s">
        <v>5</v>
      </c>
      <c s="6" t="s">
        <v>923</v>
      </c>
      <c s="36" t="s">
        <v>53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1118</v>
      </c>
    </row>
    <row r="55" spans="1:5" ht="38.25">
      <c r="A55" t="s">
        <v>57</v>
      </c>
      <c r="E55" s="39" t="s">
        <v>925</v>
      </c>
    </row>
    <row r="56" spans="1:13" ht="12.75">
      <c r="A56" t="s">
        <v>46</v>
      </c>
      <c r="C56" s="31" t="s">
        <v>606</v>
      </c>
      <c r="E56" s="33" t="s">
        <v>607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91</v>
      </c>
      <c s="34" t="s">
        <v>608</v>
      </c>
      <c s="35" t="s">
        <v>5</v>
      </c>
      <c s="6" t="s">
        <v>609</v>
      </c>
      <c s="36" t="s">
        <v>53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584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1026</v>
      </c>
    </row>
    <row r="60" spans="1:5" ht="89.25">
      <c r="A60" t="s">
        <v>57</v>
      </c>
      <c r="E60" s="39" t="s">
        <v>611</v>
      </c>
    </row>
    <row r="61" spans="1:16" ht="12.75">
      <c r="A61" t="s">
        <v>49</v>
      </c>
      <c s="34" t="s">
        <v>94</v>
      </c>
      <c s="34" t="s">
        <v>927</v>
      </c>
      <c s="35" t="s">
        <v>5</v>
      </c>
      <c s="6" t="s">
        <v>928</v>
      </c>
      <c s="36" t="s">
        <v>749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1119</v>
      </c>
    </row>
    <row r="64" spans="1:5" ht="153">
      <c r="A64" t="s">
        <v>57</v>
      </c>
      <c r="E64" s="39" t="s">
        <v>930</v>
      </c>
    </row>
    <row r="65" spans="1:16" ht="12.75">
      <c r="A65" t="s">
        <v>49</v>
      </c>
      <c s="34" t="s">
        <v>96</v>
      </c>
      <c s="34" t="s">
        <v>1028</v>
      </c>
      <c s="35" t="s">
        <v>5</v>
      </c>
      <c s="6" t="s">
        <v>1029</v>
      </c>
      <c s="36" t="s">
        <v>749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584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1120</v>
      </c>
    </row>
    <row r="68" spans="1:5" ht="89.25">
      <c r="A68" t="s">
        <v>57</v>
      </c>
      <c r="E68" s="39" t="s">
        <v>1031</v>
      </c>
    </row>
    <row r="69" spans="1:16" ht="12.75">
      <c r="A69" t="s">
        <v>49</v>
      </c>
      <c s="34" t="s">
        <v>100</v>
      </c>
      <c s="34" t="s">
        <v>931</v>
      </c>
      <c s="35" t="s">
        <v>5</v>
      </c>
      <c s="6" t="s">
        <v>932</v>
      </c>
      <c s="36" t="s">
        <v>103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584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1121</v>
      </c>
    </row>
    <row r="72" spans="1:5" ht="38.25">
      <c r="A72" t="s">
        <v>57</v>
      </c>
      <c r="E72" s="39" t="s">
        <v>934</v>
      </c>
    </row>
    <row r="73" spans="1:16" ht="12.75">
      <c r="A73" t="s">
        <v>49</v>
      </c>
      <c s="34" t="s">
        <v>104</v>
      </c>
      <c s="34" t="s">
        <v>935</v>
      </c>
      <c s="35" t="s">
        <v>5</v>
      </c>
      <c s="6" t="s">
        <v>936</v>
      </c>
      <c s="36" t="s">
        <v>103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584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1122</v>
      </c>
    </row>
    <row r="76" spans="1:5" ht="38.25">
      <c r="A76" t="s">
        <v>57</v>
      </c>
      <c r="E76" s="39" t="s">
        <v>938</v>
      </c>
    </row>
    <row r="77" spans="1:16" ht="12.75">
      <c r="A77" t="s">
        <v>49</v>
      </c>
      <c s="34" t="s">
        <v>107</v>
      </c>
      <c s="34" t="s">
        <v>939</v>
      </c>
      <c s="35" t="s">
        <v>5</v>
      </c>
      <c s="6" t="s">
        <v>940</v>
      </c>
      <c s="36" t="s">
        <v>62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1123</v>
      </c>
    </row>
    <row r="80" spans="1:5" ht="38.25">
      <c r="A80" t="s">
        <v>57</v>
      </c>
      <c r="E80" s="39" t="s">
        <v>942</v>
      </c>
    </row>
    <row r="81" spans="1:16" ht="12.75">
      <c r="A81" t="s">
        <v>49</v>
      </c>
      <c s="34" t="s">
        <v>110</v>
      </c>
      <c s="34" t="s">
        <v>943</v>
      </c>
      <c s="35" t="s">
        <v>5</v>
      </c>
      <c s="6" t="s">
        <v>944</v>
      </c>
      <c s="36" t="s">
        <v>62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584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1124</v>
      </c>
    </row>
    <row r="84" spans="1:5" ht="38.25">
      <c r="A84" t="s">
        <v>57</v>
      </c>
      <c r="E84" s="39" t="s">
        <v>946</v>
      </c>
    </row>
    <row r="85" spans="1:13" ht="12.75">
      <c r="A85" t="s">
        <v>46</v>
      </c>
      <c r="C85" s="31" t="s">
        <v>950</v>
      </c>
      <c r="E85" s="33" t="s">
        <v>951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113</v>
      </c>
      <c s="34" t="s">
        <v>952</v>
      </c>
      <c s="35" t="s">
        <v>5</v>
      </c>
      <c s="6" t="s">
        <v>953</v>
      </c>
      <c s="36" t="s">
        <v>749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584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1125</v>
      </c>
    </row>
    <row r="89" spans="1:5" ht="76.5">
      <c r="A89" t="s">
        <v>57</v>
      </c>
      <c r="E89" s="39" t="s">
        <v>955</v>
      </c>
    </row>
    <row r="90" spans="1:13" ht="12.75">
      <c r="A90" t="s">
        <v>46</v>
      </c>
      <c r="C90" s="31" t="s">
        <v>741</v>
      </c>
      <c r="E90" s="33" t="s">
        <v>742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116</v>
      </c>
      <c s="34" t="s">
        <v>1037</v>
      </c>
      <c s="35" t="s">
        <v>5</v>
      </c>
      <c s="6" t="s">
        <v>1038</v>
      </c>
      <c s="36" t="s">
        <v>62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584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1126</v>
      </c>
    </row>
    <row r="94" spans="1:5" ht="229.5">
      <c r="A94" t="s">
        <v>57</v>
      </c>
      <c r="E94" s="39" t="s">
        <v>959</v>
      </c>
    </row>
    <row r="95" spans="1:16" ht="25.5">
      <c r="A95" t="s">
        <v>49</v>
      </c>
      <c s="34" t="s">
        <v>119</v>
      </c>
      <c s="34" t="s">
        <v>956</v>
      </c>
      <c s="35" t="s">
        <v>5</v>
      </c>
      <c s="6" t="s">
        <v>957</v>
      </c>
      <c s="36" t="s">
        <v>62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1127</v>
      </c>
    </row>
    <row r="98" spans="1:5" ht="229.5">
      <c r="A98" t="s">
        <v>57</v>
      </c>
      <c r="E98" s="39" t="s">
        <v>959</v>
      </c>
    </row>
    <row r="99" spans="1:16" ht="25.5">
      <c r="A99" t="s">
        <v>49</v>
      </c>
      <c s="34" t="s">
        <v>123</v>
      </c>
      <c s="34" t="s">
        <v>960</v>
      </c>
      <c s="35" t="s">
        <v>5</v>
      </c>
      <c s="6" t="s">
        <v>961</v>
      </c>
      <c s="36" t="s">
        <v>62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584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1128</v>
      </c>
    </row>
    <row r="102" spans="1:5" ht="255">
      <c r="A102" t="s">
        <v>57</v>
      </c>
      <c r="E102" s="39" t="s">
        <v>963</v>
      </c>
    </row>
    <row r="103" spans="1:16" ht="25.5">
      <c r="A103" t="s">
        <v>49</v>
      </c>
      <c s="34" t="s">
        <v>128</v>
      </c>
      <c s="34" t="s">
        <v>968</v>
      </c>
      <c s="35" t="s">
        <v>5</v>
      </c>
      <c s="6" t="s">
        <v>969</v>
      </c>
      <c s="36" t="s">
        <v>62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584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1129</v>
      </c>
    </row>
    <row r="106" spans="1:5" ht="89.25">
      <c r="A106" t="s">
        <v>57</v>
      </c>
      <c r="E106" s="39" t="s">
        <v>971</v>
      </c>
    </row>
    <row r="107" spans="1:16" ht="12.75">
      <c r="A107" t="s">
        <v>49</v>
      </c>
      <c s="34" t="s">
        <v>129</v>
      </c>
      <c s="34" t="s">
        <v>972</v>
      </c>
      <c s="35" t="s">
        <v>5</v>
      </c>
      <c s="6" t="s">
        <v>973</v>
      </c>
      <c s="36" t="s">
        <v>749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1130</v>
      </c>
    </row>
    <row r="110" spans="1:5" ht="229.5">
      <c r="A110" t="s">
        <v>57</v>
      </c>
      <c r="E110" s="39" t="s">
        <v>975</v>
      </c>
    </row>
    <row r="111" spans="1:16" ht="12.75">
      <c r="A111" t="s">
        <v>49</v>
      </c>
      <c s="34" t="s">
        <v>130</v>
      </c>
      <c s="34" t="s">
        <v>976</v>
      </c>
      <c s="35" t="s">
        <v>5</v>
      </c>
      <c s="6" t="s">
        <v>977</v>
      </c>
      <c s="36" t="s">
        <v>62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1131</v>
      </c>
    </row>
    <row r="114" spans="1:5" ht="89.25">
      <c r="A114" t="s">
        <v>57</v>
      </c>
      <c r="E114" s="39" t="s">
        <v>979</v>
      </c>
    </row>
    <row r="115" spans="1:16" ht="12.75">
      <c r="A115" t="s">
        <v>49</v>
      </c>
      <c s="34" t="s">
        <v>131</v>
      </c>
      <c s="34" t="s">
        <v>980</v>
      </c>
      <c s="35" t="s">
        <v>5</v>
      </c>
      <c s="6" t="s">
        <v>981</v>
      </c>
      <c s="36" t="s">
        <v>982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983</v>
      </c>
    </row>
    <row r="118" spans="1:5" ht="357">
      <c r="A118" t="s">
        <v>57</v>
      </c>
      <c r="E118" s="39" t="s">
        <v>984</v>
      </c>
    </row>
    <row r="119" spans="1:16" ht="12.75">
      <c r="A119" t="s">
        <v>49</v>
      </c>
      <c s="34" t="s">
        <v>132</v>
      </c>
      <c s="34" t="s">
        <v>752</v>
      </c>
      <c s="35" t="s">
        <v>5</v>
      </c>
      <c s="6" t="s">
        <v>753</v>
      </c>
      <c s="36" t="s">
        <v>53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1048</v>
      </c>
    </row>
    <row r="122" spans="1:5" ht="140.25">
      <c r="A122" t="s">
        <v>57</v>
      </c>
      <c r="E122" s="39" t="s">
        <v>755</v>
      </c>
    </row>
    <row r="123" spans="1:16" ht="25.5">
      <c r="A123" t="s">
        <v>49</v>
      </c>
      <c s="34" t="s">
        <v>133</v>
      </c>
      <c s="34" t="s">
        <v>756</v>
      </c>
      <c s="35" t="s">
        <v>5</v>
      </c>
      <c s="6" t="s">
        <v>757</v>
      </c>
      <c s="36" t="s">
        <v>758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1049</v>
      </c>
    </row>
    <row r="126" spans="1:5" ht="127.5">
      <c r="A126" t="s">
        <v>57</v>
      </c>
      <c r="E126" s="39" t="s">
        <v>760</v>
      </c>
    </row>
    <row r="127" spans="1:16" ht="12.75">
      <c r="A127" t="s">
        <v>49</v>
      </c>
      <c s="34" t="s">
        <v>134</v>
      </c>
      <c s="34" t="s">
        <v>987</v>
      </c>
      <c s="35" t="s">
        <v>5</v>
      </c>
      <c s="6" t="s">
        <v>988</v>
      </c>
      <c s="36" t="s">
        <v>62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1050</v>
      </c>
    </row>
    <row r="130" spans="1:5" ht="178.5">
      <c r="A130" t="s">
        <v>57</v>
      </c>
      <c r="E130" s="39" t="s">
        <v>990</v>
      </c>
    </row>
    <row r="131" spans="1:16" ht="12.75">
      <c r="A131" t="s">
        <v>49</v>
      </c>
      <c s="34" t="s">
        <v>136</v>
      </c>
      <c s="34" t="s">
        <v>991</v>
      </c>
      <c s="35" t="s">
        <v>5</v>
      </c>
      <c s="6" t="s">
        <v>992</v>
      </c>
      <c s="36" t="s">
        <v>53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1024</v>
      </c>
    </row>
    <row r="134" spans="1:5" ht="76.5">
      <c r="A134" t="s">
        <v>57</v>
      </c>
      <c r="E134" s="39" t="s">
        <v>994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1132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1132</v>
      </c>
      <c r="E4" s="26" t="s">
        <v>1133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1136</v>
      </c>
      <c r="E8" s="30" t="s">
        <v>1135</v>
      </c>
      <c r="J8" s="29">
        <f>0+J9+J38+J51+J88+J109+J134+J139+J196+J201+J214+J219+J224+J229</f>
      </c>
      <c s="29">
        <f>0+K9+K38+K51+K88+K109+K134+K139+K196+K201+K214+K219+K224+K229</f>
      </c>
      <c s="29">
        <f>0+L9+L38+L51+L88+L109+L134+L139+L196+L201+L214+L219+L224+L229</f>
      </c>
      <c s="29">
        <f>0+M9+M38+M51+M88+M109+M134+M139+M196+M201+M214+M219+M224+M229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813</v>
      </c>
      <c s="35" t="s">
        <v>5</v>
      </c>
      <c s="6" t="s">
        <v>814</v>
      </c>
      <c s="36" t="s">
        <v>583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1138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896</v>
      </c>
      <c s="35" t="s">
        <v>5</v>
      </c>
      <c s="6" t="s">
        <v>897</v>
      </c>
      <c s="36" t="s">
        <v>583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1139</v>
      </c>
    </row>
    <row r="17" spans="1:5" ht="140.25">
      <c r="A17" t="s">
        <v>57</v>
      </c>
      <c r="E17" s="39" t="s">
        <v>586</v>
      </c>
    </row>
    <row r="18" spans="1:16" ht="25.5">
      <c r="A18" t="s">
        <v>49</v>
      </c>
      <c s="34" t="s">
        <v>26</v>
      </c>
      <c s="34" t="s">
        <v>1140</v>
      </c>
      <c s="35" t="s">
        <v>5</v>
      </c>
      <c s="6" t="s">
        <v>1141</v>
      </c>
      <c s="36" t="s">
        <v>583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1142</v>
      </c>
    </row>
    <row r="21" spans="1:5" ht="140.25">
      <c r="A21" t="s">
        <v>57</v>
      </c>
      <c r="E21" s="39" t="s">
        <v>586</v>
      </c>
    </row>
    <row r="22" spans="1:16" ht="12.75">
      <c r="A22" t="s">
        <v>49</v>
      </c>
      <c s="34" t="s">
        <v>63</v>
      </c>
      <c s="34" t="s">
        <v>1143</v>
      </c>
      <c s="35" t="s">
        <v>5</v>
      </c>
      <c s="6" t="s">
        <v>1144</v>
      </c>
      <c s="36" t="s">
        <v>749</v>
      </c>
      <c s="37">
        <v>129.92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1145</v>
      </c>
    </row>
    <row r="25" spans="1:5" ht="12.75">
      <c r="A25" t="s">
        <v>57</v>
      </c>
      <c r="E25" s="39" t="s">
        <v>1146</v>
      </c>
    </row>
    <row r="26" spans="1:16" ht="12.75">
      <c r="A26" t="s">
        <v>49</v>
      </c>
      <c s="34" t="s">
        <v>67</v>
      </c>
      <c s="34" t="s">
        <v>1147</v>
      </c>
      <c s="35" t="s">
        <v>5</v>
      </c>
      <c s="6" t="s">
        <v>1148</v>
      </c>
      <c s="36" t="s">
        <v>1149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1150</v>
      </c>
    </row>
    <row r="29" spans="1:5" ht="12.75">
      <c r="A29" t="s">
        <v>57</v>
      </c>
      <c r="E29" s="39" t="s">
        <v>1146</v>
      </c>
    </row>
    <row r="30" spans="1:16" ht="12.75">
      <c r="A30" t="s">
        <v>49</v>
      </c>
      <c s="34" t="s">
        <v>70</v>
      </c>
      <c s="34" t="s">
        <v>1151</v>
      </c>
      <c s="35" t="s">
        <v>5</v>
      </c>
      <c s="6" t="s">
        <v>1152</v>
      </c>
      <c s="36" t="s">
        <v>749</v>
      </c>
      <c s="37">
        <v>129.92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1153</v>
      </c>
    </row>
    <row r="33" spans="1:5" ht="12.75">
      <c r="A33" t="s">
        <v>57</v>
      </c>
      <c r="E33" s="39" t="s">
        <v>1146</v>
      </c>
    </row>
    <row r="34" spans="1:16" ht="12.75">
      <c r="A34" t="s">
        <v>49</v>
      </c>
      <c s="34" t="s">
        <v>794</v>
      </c>
      <c s="34" t="s">
        <v>1154</v>
      </c>
      <c s="35" t="s">
        <v>5</v>
      </c>
      <c s="6" t="s">
        <v>1155</v>
      </c>
      <c s="36" t="s">
        <v>1156</v>
      </c>
      <c s="37">
        <v>854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247</v>
      </c>
      <c>
        <f>(M34*0)/100</f>
      </c>
      <c t="s">
        <v>248</v>
      </c>
    </row>
    <row r="35" spans="1:5" ht="12.75">
      <c r="A35" s="35" t="s">
        <v>55</v>
      </c>
      <c r="E35" s="39" t="s">
        <v>5</v>
      </c>
    </row>
    <row r="36" spans="1:5" ht="38.25">
      <c r="A36" s="35" t="s">
        <v>56</v>
      </c>
      <c r="E36" s="40" t="s">
        <v>1157</v>
      </c>
    </row>
    <row r="37" spans="1:5" ht="25.5">
      <c r="A37" t="s">
        <v>57</v>
      </c>
      <c r="E37" s="39" t="s">
        <v>1158</v>
      </c>
    </row>
    <row r="38" spans="1:13" ht="12.75">
      <c r="A38" t="s">
        <v>46</v>
      </c>
      <c r="C38" s="31" t="s">
        <v>817</v>
      </c>
      <c r="E38" s="33" t="s">
        <v>818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73</v>
      </c>
      <c s="34" t="s">
        <v>1159</v>
      </c>
      <c s="35" t="s">
        <v>5</v>
      </c>
      <c s="6" t="s">
        <v>1160</v>
      </c>
      <c s="36" t="s">
        <v>122</v>
      </c>
      <c s="37">
        <v>8640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1161</v>
      </c>
    </row>
    <row r="42" spans="1:5" ht="38.25">
      <c r="A42" t="s">
        <v>57</v>
      </c>
      <c r="E42" s="39" t="s">
        <v>1162</v>
      </c>
    </row>
    <row r="43" spans="1:16" ht="12.75">
      <c r="A43" t="s">
        <v>49</v>
      </c>
      <c s="34" t="s">
        <v>76</v>
      </c>
      <c s="34" t="s">
        <v>1163</v>
      </c>
      <c s="35" t="s">
        <v>5</v>
      </c>
      <c s="6" t="s">
        <v>1164</v>
      </c>
      <c s="36" t="s">
        <v>53</v>
      </c>
      <c s="37">
        <v>3802.887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1137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29.5">
      <c r="A45" s="35" t="s">
        <v>56</v>
      </c>
      <c r="E45" s="40" t="s">
        <v>1165</v>
      </c>
    </row>
    <row r="46" spans="1:5" ht="318.75">
      <c r="A46" t="s">
        <v>57</v>
      </c>
      <c r="E46" s="39" t="s">
        <v>826</v>
      </c>
    </row>
    <row r="47" spans="1:16" ht="12.75">
      <c r="A47" t="s">
        <v>49</v>
      </c>
      <c s="34" t="s">
        <v>80</v>
      </c>
      <c s="34" t="s">
        <v>832</v>
      </c>
      <c s="35" t="s">
        <v>5</v>
      </c>
      <c s="6" t="s">
        <v>833</v>
      </c>
      <c s="36" t="s">
        <v>53</v>
      </c>
      <c s="37">
        <v>1503.936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1137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1166</v>
      </c>
    </row>
    <row r="50" spans="1:5" ht="229.5">
      <c r="A50" t="s">
        <v>57</v>
      </c>
      <c r="E50" s="39" t="s">
        <v>835</v>
      </c>
    </row>
    <row r="51" spans="1:13" ht="12.75">
      <c r="A51" t="s">
        <v>46</v>
      </c>
      <c r="C51" s="31" t="s">
        <v>840</v>
      </c>
      <c r="E51" s="33" t="s">
        <v>841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12.75">
      <c r="A52" t="s">
        <v>49</v>
      </c>
      <c s="34" t="s">
        <v>85</v>
      </c>
      <c s="34" t="s">
        <v>1167</v>
      </c>
      <c s="35" t="s">
        <v>5</v>
      </c>
      <c s="6" t="s">
        <v>1168</v>
      </c>
      <c s="36" t="s">
        <v>583</v>
      </c>
      <c s="37">
        <v>194.387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1137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1169</v>
      </c>
    </row>
    <row r="55" spans="1:5" ht="38.25">
      <c r="A55" t="s">
        <v>57</v>
      </c>
      <c r="E55" s="39" t="s">
        <v>1170</v>
      </c>
    </row>
    <row r="56" spans="1:16" ht="12.75">
      <c r="A56" t="s">
        <v>49</v>
      </c>
      <c s="34" t="s">
        <v>88</v>
      </c>
      <c s="34" t="s">
        <v>1171</v>
      </c>
      <c s="35" t="s">
        <v>5</v>
      </c>
      <c s="6" t="s">
        <v>1172</v>
      </c>
      <c s="36" t="s">
        <v>749</v>
      </c>
      <c s="37">
        <v>1167.08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1137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1173</v>
      </c>
    </row>
    <row r="59" spans="1:5" ht="25.5">
      <c r="A59" t="s">
        <v>57</v>
      </c>
      <c r="E59" s="39" t="s">
        <v>1174</v>
      </c>
    </row>
    <row r="60" spans="1:16" ht="25.5">
      <c r="A60" t="s">
        <v>49</v>
      </c>
      <c s="34" t="s">
        <v>91</v>
      </c>
      <c s="34" t="s">
        <v>1175</v>
      </c>
      <c s="35" t="s">
        <v>5</v>
      </c>
      <c s="6" t="s">
        <v>1176</v>
      </c>
      <c s="36" t="s">
        <v>62</v>
      </c>
      <c s="37">
        <v>2064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584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1177</v>
      </c>
    </row>
    <row r="63" spans="1:5" ht="63.75">
      <c r="A63" t="s">
        <v>57</v>
      </c>
      <c r="E63" s="39" t="s">
        <v>1178</v>
      </c>
    </row>
    <row r="64" spans="1:16" ht="12.75">
      <c r="A64" t="s">
        <v>49</v>
      </c>
      <c s="34" t="s">
        <v>94</v>
      </c>
      <c s="34" t="s">
        <v>1179</v>
      </c>
      <c s="35" t="s">
        <v>5</v>
      </c>
      <c s="6" t="s">
        <v>1180</v>
      </c>
      <c s="36" t="s">
        <v>62</v>
      </c>
      <c s="37">
        <v>1525.3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584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1181</v>
      </c>
    </row>
    <row r="67" spans="1:5" ht="191.25">
      <c r="A67" t="s">
        <v>57</v>
      </c>
      <c r="E67" s="39" t="s">
        <v>1182</v>
      </c>
    </row>
    <row r="68" spans="1:16" ht="12.75">
      <c r="A68" t="s">
        <v>49</v>
      </c>
      <c s="34" t="s">
        <v>96</v>
      </c>
      <c s="34" t="s">
        <v>1183</v>
      </c>
      <c s="35" t="s">
        <v>5</v>
      </c>
      <c s="6" t="s">
        <v>1184</v>
      </c>
      <c s="36" t="s">
        <v>103</v>
      </c>
      <c s="37">
        <v>48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584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1185</v>
      </c>
    </row>
    <row r="71" spans="1:5" ht="153">
      <c r="A71" t="s">
        <v>57</v>
      </c>
      <c r="E71" s="39" t="s">
        <v>1186</v>
      </c>
    </row>
    <row r="72" spans="1:16" ht="12.75">
      <c r="A72" t="s">
        <v>49</v>
      </c>
      <c s="34" t="s">
        <v>100</v>
      </c>
      <c s="34" t="s">
        <v>1187</v>
      </c>
      <c s="35" t="s">
        <v>5</v>
      </c>
      <c s="6" t="s">
        <v>1188</v>
      </c>
      <c s="36" t="s">
        <v>103</v>
      </c>
      <c s="37">
        <v>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584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1189</v>
      </c>
    </row>
    <row r="75" spans="1:5" ht="153">
      <c r="A75" t="s">
        <v>57</v>
      </c>
      <c r="E75" s="39" t="s">
        <v>1190</v>
      </c>
    </row>
    <row r="76" spans="1:16" ht="12.75">
      <c r="A76" t="s">
        <v>49</v>
      </c>
      <c s="34" t="s">
        <v>104</v>
      </c>
      <c s="34" t="s">
        <v>1191</v>
      </c>
      <c s="35" t="s">
        <v>5</v>
      </c>
      <c s="6" t="s">
        <v>1192</v>
      </c>
      <c s="36" t="s">
        <v>103</v>
      </c>
      <c s="37">
        <v>49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584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1193</v>
      </c>
    </row>
    <row r="79" spans="1:5" ht="153">
      <c r="A79" t="s">
        <v>57</v>
      </c>
      <c r="E79" s="39" t="s">
        <v>1194</v>
      </c>
    </row>
    <row r="80" spans="1:16" ht="12.75">
      <c r="A80" t="s">
        <v>49</v>
      </c>
      <c s="34" t="s">
        <v>107</v>
      </c>
      <c s="34" t="s">
        <v>853</v>
      </c>
      <c s="35" t="s">
        <v>5</v>
      </c>
      <c s="6" t="s">
        <v>854</v>
      </c>
      <c s="36" t="s">
        <v>749</v>
      </c>
      <c s="37">
        <v>3689.748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584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76.5">
      <c r="A82" s="35" t="s">
        <v>56</v>
      </c>
      <c r="E82" s="40" t="s">
        <v>1195</v>
      </c>
    </row>
    <row r="83" spans="1:5" ht="102">
      <c r="A83" t="s">
        <v>57</v>
      </c>
      <c r="E83" s="39" t="s">
        <v>856</v>
      </c>
    </row>
    <row r="84" spans="1:16" ht="12.75">
      <c r="A84" t="s">
        <v>49</v>
      </c>
      <c s="34" t="s">
        <v>789</v>
      </c>
      <c s="34" t="s">
        <v>1196</v>
      </c>
      <c s="35" t="s">
        <v>5</v>
      </c>
      <c s="6" t="s">
        <v>1197</v>
      </c>
      <c s="36" t="s">
        <v>62</v>
      </c>
      <c s="37">
        <v>294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83</v>
      </c>
      <c>
        <f>(M84*0)/100</f>
      </c>
      <c t="s">
        <v>248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1198</v>
      </c>
    </row>
    <row r="87" spans="1:5" ht="12.75">
      <c r="A87" t="s">
        <v>57</v>
      </c>
      <c r="E87" s="39" t="s">
        <v>1199</v>
      </c>
    </row>
    <row r="88" spans="1:13" ht="12.75">
      <c r="A88" t="s">
        <v>46</v>
      </c>
      <c r="C88" s="31" t="s">
        <v>1200</v>
      </c>
      <c r="E88" s="33" t="s">
        <v>1201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49</v>
      </c>
      <c s="34" t="s">
        <v>110</v>
      </c>
      <c s="34" t="s">
        <v>1202</v>
      </c>
      <c s="35" t="s">
        <v>5</v>
      </c>
      <c s="6" t="s">
        <v>1203</v>
      </c>
      <c s="36" t="s">
        <v>982</v>
      </c>
      <c s="37">
        <v>4177.7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1137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1204</v>
      </c>
    </row>
    <row r="92" spans="1:5" ht="293.25">
      <c r="A92" t="s">
        <v>57</v>
      </c>
      <c r="E92" s="39" t="s">
        <v>1205</v>
      </c>
    </row>
    <row r="93" spans="1:16" ht="12.75">
      <c r="A93" t="s">
        <v>49</v>
      </c>
      <c s="34" t="s">
        <v>113</v>
      </c>
      <c s="34" t="s">
        <v>1206</v>
      </c>
      <c s="35" t="s">
        <v>5</v>
      </c>
      <c s="6" t="s">
        <v>1207</v>
      </c>
      <c s="36" t="s">
        <v>53</v>
      </c>
      <c s="37">
        <v>710.55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584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1208</v>
      </c>
    </row>
    <row r="96" spans="1:5" ht="369.75">
      <c r="A96" t="s">
        <v>57</v>
      </c>
      <c r="E96" s="39" t="s">
        <v>862</v>
      </c>
    </row>
    <row r="97" spans="1:16" ht="12.75">
      <c r="A97" t="s">
        <v>49</v>
      </c>
      <c s="34" t="s">
        <v>116</v>
      </c>
      <c s="34" t="s">
        <v>1209</v>
      </c>
      <c s="35" t="s">
        <v>5</v>
      </c>
      <c s="6" t="s">
        <v>1210</v>
      </c>
      <c s="36" t="s">
        <v>53</v>
      </c>
      <c s="37">
        <v>1380.22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584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76.5">
      <c r="A99" s="35" t="s">
        <v>56</v>
      </c>
      <c r="E99" s="40" t="s">
        <v>1211</v>
      </c>
    </row>
    <row r="100" spans="1:5" ht="369.75">
      <c r="A100" t="s">
        <v>57</v>
      </c>
      <c r="E100" s="39" t="s">
        <v>862</v>
      </c>
    </row>
    <row r="101" spans="1:16" ht="12.75">
      <c r="A101" t="s">
        <v>49</v>
      </c>
      <c s="34" t="s">
        <v>119</v>
      </c>
      <c s="34" t="s">
        <v>1212</v>
      </c>
      <c s="35" t="s">
        <v>5</v>
      </c>
      <c s="6" t="s">
        <v>1213</v>
      </c>
      <c s="36" t="s">
        <v>583</v>
      </c>
      <c s="37">
        <v>357.23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584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02">
      <c r="A103" s="35" t="s">
        <v>56</v>
      </c>
      <c r="E103" s="40" t="s">
        <v>1214</v>
      </c>
    </row>
    <row r="104" spans="1:5" ht="267.75">
      <c r="A104" t="s">
        <v>57</v>
      </c>
      <c r="E104" s="39" t="s">
        <v>1215</v>
      </c>
    </row>
    <row r="105" spans="1:16" ht="12.75">
      <c r="A105" t="s">
        <v>49</v>
      </c>
      <c s="34" t="s">
        <v>123</v>
      </c>
      <c s="34" t="s">
        <v>1216</v>
      </c>
      <c s="35" t="s">
        <v>5</v>
      </c>
      <c s="6" t="s">
        <v>1217</v>
      </c>
      <c s="36" t="s">
        <v>103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1137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76.5">
      <c r="A107" s="35" t="s">
        <v>56</v>
      </c>
      <c r="E107" s="40" t="s">
        <v>1218</v>
      </c>
    </row>
    <row r="108" spans="1:5" ht="153">
      <c r="A108" t="s">
        <v>57</v>
      </c>
      <c r="E108" s="39" t="s">
        <v>1219</v>
      </c>
    </row>
    <row r="109" spans="1:13" ht="12.75">
      <c r="A109" t="s">
        <v>46</v>
      </c>
      <c r="C109" s="31" t="s">
        <v>857</v>
      </c>
      <c r="E109" s="33" t="s">
        <v>858</v>
      </c>
      <c r="J109" s="32">
        <f>0</f>
      </c>
      <c s="32">
        <f>0</f>
      </c>
      <c s="32">
        <f>0+L110+L114+L118+L122+L126+L130</f>
      </c>
      <c s="32">
        <f>0+M110+M114+M118+M122+M126+M130</f>
      </c>
    </row>
    <row r="110" spans="1:16" ht="12.75">
      <c r="A110" t="s">
        <v>49</v>
      </c>
      <c s="34" t="s">
        <v>128</v>
      </c>
      <c s="34" t="s">
        <v>1220</v>
      </c>
      <c s="35" t="s">
        <v>5</v>
      </c>
      <c s="6" t="s">
        <v>1221</v>
      </c>
      <c s="36" t="s">
        <v>583</v>
      </c>
      <c s="37">
        <v>8.299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584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63.75">
      <c r="A112" s="35" t="s">
        <v>56</v>
      </c>
      <c r="E112" s="40" t="s">
        <v>1222</v>
      </c>
    </row>
    <row r="113" spans="1:5" ht="293.25">
      <c r="A113" t="s">
        <v>57</v>
      </c>
      <c r="E113" s="39" t="s">
        <v>1205</v>
      </c>
    </row>
    <row r="114" spans="1:16" ht="12.75">
      <c r="A114" t="s">
        <v>49</v>
      </c>
      <c s="34" t="s">
        <v>129</v>
      </c>
      <c s="34" t="s">
        <v>1223</v>
      </c>
      <c s="35" t="s">
        <v>5</v>
      </c>
      <c s="6" t="s">
        <v>1224</v>
      </c>
      <c s="36" t="s">
        <v>53</v>
      </c>
      <c s="37">
        <v>11.127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584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1225</v>
      </c>
    </row>
    <row r="117" spans="1:5" ht="369.75">
      <c r="A117" t="s">
        <v>57</v>
      </c>
      <c r="E117" s="39" t="s">
        <v>862</v>
      </c>
    </row>
    <row r="118" spans="1:16" ht="12.75">
      <c r="A118" t="s">
        <v>49</v>
      </c>
      <c s="34" t="s">
        <v>130</v>
      </c>
      <c s="34" t="s">
        <v>1226</v>
      </c>
      <c s="35" t="s">
        <v>5</v>
      </c>
      <c s="6" t="s">
        <v>1227</v>
      </c>
      <c s="36" t="s">
        <v>53</v>
      </c>
      <c s="37">
        <v>279.542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584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78.5">
      <c r="A120" s="35" t="s">
        <v>56</v>
      </c>
      <c r="E120" s="40" t="s">
        <v>1228</v>
      </c>
    </row>
    <row r="121" spans="1:5" ht="369.75">
      <c r="A121" t="s">
        <v>57</v>
      </c>
      <c r="E121" s="39" t="s">
        <v>862</v>
      </c>
    </row>
    <row r="122" spans="1:16" ht="12.75">
      <c r="A122" t="s">
        <v>49</v>
      </c>
      <c s="34" t="s">
        <v>131</v>
      </c>
      <c s="34" t="s">
        <v>1229</v>
      </c>
      <c s="35" t="s">
        <v>5</v>
      </c>
      <c s="6" t="s">
        <v>1230</v>
      </c>
      <c s="36" t="s">
        <v>53</v>
      </c>
      <c s="37">
        <v>93.91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584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7.5">
      <c r="A124" s="35" t="s">
        <v>56</v>
      </c>
      <c r="E124" s="40" t="s">
        <v>1231</v>
      </c>
    </row>
    <row r="125" spans="1:5" ht="369.75">
      <c r="A125" t="s">
        <v>57</v>
      </c>
      <c r="E125" s="39" t="s">
        <v>862</v>
      </c>
    </row>
    <row r="126" spans="1:16" ht="12.75">
      <c r="A126" t="s">
        <v>49</v>
      </c>
      <c s="34" t="s">
        <v>132</v>
      </c>
      <c s="34" t="s">
        <v>1232</v>
      </c>
      <c s="35" t="s">
        <v>5</v>
      </c>
      <c s="6" t="s">
        <v>1233</v>
      </c>
      <c s="36" t="s">
        <v>583</v>
      </c>
      <c s="37">
        <v>22.278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584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89.25">
      <c r="A128" s="35" t="s">
        <v>56</v>
      </c>
      <c r="E128" s="40" t="s">
        <v>1234</v>
      </c>
    </row>
    <row r="129" spans="1:5" ht="178.5">
      <c r="A129" t="s">
        <v>57</v>
      </c>
      <c r="E129" s="39" t="s">
        <v>1235</v>
      </c>
    </row>
    <row r="130" spans="1:16" ht="12.75">
      <c r="A130" t="s">
        <v>49</v>
      </c>
      <c s="34" t="s">
        <v>133</v>
      </c>
      <c s="34" t="s">
        <v>1236</v>
      </c>
      <c s="35" t="s">
        <v>5</v>
      </c>
      <c s="6" t="s">
        <v>1237</v>
      </c>
      <c s="36" t="s">
        <v>53</v>
      </c>
      <c s="37">
        <v>32.229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584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5">
      <c r="A132" s="35" t="s">
        <v>56</v>
      </c>
      <c r="E132" s="40" t="s">
        <v>1238</v>
      </c>
    </row>
    <row r="133" spans="1:5" ht="102">
      <c r="A133" t="s">
        <v>57</v>
      </c>
      <c r="E133" s="39" t="s">
        <v>1239</v>
      </c>
    </row>
    <row r="134" spans="1:13" ht="12.75">
      <c r="A134" t="s">
        <v>46</v>
      </c>
      <c r="C134" s="31" t="s">
        <v>874</v>
      </c>
      <c r="E134" s="33" t="s">
        <v>875</v>
      </c>
      <c r="J134" s="32">
        <f>0</f>
      </c>
      <c s="32">
        <f>0</f>
      </c>
      <c s="32">
        <f>0+L135</f>
      </c>
      <c s="32">
        <f>0+M135</f>
      </c>
    </row>
    <row r="135" spans="1:16" ht="12.75">
      <c r="A135" t="s">
        <v>49</v>
      </c>
      <c s="34" t="s">
        <v>134</v>
      </c>
      <c s="34" t="s">
        <v>1240</v>
      </c>
      <c s="35" t="s">
        <v>5</v>
      </c>
      <c s="6" t="s">
        <v>1241</v>
      </c>
      <c s="36" t="s">
        <v>62</v>
      </c>
      <c s="37">
        <v>35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1137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89.25">
      <c r="A137" s="35" t="s">
        <v>56</v>
      </c>
      <c r="E137" s="40" t="s">
        <v>1242</v>
      </c>
    </row>
    <row r="138" spans="1:5" ht="255">
      <c r="A138" t="s">
        <v>57</v>
      </c>
      <c r="E138" s="39" t="s">
        <v>1243</v>
      </c>
    </row>
    <row r="139" spans="1:13" ht="12.75">
      <c r="A139" t="s">
        <v>46</v>
      </c>
      <c r="C139" s="31" t="s">
        <v>741</v>
      </c>
      <c r="E139" s="33" t="s">
        <v>742</v>
      </c>
      <c r="J139" s="32">
        <f>0</f>
      </c>
      <c s="32">
        <f>0</f>
      </c>
      <c s="32">
        <f>0+L140+L144+L148+L152+L156+L160+L164+L168+L172+L176+L180+L184+L188+L192</f>
      </c>
      <c s="32">
        <f>0+M140+M144+M148+M152+M156+M160+M164+M168+M172+M176+M180+M184+M188+M192</f>
      </c>
    </row>
    <row r="140" spans="1:16" ht="25.5">
      <c r="A140" t="s">
        <v>49</v>
      </c>
      <c s="34" t="s">
        <v>136</v>
      </c>
      <c s="34" t="s">
        <v>1244</v>
      </c>
      <c s="35" t="s">
        <v>5</v>
      </c>
      <c s="6" t="s">
        <v>1245</v>
      </c>
      <c s="36" t="s">
        <v>103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1137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1246</v>
      </c>
    </row>
    <row r="143" spans="1:5" ht="25.5">
      <c r="A143" t="s">
        <v>57</v>
      </c>
      <c r="E143" s="39" t="s">
        <v>1247</v>
      </c>
    </row>
    <row r="144" spans="1:16" ht="12.75">
      <c r="A144" t="s">
        <v>49</v>
      </c>
      <c s="34" t="s">
        <v>137</v>
      </c>
      <c s="34" t="s">
        <v>1248</v>
      </c>
      <c s="35" t="s">
        <v>5</v>
      </c>
      <c s="6" t="s">
        <v>1249</v>
      </c>
      <c s="36" t="s">
        <v>103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1137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1246</v>
      </c>
    </row>
    <row r="147" spans="1:5" ht="25.5">
      <c r="A147" t="s">
        <v>57</v>
      </c>
      <c r="E147" s="39" t="s">
        <v>1250</v>
      </c>
    </row>
    <row r="148" spans="1:16" ht="12.75">
      <c r="A148" t="s">
        <v>49</v>
      </c>
      <c s="34" t="s">
        <v>139</v>
      </c>
      <c s="34" t="s">
        <v>1251</v>
      </c>
      <c s="35" t="s">
        <v>5</v>
      </c>
      <c s="6" t="s">
        <v>1252</v>
      </c>
      <c s="36" t="s">
        <v>1253</v>
      </c>
      <c s="37">
        <v>400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1137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1254</v>
      </c>
    </row>
    <row r="151" spans="1:5" ht="25.5">
      <c r="A151" t="s">
        <v>57</v>
      </c>
      <c r="E151" s="39" t="s">
        <v>1255</v>
      </c>
    </row>
    <row r="152" spans="1:16" ht="12.75">
      <c r="A152" t="s">
        <v>49</v>
      </c>
      <c s="34" t="s">
        <v>140</v>
      </c>
      <c s="34" t="s">
        <v>1256</v>
      </c>
      <c s="35" t="s">
        <v>5</v>
      </c>
      <c s="6" t="s">
        <v>1257</v>
      </c>
      <c s="36" t="s">
        <v>103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1137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1258</v>
      </c>
    </row>
    <row r="155" spans="1:5" ht="51">
      <c r="A155" t="s">
        <v>57</v>
      </c>
      <c r="E155" s="39" t="s">
        <v>1259</v>
      </c>
    </row>
    <row r="156" spans="1:16" ht="12.75">
      <c r="A156" t="s">
        <v>49</v>
      </c>
      <c s="34" t="s">
        <v>141</v>
      </c>
      <c s="34" t="s">
        <v>1260</v>
      </c>
      <c s="35" t="s">
        <v>5</v>
      </c>
      <c s="6" t="s">
        <v>1261</v>
      </c>
      <c s="36" t="s">
        <v>103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1137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1262</v>
      </c>
    </row>
    <row r="159" spans="1:5" ht="63.75">
      <c r="A159" t="s">
        <v>57</v>
      </c>
      <c r="E159" s="39" t="s">
        <v>1263</v>
      </c>
    </row>
    <row r="160" spans="1:16" ht="12.75">
      <c r="A160" t="s">
        <v>49</v>
      </c>
      <c s="34" t="s">
        <v>143</v>
      </c>
      <c s="34" t="s">
        <v>1264</v>
      </c>
      <c s="35" t="s">
        <v>5</v>
      </c>
      <c s="6" t="s">
        <v>1265</v>
      </c>
      <c s="36" t="s">
        <v>103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1137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38.25">
      <c r="A162" s="35" t="s">
        <v>56</v>
      </c>
      <c r="E162" s="40" t="s">
        <v>1258</v>
      </c>
    </row>
    <row r="163" spans="1:5" ht="25.5">
      <c r="A163" t="s">
        <v>57</v>
      </c>
      <c r="E163" s="39" t="s">
        <v>1266</v>
      </c>
    </row>
    <row r="164" spans="1:16" ht="12.75">
      <c r="A164" t="s">
        <v>49</v>
      </c>
      <c s="34" t="s">
        <v>145</v>
      </c>
      <c s="34" t="s">
        <v>1267</v>
      </c>
      <c s="35" t="s">
        <v>5</v>
      </c>
      <c s="6" t="s">
        <v>1268</v>
      </c>
      <c s="36" t="s">
        <v>1253</v>
      </c>
      <c s="37">
        <v>1200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1137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38.25">
      <c r="A166" s="35" t="s">
        <v>56</v>
      </c>
      <c r="E166" s="40" t="s">
        <v>1269</v>
      </c>
    </row>
    <row r="167" spans="1:5" ht="25.5">
      <c r="A167" t="s">
        <v>57</v>
      </c>
      <c r="E167" s="39" t="s">
        <v>1270</v>
      </c>
    </row>
    <row r="168" spans="1:16" ht="12.75">
      <c r="A168" t="s">
        <v>49</v>
      </c>
      <c s="34" t="s">
        <v>147</v>
      </c>
      <c s="34" t="s">
        <v>1271</v>
      </c>
      <c s="35" t="s">
        <v>5</v>
      </c>
      <c s="6" t="s">
        <v>1272</v>
      </c>
      <c s="36" t="s">
        <v>749</v>
      </c>
      <c s="37">
        <v>7.16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584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38.25">
      <c r="A170" s="35" t="s">
        <v>56</v>
      </c>
      <c r="E170" s="40" t="s">
        <v>1273</v>
      </c>
    </row>
    <row r="171" spans="1:5" ht="114.75">
      <c r="A171" t="s">
        <v>57</v>
      </c>
      <c r="E171" s="39" t="s">
        <v>1274</v>
      </c>
    </row>
    <row r="172" spans="1:16" ht="12.75">
      <c r="A172" t="s">
        <v>49</v>
      </c>
      <c s="34" t="s">
        <v>149</v>
      </c>
      <c s="34" t="s">
        <v>1275</v>
      </c>
      <c s="35" t="s">
        <v>5</v>
      </c>
      <c s="6" t="s">
        <v>1276</v>
      </c>
      <c s="36" t="s">
        <v>62</v>
      </c>
      <c s="37">
        <v>576.95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584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242.25">
      <c r="A174" s="35" t="s">
        <v>56</v>
      </c>
      <c r="E174" s="40" t="s">
        <v>1277</v>
      </c>
    </row>
    <row r="175" spans="1:5" ht="25.5">
      <c r="A175" t="s">
        <v>57</v>
      </c>
      <c r="E175" s="39" t="s">
        <v>1278</v>
      </c>
    </row>
    <row r="176" spans="1:16" ht="12.75">
      <c r="A176" t="s">
        <v>49</v>
      </c>
      <c s="34" t="s">
        <v>151</v>
      </c>
      <c s="34" t="s">
        <v>1279</v>
      </c>
      <c s="35" t="s">
        <v>5</v>
      </c>
      <c s="6" t="s">
        <v>1280</v>
      </c>
      <c s="36" t="s">
        <v>749</v>
      </c>
      <c s="37">
        <v>2.16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1137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76.5">
      <c r="A178" s="35" t="s">
        <v>56</v>
      </c>
      <c r="E178" s="40" t="s">
        <v>1281</v>
      </c>
    </row>
    <row r="179" spans="1:5" ht="63.75">
      <c r="A179" t="s">
        <v>57</v>
      </c>
      <c r="E179" s="39" t="s">
        <v>1282</v>
      </c>
    </row>
    <row r="180" spans="1:16" ht="12.75">
      <c r="A180" t="s">
        <v>49</v>
      </c>
      <c s="34" t="s">
        <v>153</v>
      </c>
      <c s="34" t="s">
        <v>1283</v>
      </c>
      <c s="35" t="s">
        <v>5</v>
      </c>
      <c s="6" t="s">
        <v>1284</v>
      </c>
      <c s="36" t="s">
        <v>62</v>
      </c>
      <c s="37">
        <v>184.4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1137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1285</v>
      </c>
    </row>
    <row r="183" spans="1:5" ht="76.5">
      <c r="A183" t="s">
        <v>57</v>
      </c>
      <c r="E183" s="39" t="s">
        <v>1286</v>
      </c>
    </row>
    <row r="184" spans="1:16" ht="12.75">
      <c r="A184" t="s">
        <v>49</v>
      </c>
      <c s="34" t="s">
        <v>155</v>
      </c>
      <c s="34" t="s">
        <v>1287</v>
      </c>
      <c s="35" t="s">
        <v>5</v>
      </c>
      <c s="6" t="s">
        <v>1288</v>
      </c>
      <c s="36" t="s">
        <v>53</v>
      </c>
      <c s="37">
        <v>2749.35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1137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267.75">
      <c r="A186" s="35" t="s">
        <v>56</v>
      </c>
      <c r="E186" s="40" t="s">
        <v>1289</v>
      </c>
    </row>
    <row r="187" spans="1:5" ht="102">
      <c r="A187" t="s">
        <v>57</v>
      </c>
      <c r="E187" s="39" t="s">
        <v>1290</v>
      </c>
    </row>
    <row r="188" spans="1:16" ht="12.75">
      <c r="A188" t="s">
        <v>49</v>
      </c>
      <c s="34" t="s">
        <v>158</v>
      </c>
      <c s="34" t="s">
        <v>1291</v>
      </c>
      <c s="35" t="s">
        <v>5</v>
      </c>
      <c s="6" t="s">
        <v>1292</v>
      </c>
      <c s="36" t="s">
        <v>583</v>
      </c>
      <c s="37">
        <v>1.884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584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1293</v>
      </c>
    </row>
    <row r="191" spans="1:5" ht="102">
      <c r="A191" t="s">
        <v>57</v>
      </c>
      <c r="E191" s="39" t="s">
        <v>1294</v>
      </c>
    </row>
    <row r="192" spans="1:16" ht="12.75">
      <c r="A192" t="s">
        <v>49</v>
      </c>
      <c s="34" t="s">
        <v>161</v>
      </c>
      <c s="34" t="s">
        <v>1295</v>
      </c>
      <c s="35" t="s">
        <v>5</v>
      </c>
      <c s="6" t="s">
        <v>1296</v>
      </c>
      <c s="36" t="s">
        <v>62</v>
      </c>
      <c s="37">
        <v>34.1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584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1297</v>
      </c>
    </row>
    <row r="195" spans="1:5" ht="76.5">
      <c r="A195" t="s">
        <v>57</v>
      </c>
      <c r="E195" s="39" t="s">
        <v>1298</v>
      </c>
    </row>
    <row r="196" spans="1:13" ht="12.75">
      <c r="A196" t="s">
        <v>46</v>
      </c>
      <c r="C196" s="31" t="s">
        <v>529</v>
      </c>
      <c r="E196" s="33" t="s">
        <v>530</v>
      </c>
      <c r="J196" s="32">
        <f>0</f>
      </c>
      <c s="32">
        <f>0</f>
      </c>
      <c s="32">
        <f>0+L197</f>
      </c>
      <c s="32">
        <f>0+M197</f>
      </c>
    </row>
    <row r="197" spans="1:16" ht="25.5">
      <c r="A197" t="s">
        <v>49</v>
      </c>
      <c s="34" t="s">
        <v>164</v>
      </c>
      <c s="34" t="s">
        <v>1299</v>
      </c>
      <c s="35" t="s">
        <v>5</v>
      </c>
      <c s="6" t="s">
        <v>1300</v>
      </c>
      <c s="36" t="s">
        <v>62</v>
      </c>
      <c s="37">
        <v>35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584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25.5">
      <c r="A199" s="35" t="s">
        <v>56</v>
      </c>
      <c r="E199" s="40" t="s">
        <v>1301</v>
      </c>
    </row>
    <row r="200" spans="1:5" ht="127.5">
      <c r="A200" t="s">
        <v>57</v>
      </c>
      <c r="E200" s="39" t="s">
        <v>1302</v>
      </c>
    </row>
    <row r="201" spans="1:13" ht="12.75">
      <c r="A201" t="s">
        <v>46</v>
      </c>
      <c r="C201" s="31" t="s">
        <v>1303</v>
      </c>
      <c r="E201" s="33" t="s">
        <v>1304</v>
      </c>
      <c r="J201" s="32">
        <f>0</f>
      </c>
      <c s="32">
        <f>0</f>
      </c>
      <c s="32">
        <f>0+L202+L206+L210</f>
      </c>
      <c s="32">
        <f>0+M202+M206+M210</f>
      </c>
    </row>
    <row r="202" spans="1:16" ht="12.75">
      <c r="A202" t="s">
        <v>49</v>
      </c>
      <c s="34" t="s">
        <v>166</v>
      </c>
      <c s="34" t="s">
        <v>1305</v>
      </c>
      <c s="35" t="s">
        <v>5</v>
      </c>
      <c s="6" t="s">
        <v>1306</v>
      </c>
      <c s="36" t="s">
        <v>749</v>
      </c>
      <c s="37">
        <v>61.484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584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76.5">
      <c r="A204" s="35" t="s">
        <v>56</v>
      </c>
      <c r="E204" s="40" t="s">
        <v>1307</v>
      </c>
    </row>
    <row r="205" spans="1:5" ht="191.25">
      <c r="A205" t="s">
        <v>57</v>
      </c>
      <c r="E205" s="39" t="s">
        <v>998</v>
      </c>
    </row>
    <row r="206" spans="1:16" ht="12.75">
      <c r="A206" t="s">
        <v>49</v>
      </c>
      <c s="34" t="s">
        <v>168</v>
      </c>
      <c s="34" t="s">
        <v>1308</v>
      </c>
      <c s="35" t="s">
        <v>5</v>
      </c>
      <c s="6" t="s">
        <v>1309</v>
      </c>
      <c s="36" t="s">
        <v>749</v>
      </c>
      <c s="37">
        <v>1854.986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1137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53">
      <c r="A208" s="35" t="s">
        <v>56</v>
      </c>
      <c r="E208" s="40" t="s">
        <v>1310</v>
      </c>
    </row>
    <row r="209" spans="1:5" ht="191.25">
      <c r="A209" t="s">
        <v>57</v>
      </c>
      <c r="E209" s="39" t="s">
        <v>998</v>
      </c>
    </row>
    <row r="210" spans="1:16" ht="12.75">
      <c r="A210" t="s">
        <v>49</v>
      </c>
      <c s="34" t="s">
        <v>171</v>
      </c>
      <c s="34" t="s">
        <v>1311</v>
      </c>
      <c s="35" t="s">
        <v>5</v>
      </c>
      <c s="6" t="s">
        <v>1312</v>
      </c>
      <c s="36" t="s">
        <v>749</v>
      </c>
      <c s="37">
        <v>5504.286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1137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409.5">
      <c r="A212" s="35" t="s">
        <v>56</v>
      </c>
      <c r="E212" s="40" t="s">
        <v>1313</v>
      </c>
    </row>
    <row r="213" spans="1:5" ht="191.25">
      <c r="A213" t="s">
        <v>57</v>
      </c>
      <c r="E213" s="39" t="s">
        <v>1314</v>
      </c>
    </row>
    <row r="214" spans="1:13" ht="12.75">
      <c r="A214" t="s">
        <v>46</v>
      </c>
      <c r="C214" s="31" t="s">
        <v>1315</v>
      </c>
      <c r="E214" s="33" t="s">
        <v>1316</v>
      </c>
      <c r="J214" s="32">
        <f>0</f>
      </c>
      <c s="32">
        <f>0</f>
      </c>
      <c s="32">
        <f>0+L215</f>
      </c>
      <c s="32">
        <f>0+M215</f>
      </c>
    </row>
    <row r="215" spans="1:16" ht="12.75">
      <c r="A215" t="s">
        <v>49</v>
      </c>
      <c s="34" t="s">
        <v>174</v>
      </c>
      <c s="34" t="s">
        <v>1317</v>
      </c>
      <c s="35" t="s">
        <v>5</v>
      </c>
      <c s="6" t="s">
        <v>1318</v>
      </c>
      <c s="36" t="s">
        <v>749</v>
      </c>
      <c s="37">
        <v>13.542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584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38.25">
      <c r="A217" s="35" t="s">
        <v>56</v>
      </c>
      <c r="E217" s="40" t="s">
        <v>1319</v>
      </c>
    </row>
    <row r="218" spans="1:5" ht="140.25">
      <c r="A218" t="s">
        <v>57</v>
      </c>
      <c r="E218" s="39" t="s">
        <v>1320</v>
      </c>
    </row>
    <row r="219" spans="1:13" ht="12.75">
      <c r="A219" t="s">
        <v>46</v>
      </c>
      <c r="C219" s="31" t="s">
        <v>1321</v>
      </c>
      <c r="E219" s="33" t="s">
        <v>1322</v>
      </c>
      <c r="J219" s="32">
        <f>0</f>
      </c>
      <c s="32">
        <f>0</f>
      </c>
      <c s="32">
        <f>0+L220</f>
      </c>
      <c s="32">
        <f>0+M220</f>
      </c>
    </row>
    <row r="220" spans="1:16" ht="12.75">
      <c r="A220" t="s">
        <v>49</v>
      </c>
      <c s="34" t="s">
        <v>764</v>
      </c>
      <c s="34" t="s">
        <v>1323</v>
      </c>
      <c s="35" t="s">
        <v>5</v>
      </c>
      <c s="6" t="s">
        <v>1324</v>
      </c>
      <c s="36" t="s">
        <v>749</v>
      </c>
      <c s="37">
        <v>5.27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584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1325</v>
      </c>
    </row>
    <row r="223" spans="1:5" ht="102">
      <c r="A223" t="s">
        <v>57</v>
      </c>
      <c r="E223" s="39" t="s">
        <v>1326</v>
      </c>
    </row>
    <row r="224" spans="1:13" ht="12.75">
      <c r="A224" t="s">
        <v>46</v>
      </c>
      <c r="C224" s="31" t="s">
        <v>1327</v>
      </c>
      <c r="E224" s="33" t="s">
        <v>1328</v>
      </c>
      <c r="J224" s="32">
        <f>0</f>
      </c>
      <c s="32">
        <f>0</f>
      </c>
      <c s="32">
        <f>0+L225</f>
      </c>
      <c s="32">
        <f>0+M225</f>
      </c>
    </row>
    <row r="225" spans="1:16" ht="12.75">
      <c r="A225" t="s">
        <v>49</v>
      </c>
      <c s="34" t="s">
        <v>769</v>
      </c>
      <c s="34" t="s">
        <v>1329</v>
      </c>
      <c s="35" t="s">
        <v>5</v>
      </c>
      <c s="6" t="s">
        <v>1330</v>
      </c>
      <c s="36" t="s">
        <v>749</v>
      </c>
      <c s="37">
        <v>1120.513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584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40.25">
      <c r="A227" s="35" t="s">
        <v>56</v>
      </c>
      <c r="E227" s="40" t="s">
        <v>1331</v>
      </c>
    </row>
    <row r="228" spans="1:5" ht="38.25">
      <c r="A228" t="s">
        <v>57</v>
      </c>
      <c r="E228" s="39" t="s">
        <v>1332</v>
      </c>
    </row>
    <row r="229" spans="1:13" ht="12.75">
      <c r="A229" t="s">
        <v>46</v>
      </c>
      <c r="C229" s="31" t="s">
        <v>1333</v>
      </c>
      <c r="E229" s="33" t="s">
        <v>1334</v>
      </c>
      <c r="J229" s="32">
        <f>0</f>
      </c>
      <c s="32">
        <f>0</f>
      </c>
      <c s="32">
        <f>0+L230+L234</f>
      </c>
      <c s="32">
        <f>0+M230+M234</f>
      </c>
    </row>
    <row r="230" spans="1:16" ht="12.75">
      <c r="A230" t="s">
        <v>49</v>
      </c>
      <c s="34" t="s">
        <v>774</v>
      </c>
      <c s="34" t="s">
        <v>1335</v>
      </c>
      <c s="35" t="s">
        <v>5</v>
      </c>
      <c s="6" t="s">
        <v>1336</v>
      </c>
      <c s="36" t="s">
        <v>749</v>
      </c>
      <c s="37">
        <v>304.022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584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76.5">
      <c r="A232" s="35" t="s">
        <v>56</v>
      </c>
      <c r="E232" s="40" t="s">
        <v>1337</v>
      </c>
    </row>
    <row r="233" spans="1:5" ht="51">
      <c r="A233" t="s">
        <v>57</v>
      </c>
      <c r="E233" s="39" t="s">
        <v>1338</v>
      </c>
    </row>
    <row r="234" spans="1:16" ht="12.75">
      <c r="A234" t="s">
        <v>49</v>
      </c>
      <c s="34" t="s">
        <v>780</v>
      </c>
      <c s="34" t="s">
        <v>1339</v>
      </c>
      <c s="35" t="s">
        <v>5</v>
      </c>
      <c s="6" t="s">
        <v>1340</v>
      </c>
      <c s="36" t="s">
        <v>749</v>
      </c>
      <c s="37">
        <v>42.122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584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38.25">
      <c r="A236" s="35" t="s">
        <v>56</v>
      </c>
      <c r="E236" s="40" t="s">
        <v>1341</v>
      </c>
    </row>
    <row r="237" spans="1:5" ht="51">
      <c r="A237" t="s">
        <v>57</v>
      </c>
      <c r="E237" s="39" t="s">
        <v>1338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53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60</v>
      </c>
      <c s="35" t="s">
        <v>5</v>
      </c>
      <c s="6" t="s">
        <v>61</v>
      </c>
      <c s="36" t="s">
        <v>62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64</v>
      </c>
      <c s="35" t="s">
        <v>5</v>
      </c>
      <c s="6" t="s">
        <v>65</v>
      </c>
      <c s="36" t="s">
        <v>66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66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62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62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62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25.5">
      <c r="A39" s="35" t="s">
        <v>55</v>
      </c>
      <c r="E39" s="39" t="s">
        <v>79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66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83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04">
      <c r="A45" t="s">
        <v>57</v>
      </c>
      <c r="E45" s="39" t="s">
        <v>84</v>
      </c>
    </row>
    <row r="46" spans="1:16" ht="12.75">
      <c r="A46" t="s">
        <v>49</v>
      </c>
      <c s="34" t="s">
        <v>85</v>
      </c>
      <c s="34" t="s">
        <v>86</v>
      </c>
      <c s="35" t="s">
        <v>5</v>
      </c>
      <c s="6" t="s">
        <v>87</v>
      </c>
      <c s="36" t="s">
        <v>66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88</v>
      </c>
      <c s="34" t="s">
        <v>89</v>
      </c>
      <c s="35" t="s">
        <v>5</v>
      </c>
      <c s="6" t="s">
        <v>90</v>
      </c>
      <c s="36" t="s">
        <v>62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91</v>
      </c>
      <c s="34" t="s">
        <v>92</v>
      </c>
      <c s="35" t="s">
        <v>5</v>
      </c>
      <c s="6" t="s">
        <v>93</v>
      </c>
      <c s="36" t="s">
        <v>66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82</v>
      </c>
      <c s="36" t="s">
        <v>66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25.5">
      <c r="A62" t="s">
        <v>49</v>
      </c>
      <c s="34" t="s">
        <v>96</v>
      </c>
      <c s="34" t="s">
        <v>97</v>
      </c>
      <c s="35" t="s">
        <v>5</v>
      </c>
      <c s="6" t="s">
        <v>98</v>
      </c>
      <c s="36" t="s">
        <v>99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103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103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25.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103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25.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103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25.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103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122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103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3" ht="12.75">
      <c r="A98" t="s">
        <v>46</v>
      </c>
      <c r="C98" s="31" t="s">
        <v>126</v>
      </c>
      <c r="E98" s="33" t="s">
        <v>127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49</v>
      </c>
      <c s="34" t="s">
        <v>128</v>
      </c>
      <c s="34" t="s">
        <v>51</v>
      </c>
      <c s="35" t="s">
        <v>5</v>
      </c>
      <c s="6" t="s">
        <v>52</v>
      </c>
      <c s="36" t="s">
        <v>53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129</v>
      </c>
      <c s="34" t="s">
        <v>58</v>
      </c>
      <c s="35" t="s">
        <v>5</v>
      </c>
      <c s="6" t="s">
        <v>59</v>
      </c>
      <c s="36" t="s">
        <v>53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130</v>
      </c>
      <c s="34" t="s">
        <v>60</v>
      </c>
      <c s="35" t="s">
        <v>5</v>
      </c>
      <c s="6" t="s">
        <v>61</v>
      </c>
      <c s="36" t="s">
        <v>62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131</v>
      </c>
      <c s="34" t="s">
        <v>64</v>
      </c>
      <c s="35" t="s">
        <v>5</v>
      </c>
      <c s="6" t="s">
        <v>65</v>
      </c>
      <c s="36" t="s">
        <v>66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132</v>
      </c>
      <c s="34" t="s">
        <v>68</v>
      </c>
      <c s="35" t="s">
        <v>5</v>
      </c>
      <c s="6" t="s">
        <v>69</v>
      </c>
      <c s="36" t="s">
        <v>66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133</v>
      </c>
      <c s="34" t="s">
        <v>71</v>
      </c>
      <c s="35" t="s">
        <v>5</v>
      </c>
      <c s="6" t="s">
        <v>72</v>
      </c>
      <c s="36" t="s">
        <v>62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134</v>
      </c>
      <c s="34" t="s">
        <v>135</v>
      </c>
      <c s="35" t="s">
        <v>5</v>
      </c>
      <c s="6" t="s">
        <v>75</v>
      </c>
      <c s="36" t="s">
        <v>62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136</v>
      </c>
      <c s="34" t="s">
        <v>77</v>
      </c>
      <c s="35" t="s">
        <v>5</v>
      </c>
      <c s="6" t="s">
        <v>78</v>
      </c>
      <c s="36" t="s">
        <v>62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25.5">
      <c r="A128" s="35" t="s">
        <v>55</v>
      </c>
      <c r="E128" s="39" t="s">
        <v>79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137</v>
      </c>
      <c s="34" t="s">
        <v>138</v>
      </c>
      <c s="35" t="s">
        <v>5</v>
      </c>
      <c s="6" t="s">
        <v>82</v>
      </c>
      <c s="36" t="s">
        <v>66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139</v>
      </c>
      <c s="34" t="s">
        <v>86</v>
      </c>
      <c s="35" t="s">
        <v>5</v>
      </c>
      <c s="6" t="s">
        <v>87</v>
      </c>
      <c s="36" t="s">
        <v>66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140</v>
      </c>
      <c s="34" t="s">
        <v>89</v>
      </c>
      <c s="35" t="s">
        <v>5</v>
      </c>
      <c s="6" t="s">
        <v>90</v>
      </c>
      <c s="36" t="s">
        <v>62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141</v>
      </c>
      <c s="34" t="s">
        <v>142</v>
      </c>
      <c s="35" t="s">
        <v>5</v>
      </c>
      <c s="6" t="s">
        <v>93</v>
      </c>
      <c s="36" t="s">
        <v>66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143</v>
      </c>
      <c s="34" t="s">
        <v>144</v>
      </c>
      <c s="35" t="s">
        <v>5</v>
      </c>
      <c s="6" t="s">
        <v>82</v>
      </c>
      <c s="36" t="s">
        <v>66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25.5">
      <c r="A151" t="s">
        <v>49</v>
      </c>
      <c s="34" t="s">
        <v>145</v>
      </c>
      <c s="34" t="s">
        <v>146</v>
      </c>
      <c s="35" t="s">
        <v>5</v>
      </c>
      <c s="6" t="s">
        <v>98</v>
      </c>
      <c s="36" t="s">
        <v>99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147</v>
      </c>
      <c s="34" t="s">
        <v>148</v>
      </c>
      <c s="35" t="s">
        <v>5</v>
      </c>
      <c s="6" t="s">
        <v>102</v>
      </c>
      <c s="36" t="s">
        <v>103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149</v>
      </c>
      <c s="34" t="s">
        <v>150</v>
      </c>
      <c s="35" t="s">
        <v>5</v>
      </c>
      <c s="6" t="s">
        <v>106</v>
      </c>
      <c s="36" t="s">
        <v>103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25.5">
      <c r="A163" t="s">
        <v>49</v>
      </c>
      <c s="34" t="s">
        <v>151</v>
      </c>
      <c s="34" t="s">
        <v>152</v>
      </c>
      <c s="35" t="s">
        <v>5</v>
      </c>
      <c s="6" t="s">
        <v>109</v>
      </c>
      <c s="36" t="s">
        <v>103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25.5">
      <c r="A167" t="s">
        <v>49</v>
      </c>
      <c s="34" t="s">
        <v>153</v>
      </c>
      <c s="34" t="s">
        <v>154</v>
      </c>
      <c s="35" t="s">
        <v>5</v>
      </c>
      <c s="6" t="s">
        <v>112</v>
      </c>
      <c s="36" t="s">
        <v>103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103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103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161</v>
      </c>
      <c s="34" t="s">
        <v>162</v>
      </c>
      <c s="35" t="s">
        <v>5</v>
      </c>
      <c s="6" t="s">
        <v>163</v>
      </c>
      <c s="36" t="s">
        <v>103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164</v>
      </c>
      <c s="34" t="s">
        <v>165</v>
      </c>
      <c s="35" t="s">
        <v>5</v>
      </c>
      <c s="6" t="s">
        <v>118</v>
      </c>
      <c s="36" t="s">
        <v>103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166</v>
      </c>
      <c s="34" t="s">
        <v>167</v>
      </c>
      <c s="35" t="s">
        <v>5</v>
      </c>
      <c s="6" t="s">
        <v>121</v>
      </c>
      <c s="36" t="s">
        <v>122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25.5">
      <c r="A191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103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103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174</v>
      </c>
      <c s="34" t="s">
        <v>124</v>
      </c>
      <c s="35" t="s">
        <v>5</v>
      </c>
      <c s="6" t="s">
        <v>125</v>
      </c>
      <c s="36" t="s">
        <v>103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57</v>
      </c>
      <c r="E20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1342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1342</v>
      </c>
      <c r="E4" s="26" t="s">
        <v>1343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1346</v>
      </c>
      <c r="E8" s="30" t="s">
        <v>1345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817</v>
      </c>
      <c r="E9" s="33" t="s">
        <v>818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813</v>
      </c>
      <c s="35" t="s">
        <v>5</v>
      </c>
      <c s="6" t="s">
        <v>814</v>
      </c>
      <c s="36" t="s">
        <v>583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1347</v>
      </c>
    </row>
    <row r="13" spans="1:5" ht="140.25">
      <c r="A13" t="s">
        <v>57</v>
      </c>
      <c r="E13" s="39" t="s">
        <v>586</v>
      </c>
    </row>
    <row r="14" spans="1:16" ht="12.75">
      <c r="A14" t="s">
        <v>49</v>
      </c>
      <c s="34" t="s">
        <v>27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1146</v>
      </c>
    </row>
    <row r="18" spans="1:16" ht="12.75">
      <c r="A18" t="s">
        <v>49</v>
      </c>
      <c s="34" t="s">
        <v>26</v>
      </c>
      <c s="34" t="s">
        <v>823</v>
      </c>
      <c s="35" t="s">
        <v>5</v>
      </c>
      <c s="6" t="s">
        <v>824</v>
      </c>
      <c s="36" t="s">
        <v>53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1350</v>
      </c>
    </row>
    <row r="21" spans="1:5" ht="318.75">
      <c r="A21" t="s">
        <v>57</v>
      </c>
      <c r="E21" s="39" t="s">
        <v>826</v>
      </c>
    </row>
    <row r="22" spans="1:16" ht="12.75">
      <c r="A22" t="s">
        <v>49</v>
      </c>
      <c s="34" t="s">
        <v>63</v>
      </c>
      <c s="34" t="s">
        <v>827</v>
      </c>
      <c s="35" t="s">
        <v>5</v>
      </c>
      <c s="6" t="s">
        <v>828</v>
      </c>
      <c s="36" t="s">
        <v>53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1351</v>
      </c>
    </row>
    <row r="25" spans="1:5" ht="318.75">
      <c r="A25" t="s">
        <v>57</v>
      </c>
      <c r="E25" s="39" t="s">
        <v>826</v>
      </c>
    </row>
    <row r="26" spans="1:16" ht="12.75">
      <c r="A26" t="s">
        <v>49</v>
      </c>
      <c s="34" t="s">
        <v>67</v>
      </c>
      <c s="34" t="s">
        <v>1352</v>
      </c>
      <c s="35" t="s">
        <v>5</v>
      </c>
      <c s="6" t="s">
        <v>1353</v>
      </c>
      <c s="36" t="s">
        <v>62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1354</v>
      </c>
    </row>
    <row r="29" spans="1:5" ht="25.5">
      <c r="A29" t="s">
        <v>57</v>
      </c>
      <c r="E29" s="39" t="s">
        <v>1355</v>
      </c>
    </row>
    <row r="30" spans="1:16" ht="12.75">
      <c r="A30" t="s">
        <v>49</v>
      </c>
      <c s="34" t="s">
        <v>70</v>
      </c>
      <c s="34" t="s">
        <v>1356</v>
      </c>
      <c s="35" t="s">
        <v>5</v>
      </c>
      <c s="6" t="s">
        <v>1357</v>
      </c>
      <c s="36" t="s">
        <v>53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1358</v>
      </c>
    </row>
    <row r="33" spans="1:5" ht="229.5">
      <c r="A33" t="s">
        <v>57</v>
      </c>
      <c r="E33" s="39" t="s">
        <v>831</v>
      </c>
    </row>
    <row r="34" spans="1:16" ht="12.75">
      <c r="A34" t="s">
        <v>49</v>
      </c>
      <c s="34" t="s">
        <v>73</v>
      </c>
      <c s="34" t="s">
        <v>832</v>
      </c>
      <c s="35" t="s">
        <v>5</v>
      </c>
      <c s="6" t="s">
        <v>833</v>
      </c>
      <c s="36" t="s">
        <v>53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1137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1359</v>
      </c>
    </row>
    <row r="37" spans="1:5" ht="229.5">
      <c r="A37" t="s">
        <v>57</v>
      </c>
      <c r="E37" s="39" t="s">
        <v>835</v>
      </c>
    </row>
    <row r="38" spans="1:13" ht="12.75">
      <c r="A38" t="s">
        <v>46</v>
      </c>
      <c r="C38" s="31" t="s">
        <v>874</v>
      </c>
      <c r="E38" s="33" t="s">
        <v>875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76</v>
      </c>
      <c s="34" t="s">
        <v>1216</v>
      </c>
      <c s="35" t="s">
        <v>5</v>
      </c>
      <c s="6" t="s">
        <v>1217</v>
      </c>
      <c s="36" t="s">
        <v>103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1137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1360</v>
      </c>
    </row>
    <row r="42" spans="1:5" ht="153">
      <c r="A42" t="s">
        <v>57</v>
      </c>
      <c r="E42" s="39" t="s">
        <v>1219</v>
      </c>
    </row>
    <row r="43" spans="1:16" ht="12.75">
      <c r="A43" t="s">
        <v>49</v>
      </c>
      <c s="34" t="s">
        <v>80</v>
      </c>
      <c s="34" t="s">
        <v>1361</v>
      </c>
      <c s="35" t="s">
        <v>5</v>
      </c>
      <c s="6" t="s">
        <v>1362</v>
      </c>
      <c s="36" t="s">
        <v>62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1137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1363</v>
      </c>
    </row>
    <row r="46" spans="1:5" ht="255">
      <c r="A46" t="s">
        <v>57</v>
      </c>
      <c r="E46" s="39" t="s">
        <v>1243</v>
      </c>
    </row>
    <row r="47" spans="1:16" ht="12.75">
      <c r="A47" t="s">
        <v>49</v>
      </c>
      <c s="34" t="s">
        <v>85</v>
      </c>
      <c s="34" t="s">
        <v>1364</v>
      </c>
      <c s="35" t="s">
        <v>5</v>
      </c>
      <c s="6" t="s">
        <v>1365</v>
      </c>
      <c s="36" t="s">
        <v>62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1137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1366</v>
      </c>
    </row>
    <row r="50" spans="1:5" ht="255">
      <c r="A50" t="s">
        <v>57</v>
      </c>
      <c r="E50" s="39" t="s">
        <v>879</v>
      </c>
    </row>
    <row r="51" spans="1:16" ht="12.75">
      <c r="A51" t="s">
        <v>49</v>
      </c>
      <c s="34" t="s">
        <v>88</v>
      </c>
      <c s="34" t="s">
        <v>1367</v>
      </c>
      <c s="35" t="s">
        <v>5</v>
      </c>
      <c s="6" t="s">
        <v>1368</v>
      </c>
      <c s="36" t="s">
        <v>103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1137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1369</v>
      </c>
    </row>
    <row r="54" spans="1:5" ht="242.25">
      <c r="A54" t="s">
        <v>57</v>
      </c>
      <c r="E54" s="39" t="s">
        <v>1370</v>
      </c>
    </row>
    <row r="55" spans="1:16" ht="12.75">
      <c r="A55" t="s">
        <v>49</v>
      </c>
      <c s="34" t="s">
        <v>91</v>
      </c>
      <c s="34" t="s">
        <v>1371</v>
      </c>
      <c s="35" t="s">
        <v>5</v>
      </c>
      <c s="6" t="s">
        <v>1372</v>
      </c>
      <c s="36" t="s">
        <v>103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1137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1373</v>
      </c>
    </row>
    <row r="58" spans="1:5" ht="89.25">
      <c r="A58" t="s">
        <v>57</v>
      </c>
      <c r="E58" s="39" t="s">
        <v>883</v>
      </c>
    </row>
    <row r="59" spans="1:13" ht="12.75">
      <c r="A59" t="s">
        <v>46</v>
      </c>
      <c r="C59" s="31" t="s">
        <v>1374</v>
      </c>
      <c r="E59" s="33" t="s">
        <v>1375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94</v>
      </c>
      <c s="34" t="s">
        <v>1376</v>
      </c>
      <c s="35" t="s">
        <v>5</v>
      </c>
      <c s="6" t="s">
        <v>1377</v>
      </c>
      <c s="36" t="s">
        <v>103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584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1378</v>
      </c>
    </row>
    <row r="63" spans="1:5" ht="191.25">
      <c r="A63" t="s">
        <v>57</v>
      </c>
      <c r="E63" s="39" t="s">
        <v>1379</v>
      </c>
    </row>
    <row r="64" spans="1:13" ht="12.75">
      <c r="A64" t="s">
        <v>46</v>
      </c>
      <c r="C64" s="31" t="s">
        <v>1380</v>
      </c>
      <c r="E64" s="33" t="s">
        <v>1381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96</v>
      </c>
      <c s="34" t="s">
        <v>1382</v>
      </c>
      <c s="35" t="s">
        <v>5</v>
      </c>
      <c s="6" t="s">
        <v>1383</v>
      </c>
      <c s="36" t="s">
        <v>749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584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1384</v>
      </c>
    </row>
    <row r="68" spans="1:5" ht="89.25">
      <c r="A68" t="s">
        <v>57</v>
      </c>
      <c r="E68" s="39" t="s">
        <v>1385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1342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1342</v>
      </c>
      <c r="E4" s="26" t="s">
        <v>1343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1388</v>
      </c>
      <c r="E8" s="30" t="s">
        <v>1387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1002</v>
      </c>
      <c s="35" t="s">
        <v>5</v>
      </c>
      <c s="6" t="s">
        <v>1003</v>
      </c>
      <c s="36" t="s">
        <v>583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1389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1390</v>
      </c>
      <c s="35" t="s">
        <v>5</v>
      </c>
      <c s="6" t="s">
        <v>1391</v>
      </c>
      <c s="36" t="s">
        <v>583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1392</v>
      </c>
    </row>
    <row r="17" spans="1:5" ht="140.25">
      <c r="A17" t="s">
        <v>57</v>
      </c>
      <c r="E17" s="39" t="s">
        <v>586</v>
      </c>
    </row>
    <row r="18" spans="1:16" ht="12.75">
      <c r="A18" t="s">
        <v>49</v>
      </c>
      <c s="34" t="s">
        <v>26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1146</v>
      </c>
    </row>
    <row r="22" spans="1:13" ht="12.75">
      <c r="A22" t="s">
        <v>46</v>
      </c>
      <c r="C22" s="31" t="s">
        <v>817</v>
      </c>
      <c r="E22" s="33" t="s">
        <v>818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63</v>
      </c>
      <c s="34" t="s">
        <v>813</v>
      </c>
      <c s="35" t="s">
        <v>5</v>
      </c>
      <c s="6" t="s">
        <v>814</v>
      </c>
      <c s="36" t="s">
        <v>583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1393</v>
      </c>
    </row>
    <row r="26" spans="1:5" ht="140.25">
      <c r="A26" t="s">
        <v>57</v>
      </c>
      <c r="E26" s="39" t="s">
        <v>586</v>
      </c>
    </row>
    <row r="27" spans="1:16" ht="12.75">
      <c r="A27" t="s">
        <v>49</v>
      </c>
      <c s="34" t="s">
        <v>67</v>
      </c>
      <c s="34" t="s">
        <v>823</v>
      </c>
      <c s="35" t="s">
        <v>5</v>
      </c>
      <c s="6" t="s">
        <v>824</v>
      </c>
      <c s="36" t="s">
        <v>53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1137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1394</v>
      </c>
    </row>
    <row r="30" spans="1:5" ht="318.75">
      <c r="A30" t="s">
        <v>57</v>
      </c>
      <c r="E30" s="39" t="s">
        <v>826</v>
      </c>
    </row>
    <row r="31" spans="1:16" ht="12.75">
      <c r="A31" t="s">
        <v>49</v>
      </c>
      <c s="34" t="s">
        <v>70</v>
      </c>
      <c s="34" t="s">
        <v>827</v>
      </c>
      <c s="35" t="s">
        <v>5</v>
      </c>
      <c s="6" t="s">
        <v>828</v>
      </c>
      <c s="36" t="s">
        <v>53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1137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1395</v>
      </c>
    </row>
    <row r="34" spans="1:5" ht="318.75">
      <c r="A34" t="s">
        <v>57</v>
      </c>
      <c r="E34" s="39" t="s">
        <v>826</v>
      </c>
    </row>
    <row r="35" spans="1:16" ht="12.75">
      <c r="A35" t="s">
        <v>49</v>
      </c>
      <c s="34" t="s">
        <v>73</v>
      </c>
      <c s="34" t="s">
        <v>832</v>
      </c>
      <c s="35" t="s">
        <v>5</v>
      </c>
      <c s="6" t="s">
        <v>833</v>
      </c>
      <c s="36" t="s">
        <v>53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1137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1396</v>
      </c>
    </row>
    <row r="38" spans="1:5" ht="229.5">
      <c r="A38" t="s">
        <v>57</v>
      </c>
      <c r="E38" s="39" t="s">
        <v>835</v>
      </c>
    </row>
    <row r="39" spans="1:13" ht="12.75">
      <c r="A39" t="s">
        <v>46</v>
      </c>
      <c r="C39" s="31" t="s">
        <v>874</v>
      </c>
      <c r="E39" s="33" t="s">
        <v>875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49</v>
      </c>
      <c s="34" t="s">
        <v>76</v>
      </c>
      <c s="34" t="s">
        <v>1216</v>
      </c>
      <c s="35" t="s">
        <v>5</v>
      </c>
      <c s="6" t="s">
        <v>1217</v>
      </c>
      <c s="36" t="s">
        <v>103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1360</v>
      </c>
    </row>
    <row r="43" spans="1:5" ht="153">
      <c r="A43" t="s">
        <v>57</v>
      </c>
      <c r="E43" s="39" t="s">
        <v>1219</v>
      </c>
    </row>
    <row r="44" spans="1:16" ht="12.75">
      <c r="A44" t="s">
        <v>49</v>
      </c>
      <c s="34" t="s">
        <v>80</v>
      </c>
      <c s="34" t="s">
        <v>1361</v>
      </c>
      <c s="35" t="s">
        <v>5</v>
      </c>
      <c s="6" t="s">
        <v>1362</v>
      </c>
      <c s="36" t="s">
        <v>62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1397</v>
      </c>
    </row>
    <row r="47" spans="1:5" ht="255">
      <c r="A47" t="s">
        <v>57</v>
      </c>
      <c r="E47" s="39" t="s">
        <v>1243</v>
      </c>
    </row>
    <row r="48" spans="1:16" ht="12.75">
      <c r="A48" t="s">
        <v>49</v>
      </c>
      <c s="34" t="s">
        <v>85</v>
      </c>
      <c s="34" t="s">
        <v>1367</v>
      </c>
      <c s="35" t="s">
        <v>5</v>
      </c>
      <c s="6" t="s">
        <v>1368</v>
      </c>
      <c s="36" t="s">
        <v>103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1360</v>
      </c>
    </row>
    <row r="51" spans="1:5" ht="242.25">
      <c r="A51" t="s">
        <v>57</v>
      </c>
      <c r="E51" s="39" t="s">
        <v>1370</v>
      </c>
    </row>
    <row r="52" spans="1:16" ht="12.75">
      <c r="A52" t="s">
        <v>49</v>
      </c>
      <c s="34" t="s">
        <v>88</v>
      </c>
      <c s="34" t="s">
        <v>880</v>
      </c>
      <c s="35" t="s">
        <v>5</v>
      </c>
      <c s="6" t="s">
        <v>881</v>
      </c>
      <c s="36" t="s">
        <v>103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1137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1398</v>
      </c>
    </row>
    <row r="55" spans="1:5" ht="89.25">
      <c r="A55" t="s">
        <v>57</v>
      </c>
      <c r="E55" s="39" t="s">
        <v>883</v>
      </c>
    </row>
    <row r="56" spans="1:13" ht="12.75">
      <c r="A56" t="s">
        <v>46</v>
      </c>
      <c r="C56" s="31" t="s">
        <v>741</v>
      </c>
      <c r="E56" s="33" t="s">
        <v>742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49</v>
      </c>
      <c s="34" t="s">
        <v>91</v>
      </c>
      <c s="34" t="s">
        <v>1244</v>
      </c>
      <c s="35" t="s">
        <v>5</v>
      </c>
      <c s="6" t="s">
        <v>1245</v>
      </c>
      <c s="36" t="s">
        <v>103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1246</v>
      </c>
    </row>
    <row r="60" spans="1:5" ht="25.5">
      <c r="A60" t="s">
        <v>57</v>
      </c>
      <c r="E60" s="39" t="s">
        <v>1247</v>
      </c>
    </row>
    <row r="61" spans="1:16" ht="12.75">
      <c r="A61" t="s">
        <v>49</v>
      </c>
      <c s="34" t="s">
        <v>94</v>
      </c>
      <c s="34" t="s">
        <v>1248</v>
      </c>
      <c s="35" t="s">
        <v>5</v>
      </c>
      <c s="6" t="s">
        <v>1249</v>
      </c>
      <c s="36" t="s">
        <v>103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1246</v>
      </c>
    </row>
    <row r="64" spans="1:5" ht="25.5">
      <c r="A64" t="s">
        <v>57</v>
      </c>
      <c r="E64" s="39" t="s">
        <v>1250</v>
      </c>
    </row>
    <row r="65" spans="1:16" ht="12.75">
      <c r="A65" t="s">
        <v>49</v>
      </c>
      <c s="34" t="s">
        <v>96</v>
      </c>
      <c s="34" t="s">
        <v>1251</v>
      </c>
      <c s="35" t="s">
        <v>5</v>
      </c>
      <c s="6" t="s">
        <v>1252</v>
      </c>
      <c s="36" t="s">
        <v>1253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1399</v>
      </c>
    </row>
    <row r="68" spans="1:5" ht="25.5">
      <c r="A68" t="s">
        <v>57</v>
      </c>
      <c r="E68" s="39" t="s">
        <v>1255</v>
      </c>
    </row>
    <row r="69" spans="1:16" ht="12.75">
      <c r="A69" t="s">
        <v>49</v>
      </c>
      <c s="34" t="s">
        <v>100</v>
      </c>
      <c s="34" t="s">
        <v>1256</v>
      </c>
      <c s="35" t="s">
        <v>5</v>
      </c>
      <c s="6" t="s">
        <v>1257</v>
      </c>
      <c s="36" t="s">
        <v>103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1400</v>
      </c>
    </row>
    <row r="72" spans="1:5" ht="51">
      <c r="A72" t="s">
        <v>57</v>
      </c>
      <c r="E72" s="39" t="s">
        <v>1259</v>
      </c>
    </row>
    <row r="73" spans="1:16" ht="12.75">
      <c r="A73" t="s">
        <v>49</v>
      </c>
      <c s="34" t="s">
        <v>104</v>
      </c>
      <c s="34" t="s">
        <v>1260</v>
      </c>
      <c s="35" t="s">
        <v>5</v>
      </c>
      <c s="6" t="s">
        <v>1261</v>
      </c>
      <c s="36" t="s">
        <v>103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1401</v>
      </c>
    </row>
    <row r="76" spans="1:5" ht="63.75">
      <c r="A76" t="s">
        <v>57</v>
      </c>
      <c r="E76" s="39" t="s">
        <v>1263</v>
      </c>
    </row>
    <row r="77" spans="1:16" ht="12.75">
      <c r="A77" t="s">
        <v>49</v>
      </c>
      <c s="34" t="s">
        <v>107</v>
      </c>
      <c s="34" t="s">
        <v>1264</v>
      </c>
      <c s="35" t="s">
        <v>5</v>
      </c>
      <c s="6" t="s">
        <v>1265</v>
      </c>
      <c s="36" t="s">
        <v>103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1137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56</v>
      </c>
      <c r="E79" s="40" t="s">
        <v>1400</v>
      </c>
    </row>
    <row r="80" spans="1:5" ht="25.5">
      <c r="A80" t="s">
        <v>57</v>
      </c>
      <c r="E80" s="39" t="s">
        <v>1266</v>
      </c>
    </row>
    <row r="81" spans="1:16" ht="12.75">
      <c r="A81" t="s">
        <v>49</v>
      </c>
      <c s="34" t="s">
        <v>110</v>
      </c>
      <c s="34" t="s">
        <v>1267</v>
      </c>
      <c s="35" t="s">
        <v>5</v>
      </c>
      <c s="6" t="s">
        <v>1268</v>
      </c>
      <c s="36" t="s">
        <v>1253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1137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1402</v>
      </c>
    </row>
    <row r="84" spans="1:5" ht="25.5">
      <c r="A84" t="s">
        <v>57</v>
      </c>
      <c r="E84" s="39" t="s">
        <v>1270</v>
      </c>
    </row>
    <row r="85" spans="1:16" ht="12.75">
      <c r="A85" t="s">
        <v>49</v>
      </c>
      <c s="34" t="s">
        <v>113</v>
      </c>
      <c s="34" t="s">
        <v>1403</v>
      </c>
      <c s="35" t="s">
        <v>5</v>
      </c>
      <c s="6" t="s">
        <v>1404</v>
      </c>
      <c s="36" t="s">
        <v>62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584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1405</v>
      </c>
    </row>
    <row r="88" spans="1:5" ht="76.5">
      <c r="A88" t="s">
        <v>57</v>
      </c>
      <c r="E88" s="39" t="s">
        <v>1298</v>
      </c>
    </row>
    <row r="89" spans="1:13" ht="12.75">
      <c r="A89" t="s">
        <v>46</v>
      </c>
      <c r="C89" s="31" t="s">
        <v>1374</v>
      </c>
      <c r="E89" s="33" t="s">
        <v>1375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116</v>
      </c>
      <c s="34" t="s">
        <v>1376</v>
      </c>
      <c s="35" t="s">
        <v>5</v>
      </c>
      <c s="6" t="s">
        <v>1377</v>
      </c>
      <c s="36" t="s">
        <v>103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584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76.5">
      <c r="A92" s="35" t="s">
        <v>56</v>
      </c>
      <c r="E92" s="40" t="s">
        <v>1406</v>
      </c>
    </row>
    <row r="93" spans="1:5" ht="191.25">
      <c r="A93" t="s">
        <v>57</v>
      </c>
      <c r="E93" s="39" t="s">
        <v>1379</v>
      </c>
    </row>
    <row r="94" spans="1:13" ht="12.75">
      <c r="A94" t="s">
        <v>46</v>
      </c>
      <c r="C94" s="31" t="s">
        <v>1380</v>
      </c>
      <c r="E94" s="33" t="s">
        <v>1381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49</v>
      </c>
      <c s="34" t="s">
        <v>119</v>
      </c>
      <c s="34" t="s">
        <v>1382</v>
      </c>
      <c s="35" t="s">
        <v>5</v>
      </c>
      <c s="6" t="s">
        <v>1383</v>
      </c>
      <c s="36" t="s">
        <v>749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1407</v>
      </c>
    </row>
    <row r="98" spans="1:5" ht="89.25">
      <c r="A98" t="s">
        <v>57</v>
      </c>
      <c r="E98" s="39" t="s">
        <v>1385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1342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1342</v>
      </c>
      <c r="E4" s="26" t="s">
        <v>1343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1410</v>
      </c>
      <c r="E8" s="30" t="s">
        <v>1409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46</v>
      </c>
      <c r="C9" s="31" t="s">
        <v>817</v>
      </c>
      <c r="E9" s="33" t="s">
        <v>818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813</v>
      </c>
      <c s="35" t="s">
        <v>5</v>
      </c>
      <c s="6" t="s">
        <v>814</v>
      </c>
      <c s="36" t="s">
        <v>583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14.75">
      <c r="A12" s="35" t="s">
        <v>56</v>
      </c>
      <c r="E12" s="40" t="s">
        <v>1411</v>
      </c>
    </row>
    <row r="13" spans="1:5" ht="140.25">
      <c r="A13" t="s">
        <v>57</v>
      </c>
      <c r="E13" s="39" t="s">
        <v>586</v>
      </c>
    </row>
    <row r="14" spans="1:16" ht="12.75">
      <c r="A14" t="s">
        <v>49</v>
      </c>
      <c s="34" t="s">
        <v>27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1146</v>
      </c>
    </row>
    <row r="18" spans="1:16" ht="12.75">
      <c r="A18" t="s">
        <v>49</v>
      </c>
      <c s="34" t="s">
        <v>26</v>
      </c>
      <c s="34" t="s">
        <v>1163</v>
      </c>
      <c s="35" t="s">
        <v>5</v>
      </c>
      <c s="6" t="s">
        <v>1164</v>
      </c>
      <c s="36" t="s">
        <v>53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1412</v>
      </c>
    </row>
    <row r="21" spans="1:5" ht="318.75">
      <c r="A21" t="s">
        <v>57</v>
      </c>
      <c r="E21" s="39" t="s">
        <v>826</v>
      </c>
    </row>
    <row r="22" spans="1:16" ht="12.75">
      <c r="A22" t="s">
        <v>49</v>
      </c>
      <c s="34" t="s">
        <v>63</v>
      </c>
      <c s="34" t="s">
        <v>823</v>
      </c>
      <c s="35" t="s">
        <v>5</v>
      </c>
      <c s="6" t="s">
        <v>824</v>
      </c>
      <c s="36" t="s">
        <v>53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1413</v>
      </c>
    </row>
    <row r="25" spans="1:5" ht="318.75">
      <c r="A25" t="s">
        <v>57</v>
      </c>
      <c r="E25" s="39" t="s">
        <v>826</v>
      </c>
    </row>
    <row r="26" spans="1:16" ht="12.75">
      <c r="A26" t="s">
        <v>49</v>
      </c>
      <c s="34" t="s">
        <v>67</v>
      </c>
      <c s="34" t="s">
        <v>827</v>
      </c>
      <c s="35" t="s">
        <v>5</v>
      </c>
      <c s="6" t="s">
        <v>828</v>
      </c>
      <c s="36" t="s">
        <v>53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1414</v>
      </c>
    </row>
    <row r="29" spans="1:5" ht="318.75">
      <c r="A29" t="s">
        <v>57</v>
      </c>
      <c r="E29" s="39" t="s">
        <v>826</v>
      </c>
    </row>
    <row r="30" spans="1:16" ht="12.75">
      <c r="A30" t="s">
        <v>49</v>
      </c>
      <c s="34" t="s">
        <v>70</v>
      </c>
      <c s="34" t="s">
        <v>832</v>
      </c>
      <c s="35" t="s">
        <v>5</v>
      </c>
      <c s="6" t="s">
        <v>833</v>
      </c>
      <c s="36" t="s">
        <v>53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1415</v>
      </c>
    </row>
    <row r="33" spans="1:5" ht="229.5">
      <c r="A33" t="s">
        <v>57</v>
      </c>
      <c r="E33" s="39" t="s">
        <v>835</v>
      </c>
    </row>
    <row r="34" spans="1:13" ht="12.75">
      <c r="A34" t="s">
        <v>46</v>
      </c>
      <c r="C34" s="31" t="s">
        <v>840</v>
      </c>
      <c r="E34" s="33" t="s">
        <v>841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73</v>
      </c>
      <c s="34" t="s">
        <v>1416</v>
      </c>
      <c s="35" t="s">
        <v>5</v>
      </c>
      <c s="6" t="s">
        <v>1417</v>
      </c>
      <c s="36" t="s">
        <v>749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1137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1418</v>
      </c>
    </row>
    <row r="38" spans="1:5" ht="114.75">
      <c r="A38" t="s">
        <v>57</v>
      </c>
      <c r="E38" s="39" t="s">
        <v>1419</v>
      </c>
    </row>
    <row r="39" spans="1:16" ht="12.75">
      <c r="A39" t="s">
        <v>49</v>
      </c>
      <c s="34" t="s">
        <v>76</v>
      </c>
      <c s="34" t="s">
        <v>1420</v>
      </c>
      <c s="35" t="s">
        <v>5</v>
      </c>
      <c s="6" t="s">
        <v>1421</v>
      </c>
      <c s="36" t="s">
        <v>53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1137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1422</v>
      </c>
    </row>
    <row r="42" spans="1:5" ht="38.25">
      <c r="A42" t="s">
        <v>57</v>
      </c>
      <c r="E42" s="39" t="s">
        <v>925</v>
      </c>
    </row>
    <row r="43" spans="1:13" ht="12.75">
      <c r="A43" t="s">
        <v>46</v>
      </c>
      <c r="C43" s="31" t="s">
        <v>874</v>
      </c>
      <c r="E43" s="33" t="s">
        <v>875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1423</v>
      </c>
      <c s="35" t="s">
        <v>5</v>
      </c>
      <c s="6" t="s">
        <v>1424</v>
      </c>
      <c s="36" t="s">
        <v>103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1425</v>
      </c>
    </row>
    <row r="47" spans="1:5" ht="153">
      <c r="A47" t="s">
        <v>57</v>
      </c>
      <c r="E47" s="39" t="s">
        <v>1219</v>
      </c>
    </row>
    <row r="48" spans="1:16" ht="12.75">
      <c r="A48" t="s">
        <v>49</v>
      </c>
      <c s="34" t="s">
        <v>85</v>
      </c>
      <c s="34" t="s">
        <v>1364</v>
      </c>
      <c s="35" t="s">
        <v>5</v>
      </c>
      <c s="6" t="s">
        <v>1365</v>
      </c>
      <c s="36" t="s">
        <v>62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02">
      <c r="A50" s="35" t="s">
        <v>56</v>
      </c>
      <c r="E50" s="40" t="s">
        <v>1426</v>
      </c>
    </row>
    <row r="51" spans="1:5" ht="255">
      <c r="A51" t="s">
        <v>57</v>
      </c>
      <c r="E51" s="39" t="s">
        <v>879</v>
      </c>
    </row>
    <row r="52" spans="1:16" ht="12.75">
      <c r="A52" t="s">
        <v>49</v>
      </c>
      <c s="34" t="s">
        <v>88</v>
      </c>
      <c s="34" t="s">
        <v>1367</v>
      </c>
      <c s="35" t="s">
        <v>5</v>
      </c>
      <c s="6" t="s">
        <v>1368</v>
      </c>
      <c s="36" t="s">
        <v>103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1137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1369</v>
      </c>
    </row>
    <row r="55" spans="1:5" ht="242.25">
      <c r="A55" t="s">
        <v>57</v>
      </c>
      <c r="E55" s="39" t="s">
        <v>1370</v>
      </c>
    </row>
    <row r="56" spans="1:16" ht="12.75">
      <c r="A56" t="s">
        <v>49</v>
      </c>
      <c s="34" t="s">
        <v>91</v>
      </c>
      <c s="34" t="s">
        <v>1427</v>
      </c>
      <c s="35" t="s">
        <v>5</v>
      </c>
      <c s="6" t="s">
        <v>1428</v>
      </c>
      <c s="36" t="s">
        <v>103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1429</v>
      </c>
    </row>
    <row r="59" spans="1:5" ht="12.75">
      <c r="A59" t="s">
        <v>57</v>
      </c>
      <c r="E59" s="39" t="s">
        <v>5</v>
      </c>
    </row>
    <row r="60" spans="1:13" ht="12.75">
      <c r="A60" t="s">
        <v>46</v>
      </c>
      <c r="C60" s="31" t="s">
        <v>1380</v>
      </c>
      <c r="E60" s="33" t="s">
        <v>1381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94</v>
      </c>
      <c s="34" t="s">
        <v>1382</v>
      </c>
      <c s="35" t="s">
        <v>5</v>
      </c>
      <c s="6" t="s">
        <v>1383</v>
      </c>
      <c s="36" t="s">
        <v>749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76.5">
      <c r="A63" s="35" t="s">
        <v>56</v>
      </c>
      <c r="E63" s="40" t="s">
        <v>1430</v>
      </c>
    </row>
    <row r="64" spans="1:5" ht="89.25">
      <c r="A64" t="s">
        <v>57</v>
      </c>
      <c r="E64" s="39" t="s">
        <v>1385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1342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1342</v>
      </c>
      <c r="E4" s="26" t="s">
        <v>1343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1433</v>
      </c>
      <c r="E8" s="30" t="s">
        <v>1432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46</v>
      </c>
      <c r="C9" s="31" t="s">
        <v>817</v>
      </c>
      <c r="E9" s="33" t="s">
        <v>818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813</v>
      </c>
      <c s="35" t="s">
        <v>5</v>
      </c>
      <c s="6" t="s">
        <v>814</v>
      </c>
      <c s="36" t="s">
        <v>583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1434</v>
      </c>
    </row>
    <row r="13" spans="1:5" ht="140.25">
      <c r="A13" t="s">
        <v>57</v>
      </c>
      <c r="E13" s="39" t="s">
        <v>586</v>
      </c>
    </row>
    <row r="14" spans="1:16" ht="12.75">
      <c r="A14" t="s">
        <v>49</v>
      </c>
      <c s="34" t="s">
        <v>27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1146</v>
      </c>
    </row>
    <row r="18" spans="1:16" ht="12.75">
      <c r="A18" t="s">
        <v>49</v>
      </c>
      <c s="34" t="s">
        <v>26</v>
      </c>
      <c s="34" t="s">
        <v>1163</v>
      </c>
      <c s="35" t="s">
        <v>5</v>
      </c>
      <c s="6" t="s">
        <v>1164</v>
      </c>
      <c s="36" t="s">
        <v>53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1435</v>
      </c>
    </row>
    <row r="21" spans="1:5" ht="318.75">
      <c r="A21" t="s">
        <v>57</v>
      </c>
      <c r="E21" s="39" t="s">
        <v>826</v>
      </c>
    </row>
    <row r="22" spans="1:16" ht="12.75">
      <c r="A22" t="s">
        <v>49</v>
      </c>
      <c s="34" t="s">
        <v>63</v>
      </c>
      <c s="34" t="s">
        <v>1352</v>
      </c>
      <c s="35" t="s">
        <v>5</v>
      </c>
      <c s="6" t="s">
        <v>1353</v>
      </c>
      <c s="36" t="s">
        <v>62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1436</v>
      </c>
    </row>
    <row r="25" spans="1:5" ht="25.5">
      <c r="A25" t="s">
        <v>57</v>
      </c>
      <c r="E25" s="39" t="s">
        <v>1355</v>
      </c>
    </row>
    <row r="26" spans="1:16" ht="12.75">
      <c r="A26" t="s">
        <v>49</v>
      </c>
      <c s="34" t="s">
        <v>67</v>
      </c>
      <c s="34" t="s">
        <v>832</v>
      </c>
      <c s="35" t="s">
        <v>5</v>
      </c>
      <c s="6" t="s">
        <v>833</v>
      </c>
      <c s="36" t="s">
        <v>53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02">
      <c r="A28" s="35" t="s">
        <v>56</v>
      </c>
      <c r="E28" s="40" t="s">
        <v>1437</v>
      </c>
    </row>
    <row r="29" spans="1:5" ht="229.5">
      <c r="A29" t="s">
        <v>57</v>
      </c>
      <c r="E29" s="39" t="s">
        <v>835</v>
      </c>
    </row>
    <row r="30" spans="1:16" ht="12.75">
      <c r="A30" t="s">
        <v>49</v>
      </c>
      <c s="34" t="s">
        <v>70</v>
      </c>
      <c s="34" t="s">
        <v>1438</v>
      </c>
      <c s="35" t="s">
        <v>5</v>
      </c>
      <c s="6" t="s">
        <v>1439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1440</v>
      </c>
    </row>
    <row r="33" spans="1:5" ht="204">
      <c r="A33" t="s">
        <v>57</v>
      </c>
      <c r="E33" s="39" t="s">
        <v>1441</v>
      </c>
    </row>
    <row r="34" spans="1:13" ht="12.75">
      <c r="A34" t="s">
        <v>46</v>
      </c>
      <c r="C34" s="31" t="s">
        <v>857</v>
      </c>
      <c r="E34" s="33" t="s">
        <v>858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73</v>
      </c>
      <c s="34" t="s">
        <v>1223</v>
      </c>
      <c s="35" t="s">
        <v>5</v>
      </c>
      <c s="6" t="s">
        <v>1224</v>
      </c>
      <c s="36" t="s">
        <v>53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1442</v>
      </c>
    </row>
    <row r="38" spans="1:5" ht="369.75">
      <c r="A38" t="s">
        <v>57</v>
      </c>
      <c r="E38" s="39" t="s">
        <v>862</v>
      </c>
    </row>
    <row r="39" spans="1:13" ht="12.75">
      <c r="A39" t="s">
        <v>46</v>
      </c>
      <c r="C39" s="31" t="s">
        <v>874</v>
      </c>
      <c r="E39" s="33" t="s">
        <v>875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76</v>
      </c>
      <c s="34" t="s">
        <v>1361</v>
      </c>
      <c s="35" t="s">
        <v>5</v>
      </c>
      <c s="6" t="s">
        <v>1362</v>
      </c>
      <c s="36" t="s">
        <v>62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1443</v>
      </c>
    </row>
    <row r="43" spans="1:5" ht="255">
      <c r="A43" t="s">
        <v>57</v>
      </c>
      <c r="E43" s="39" t="s">
        <v>1243</v>
      </c>
    </row>
    <row r="44" spans="1:16" ht="12.75">
      <c r="A44" t="s">
        <v>49</v>
      </c>
      <c s="34" t="s">
        <v>80</v>
      </c>
      <c s="34" t="s">
        <v>1371</v>
      </c>
      <c s="35" t="s">
        <v>5</v>
      </c>
      <c s="6" t="s">
        <v>1372</v>
      </c>
      <c s="36" t="s">
        <v>103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1444</v>
      </c>
    </row>
    <row r="47" spans="1:5" ht="89.25">
      <c r="A47" t="s">
        <v>57</v>
      </c>
      <c r="E47" s="39" t="s">
        <v>883</v>
      </c>
    </row>
    <row r="48" spans="1:13" ht="12.75">
      <c r="A48" t="s">
        <v>46</v>
      </c>
      <c r="C48" s="31" t="s">
        <v>741</v>
      </c>
      <c r="E48" s="33" t="s">
        <v>742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85</v>
      </c>
      <c s="34" t="s">
        <v>1244</v>
      </c>
      <c s="35" t="s">
        <v>5</v>
      </c>
      <c s="6" t="s">
        <v>1245</v>
      </c>
      <c s="36" t="s">
        <v>103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1246</v>
      </c>
    </row>
    <row r="52" spans="1:5" ht="25.5">
      <c r="A52" t="s">
        <v>57</v>
      </c>
      <c r="E52" s="39" t="s">
        <v>1247</v>
      </c>
    </row>
    <row r="53" spans="1:16" ht="12.75">
      <c r="A53" t="s">
        <v>49</v>
      </c>
      <c s="34" t="s">
        <v>88</v>
      </c>
      <c s="34" t="s">
        <v>1248</v>
      </c>
      <c s="35" t="s">
        <v>5</v>
      </c>
      <c s="6" t="s">
        <v>1249</v>
      </c>
      <c s="36" t="s">
        <v>103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1246</v>
      </c>
    </row>
    <row r="56" spans="1:5" ht="25.5">
      <c r="A56" t="s">
        <v>57</v>
      </c>
      <c r="E56" s="39" t="s">
        <v>1250</v>
      </c>
    </row>
    <row r="57" spans="1:16" ht="12.75">
      <c r="A57" t="s">
        <v>49</v>
      </c>
      <c s="34" t="s">
        <v>91</v>
      </c>
      <c s="34" t="s">
        <v>1251</v>
      </c>
      <c s="35" t="s">
        <v>5</v>
      </c>
      <c s="6" t="s">
        <v>1252</v>
      </c>
      <c s="36" t="s">
        <v>1253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1445</v>
      </c>
    </row>
    <row r="60" spans="1:5" ht="25.5">
      <c r="A60" t="s">
        <v>57</v>
      </c>
      <c r="E60" s="39" t="s">
        <v>1255</v>
      </c>
    </row>
    <row r="61" spans="1:16" ht="12.75">
      <c r="A61" t="s">
        <v>49</v>
      </c>
      <c s="34" t="s">
        <v>94</v>
      </c>
      <c s="34" t="s">
        <v>1256</v>
      </c>
      <c s="35" t="s">
        <v>5</v>
      </c>
      <c s="6" t="s">
        <v>1257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1258</v>
      </c>
    </row>
    <row r="64" spans="1:5" ht="51">
      <c r="A64" t="s">
        <v>57</v>
      </c>
      <c r="E64" s="39" t="s">
        <v>1259</v>
      </c>
    </row>
    <row r="65" spans="1:16" ht="12.75">
      <c r="A65" t="s">
        <v>49</v>
      </c>
      <c s="34" t="s">
        <v>96</v>
      </c>
      <c s="34" t="s">
        <v>1260</v>
      </c>
      <c s="35" t="s">
        <v>5</v>
      </c>
      <c s="6" t="s">
        <v>1261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1262</v>
      </c>
    </row>
    <row r="68" spans="1:5" ht="63.75">
      <c r="A68" t="s">
        <v>57</v>
      </c>
      <c r="E68" s="39" t="s">
        <v>1263</v>
      </c>
    </row>
    <row r="69" spans="1:16" ht="12.75">
      <c r="A69" t="s">
        <v>49</v>
      </c>
      <c s="34" t="s">
        <v>100</v>
      </c>
      <c s="34" t="s">
        <v>1264</v>
      </c>
      <c s="35" t="s">
        <v>5</v>
      </c>
      <c s="6" t="s">
        <v>1265</v>
      </c>
      <c s="36" t="s">
        <v>103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1258</v>
      </c>
    </row>
    <row r="72" spans="1:5" ht="25.5">
      <c r="A72" t="s">
        <v>57</v>
      </c>
      <c r="E72" s="39" t="s">
        <v>1266</v>
      </c>
    </row>
    <row r="73" spans="1:16" ht="12.75">
      <c r="A73" t="s">
        <v>49</v>
      </c>
      <c s="34" t="s">
        <v>104</v>
      </c>
      <c s="34" t="s">
        <v>1267</v>
      </c>
      <c s="35" t="s">
        <v>5</v>
      </c>
      <c s="6" t="s">
        <v>1268</v>
      </c>
      <c s="36" t="s">
        <v>1253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1446</v>
      </c>
    </row>
    <row r="76" spans="1:5" ht="25.5">
      <c r="A76" t="s">
        <v>57</v>
      </c>
      <c r="E76" s="39" t="s">
        <v>1270</v>
      </c>
    </row>
    <row r="77" spans="1:16" ht="12.75">
      <c r="A77" t="s">
        <v>49</v>
      </c>
      <c s="34" t="s">
        <v>107</v>
      </c>
      <c s="34" t="s">
        <v>1295</v>
      </c>
      <c s="35" t="s">
        <v>5</v>
      </c>
      <c s="6" t="s">
        <v>1296</v>
      </c>
      <c s="36" t="s">
        <v>62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1297</v>
      </c>
    </row>
    <row r="80" spans="1:5" ht="76.5">
      <c r="A80" t="s">
        <v>57</v>
      </c>
      <c r="E80" s="39" t="s">
        <v>1298</v>
      </c>
    </row>
    <row r="81" spans="1:13" ht="12.75">
      <c r="A81" t="s">
        <v>46</v>
      </c>
      <c r="C81" s="31" t="s">
        <v>1380</v>
      </c>
      <c r="E81" s="33" t="s">
        <v>1381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49</v>
      </c>
      <c s="34" t="s">
        <v>110</v>
      </c>
      <c s="34" t="s">
        <v>1382</v>
      </c>
      <c s="35" t="s">
        <v>5</v>
      </c>
      <c s="6" t="s">
        <v>1383</v>
      </c>
      <c s="36" t="s">
        <v>749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584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1447</v>
      </c>
    </row>
    <row r="85" spans="1:5" ht="89.25">
      <c r="A85" t="s">
        <v>57</v>
      </c>
      <c r="E85" s="39" t="s">
        <v>1385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1342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1342</v>
      </c>
      <c r="E4" s="26" t="s">
        <v>1343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COUNTIFS(L8:L59,"=0",A8:A59,"P")+COUNTIFS(L8:L59,"",A8:A59,"P")+SUM(Q8:Q59)</f>
      </c>
    </row>
    <row r="8" spans="1:13" ht="12.75">
      <c r="A8" t="s">
        <v>44</v>
      </c>
      <c r="C8" s="28" t="s">
        <v>1450</v>
      </c>
      <c r="E8" s="30" t="s">
        <v>1449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46</v>
      </c>
      <c r="C9" s="31" t="s">
        <v>817</v>
      </c>
      <c r="E9" s="33" t="s">
        <v>818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813</v>
      </c>
      <c s="35" t="s">
        <v>5</v>
      </c>
      <c s="6" t="s">
        <v>814</v>
      </c>
      <c s="36" t="s">
        <v>583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1451</v>
      </c>
    </row>
    <row r="13" spans="1:5" ht="140.25">
      <c r="A13" t="s">
        <v>57</v>
      </c>
      <c r="E13" s="39" t="s">
        <v>586</v>
      </c>
    </row>
    <row r="14" spans="1:16" ht="12.75">
      <c r="A14" t="s">
        <v>49</v>
      </c>
      <c s="34" t="s">
        <v>27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1146</v>
      </c>
    </row>
    <row r="18" spans="1:16" ht="12.75">
      <c r="A18" t="s">
        <v>49</v>
      </c>
      <c s="34" t="s">
        <v>26</v>
      </c>
      <c s="34" t="s">
        <v>1163</v>
      </c>
      <c s="35" t="s">
        <v>5</v>
      </c>
      <c s="6" t="s">
        <v>1164</v>
      </c>
      <c s="36" t="s">
        <v>53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1452</v>
      </c>
    </row>
    <row r="21" spans="1:5" ht="318.75">
      <c r="A21" t="s">
        <v>57</v>
      </c>
      <c r="E21" s="39" t="s">
        <v>826</v>
      </c>
    </row>
    <row r="22" spans="1:16" ht="12.75">
      <c r="A22" t="s">
        <v>49</v>
      </c>
      <c s="34" t="s">
        <v>63</v>
      </c>
      <c s="34" t="s">
        <v>1352</v>
      </c>
      <c s="35" t="s">
        <v>5</v>
      </c>
      <c s="6" t="s">
        <v>1353</v>
      </c>
      <c s="36" t="s">
        <v>62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1453</v>
      </c>
    </row>
    <row r="25" spans="1:5" ht="25.5">
      <c r="A25" t="s">
        <v>57</v>
      </c>
      <c r="E25" s="39" t="s">
        <v>1355</v>
      </c>
    </row>
    <row r="26" spans="1:16" ht="12.75">
      <c r="A26" t="s">
        <v>49</v>
      </c>
      <c s="34" t="s">
        <v>67</v>
      </c>
      <c s="34" t="s">
        <v>832</v>
      </c>
      <c s="35" t="s">
        <v>5</v>
      </c>
      <c s="6" t="s">
        <v>833</v>
      </c>
      <c s="36" t="s">
        <v>53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63.75">
      <c r="A28" s="35" t="s">
        <v>56</v>
      </c>
      <c r="E28" s="40" t="s">
        <v>1454</v>
      </c>
    </row>
    <row r="29" spans="1:5" ht="229.5">
      <c r="A29" t="s">
        <v>57</v>
      </c>
      <c r="E29" s="39" t="s">
        <v>835</v>
      </c>
    </row>
    <row r="30" spans="1:16" ht="12.75">
      <c r="A30" t="s">
        <v>49</v>
      </c>
      <c s="34" t="s">
        <v>70</v>
      </c>
      <c s="34" t="s">
        <v>1438</v>
      </c>
      <c s="35" t="s">
        <v>5</v>
      </c>
      <c s="6" t="s">
        <v>1439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1440</v>
      </c>
    </row>
    <row r="33" spans="1:5" ht="204">
      <c r="A33" t="s">
        <v>57</v>
      </c>
      <c r="E33" s="39" t="s">
        <v>1441</v>
      </c>
    </row>
    <row r="34" spans="1:13" ht="12.75">
      <c r="A34" t="s">
        <v>46</v>
      </c>
      <c r="C34" s="31" t="s">
        <v>857</v>
      </c>
      <c r="E34" s="33" t="s">
        <v>858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73</v>
      </c>
      <c s="34" t="s">
        <v>1223</v>
      </c>
      <c s="35" t="s">
        <v>5</v>
      </c>
      <c s="6" t="s">
        <v>1224</v>
      </c>
      <c s="36" t="s">
        <v>53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1455</v>
      </c>
    </row>
    <row r="38" spans="1:5" ht="369.75">
      <c r="A38" t="s">
        <v>57</v>
      </c>
      <c r="E38" s="39" t="s">
        <v>862</v>
      </c>
    </row>
    <row r="39" spans="1:13" ht="12.75">
      <c r="A39" t="s">
        <v>46</v>
      </c>
      <c r="C39" s="31" t="s">
        <v>874</v>
      </c>
      <c r="E39" s="33" t="s">
        <v>875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76</v>
      </c>
      <c s="34" t="s">
        <v>1361</v>
      </c>
      <c s="35" t="s">
        <v>5</v>
      </c>
      <c s="6" t="s">
        <v>1362</v>
      </c>
      <c s="36" t="s">
        <v>62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1456</v>
      </c>
    </row>
    <row r="43" spans="1:5" ht="255">
      <c r="A43" t="s">
        <v>57</v>
      </c>
      <c r="E43" s="39" t="s">
        <v>1243</v>
      </c>
    </row>
    <row r="44" spans="1:16" ht="12.75">
      <c r="A44" t="s">
        <v>49</v>
      </c>
      <c s="34" t="s">
        <v>80</v>
      </c>
      <c s="34" t="s">
        <v>1371</v>
      </c>
      <c s="35" t="s">
        <v>5</v>
      </c>
      <c s="6" t="s">
        <v>1372</v>
      </c>
      <c s="36" t="s">
        <v>103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1444</v>
      </c>
    </row>
    <row r="47" spans="1:5" ht="89.25">
      <c r="A47" t="s">
        <v>57</v>
      </c>
      <c r="E47" s="39" t="s">
        <v>883</v>
      </c>
    </row>
    <row r="48" spans="1:13" ht="12.75">
      <c r="A48" t="s">
        <v>46</v>
      </c>
      <c r="C48" s="31" t="s">
        <v>741</v>
      </c>
      <c r="E48" s="33" t="s">
        <v>742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85</v>
      </c>
      <c s="34" t="s">
        <v>1295</v>
      </c>
      <c s="35" t="s">
        <v>5</v>
      </c>
      <c s="6" t="s">
        <v>1296</v>
      </c>
      <c s="36" t="s">
        <v>62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584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1297</v>
      </c>
    </row>
    <row r="52" spans="1:5" ht="76.5">
      <c r="A52" t="s">
        <v>57</v>
      </c>
      <c r="E52" s="39" t="s">
        <v>1298</v>
      </c>
    </row>
    <row r="53" spans="1:13" ht="12.75">
      <c r="A53" t="s">
        <v>46</v>
      </c>
      <c r="C53" s="31" t="s">
        <v>1457</v>
      </c>
      <c r="E53" s="33" t="s">
        <v>1458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88</v>
      </c>
      <c s="34" t="s">
        <v>1459</v>
      </c>
      <c s="35" t="s">
        <v>5</v>
      </c>
      <c s="6" t="s">
        <v>1460</v>
      </c>
      <c s="36" t="s">
        <v>103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1461</v>
      </c>
    </row>
    <row r="57" spans="1:5" ht="127.5">
      <c r="A57" t="s">
        <v>57</v>
      </c>
      <c r="E57" s="39" t="s">
        <v>1462</v>
      </c>
    </row>
    <row r="58" spans="1:13" ht="12.75">
      <c r="A58" t="s">
        <v>46</v>
      </c>
      <c r="C58" s="31" t="s">
        <v>1380</v>
      </c>
      <c r="E58" s="33" t="s">
        <v>1381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49</v>
      </c>
      <c s="34" t="s">
        <v>91</v>
      </c>
      <c s="34" t="s">
        <v>1382</v>
      </c>
      <c s="35" t="s">
        <v>5</v>
      </c>
      <c s="6" t="s">
        <v>1383</v>
      </c>
      <c s="36" t="s">
        <v>749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584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63.75">
      <c r="A61" s="35" t="s">
        <v>56</v>
      </c>
      <c r="E61" s="40" t="s">
        <v>1463</v>
      </c>
    </row>
    <row r="62" spans="1:5" ht="89.25">
      <c r="A62" t="s">
        <v>57</v>
      </c>
      <c r="E62" s="39" t="s">
        <v>1385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1464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1464</v>
      </c>
      <c r="E4" s="26" t="s">
        <v>1465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COUNTIFS(L8:L256,"=0",A8:A256,"P")+COUNTIFS(L8:L256,"",A8:A256,"P")+SUM(Q8:Q256)</f>
      </c>
    </row>
    <row r="8" spans="1:13" ht="12.75">
      <c r="A8" t="s">
        <v>44</v>
      </c>
      <c r="C8" s="28" t="s">
        <v>1468</v>
      </c>
      <c r="E8" s="30" t="s">
        <v>1467</v>
      </c>
      <c r="J8" s="29">
        <f>0+J9+J38+J59+J120+J141+J170+J175+J180+J185+J214+J227+J232+J241+J246+J251</f>
      </c>
      <c s="29">
        <f>0+K9+K38+K59+K120+K141+K170+K175+K180+K185+K214+K227+K232+K241+K246+K251</f>
      </c>
      <c s="29">
        <f>0+L9+L38+L59+L120+L141+L170+L175+L180+L185+L214+L227+L232+L241+L246+L251</f>
      </c>
      <c s="29">
        <f>0+M9+M38+M59+M120+M141+M170+M175+M180+M185+M214+M227+M232+M241+M246+M251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813</v>
      </c>
      <c s="35" t="s">
        <v>5</v>
      </c>
      <c s="6" t="s">
        <v>814</v>
      </c>
      <c s="36" t="s">
        <v>583</v>
      </c>
      <c s="37">
        <v>10469.344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1469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896</v>
      </c>
      <c s="35" t="s">
        <v>5</v>
      </c>
      <c s="6" t="s">
        <v>897</v>
      </c>
      <c s="36" t="s">
        <v>583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1470</v>
      </c>
    </row>
    <row r="17" spans="1:5" ht="140.25">
      <c r="A17" t="s">
        <v>57</v>
      </c>
      <c r="E17" s="39" t="s">
        <v>586</v>
      </c>
    </row>
    <row r="18" spans="1:16" ht="12.75">
      <c r="A18" t="s">
        <v>49</v>
      </c>
      <c s="34" t="s">
        <v>26</v>
      </c>
      <c s="34" t="s">
        <v>1348</v>
      </c>
      <c s="35" t="s">
        <v>5</v>
      </c>
      <c s="6" t="s">
        <v>1349</v>
      </c>
      <c s="36" t="s">
        <v>548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1471</v>
      </c>
    </row>
    <row r="21" spans="1:5" ht="12.75">
      <c r="A21" t="s">
        <v>57</v>
      </c>
      <c r="E21" s="39" t="s">
        <v>1146</v>
      </c>
    </row>
    <row r="22" spans="1:16" ht="12.75">
      <c r="A22" t="s">
        <v>49</v>
      </c>
      <c s="34" t="s">
        <v>63</v>
      </c>
      <c s="34" t="s">
        <v>1472</v>
      </c>
      <c s="35" t="s">
        <v>5</v>
      </c>
      <c s="6" t="s">
        <v>1473</v>
      </c>
      <c s="36" t="s">
        <v>103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1474</v>
      </c>
    </row>
    <row r="25" spans="1:5" ht="12.75">
      <c r="A25" t="s">
        <v>57</v>
      </c>
      <c r="E25" s="39" t="s">
        <v>1146</v>
      </c>
    </row>
    <row r="26" spans="1:16" ht="12.75">
      <c r="A26" t="s">
        <v>49</v>
      </c>
      <c s="34" t="s">
        <v>67</v>
      </c>
      <c s="34" t="s">
        <v>1475</v>
      </c>
      <c s="35" t="s">
        <v>5</v>
      </c>
      <c s="6" t="s">
        <v>1476</v>
      </c>
      <c s="36" t="s">
        <v>1477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584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1478</v>
      </c>
    </row>
    <row r="29" spans="1:5" ht="12.75">
      <c r="A29" t="s">
        <v>57</v>
      </c>
      <c r="E29" s="39" t="s">
        <v>1146</v>
      </c>
    </row>
    <row r="30" spans="1:16" ht="12.75">
      <c r="A30" t="s">
        <v>49</v>
      </c>
      <c s="34" t="s">
        <v>70</v>
      </c>
      <c s="34" t="s">
        <v>1479</v>
      </c>
      <c s="35" t="s">
        <v>5</v>
      </c>
      <c s="6" t="s">
        <v>1480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584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1481</v>
      </c>
    </row>
    <row r="33" spans="1:5" ht="12.75">
      <c r="A33" t="s">
        <v>57</v>
      </c>
      <c r="E33" s="39" t="s">
        <v>1146</v>
      </c>
    </row>
    <row r="34" spans="1:16" ht="12.75">
      <c r="A34" t="s">
        <v>49</v>
      </c>
      <c s="34" t="s">
        <v>73</v>
      </c>
      <c s="34" t="s">
        <v>1482</v>
      </c>
      <c s="35" t="s">
        <v>5</v>
      </c>
      <c s="6" t="s">
        <v>1483</v>
      </c>
      <c s="36" t="s">
        <v>103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584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1484</v>
      </c>
    </row>
    <row r="37" spans="1:5" ht="12.75">
      <c r="A37" t="s">
        <v>57</v>
      </c>
      <c r="E37" s="39" t="s">
        <v>1485</v>
      </c>
    </row>
    <row r="38" spans="1:13" ht="12.75">
      <c r="A38" t="s">
        <v>46</v>
      </c>
      <c r="C38" s="31" t="s">
        <v>817</v>
      </c>
      <c r="E38" s="33" t="s">
        <v>818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76</v>
      </c>
      <c s="34" t="s">
        <v>1159</v>
      </c>
      <c s="35" t="s">
        <v>5</v>
      </c>
      <c s="6" t="s">
        <v>1160</v>
      </c>
      <c s="36" t="s">
        <v>122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1486</v>
      </c>
    </row>
    <row r="42" spans="1:5" ht="38.25">
      <c r="A42" t="s">
        <v>57</v>
      </c>
      <c r="E42" s="39" t="s">
        <v>1162</v>
      </c>
    </row>
    <row r="43" spans="1:16" ht="12.75">
      <c r="A43" t="s">
        <v>49</v>
      </c>
      <c s="34" t="s">
        <v>80</v>
      </c>
      <c s="34" t="s">
        <v>1163</v>
      </c>
      <c s="35" t="s">
        <v>5</v>
      </c>
      <c s="6" t="s">
        <v>1164</v>
      </c>
      <c s="36" t="s">
        <v>53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04">
      <c r="A45" s="35" t="s">
        <v>56</v>
      </c>
      <c r="E45" s="40" t="s">
        <v>1487</v>
      </c>
    </row>
    <row r="46" spans="1:5" ht="318.75">
      <c r="A46" t="s">
        <v>57</v>
      </c>
      <c r="E46" s="39" t="s">
        <v>826</v>
      </c>
    </row>
    <row r="47" spans="1:16" ht="12.75">
      <c r="A47" t="s">
        <v>49</v>
      </c>
      <c s="34" t="s">
        <v>85</v>
      </c>
      <c s="34" t="s">
        <v>823</v>
      </c>
      <c s="35" t="s">
        <v>5</v>
      </c>
      <c s="6" t="s">
        <v>824</v>
      </c>
      <c s="36" t="s">
        <v>53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1137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51">
      <c r="A49" s="35" t="s">
        <v>56</v>
      </c>
      <c r="E49" s="40" t="s">
        <v>1488</v>
      </c>
    </row>
    <row r="50" spans="1:5" ht="318.75">
      <c r="A50" t="s">
        <v>57</v>
      </c>
      <c r="E50" s="39" t="s">
        <v>826</v>
      </c>
    </row>
    <row r="51" spans="1:16" ht="12.75">
      <c r="A51" t="s">
        <v>49</v>
      </c>
      <c s="34" t="s">
        <v>88</v>
      </c>
      <c s="34" t="s">
        <v>1489</v>
      </c>
      <c s="35" t="s">
        <v>5</v>
      </c>
      <c s="6" t="s">
        <v>1490</v>
      </c>
      <c s="36" t="s">
        <v>62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1137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1491</v>
      </c>
    </row>
    <row r="54" spans="1:5" ht="25.5">
      <c r="A54" t="s">
        <v>57</v>
      </c>
      <c r="E54" s="39" t="s">
        <v>1355</v>
      </c>
    </row>
    <row r="55" spans="1:16" ht="12.75">
      <c r="A55" t="s">
        <v>49</v>
      </c>
      <c s="34" t="s">
        <v>91</v>
      </c>
      <c s="34" t="s">
        <v>832</v>
      </c>
      <c s="35" t="s">
        <v>5</v>
      </c>
      <c s="6" t="s">
        <v>833</v>
      </c>
      <c s="36" t="s">
        <v>53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1137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53">
      <c r="A57" s="35" t="s">
        <v>56</v>
      </c>
      <c r="E57" s="40" t="s">
        <v>1492</v>
      </c>
    </row>
    <row r="58" spans="1:5" ht="229.5">
      <c r="A58" t="s">
        <v>57</v>
      </c>
      <c r="E58" s="39" t="s">
        <v>835</v>
      </c>
    </row>
    <row r="59" spans="1:13" ht="12.75">
      <c r="A59" t="s">
        <v>46</v>
      </c>
      <c r="C59" s="31" t="s">
        <v>840</v>
      </c>
      <c r="E59" s="33" t="s">
        <v>841</v>
      </c>
      <c r="J59" s="32">
        <f>0</f>
      </c>
      <c s="32">
        <f>0</f>
      </c>
      <c s="32">
        <f>0+L60+L64+L68+L72+L76+L80+L84+L88+L92+L96+L100+L104+L108+L112+L116</f>
      </c>
      <c s="32">
        <f>0+M60+M64+M68+M72+M76+M80+M84+M88+M92+M96+M100+M104+M108+M112+M116</f>
      </c>
    </row>
    <row r="60" spans="1:16" ht="12.75">
      <c r="A60" t="s">
        <v>49</v>
      </c>
      <c s="34" t="s">
        <v>94</v>
      </c>
      <c s="34" t="s">
        <v>1167</v>
      </c>
      <c s="35" t="s">
        <v>5</v>
      </c>
      <c s="6" t="s">
        <v>1168</v>
      </c>
      <c s="36" t="s">
        <v>583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1137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78.5">
      <c r="A62" s="35" t="s">
        <v>56</v>
      </c>
      <c r="E62" s="40" t="s">
        <v>1493</v>
      </c>
    </row>
    <row r="63" spans="1:5" ht="38.25">
      <c r="A63" t="s">
        <v>57</v>
      </c>
      <c r="E63" s="39" t="s">
        <v>1170</v>
      </c>
    </row>
    <row r="64" spans="1:16" ht="12.75">
      <c r="A64" t="s">
        <v>49</v>
      </c>
      <c s="34" t="s">
        <v>96</v>
      </c>
      <c s="34" t="s">
        <v>1171</v>
      </c>
      <c s="35" t="s">
        <v>5</v>
      </c>
      <c s="6" t="s">
        <v>1172</v>
      </c>
      <c s="36" t="s">
        <v>749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1137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02">
      <c r="A66" s="35" t="s">
        <v>56</v>
      </c>
      <c r="E66" s="40" t="s">
        <v>1494</v>
      </c>
    </row>
    <row r="67" spans="1:5" ht="25.5">
      <c r="A67" t="s">
        <v>57</v>
      </c>
      <c r="E67" s="39" t="s">
        <v>1174</v>
      </c>
    </row>
    <row r="68" spans="1:16" ht="12.75">
      <c r="A68" t="s">
        <v>49</v>
      </c>
      <c s="34" t="s">
        <v>100</v>
      </c>
      <c s="34" t="s">
        <v>1495</v>
      </c>
      <c s="35" t="s">
        <v>5</v>
      </c>
      <c s="6" t="s">
        <v>1496</v>
      </c>
      <c s="36" t="s">
        <v>583</v>
      </c>
      <c s="37">
        <v>33.224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584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1497</v>
      </c>
    </row>
    <row r="71" spans="1:5" ht="331.5">
      <c r="A71" t="s">
        <v>57</v>
      </c>
      <c r="E71" s="39" t="s">
        <v>1498</v>
      </c>
    </row>
    <row r="72" spans="1:16" ht="12.75">
      <c r="A72" t="s">
        <v>49</v>
      </c>
      <c s="34" t="s">
        <v>104</v>
      </c>
      <c s="34" t="s">
        <v>1499</v>
      </c>
      <c s="35" t="s">
        <v>5</v>
      </c>
      <c s="6" t="s">
        <v>1500</v>
      </c>
      <c s="36" t="s">
        <v>583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584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1501</v>
      </c>
    </row>
    <row r="75" spans="1:5" ht="12.75">
      <c r="A75" t="s">
        <v>57</v>
      </c>
      <c r="E75" s="39" t="s">
        <v>1502</v>
      </c>
    </row>
    <row r="76" spans="1:16" ht="12.75">
      <c r="A76" t="s">
        <v>49</v>
      </c>
      <c s="34" t="s">
        <v>107</v>
      </c>
      <c s="34" t="s">
        <v>1503</v>
      </c>
      <c s="35" t="s">
        <v>5</v>
      </c>
      <c s="6" t="s">
        <v>1504</v>
      </c>
      <c s="36" t="s">
        <v>53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1137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63.75">
      <c r="A78" s="35" t="s">
        <v>56</v>
      </c>
      <c r="E78" s="40" t="s">
        <v>1505</v>
      </c>
    </row>
    <row r="79" spans="1:5" ht="409.5">
      <c r="A79" t="s">
        <v>57</v>
      </c>
      <c r="E79" s="39" t="s">
        <v>1506</v>
      </c>
    </row>
    <row r="80" spans="1:16" ht="12.75">
      <c r="A80" t="s">
        <v>49</v>
      </c>
      <c s="34" t="s">
        <v>110</v>
      </c>
      <c s="34" t="s">
        <v>1507</v>
      </c>
      <c s="35" t="s">
        <v>5</v>
      </c>
      <c s="6" t="s">
        <v>1508</v>
      </c>
      <c s="36" t="s">
        <v>583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1137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89.25">
      <c r="A82" s="35" t="s">
        <v>56</v>
      </c>
      <c r="E82" s="40" t="s">
        <v>1509</v>
      </c>
    </row>
    <row r="83" spans="1:5" ht="267.75">
      <c r="A83" t="s">
        <v>57</v>
      </c>
      <c r="E83" s="39" t="s">
        <v>1215</v>
      </c>
    </row>
    <row r="84" spans="1:16" ht="25.5">
      <c r="A84" t="s">
        <v>49</v>
      </c>
      <c s="34" t="s">
        <v>113</v>
      </c>
      <c s="34" t="s">
        <v>1175</v>
      </c>
      <c s="35" t="s">
        <v>5</v>
      </c>
      <c s="6" t="s">
        <v>1176</v>
      </c>
      <c s="36" t="s">
        <v>62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40.25">
      <c r="A86" s="35" t="s">
        <v>56</v>
      </c>
      <c r="E86" s="40" t="s">
        <v>1510</v>
      </c>
    </row>
    <row r="87" spans="1:5" ht="63.75">
      <c r="A87" t="s">
        <v>57</v>
      </c>
      <c r="E87" s="39" t="s">
        <v>1178</v>
      </c>
    </row>
    <row r="88" spans="1:16" ht="12.75">
      <c r="A88" t="s">
        <v>49</v>
      </c>
      <c s="34" t="s">
        <v>116</v>
      </c>
      <c s="34" t="s">
        <v>1179</v>
      </c>
      <c s="35" t="s">
        <v>5</v>
      </c>
      <c s="6" t="s">
        <v>1180</v>
      </c>
      <c s="36" t="s">
        <v>62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584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38.25">
      <c r="A90" s="35" t="s">
        <v>56</v>
      </c>
      <c r="E90" s="40" t="s">
        <v>1511</v>
      </c>
    </row>
    <row r="91" spans="1:5" ht="191.25">
      <c r="A91" t="s">
        <v>57</v>
      </c>
      <c r="E91" s="39" t="s">
        <v>1182</v>
      </c>
    </row>
    <row r="92" spans="1:16" ht="12.75">
      <c r="A92" t="s">
        <v>49</v>
      </c>
      <c s="34" t="s">
        <v>119</v>
      </c>
      <c s="34" t="s">
        <v>1512</v>
      </c>
      <c s="35" t="s">
        <v>5</v>
      </c>
      <c s="6" t="s">
        <v>1513</v>
      </c>
      <c s="36" t="s">
        <v>53</v>
      </c>
      <c s="37">
        <v>421.506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78.5">
      <c r="A94" s="35" t="s">
        <v>56</v>
      </c>
      <c r="E94" s="40" t="s">
        <v>1514</v>
      </c>
    </row>
    <row r="95" spans="1:5" ht="76.5">
      <c r="A95" t="s">
        <v>57</v>
      </c>
      <c r="E95" s="39" t="s">
        <v>1515</v>
      </c>
    </row>
    <row r="96" spans="1:16" ht="12.75">
      <c r="A96" t="s">
        <v>49</v>
      </c>
      <c s="34" t="s">
        <v>123</v>
      </c>
      <c s="34" t="s">
        <v>1183</v>
      </c>
      <c s="35" t="s">
        <v>5</v>
      </c>
      <c s="6" t="s">
        <v>1184</v>
      </c>
      <c s="36" t="s">
        <v>103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584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1516</v>
      </c>
    </row>
    <row r="99" spans="1:5" ht="153">
      <c r="A99" t="s">
        <v>57</v>
      </c>
      <c r="E99" s="39" t="s">
        <v>1186</v>
      </c>
    </row>
    <row r="100" spans="1:16" ht="12.75">
      <c r="A100" t="s">
        <v>49</v>
      </c>
      <c s="34" t="s">
        <v>128</v>
      </c>
      <c s="34" t="s">
        <v>1187</v>
      </c>
      <c s="35" t="s">
        <v>5</v>
      </c>
      <c s="6" t="s">
        <v>1188</v>
      </c>
      <c s="36" t="s">
        <v>103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584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1517</v>
      </c>
    </row>
    <row r="103" spans="1:5" ht="153">
      <c r="A103" t="s">
        <v>57</v>
      </c>
      <c r="E103" s="39" t="s">
        <v>1190</v>
      </c>
    </row>
    <row r="104" spans="1:16" ht="12.75">
      <c r="A104" t="s">
        <v>49</v>
      </c>
      <c s="34" t="s">
        <v>129</v>
      </c>
      <c s="34" t="s">
        <v>1518</v>
      </c>
      <c s="35" t="s">
        <v>5</v>
      </c>
      <c s="6" t="s">
        <v>1519</v>
      </c>
      <c s="36" t="s">
        <v>53</v>
      </c>
      <c s="37">
        <v>113.341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584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63.75">
      <c r="A106" s="35" t="s">
        <v>56</v>
      </c>
      <c r="E106" s="40" t="s">
        <v>1520</v>
      </c>
    </row>
    <row r="107" spans="1:5" ht="38.25">
      <c r="A107" t="s">
        <v>57</v>
      </c>
      <c r="E107" s="39" t="s">
        <v>1521</v>
      </c>
    </row>
    <row r="108" spans="1:16" ht="12.75">
      <c r="A108" t="s">
        <v>49</v>
      </c>
      <c s="34" t="s">
        <v>130</v>
      </c>
      <c s="34" t="s">
        <v>1522</v>
      </c>
      <c s="35" t="s">
        <v>5</v>
      </c>
      <c s="6" t="s">
        <v>1523</v>
      </c>
      <c s="36" t="s">
        <v>53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584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1524</v>
      </c>
    </row>
    <row r="111" spans="1:5" ht="369.75">
      <c r="A111" t="s">
        <v>57</v>
      </c>
      <c r="E111" s="39" t="s">
        <v>1525</v>
      </c>
    </row>
    <row r="112" spans="1:16" ht="12.75">
      <c r="A112" t="s">
        <v>49</v>
      </c>
      <c s="34" t="s">
        <v>131</v>
      </c>
      <c s="34" t="s">
        <v>853</v>
      </c>
      <c s="35" t="s">
        <v>5</v>
      </c>
      <c s="6" t="s">
        <v>854</v>
      </c>
      <c s="36" t="s">
        <v>749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584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76.5">
      <c r="A114" s="35" t="s">
        <v>56</v>
      </c>
      <c r="E114" s="40" t="s">
        <v>1526</v>
      </c>
    </row>
    <row r="115" spans="1:5" ht="102">
      <c r="A115" t="s">
        <v>57</v>
      </c>
      <c r="E115" s="39" t="s">
        <v>856</v>
      </c>
    </row>
    <row r="116" spans="1:16" ht="12.75">
      <c r="A116" t="s">
        <v>49</v>
      </c>
      <c s="34" t="s">
        <v>799</v>
      </c>
      <c s="34" t="s">
        <v>1196</v>
      </c>
      <c s="35" t="s">
        <v>5</v>
      </c>
      <c s="6" t="s">
        <v>1197</v>
      </c>
      <c s="36" t="s">
        <v>62</v>
      </c>
      <c s="37">
        <v>27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83</v>
      </c>
      <c>
        <f>(M116*0)/100</f>
      </c>
      <c t="s">
        <v>248</v>
      </c>
    </row>
    <row r="117" spans="1:5" ht="12.75">
      <c r="A117" s="35" t="s">
        <v>55</v>
      </c>
      <c r="E117" s="39" t="s">
        <v>5</v>
      </c>
    </row>
    <row r="118" spans="1:5" ht="63.75">
      <c r="A118" s="35" t="s">
        <v>56</v>
      </c>
      <c r="E118" s="40" t="s">
        <v>1527</v>
      </c>
    </row>
    <row r="119" spans="1:5" ht="12.75">
      <c r="A119" t="s">
        <v>57</v>
      </c>
      <c r="E119" s="39" t="s">
        <v>1199</v>
      </c>
    </row>
    <row r="120" spans="1:13" ht="12.75">
      <c r="A120" t="s">
        <v>46</v>
      </c>
      <c r="C120" s="31" t="s">
        <v>1200</v>
      </c>
      <c r="E120" s="33" t="s">
        <v>1201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49</v>
      </c>
      <c s="34" t="s">
        <v>132</v>
      </c>
      <c s="34" t="s">
        <v>1528</v>
      </c>
      <c s="35" t="s">
        <v>5</v>
      </c>
      <c s="6" t="s">
        <v>1529</v>
      </c>
      <c s="36" t="s">
        <v>53</v>
      </c>
      <c s="37">
        <v>4.826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584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51">
      <c r="A123" s="35" t="s">
        <v>56</v>
      </c>
      <c r="E123" s="40" t="s">
        <v>1530</v>
      </c>
    </row>
    <row r="124" spans="1:5" ht="369.75">
      <c r="A124" t="s">
        <v>57</v>
      </c>
      <c r="E124" s="39" t="s">
        <v>1525</v>
      </c>
    </row>
    <row r="125" spans="1:16" ht="12.75">
      <c r="A125" t="s">
        <v>49</v>
      </c>
      <c s="34" t="s">
        <v>133</v>
      </c>
      <c s="34" t="s">
        <v>1531</v>
      </c>
      <c s="35" t="s">
        <v>5</v>
      </c>
      <c s="6" t="s">
        <v>1532</v>
      </c>
      <c s="36" t="s">
        <v>583</v>
      </c>
      <c s="37">
        <v>0.758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584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1533</v>
      </c>
    </row>
    <row r="128" spans="1:5" ht="267.75">
      <c r="A128" t="s">
        <v>57</v>
      </c>
      <c r="E128" s="39" t="s">
        <v>1215</v>
      </c>
    </row>
    <row r="129" spans="1:16" ht="12.75">
      <c r="A129" t="s">
        <v>49</v>
      </c>
      <c s="34" t="s">
        <v>134</v>
      </c>
      <c s="34" t="s">
        <v>1534</v>
      </c>
      <c s="35" t="s">
        <v>5</v>
      </c>
      <c s="6" t="s">
        <v>1535</v>
      </c>
      <c s="36" t="s">
        <v>53</v>
      </c>
      <c s="37">
        <v>187.907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83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1536</v>
      </c>
    </row>
    <row r="132" spans="1:5" ht="229.5">
      <c r="A132" t="s">
        <v>57</v>
      </c>
      <c r="E132" s="39" t="s">
        <v>1537</v>
      </c>
    </row>
    <row r="133" spans="1:16" ht="12.75">
      <c r="A133" t="s">
        <v>49</v>
      </c>
      <c s="34" t="s">
        <v>136</v>
      </c>
      <c s="34" t="s">
        <v>1209</v>
      </c>
      <c s="35" t="s">
        <v>5</v>
      </c>
      <c s="6" t="s">
        <v>1210</v>
      </c>
      <c s="36" t="s">
        <v>53</v>
      </c>
      <c s="37">
        <v>554.85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584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1538</v>
      </c>
    </row>
    <row r="136" spans="1:5" ht="369.75">
      <c r="A136" t="s">
        <v>57</v>
      </c>
      <c r="E136" s="39" t="s">
        <v>862</v>
      </c>
    </row>
    <row r="137" spans="1:16" ht="12.75">
      <c r="A137" t="s">
        <v>49</v>
      </c>
      <c s="34" t="s">
        <v>137</v>
      </c>
      <c s="34" t="s">
        <v>1212</v>
      </c>
      <c s="35" t="s">
        <v>5</v>
      </c>
      <c s="6" t="s">
        <v>1213</v>
      </c>
      <c s="36" t="s">
        <v>583</v>
      </c>
      <c s="37">
        <v>64.3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584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1539</v>
      </c>
    </row>
    <row r="140" spans="1:5" ht="267.75">
      <c r="A140" t="s">
        <v>57</v>
      </c>
      <c r="E140" s="39" t="s">
        <v>1215</v>
      </c>
    </row>
    <row r="141" spans="1:13" ht="12.75">
      <c r="A141" t="s">
        <v>46</v>
      </c>
      <c r="C141" s="31" t="s">
        <v>857</v>
      </c>
      <c r="E141" s="33" t="s">
        <v>858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139</v>
      </c>
      <c s="34" t="s">
        <v>1540</v>
      </c>
      <c s="35" t="s">
        <v>5</v>
      </c>
      <c s="6" t="s">
        <v>1541</v>
      </c>
      <c s="36" t="s">
        <v>583</v>
      </c>
      <c s="37">
        <v>1.884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584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76.5">
      <c r="A144" s="35" t="s">
        <v>56</v>
      </c>
      <c r="E144" s="40" t="s">
        <v>1542</v>
      </c>
    </row>
    <row r="145" spans="1:5" ht="293.25">
      <c r="A145" t="s">
        <v>57</v>
      </c>
      <c r="E145" s="39" t="s">
        <v>1205</v>
      </c>
    </row>
    <row r="146" spans="1:16" ht="12.75">
      <c r="A146" t="s">
        <v>49</v>
      </c>
      <c s="34" t="s">
        <v>140</v>
      </c>
      <c s="34" t="s">
        <v>859</v>
      </c>
      <c s="35" t="s">
        <v>5</v>
      </c>
      <c s="6" t="s">
        <v>860</v>
      </c>
      <c s="36" t="s">
        <v>53</v>
      </c>
      <c s="37">
        <v>70.379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1137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63.75">
      <c r="A148" s="35" t="s">
        <v>56</v>
      </c>
      <c r="E148" s="40" t="s">
        <v>1543</v>
      </c>
    </row>
    <row r="149" spans="1:5" ht="369.75">
      <c r="A149" t="s">
        <v>57</v>
      </c>
      <c r="E149" s="39" t="s">
        <v>862</v>
      </c>
    </row>
    <row r="150" spans="1:16" ht="12.75">
      <c r="A150" t="s">
        <v>49</v>
      </c>
      <c s="34" t="s">
        <v>141</v>
      </c>
      <c s="34" t="s">
        <v>1544</v>
      </c>
      <c s="35" t="s">
        <v>5</v>
      </c>
      <c s="6" t="s">
        <v>1545</v>
      </c>
      <c s="36" t="s">
        <v>53</v>
      </c>
      <c s="37">
        <v>222.96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584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1546</v>
      </c>
    </row>
    <row r="153" spans="1:5" ht="369.75">
      <c r="A153" t="s">
        <v>57</v>
      </c>
      <c r="E153" s="39" t="s">
        <v>862</v>
      </c>
    </row>
    <row r="154" spans="1:16" ht="12.75">
      <c r="A154" t="s">
        <v>49</v>
      </c>
      <c s="34" t="s">
        <v>143</v>
      </c>
      <c s="34" t="s">
        <v>1223</v>
      </c>
      <c s="35" t="s">
        <v>5</v>
      </c>
      <c s="6" t="s">
        <v>1224</v>
      </c>
      <c s="36" t="s">
        <v>53</v>
      </c>
      <c s="37">
        <v>6.574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584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76.5">
      <c r="A156" s="35" t="s">
        <v>56</v>
      </c>
      <c r="E156" s="40" t="s">
        <v>1547</v>
      </c>
    </row>
    <row r="157" spans="1:5" ht="369.75">
      <c r="A157" t="s">
        <v>57</v>
      </c>
      <c r="E157" s="39" t="s">
        <v>862</v>
      </c>
    </row>
    <row r="158" spans="1:16" ht="12.75">
      <c r="A158" t="s">
        <v>49</v>
      </c>
      <c s="34" t="s">
        <v>145</v>
      </c>
      <c s="34" t="s">
        <v>1548</v>
      </c>
      <c s="35" t="s">
        <v>5</v>
      </c>
      <c s="6" t="s">
        <v>1549</v>
      </c>
      <c s="36" t="s">
        <v>53</v>
      </c>
      <c s="37">
        <v>2.945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584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1550</v>
      </c>
    </row>
    <row r="161" spans="1:5" ht="369.75">
      <c r="A161" t="s">
        <v>57</v>
      </c>
      <c r="E161" s="39" t="s">
        <v>862</v>
      </c>
    </row>
    <row r="162" spans="1:16" ht="12.75">
      <c r="A162" t="s">
        <v>49</v>
      </c>
      <c s="34" t="s">
        <v>147</v>
      </c>
      <c s="34" t="s">
        <v>1551</v>
      </c>
      <c s="35" t="s">
        <v>5</v>
      </c>
      <c s="6" t="s">
        <v>1552</v>
      </c>
      <c s="36" t="s">
        <v>583</v>
      </c>
      <c s="37">
        <v>0.465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584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1553</v>
      </c>
    </row>
    <row r="165" spans="1:5" ht="178.5">
      <c r="A165" t="s">
        <v>57</v>
      </c>
      <c r="E165" s="39" t="s">
        <v>1235</v>
      </c>
    </row>
    <row r="166" spans="1:16" ht="12.75">
      <c r="A166" t="s">
        <v>49</v>
      </c>
      <c s="34" t="s">
        <v>149</v>
      </c>
      <c s="34" t="s">
        <v>922</v>
      </c>
      <c s="35" t="s">
        <v>5</v>
      </c>
      <c s="6" t="s">
        <v>923</v>
      </c>
      <c s="36" t="s">
        <v>53</v>
      </c>
      <c s="37">
        <v>284.201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584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89.25">
      <c r="A168" s="35" t="s">
        <v>56</v>
      </c>
      <c r="E168" s="40" t="s">
        <v>1554</v>
      </c>
    </row>
    <row r="169" spans="1:5" ht="38.25">
      <c r="A169" t="s">
        <v>57</v>
      </c>
      <c r="E169" s="39" t="s">
        <v>925</v>
      </c>
    </row>
    <row r="170" spans="1:13" ht="12.75">
      <c r="A170" t="s">
        <v>46</v>
      </c>
      <c r="C170" s="31" t="s">
        <v>606</v>
      </c>
      <c r="E170" s="33" t="s">
        <v>607</v>
      </c>
      <c r="J170" s="32">
        <f>0</f>
      </c>
      <c s="32">
        <f>0</f>
      </c>
      <c s="32">
        <f>0+L171</f>
      </c>
      <c s="32">
        <f>0+M171</f>
      </c>
    </row>
    <row r="171" spans="1:16" ht="12.75">
      <c r="A171" t="s">
        <v>49</v>
      </c>
      <c s="34" t="s">
        <v>151</v>
      </c>
      <c s="34" t="s">
        <v>927</v>
      </c>
      <c s="35" t="s">
        <v>5</v>
      </c>
      <c s="6" t="s">
        <v>928</v>
      </c>
      <c s="36" t="s">
        <v>749</v>
      </c>
      <c s="37">
        <v>238.824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584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89.25">
      <c r="A173" s="35" t="s">
        <v>56</v>
      </c>
      <c r="E173" s="40" t="s">
        <v>1555</v>
      </c>
    </row>
    <row r="174" spans="1:5" ht="153">
      <c r="A174" t="s">
        <v>57</v>
      </c>
      <c r="E174" s="39" t="s">
        <v>930</v>
      </c>
    </row>
    <row r="175" spans="1:13" ht="12.75">
      <c r="A175" t="s">
        <v>46</v>
      </c>
      <c r="C175" s="31" t="s">
        <v>950</v>
      </c>
      <c r="E175" s="33" t="s">
        <v>951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119</v>
      </c>
      <c s="34" t="s">
        <v>1556</v>
      </c>
      <c s="35" t="s">
        <v>5</v>
      </c>
      <c s="6" t="s">
        <v>1557</v>
      </c>
      <c s="36" t="s">
        <v>53</v>
      </c>
      <c s="37">
        <v>38.843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1137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1558</v>
      </c>
    </row>
    <row r="179" spans="1:5" ht="357">
      <c r="A179" t="s">
        <v>57</v>
      </c>
      <c r="E179" s="39" t="s">
        <v>1559</v>
      </c>
    </row>
    <row r="180" spans="1:13" ht="12.75">
      <c r="A180" t="s">
        <v>46</v>
      </c>
      <c r="C180" s="31" t="s">
        <v>874</v>
      </c>
      <c r="E180" s="33" t="s">
        <v>875</v>
      </c>
      <c r="J180" s="32">
        <f>0</f>
      </c>
      <c s="32">
        <f>0</f>
      </c>
      <c s="32">
        <f>0+L181</f>
      </c>
      <c s="32">
        <f>0+M181</f>
      </c>
    </row>
    <row r="181" spans="1:16" ht="12.75">
      <c r="A181" t="s">
        <v>49</v>
      </c>
      <c s="34" t="s">
        <v>153</v>
      </c>
      <c s="34" t="s">
        <v>1560</v>
      </c>
      <c s="35" t="s">
        <v>5</v>
      </c>
      <c s="6" t="s">
        <v>1561</v>
      </c>
      <c s="36" t="s">
        <v>103</v>
      </c>
      <c s="37">
        <v>29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584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1562</v>
      </c>
    </row>
    <row r="184" spans="1:5" ht="38.25">
      <c r="A184" t="s">
        <v>57</v>
      </c>
      <c r="E184" s="39" t="s">
        <v>1563</v>
      </c>
    </row>
    <row r="185" spans="1:13" ht="12.75">
      <c r="A185" t="s">
        <v>46</v>
      </c>
      <c r="C185" s="31" t="s">
        <v>741</v>
      </c>
      <c r="E185" s="33" t="s">
        <v>742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49</v>
      </c>
      <c s="34" t="s">
        <v>128</v>
      </c>
      <c s="34" t="s">
        <v>1564</v>
      </c>
      <c s="35" t="s">
        <v>5</v>
      </c>
      <c s="6" t="s">
        <v>1565</v>
      </c>
      <c s="36" t="s">
        <v>1566</v>
      </c>
      <c s="37">
        <v>9996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1137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76.5">
      <c r="A188" s="35" t="s">
        <v>56</v>
      </c>
      <c r="E188" s="40" t="s">
        <v>1567</v>
      </c>
    </row>
    <row r="189" spans="1:5" ht="25.5">
      <c r="A189" t="s">
        <v>57</v>
      </c>
      <c r="E189" s="39" t="s">
        <v>1568</v>
      </c>
    </row>
    <row r="190" spans="1:16" ht="12.75">
      <c r="A190" t="s">
        <v>49</v>
      </c>
      <c s="34" t="s">
        <v>130</v>
      </c>
      <c s="34" t="s">
        <v>1569</v>
      </c>
      <c s="35" t="s">
        <v>5</v>
      </c>
      <c s="6" t="s">
        <v>1570</v>
      </c>
      <c s="36" t="s">
        <v>749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1137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1571</v>
      </c>
    </row>
    <row r="193" spans="1:5" ht="89.25">
      <c r="A193" t="s">
        <v>57</v>
      </c>
      <c r="E193" s="39" t="s">
        <v>1572</v>
      </c>
    </row>
    <row r="194" spans="1:16" ht="12.75">
      <c r="A194" t="s">
        <v>49</v>
      </c>
      <c s="34" t="s">
        <v>155</v>
      </c>
      <c s="34" t="s">
        <v>1275</v>
      </c>
      <c s="35" t="s">
        <v>5</v>
      </c>
      <c s="6" t="s">
        <v>1276</v>
      </c>
      <c s="36" t="s">
        <v>62</v>
      </c>
      <c s="37">
        <v>214.35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584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02">
      <c r="A196" s="35" t="s">
        <v>56</v>
      </c>
      <c r="E196" s="40" t="s">
        <v>1573</v>
      </c>
    </row>
    <row r="197" spans="1:5" ht="25.5">
      <c r="A197" t="s">
        <v>57</v>
      </c>
      <c r="E197" s="39" t="s">
        <v>1278</v>
      </c>
    </row>
    <row r="198" spans="1:16" ht="12.75">
      <c r="A198" t="s">
        <v>49</v>
      </c>
      <c s="34" t="s">
        <v>158</v>
      </c>
      <c s="34" t="s">
        <v>1279</v>
      </c>
      <c s="35" t="s">
        <v>5</v>
      </c>
      <c s="6" t="s">
        <v>1280</v>
      </c>
      <c s="36" t="s">
        <v>749</v>
      </c>
      <c s="37">
        <v>18.9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1137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7.5">
      <c r="A200" s="35" t="s">
        <v>56</v>
      </c>
      <c r="E200" s="40" t="s">
        <v>1574</v>
      </c>
    </row>
    <row r="201" spans="1:5" ht="63.75">
      <c r="A201" t="s">
        <v>57</v>
      </c>
      <c r="E201" s="39" t="s">
        <v>1282</v>
      </c>
    </row>
    <row r="202" spans="1:16" ht="12.75">
      <c r="A202" t="s">
        <v>49</v>
      </c>
      <c s="34" t="s">
        <v>161</v>
      </c>
      <c s="34" t="s">
        <v>1575</v>
      </c>
      <c s="35" t="s">
        <v>5</v>
      </c>
      <c s="6" t="s">
        <v>1576</v>
      </c>
      <c s="36" t="s">
        <v>982</v>
      </c>
      <c s="37">
        <v>500.83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1137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25.5">
      <c r="A204" s="35" t="s">
        <v>56</v>
      </c>
      <c r="E204" s="40" t="s">
        <v>1577</v>
      </c>
    </row>
    <row r="205" spans="1:5" ht="409.5">
      <c r="A205" t="s">
        <v>57</v>
      </c>
      <c r="E205" s="39" t="s">
        <v>1578</v>
      </c>
    </row>
    <row r="206" spans="1:16" ht="12.75">
      <c r="A206" t="s">
        <v>49</v>
      </c>
      <c s="34" t="s">
        <v>164</v>
      </c>
      <c s="34" t="s">
        <v>1579</v>
      </c>
      <c s="35" t="s">
        <v>5</v>
      </c>
      <c s="6" t="s">
        <v>1580</v>
      </c>
      <c s="36" t="s">
        <v>53</v>
      </c>
      <c s="37">
        <v>76.633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584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229.5">
      <c r="A208" s="35" t="s">
        <v>56</v>
      </c>
      <c r="E208" s="40" t="s">
        <v>1581</v>
      </c>
    </row>
    <row r="209" spans="1:5" ht="102">
      <c r="A209" t="s">
        <v>57</v>
      </c>
      <c r="E209" s="39" t="s">
        <v>1290</v>
      </c>
    </row>
    <row r="210" spans="1:16" ht="12.75">
      <c r="A210" t="s">
        <v>49</v>
      </c>
      <c s="34" t="s">
        <v>166</v>
      </c>
      <c s="34" t="s">
        <v>1295</v>
      </c>
      <c s="35" t="s">
        <v>5</v>
      </c>
      <c s="6" t="s">
        <v>1296</v>
      </c>
      <c s="36" t="s">
        <v>62</v>
      </c>
      <c s="37">
        <v>230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584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89.25">
      <c r="A212" s="35" t="s">
        <v>56</v>
      </c>
      <c r="E212" s="40" t="s">
        <v>1582</v>
      </c>
    </row>
    <row r="213" spans="1:5" ht="76.5">
      <c r="A213" t="s">
        <v>57</v>
      </c>
      <c r="E213" s="39" t="s">
        <v>1298</v>
      </c>
    </row>
    <row r="214" spans="1:13" ht="12.75">
      <c r="A214" t="s">
        <v>46</v>
      </c>
      <c r="C214" s="31" t="s">
        <v>1303</v>
      </c>
      <c r="E214" s="33" t="s">
        <v>1304</v>
      </c>
      <c r="J214" s="32">
        <f>0</f>
      </c>
      <c s="32">
        <f>0</f>
      </c>
      <c s="32">
        <f>0+L215+L219+L223</f>
      </c>
      <c s="32">
        <f>0+M215+M219+M223</f>
      </c>
    </row>
    <row r="215" spans="1:16" ht="12.75">
      <c r="A215" t="s">
        <v>49</v>
      </c>
      <c s="34" t="s">
        <v>168</v>
      </c>
      <c s="34" t="s">
        <v>1305</v>
      </c>
      <c s="35" t="s">
        <v>5</v>
      </c>
      <c s="6" t="s">
        <v>1306</v>
      </c>
      <c s="36" t="s">
        <v>749</v>
      </c>
      <c s="37">
        <v>123.54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584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76.5">
      <c r="A217" s="35" t="s">
        <v>56</v>
      </c>
      <c r="E217" s="40" t="s">
        <v>1583</v>
      </c>
    </row>
    <row r="218" spans="1:5" ht="191.25">
      <c r="A218" t="s">
        <v>57</v>
      </c>
      <c r="E218" s="39" t="s">
        <v>998</v>
      </c>
    </row>
    <row r="219" spans="1:16" ht="12.75">
      <c r="A219" t="s">
        <v>49</v>
      </c>
      <c s="34" t="s">
        <v>171</v>
      </c>
      <c s="34" t="s">
        <v>1308</v>
      </c>
      <c s="35" t="s">
        <v>5</v>
      </c>
      <c s="6" t="s">
        <v>1309</v>
      </c>
      <c s="36" t="s">
        <v>749</v>
      </c>
      <c s="37">
        <v>972.274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1137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65.75">
      <c r="A221" s="35" t="s">
        <v>56</v>
      </c>
      <c r="E221" s="40" t="s">
        <v>1584</v>
      </c>
    </row>
    <row r="222" spans="1:5" ht="191.25">
      <c r="A222" t="s">
        <v>57</v>
      </c>
      <c r="E222" s="39" t="s">
        <v>998</v>
      </c>
    </row>
    <row r="223" spans="1:16" ht="12.75">
      <c r="A223" t="s">
        <v>49</v>
      </c>
      <c s="34" t="s">
        <v>174</v>
      </c>
      <c s="34" t="s">
        <v>1311</v>
      </c>
      <c s="35" t="s">
        <v>5</v>
      </c>
      <c s="6" t="s">
        <v>1312</v>
      </c>
      <c s="36" t="s">
        <v>749</v>
      </c>
      <c s="37">
        <v>5180.602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584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91.25">
      <c r="A225" s="35" t="s">
        <v>56</v>
      </c>
      <c r="E225" s="40" t="s">
        <v>1585</v>
      </c>
    </row>
    <row r="226" spans="1:5" ht="191.25">
      <c r="A226" t="s">
        <v>57</v>
      </c>
      <c r="E226" s="39" t="s">
        <v>1314</v>
      </c>
    </row>
    <row r="227" spans="1:13" ht="12.75">
      <c r="A227" t="s">
        <v>46</v>
      </c>
      <c r="C227" s="31" t="s">
        <v>1586</v>
      </c>
      <c r="E227" s="33" t="s">
        <v>1587</v>
      </c>
      <c r="J227" s="32">
        <f>0</f>
      </c>
      <c s="32">
        <f>0</f>
      </c>
      <c s="32">
        <f>0+L228</f>
      </c>
      <c s="32">
        <f>0+M228</f>
      </c>
    </row>
    <row r="228" spans="1:16" ht="12.75">
      <c r="A228" t="s">
        <v>49</v>
      </c>
      <c s="34" t="s">
        <v>764</v>
      </c>
      <c s="34" t="s">
        <v>1216</v>
      </c>
      <c s="35" t="s">
        <v>5</v>
      </c>
      <c s="6" t="s">
        <v>1217</v>
      </c>
      <c s="36" t="s">
        <v>103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584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1588</v>
      </c>
    </row>
    <row r="231" spans="1:5" ht="153">
      <c r="A231" t="s">
        <v>57</v>
      </c>
      <c r="E231" s="39" t="s">
        <v>1219</v>
      </c>
    </row>
    <row r="232" spans="1:13" ht="12.75">
      <c r="A232" t="s">
        <v>46</v>
      </c>
      <c r="C232" s="31" t="s">
        <v>1589</v>
      </c>
      <c r="E232" s="33" t="s">
        <v>1590</v>
      </c>
      <c r="J232" s="32">
        <f>0</f>
      </c>
      <c s="32">
        <f>0</f>
      </c>
      <c s="32">
        <f>0+L233+L237</f>
      </c>
      <c s="32">
        <f>0+M233+M237</f>
      </c>
    </row>
    <row r="233" spans="1:16" ht="12.75">
      <c r="A233" t="s">
        <v>49</v>
      </c>
      <c s="34" t="s">
        <v>769</v>
      </c>
      <c s="34" t="s">
        <v>1591</v>
      </c>
      <c s="35" t="s">
        <v>5</v>
      </c>
      <c s="6" t="s">
        <v>1592</v>
      </c>
      <c s="36" t="s">
        <v>749</v>
      </c>
      <c s="37">
        <v>2499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1137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38.25">
      <c r="A235" s="35" t="s">
        <v>56</v>
      </c>
      <c r="E235" s="40" t="s">
        <v>1593</v>
      </c>
    </row>
    <row r="236" spans="1:5" ht="127.5">
      <c r="A236" t="s">
        <v>57</v>
      </c>
      <c r="E236" s="39" t="s">
        <v>1594</v>
      </c>
    </row>
    <row r="237" spans="1:16" ht="12.75">
      <c r="A237" t="s">
        <v>49</v>
      </c>
      <c s="34" t="s">
        <v>774</v>
      </c>
      <c s="34" t="s">
        <v>1595</v>
      </c>
      <c s="35" t="s">
        <v>5</v>
      </c>
      <c s="6" t="s">
        <v>1596</v>
      </c>
      <c s="36" t="s">
        <v>103</v>
      </c>
      <c s="37">
        <v>100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584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1597</v>
      </c>
    </row>
    <row r="240" spans="1:5" ht="89.25">
      <c r="A240" t="s">
        <v>57</v>
      </c>
      <c r="E240" s="39" t="s">
        <v>1598</v>
      </c>
    </row>
    <row r="241" spans="1:13" ht="12.75">
      <c r="A241" t="s">
        <v>46</v>
      </c>
      <c r="C241" s="31" t="s">
        <v>1599</v>
      </c>
      <c r="E241" s="33" t="s">
        <v>1600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49</v>
      </c>
      <c s="34" t="s">
        <v>780</v>
      </c>
      <c s="34" t="s">
        <v>1601</v>
      </c>
      <c s="35" t="s">
        <v>5</v>
      </c>
      <c s="6" t="s">
        <v>1602</v>
      </c>
      <c s="36" t="s">
        <v>749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584</v>
      </c>
      <c>
        <f>(M242*21)/100</f>
      </c>
      <c t="s">
        <v>27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1603</v>
      </c>
    </row>
    <row r="245" spans="1:5" ht="38.25">
      <c r="A245" t="s">
        <v>57</v>
      </c>
      <c r="E245" s="39" t="s">
        <v>1332</v>
      </c>
    </row>
    <row r="246" spans="1:13" ht="12.75">
      <c r="A246" t="s">
        <v>46</v>
      </c>
      <c r="C246" s="31" t="s">
        <v>1604</v>
      </c>
      <c r="E246" s="33" t="s">
        <v>1605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49</v>
      </c>
      <c s="34" t="s">
        <v>785</v>
      </c>
      <c s="34" t="s">
        <v>1606</v>
      </c>
      <c s="35" t="s">
        <v>5</v>
      </c>
      <c s="6" t="s">
        <v>1607</v>
      </c>
      <c s="36" t="s">
        <v>749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1137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1608</v>
      </c>
    </row>
    <row r="250" spans="1:5" ht="38.25">
      <c r="A250" t="s">
        <v>57</v>
      </c>
      <c r="E250" s="39" t="s">
        <v>1332</v>
      </c>
    </row>
    <row r="251" spans="1:13" ht="12.75">
      <c r="A251" t="s">
        <v>46</v>
      </c>
      <c r="C251" s="31" t="s">
        <v>1333</v>
      </c>
      <c r="E251" s="33" t="s">
        <v>1334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49</v>
      </c>
      <c s="34" t="s">
        <v>789</v>
      </c>
      <c s="34" t="s">
        <v>1609</v>
      </c>
      <c s="35" t="s">
        <v>5</v>
      </c>
      <c s="6" t="s">
        <v>1610</v>
      </c>
      <c s="36" t="s">
        <v>749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584</v>
      </c>
      <c>
        <f>(M252*21)/100</f>
      </c>
      <c t="s">
        <v>27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1611</v>
      </c>
    </row>
    <row r="255" spans="1:5" ht="51">
      <c r="A255" t="s">
        <v>57</v>
      </c>
      <c r="E255" s="39" t="s">
        <v>1338</v>
      </c>
    </row>
    <row r="256" spans="1:16" ht="12.75">
      <c r="A256" t="s">
        <v>49</v>
      </c>
      <c s="34" t="s">
        <v>794</v>
      </c>
      <c s="34" t="s">
        <v>1339</v>
      </c>
      <c s="35" t="s">
        <v>5</v>
      </c>
      <c s="6" t="s">
        <v>1340</v>
      </c>
      <c s="36" t="s">
        <v>749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584</v>
      </c>
      <c>
        <f>(M256*21)/100</f>
      </c>
      <c t="s">
        <v>27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1612</v>
      </c>
    </row>
    <row r="259" spans="1:5" ht="51">
      <c r="A259" t="s">
        <v>57</v>
      </c>
      <c r="E259" s="39" t="s">
        <v>1338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COUNTIFS(L8:L123,"=0",A8:A123,"P")+COUNTIFS(L8:L123,"",A8:A123,"P")+SUM(Q8:Q123)</f>
      </c>
    </row>
    <row r="8" spans="1:13" ht="12.75">
      <c r="A8" t="s">
        <v>44</v>
      </c>
      <c r="C8" s="28" t="s">
        <v>1617</v>
      </c>
      <c r="E8" s="30" t="s">
        <v>1616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813</v>
      </c>
      <c s="35" t="s">
        <v>5</v>
      </c>
      <c s="6" t="s">
        <v>814</v>
      </c>
      <c s="36" t="s">
        <v>583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1618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896</v>
      </c>
      <c s="35" t="s">
        <v>5</v>
      </c>
      <c s="6" t="s">
        <v>897</v>
      </c>
      <c s="36" t="s">
        <v>583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78.5">
      <c r="A16" s="35" t="s">
        <v>56</v>
      </c>
      <c r="E16" s="40" t="s">
        <v>1619</v>
      </c>
    </row>
    <row r="17" spans="1:5" ht="140.25">
      <c r="A17" t="s">
        <v>57</v>
      </c>
      <c r="E17" s="39" t="s">
        <v>586</v>
      </c>
    </row>
    <row r="18" spans="1:16" ht="25.5">
      <c r="A18" t="s">
        <v>49</v>
      </c>
      <c s="34" t="s">
        <v>26</v>
      </c>
      <c s="34" t="s">
        <v>1014</v>
      </c>
      <c s="35" t="s">
        <v>5</v>
      </c>
      <c s="6" t="s">
        <v>1015</v>
      </c>
      <c s="36" t="s">
        <v>583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1620</v>
      </c>
    </row>
    <row r="21" spans="1:5" ht="140.25">
      <c r="A21" t="s">
        <v>57</v>
      </c>
      <c r="E21" s="39" t="s">
        <v>586</v>
      </c>
    </row>
    <row r="22" spans="1:13" ht="12.75">
      <c r="A22" t="s">
        <v>46</v>
      </c>
      <c r="C22" s="31" t="s">
        <v>817</v>
      </c>
      <c r="E22" s="33" t="s">
        <v>818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63</v>
      </c>
      <c s="34" t="s">
        <v>908</v>
      </c>
      <c s="35" t="s">
        <v>5</v>
      </c>
      <c s="6" t="s">
        <v>909</v>
      </c>
      <c s="36" t="s">
        <v>53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02">
      <c r="A25" s="35" t="s">
        <v>56</v>
      </c>
      <c r="E25" s="40" t="s">
        <v>1621</v>
      </c>
    </row>
    <row r="26" spans="1:5" ht="63.75">
      <c r="A26" t="s">
        <v>57</v>
      </c>
      <c r="E26" s="39" t="s">
        <v>911</v>
      </c>
    </row>
    <row r="27" spans="1:16" ht="12.75">
      <c r="A27" t="s">
        <v>49</v>
      </c>
      <c s="34" t="s">
        <v>67</v>
      </c>
      <c s="34" t="s">
        <v>1163</v>
      </c>
      <c s="35" t="s">
        <v>5</v>
      </c>
      <c s="6" t="s">
        <v>1164</v>
      </c>
      <c s="36" t="s">
        <v>53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1137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67.75">
      <c r="A29" s="35" t="s">
        <v>56</v>
      </c>
      <c r="E29" s="40" t="s">
        <v>1622</v>
      </c>
    </row>
    <row r="30" spans="1:5" ht="318.75">
      <c r="A30" t="s">
        <v>57</v>
      </c>
      <c r="E30" s="39" t="s">
        <v>826</v>
      </c>
    </row>
    <row r="31" spans="1:16" ht="12.75">
      <c r="A31" t="s">
        <v>49</v>
      </c>
      <c s="34" t="s">
        <v>70</v>
      </c>
      <c s="34" t="s">
        <v>832</v>
      </c>
      <c s="35" t="s">
        <v>5</v>
      </c>
      <c s="6" t="s">
        <v>833</v>
      </c>
      <c s="36" t="s">
        <v>53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1137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53">
      <c r="A33" s="35" t="s">
        <v>56</v>
      </c>
      <c r="E33" s="40" t="s">
        <v>1623</v>
      </c>
    </row>
    <row r="34" spans="1:5" ht="229.5">
      <c r="A34" t="s">
        <v>57</v>
      </c>
      <c r="E34" s="39" t="s">
        <v>835</v>
      </c>
    </row>
    <row r="35" spans="1:13" ht="12.75">
      <c r="A35" t="s">
        <v>46</v>
      </c>
      <c r="C35" s="31" t="s">
        <v>840</v>
      </c>
      <c r="E35" s="33" t="s">
        <v>841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73</v>
      </c>
      <c s="34" t="s">
        <v>1624</v>
      </c>
      <c s="35" t="s">
        <v>5</v>
      </c>
      <c s="6" t="s">
        <v>1625</v>
      </c>
      <c s="36" t="s">
        <v>53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76.5">
      <c r="A38" s="35" t="s">
        <v>56</v>
      </c>
      <c r="E38" s="40" t="s">
        <v>1626</v>
      </c>
    </row>
    <row r="39" spans="1:5" ht="369.75">
      <c r="A39" t="s">
        <v>57</v>
      </c>
      <c r="E39" s="39" t="s">
        <v>1525</v>
      </c>
    </row>
    <row r="40" spans="1:16" ht="12.75">
      <c r="A40" t="s">
        <v>49</v>
      </c>
      <c s="34" t="s">
        <v>76</v>
      </c>
      <c s="34" t="s">
        <v>1627</v>
      </c>
      <c s="35" t="s">
        <v>5</v>
      </c>
      <c s="6" t="s">
        <v>1628</v>
      </c>
      <c s="36" t="s">
        <v>53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409.5">
      <c r="A42" s="35" t="s">
        <v>56</v>
      </c>
      <c r="E42" s="40" t="s">
        <v>1629</v>
      </c>
    </row>
    <row r="43" spans="1:5" ht="369.75">
      <c r="A43" t="s">
        <v>57</v>
      </c>
      <c r="E43" s="39" t="s">
        <v>1525</v>
      </c>
    </row>
    <row r="44" spans="1:16" ht="12.75">
      <c r="A44" t="s">
        <v>49</v>
      </c>
      <c s="34" t="s">
        <v>80</v>
      </c>
      <c s="34" t="s">
        <v>1630</v>
      </c>
      <c s="35" t="s">
        <v>5</v>
      </c>
      <c s="6" t="s">
        <v>1631</v>
      </c>
      <c s="36" t="s">
        <v>583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1632</v>
      </c>
    </row>
    <row r="47" spans="1:5" ht="267.75">
      <c r="A47" t="s">
        <v>57</v>
      </c>
      <c r="E47" s="39" t="s">
        <v>1215</v>
      </c>
    </row>
    <row r="48" spans="1:16" ht="12.75">
      <c r="A48" t="s">
        <v>49</v>
      </c>
      <c s="34" t="s">
        <v>85</v>
      </c>
      <c s="34" t="s">
        <v>1633</v>
      </c>
      <c s="35" t="s">
        <v>5</v>
      </c>
      <c s="6" t="s">
        <v>1634</v>
      </c>
      <c s="36" t="s">
        <v>583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1635</v>
      </c>
    </row>
    <row r="51" spans="1:5" ht="267.75">
      <c r="A51" t="s">
        <v>57</v>
      </c>
      <c r="E51" s="39" t="s">
        <v>1215</v>
      </c>
    </row>
    <row r="52" spans="1:16" ht="12.75">
      <c r="A52" t="s">
        <v>49</v>
      </c>
      <c s="34" t="s">
        <v>88</v>
      </c>
      <c s="34" t="s">
        <v>1636</v>
      </c>
      <c s="35" t="s">
        <v>5</v>
      </c>
      <c s="6" t="s">
        <v>1637</v>
      </c>
      <c s="36" t="s">
        <v>749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1638</v>
      </c>
    </row>
    <row r="55" spans="1:5" ht="102">
      <c r="A55" t="s">
        <v>57</v>
      </c>
      <c r="E55" s="39" t="s">
        <v>856</v>
      </c>
    </row>
    <row r="56" spans="1:13" ht="12.75">
      <c r="A56" t="s">
        <v>46</v>
      </c>
      <c r="C56" s="31" t="s">
        <v>1200</v>
      </c>
      <c r="E56" s="33" t="s">
        <v>1201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91</v>
      </c>
      <c s="34" t="s">
        <v>1639</v>
      </c>
      <c s="35" t="s">
        <v>5</v>
      </c>
      <c s="6" t="s">
        <v>1640</v>
      </c>
      <c s="36" t="s">
        <v>982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584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7.5">
      <c r="A59" s="35" t="s">
        <v>56</v>
      </c>
      <c r="E59" s="40" t="s">
        <v>1641</v>
      </c>
    </row>
    <row r="60" spans="1:5" ht="293.25">
      <c r="A60" t="s">
        <v>57</v>
      </c>
      <c r="E60" s="39" t="s">
        <v>1205</v>
      </c>
    </row>
    <row r="61" spans="1:13" ht="12.75">
      <c r="A61" t="s">
        <v>46</v>
      </c>
      <c r="C61" s="31" t="s">
        <v>857</v>
      </c>
      <c r="E61" s="33" t="s">
        <v>858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94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584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1146</v>
      </c>
    </row>
    <row r="66" spans="1:16" ht="12.75">
      <c r="A66" t="s">
        <v>49</v>
      </c>
      <c s="34" t="s">
        <v>96</v>
      </c>
      <c s="34" t="s">
        <v>859</v>
      </c>
      <c s="35" t="s">
        <v>5</v>
      </c>
      <c s="6" t="s">
        <v>860</v>
      </c>
      <c s="36" t="s">
        <v>53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29.5">
      <c r="A68" s="35" t="s">
        <v>56</v>
      </c>
      <c r="E68" s="40" t="s">
        <v>1642</v>
      </c>
    </row>
    <row r="69" spans="1:5" ht="369.75">
      <c r="A69" t="s">
        <v>57</v>
      </c>
      <c r="E69" s="39" t="s">
        <v>862</v>
      </c>
    </row>
    <row r="70" spans="1:13" ht="12.75">
      <c r="A70" t="s">
        <v>46</v>
      </c>
      <c r="C70" s="31" t="s">
        <v>606</v>
      </c>
      <c r="E70" s="33" t="s">
        <v>607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100</v>
      </c>
      <c s="34" t="s">
        <v>1643</v>
      </c>
      <c s="35" t="s">
        <v>5</v>
      </c>
      <c s="6" t="s">
        <v>1644</v>
      </c>
      <c s="36" t="s">
        <v>749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584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1645</v>
      </c>
    </row>
    <row r="74" spans="1:5" ht="51">
      <c r="A74" t="s">
        <v>57</v>
      </c>
      <c r="E74" s="39" t="s">
        <v>1646</v>
      </c>
    </row>
    <row r="75" spans="1:16" ht="12.75">
      <c r="A75" t="s">
        <v>49</v>
      </c>
      <c s="34" t="s">
        <v>104</v>
      </c>
      <c s="34" t="s">
        <v>927</v>
      </c>
      <c s="35" t="s">
        <v>5</v>
      </c>
      <c s="6" t="s">
        <v>928</v>
      </c>
      <c s="36" t="s">
        <v>749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1137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1647</v>
      </c>
    </row>
    <row r="78" spans="1:5" ht="153">
      <c r="A78" t="s">
        <v>57</v>
      </c>
      <c r="E78" s="39" t="s">
        <v>930</v>
      </c>
    </row>
    <row r="79" spans="1:13" ht="12.75">
      <c r="A79" t="s">
        <v>46</v>
      </c>
      <c r="C79" s="31" t="s">
        <v>741</v>
      </c>
      <c r="E79" s="33" t="s">
        <v>742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49</v>
      </c>
      <c s="34" t="s">
        <v>107</v>
      </c>
      <c s="34" t="s">
        <v>1648</v>
      </c>
      <c s="35" t="s">
        <v>5</v>
      </c>
      <c s="6" t="s">
        <v>1649</v>
      </c>
      <c s="36" t="s">
        <v>53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584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14.75">
      <c r="A82" s="35" t="s">
        <v>56</v>
      </c>
      <c r="E82" s="40" t="s">
        <v>1650</v>
      </c>
    </row>
    <row r="83" spans="1:5" ht="38.25">
      <c r="A83" t="s">
        <v>57</v>
      </c>
      <c r="E83" s="39" t="s">
        <v>1651</v>
      </c>
    </row>
    <row r="84" spans="1:16" ht="12.75">
      <c r="A84" t="s">
        <v>49</v>
      </c>
      <c s="34" t="s">
        <v>110</v>
      </c>
      <c s="34" t="s">
        <v>1652</v>
      </c>
      <c s="35" t="s">
        <v>5</v>
      </c>
      <c s="6" t="s">
        <v>1653</v>
      </c>
      <c s="36" t="s">
        <v>982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1654</v>
      </c>
    </row>
    <row r="87" spans="1:5" ht="357">
      <c r="A87" t="s">
        <v>57</v>
      </c>
      <c r="E87" s="39" t="s">
        <v>984</v>
      </c>
    </row>
    <row r="88" spans="1:16" ht="12.75">
      <c r="A88" t="s">
        <v>49</v>
      </c>
      <c s="34" t="s">
        <v>113</v>
      </c>
      <c s="34" t="s">
        <v>1655</v>
      </c>
      <c s="35" t="s">
        <v>5</v>
      </c>
      <c s="6" t="s">
        <v>1656</v>
      </c>
      <c s="36" t="s">
        <v>583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584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1657</v>
      </c>
    </row>
    <row r="91" spans="1:5" ht="25.5">
      <c r="A91" t="s">
        <v>57</v>
      </c>
      <c r="E91" s="39" t="s">
        <v>1658</v>
      </c>
    </row>
    <row r="92" spans="1:16" ht="12.75">
      <c r="A92" t="s">
        <v>49</v>
      </c>
      <c s="34" t="s">
        <v>116</v>
      </c>
      <c s="34" t="s">
        <v>1659</v>
      </c>
      <c s="35" t="s">
        <v>5</v>
      </c>
      <c s="6" t="s">
        <v>1660</v>
      </c>
      <c s="36" t="s">
        <v>53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1661</v>
      </c>
    </row>
    <row r="95" spans="1:5" ht="25.5">
      <c r="A95" t="s">
        <v>57</v>
      </c>
      <c r="E95" s="39" t="s">
        <v>1658</v>
      </c>
    </row>
    <row r="96" spans="1:16" ht="12.75">
      <c r="A96" t="s">
        <v>49</v>
      </c>
      <c s="34" t="s">
        <v>119</v>
      </c>
      <c s="34" t="s">
        <v>1287</v>
      </c>
      <c s="35" t="s">
        <v>5</v>
      </c>
      <c s="6" t="s">
        <v>1288</v>
      </c>
      <c s="36" t="s">
        <v>53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584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53">
      <c r="A98" s="35" t="s">
        <v>56</v>
      </c>
      <c r="E98" s="40" t="s">
        <v>1662</v>
      </c>
    </row>
    <row r="99" spans="1:5" ht="102">
      <c r="A99" t="s">
        <v>57</v>
      </c>
      <c r="E99" s="39" t="s">
        <v>1290</v>
      </c>
    </row>
    <row r="100" spans="1:16" ht="12.75">
      <c r="A100" t="s">
        <v>49</v>
      </c>
      <c s="34" t="s">
        <v>123</v>
      </c>
      <c s="34" t="s">
        <v>1295</v>
      </c>
      <c s="35" t="s">
        <v>5</v>
      </c>
      <c s="6" t="s">
        <v>1296</v>
      </c>
      <c s="36" t="s">
        <v>62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584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1663</v>
      </c>
    </row>
    <row r="103" spans="1:5" ht="76.5">
      <c r="A103" t="s">
        <v>57</v>
      </c>
      <c r="E103" s="39" t="s">
        <v>1298</v>
      </c>
    </row>
    <row r="104" spans="1:13" ht="12.75">
      <c r="A104" t="s">
        <v>46</v>
      </c>
      <c r="C104" s="31" t="s">
        <v>1303</v>
      </c>
      <c r="E104" s="33" t="s">
        <v>1304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49</v>
      </c>
      <c s="34" t="s">
        <v>128</v>
      </c>
      <c s="34" t="s">
        <v>995</v>
      </c>
      <c s="35" t="s">
        <v>5</v>
      </c>
      <c s="6" t="s">
        <v>996</v>
      </c>
      <c s="36" t="s">
        <v>749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584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63.75">
      <c r="A107" s="35" t="s">
        <v>56</v>
      </c>
      <c r="E107" s="40" t="s">
        <v>1664</v>
      </c>
    </row>
    <row r="108" spans="1:5" ht="191.25">
      <c r="A108" t="s">
        <v>57</v>
      </c>
      <c r="E108" s="39" t="s">
        <v>998</v>
      </c>
    </row>
    <row r="109" spans="1:16" ht="25.5">
      <c r="A109" t="s">
        <v>49</v>
      </c>
      <c s="34" t="s">
        <v>129</v>
      </c>
      <c s="34" t="s">
        <v>1665</v>
      </c>
      <c s="35" t="s">
        <v>5</v>
      </c>
      <c s="6" t="s">
        <v>1666</v>
      </c>
      <c s="36" t="s">
        <v>749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584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38.25">
      <c r="A111" s="35" t="s">
        <v>56</v>
      </c>
      <c r="E111" s="40" t="s">
        <v>1667</v>
      </c>
    </row>
    <row r="112" spans="1:5" ht="191.25">
      <c r="A112" t="s">
        <v>57</v>
      </c>
      <c r="E112" s="39" t="s">
        <v>998</v>
      </c>
    </row>
    <row r="113" spans="1:16" ht="25.5">
      <c r="A113" t="s">
        <v>49</v>
      </c>
      <c s="34" t="s">
        <v>130</v>
      </c>
      <c s="34" t="s">
        <v>1668</v>
      </c>
      <c s="35" t="s">
        <v>5</v>
      </c>
      <c s="6" t="s">
        <v>1669</v>
      </c>
      <c s="36" t="s">
        <v>749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584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76.5">
      <c r="A115" s="35" t="s">
        <v>56</v>
      </c>
      <c r="E115" s="40" t="s">
        <v>1670</v>
      </c>
    </row>
    <row r="116" spans="1:5" ht="191.25">
      <c r="A116" t="s">
        <v>57</v>
      </c>
      <c r="E116" s="39" t="s">
        <v>1314</v>
      </c>
    </row>
    <row r="117" spans="1:13" ht="12.75">
      <c r="A117" t="s">
        <v>46</v>
      </c>
      <c r="C117" s="31" t="s">
        <v>1380</v>
      </c>
      <c r="E117" s="33" t="s">
        <v>1381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49</v>
      </c>
      <c s="34" t="s">
        <v>131</v>
      </c>
      <c s="34" t="s">
        <v>1671</v>
      </c>
      <c s="35" t="s">
        <v>5</v>
      </c>
      <c s="6" t="s">
        <v>1672</v>
      </c>
      <c s="36" t="s">
        <v>749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584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02">
      <c r="A120" s="35" t="s">
        <v>56</v>
      </c>
      <c r="E120" s="40" t="s">
        <v>1673</v>
      </c>
    </row>
    <row r="121" spans="1:5" ht="89.25">
      <c r="A121" t="s">
        <v>57</v>
      </c>
      <c r="E121" s="39" t="s">
        <v>1674</v>
      </c>
    </row>
    <row r="122" spans="1:13" ht="12.75">
      <c r="A122" t="s">
        <v>46</v>
      </c>
      <c r="C122" s="31" t="s">
        <v>1327</v>
      </c>
      <c r="E122" s="33" t="s">
        <v>1328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49</v>
      </c>
      <c s="34" t="s">
        <v>132</v>
      </c>
      <c s="34" t="s">
        <v>1329</v>
      </c>
      <c s="35" t="s">
        <v>5</v>
      </c>
      <c s="6" t="s">
        <v>1330</v>
      </c>
      <c s="36" t="s">
        <v>749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1675</v>
      </c>
    </row>
    <row r="126" spans="1:5" ht="38.25">
      <c r="A126" t="s">
        <v>57</v>
      </c>
      <c r="E126" s="39" t="s">
        <v>1332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1678</v>
      </c>
      <c r="E8" s="30" t="s">
        <v>1677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1007</v>
      </c>
      <c s="35" t="s">
        <v>5</v>
      </c>
      <c s="6" t="s">
        <v>1008</v>
      </c>
      <c s="36" t="s">
        <v>583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1679</v>
      </c>
    </row>
    <row r="13" spans="1:5" ht="140.25">
      <c r="A13" t="s">
        <v>57</v>
      </c>
      <c r="E13" s="39" t="s">
        <v>586</v>
      </c>
    </row>
    <row r="14" spans="1:13" ht="12.75">
      <c r="A14" t="s">
        <v>46</v>
      </c>
      <c r="C14" s="31" t="s">
        <v>817</v>
      </c>
      <c r="E14" s="33" t="s">
        <v>818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49</v>
      </c>
      <c s="34" t="s">
        <v>27</v>
      </c>
      <c s="34" t="s">
        <v>813</v>
      </c>
      <c s="35" t="s">
        <v>5</v>
      </c>
      <c s="6" t="s">
        <v>814</v>
      </c>
      <c s="36" t="s">
        <v>583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1680</v>
      </c>
    </row>
    <row r="18" spans="1:5" ht="140.25">
      <c r="A18" t="s">
        <v>57</v>
      </c>
      <c r="E18" s="39" t="s">
        <v>586</v>
      </c>
    </row>
    <row r="19" spans="1:16" ht="25.5">
      <c r="A19" t="s">
        <v>49</v>
      </c>
      <c s="34" t="s">
        <v>26</v>
      </c>
      <c s="34" t="s">
        <v>896</v>
      </c>
      <c s="35" t="s">
        <v>5</v>
      </c>
      <c s="6" t="s">
        <v>897</v>
      </c>
      <c s="36" t="s">
        <v>583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1681</v>
      </c>
    </row>
    <row r="22" spans="1:5" ht="140.25">
      <c r="A22" t="s">
        <v>57</v>
      </c>
      <c r="E22" s="39" t="s">
        <v>586</v>
      </c>
    </row>
    <row r="23" spans="1:16" ht="12.75">
      <c r="A23" t="s">
        <v>49</v>
      </c>
      <c s="34" t="s">
        <v>63</v>
      </c>
      <c s="34" t="s">
        <v>1682</v>
      </c>
      <c s="35" t="s">
        <v>5</v>
      </c>
      <c s="6" t="s">
        <v>1683</v>
      </c>
      <c s="36" t="s">
        <v>62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1684</v>
      </c>
    </row>
    <row r="26" spans="1:5" ht="38.25">
      <c r="A26" t="s">
        <v>57</v>
      </c>
      <c r="E26" s="39" t="s">
        <v>1685</v>
      </c>
    </row>
    <row r="27" spans="1:16" ht="12.75">
      <c r="A27" t="s">
        <v>49</v>
      </c>
      <c s="34" t="s">
        <v>67</v>
      </c>
      <c s="34" t="s">
        <v>1163</v>
      </c>
      <c s="35" t="s">
        <v>5</v>
      </c>
      <c s="6" t="s">
        <v>1164</v>
      </c>
      <c s="36" t="s">
        <v>53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1686</v>
      </c>
    </row>
    <row r="30" spans="1:5" ht="318.75">
      <c r="A30" t="s">
        <v>57</v>
      </c>
      <c r="E30" s="39" t="s">
        <v>826</v>
      </c>
    </row>
    <row r="31" spans="1:16" ht="12.75">
      <c r="A31" t="s">
        <v>49</v>
      </c>
      <c s="34" t="s">
        <v>70</v>
      </c>
      <c s="34" t="s">
        <v>832</v>
      </c>
      <c s="35" t="s">
        <v>5</v>
      </c>
      <c s="6" t="s">
        <v>833</v>
      </c>
      <c s="36" t="s">
        <v>53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1137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1687</v>
      </c>
    </row>
    <row r="34" spans="1:5" ht="229.5">
      <c r="A34" t="s">
        <v>57</v>
      </c>
      <c r="E34" s="39" t="s">
        <v>835</v>
      </c>
    </row>
    <row r="35" spans="1:13" ht="12.75">
      <c r="A35" t="s">
        <v>46</v>
      </c>
      <c r="C35" s="31" t="s">
        <v>840</v>
      </c>
      <c r="E35" s="33" t="s">
        <v>841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73</v>
      </c>
      <c s="34" t="s">
        <v>1627</v>
      </c>
      <c s="35" t="s">
        <v>5</v>
      </c>
      <c s="6" t="s">
        <v>1628</v>
      </c>
      <c s="36" t="s">
        <v>53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1137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1688</v>
      </c>
    </row>
    <row r="39" spans="1:5" ht="369.75">
      <c r="A39" t="s">
        <v>57</v>
      </c>
      <c r="E39" s="39" t="s">
        <v>1525</v>
      </c>
    </row>
    <row r="40" spans="1:16" ht="12.75">
      <c r="A40" t="s">
        <v>49</v>
      </c>
      <c s="34" t="s">
        <v>76</v>
      </c>
      <c s="34" t="s">
        <v>1630</v>
      </c>
      <c s="35" t="s">
        <v>5</v>
      </c>
      <c s="6" t="s">
        <v>1631</v>
      </c>
      <c s="36" t="s">
        <v>583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1689</v>
      </c>
    </row>
    <row r="43" spans="1:5" ht="267.75">
      <c r="A43" t="s">
        <v>57</v>
      </c>
      <c r="E43" s="39" t="s">
        <v>1215</v>
      </c>
    </row>
    <row r="44" spans="1:16" ht="25.5">
      <c r="A44" t="s">
        <v>49</v>
      </c>
      <c s="34" t="s">
        <v>80</v>
      </c>
      <c s="34" t="s">
        <v>1690</v>
      </c>
      <c s="35" t="s">
        <v>5</v>
      </c>
      <c s="6" t="s">
        <v>1691</v>
      </c>
      <c s="36" t="s">
        <v>749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1692</v>
      </c>
    </row>
    <row r="47" spans="1:5" ht="102">
      <c r="A47" t="s">
        <v>57</v>
      </c>
      <c r="E47" s="39" t="s">
        <v>1693</v>
      </c>
    </row>
    <row r="48" spans="1:13" ht="12.75">
      <c r="A48" t="s">
        <v>46</v>
      </c>
      <c r="C48" s="31" t="s">
        <v>857</v>
      </c>
      <c r="E48" s="33" t="s">
        <v>858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85</v>
      </c>
      <c s="34" t="s">
        <v>859</v>
      </c>
      <c s="35" t="s">
        <v>5</v>
      </c>
      <c s="6" t="s">
        <v>860</v>
      </c>
      <c s="36" t="s">
        <v>53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76.5">
      <c r="A51" s="35" t="s">
        <v>56</v>
      </c>
      <c r="E51" s="40" t="s">
        <v>1694</v>
      </c>
    </row>
    <row r="52" spans="1:5" ht="369.75">
      <c r="A52" t="s">
        <v>57</v>
      </c>
      <c r="E52" s="39" t="s">
        <v>862</v>
      </c>
    </row>
    <row r="53" spans="1:13" ht="12.75">
      <c r="A53" t="s">
        <v>46</v>
      </c>
      <c r="C53" s="31" t="s">
        <v>741</v>
      </c>
      <c r="E53" s="33" t="s">
        <v>742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982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1695</v>
      </c>
    </row>
    <row r="57" spans="1:5" ht="357">
      <c r="A57" t="s">
        <v>57</v>
      </c>
      <c r="E57" s="39" t="s">
        <v>984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1287</v>
      </c>
      <c s="35" t="s">
        <v>5</v>
      </c>
      <c s="6" t="s">
        <v>1288</v>
      </c>
      <c s="36" t="s">
        <v>53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1137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1697</v>
      </c>
    </row>
    <row r="65" spans="1:5" ht="102">
      <c r="A65" t="s">
        <v>57</v>
      </c>
      <c r="E65" s="39" t="s">
        <v>1290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1700</v>
      </c>
    </row>
    <row r="69" spans="1:5" ht="102">
      <c r="A69" t="s">
        <v>57</v>
      </c>
      <c r="E69" s="39" t="s">
        <v>1290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583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1137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1703</v>
      </c>
    </row>
    <row r="73" spans="1:5" ht="102">
      <c r="A73" t="s">
        <v>57</v>
      </c>
      <c r="E73" s="39" t="s">
        <v>1294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583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1706</v>
      </c>
    </row>
    <row r="77" spans="1:5" ht="76.5">
      <c r="A77" t="s">
        <v>57</v>
      </c>
      <c r="E77" s="39" t="s">
        <v>1298</v>
      </c>
    </row>
    <row r="78" spans="1:13" ht="12.75">
      <c r="A78" t="s">
        <v>46</v>
      </c>
      <c r="C78" s="31" t="s">
        <v>1374</v>
      </c>
      <c r="E78" s="33" t="s">
        <v>1375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1709</v>
      </c>
    </row>
    <row r="82" spans="1:5" ht="153">
      <c r="A82" t="s">
        <v>57</v>
      </c>
      <c r="E82" s="39" t="s">
        <v>1219</v>
      </c>
    </row>
    <row r="83" spans="1:13" ht="12.75">
      <c r="A83" t="s">
        <v>46</v>
      </c>
      <c r="C83" s="31" t="s">
        <v>1321</v>
      </c>
      <c r="E83" s="33" t="s">
        <v>1322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49</v>
      </c>
      <c s="34" t="s">
        <v>110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1146</v>
      </c>
    </row>
    <row r="88" spans="1:16" ht="12.75">
      <c r="A88" t="s">
        <v>49</v>
      </c>
      <c s="34" t="s">
        <v>113</v>
      </c>
      <c s="34" t="s">
        <v>1710</v>
      </c>
      <c s="35" t="s">
        <v>5</v>
      </c>
      <c s="6" t="s">
        <v>1711</v>
      </c>
      <c s="36" t="s">
        <v>749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1137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1712</v>
      </c>
    </row>
    <row r="91" spans="1:5" ht="102">
      <c r="A91" t="s">
        <v>57</v>
      </c>
      <c r="E91" s="39" t="s">
        <v>1326</v>
      </c>
    </row>
    <row r="92" spans="1:16" ht="12.75">
      <c r="A92" t="s">
        <v>49</v>
      </c>
      <c s="34" t="s">
        <v>116</v>
      </c>
      <c s="34" t="s">
        <v>1713</v>
      </c>
      <c s="35" t="s">
        <v>5</v>
      </c>
      <c s="6" t="s">
        <v>1714</v>
      </c>
      <c s="36" t="s">
        <v>749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1137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53">
      <c r="A94" s="35" t="s">
        <v>56</v>
      </c>
      <c r="E94" s="40" t="s">
        <v>1715</v>
      </c>
    </row>
    <row r="95" spans="1:5" ht="102">
      <c r="A95" t="s">
        <v>57</v>
      </c>
      <c r="E95" s="39" t="s">
        <v>1326</v>
      </c>
    </row>
    <row r="96" spans="1:16" ht="12.75">
      <c r="A96" t="s">
        <v>49</v>
      </c>
      <c s="34" t="s">
        <v>119</v>
      </c>
      <c s="34" t="s">
        <v>1716</v>
      </c>
      <c s="35" t="s">
        <v>5</v>
      </c>
      <c s="6" t="s">
        <v>1717</v>
      </c>
      <c s="36" t="s">
        <v>62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584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1718</v>
      </c>
    </row>
    <row r="99" spans="1:5" ht="127.5">
      <c r="A99" t="s">
        <v>57</v>
      </c>
      <c r="E99" s="39" t="s">
        <v>1719</v>
      </c>
    </row>
    <row r="100" spans="1:16" ht="12.75">
      <c r="A100" t="s">
        <v>49</v>
      </c>
      <c s="34" t="s">
        <v>123</v>
      </c>
      <c s="34" t="s">
        <v>1720</v>
      </c>
      <c s="35" t="s">
        <v>5</v>
      </c>
      <c s="6" t="s">
        <v>1721</v>
      </c>
      <c s="36" t="s">
        <v>62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584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1718</v>
      </c>
    </row>
    <row r="103" spans="1:5" ht="127.5">
      <c r="A103" t="s">
        <v>57</v>
      </c>
      <c r="E103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1724</v>
      </c>
      <c r="E8" s="30" t="s">
        <v>1723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1007</v>
      </c>
      <c s="35" t="s">
        <v>5</v>
      </c>
      <c s="6" t="s">
        <v>1008</v>
      </c>
      <c s="36" t="s">
        <v>583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1725</v>
      </c>
    </row>
    <row r="13" spans="1:5" ht="140.25">
      <c r="A13" t="s">
        <v>57</v>
      </c>
      <c r="E13" s="39" t="s">
        <v>586</v>
      </c>
    </row>
    <row r="14" spans="1:13" ht="12.75">
      <c r="A14" t="s">
        <v>46</v>
      </c>
      <c r="C14" s="31" t="s">
        <v>817</v>
      </c>
      <c r="E14" s="33" t="s">
        <v>818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813</v>
      </c>
      <c s="35" t="s">
        <v>5</v>
      </c>
      <c s="6" t="s">
        <v>814</v>
      </c>
      <c s="36" t="s">
        <v>583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586</v>
      </c>
    </row>
    <row r="19" spans="1:16" ht="25.5">
      <c r="A19" t="s">
        <v>49</v>
      </c>
      <c s="34" t="s">
        <v>26</v>
      </c>
      <c s="34" t="s">
        <v>896</v>
      </c>
      <c s="35" t="s">
        <v>5</v>
      </c>
      <c s="6" t="s">
        <v>897</v>
      </c>
      <c s="36" t="s">
        <v>583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586</v>
      </c>
    </row>
    <row r="23" spans="1:16" ht="12.75">
      <c r="A23" t="s">
        <v>49</v>
      </c>
      <c s="34" t="s">
        <v>63</v>
      </c>
      <c s="34" t="s">
        <v>1163</v>
      </c>
      <c s="35" t="s">
        <v>5</v>
      </c>
      <c s="6" t="s">
        <v>1164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1728</v>
      </c>
    </row>
    <row r="26" spans="1:5" ht="318.75">
      <c r="A26" t="s">
        <v>57</v>
      </c>
      <c r="E26" s="39" t="s">
        <v>826</v>
      </c>
    </row>
    <row r="27" spans="1:16" ht="12.75">
      <c r="A27" t="s">
        <v>49</v>
      </c>
      <c s="34" t="s">
        <v>67</v>
      </c>
      <c s="34" t="s">
        <v>832</v>
      </c>
      <c s="35" t="s">
        <v>5</v>
      </c>
      <c s="6" t="s">
        <v>833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1137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1729</v>
      </c>
    </row>
    <row r="30" spans="1:5" ht="229.5">
      <c r="A30" t="s">
        <v>57</v>
      </c>
      <c r="E30" s="39" t="s">
        <v>835</v>
      </c>
    </row>
    <row r="31" spans="1:13" ht="12.75">
      <c r="A31" t="s">
        <v>46</v>
      </c>
      <c r="C31" s="31" t="s">
        <v>840</v>
      </c>
      <c r="E31" s="33" t="s">
        <v>841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70</v>
      </c>
      <c s="34" t="s">
        <v>1627</v>
      </c>
      <c s="35" t="s">
        <v>5</v>
      </c>
      <c s="6" t="s">
        <v>1628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1730</v>
      </c>
    </row>
    <row r="35" spans="1:5" ht="369.75">
      <c r="A35" t="s">
        <v>57</v>
      </c>
      <c r="E35" s="39" t="s">
        <v>1525</v>
      </c>
    </row>
    <row r="36" spans="1:16" ht="12.75">
      <c r="A36" t="s">
        <v>49</v>
      </c>
      <c s="34" t="s">
        <v>73</v>
      </c>
      <c s="34" t="s">
        <v>1630</v>
      </c>
      <c s="35" t="s">
        <v>5</v>
      </c>
      <c s="6" t="s">
        <v>1631</v>
      </c>
      <c s="36" t="s">
        <v>583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1731</v>
      </c>
    </row>
    <row r="39" spans="1:5" ht="267.75">
      <c r="A39" t="s">
        <v>57</v>
      </c>
      <c r="E39" s="39" t="s">
        <v>1215</v>
      </c>
    </row>
    <row r="40" spans="1:16" ht="25.5">
      <c r="A40" t="s">
        <v>49</v>
      </c>
      <c s="34" t="s">
        <v>76</v>
      </c>
      <c s="34" t="s">
        <v>1690</v>
      </c>
      <c s="35" t="s">
        <v>5</v>
      </c>
      <c s="6" t="s">
        <v>1691</v>
      </c>
      <c s="36" t="s">
        <v>749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1732</v>
      </c>
    </row>
    <row r="43" spans="1:5" ht="102">
      <c r="A43" t="s">
        <v>57</v>
      </c>
      <c r="E43" s="39" t="s">
        <v>1693</v>
      </c>
    </row>
    <row r="44" spans="1:13" ht="12.75">
      <c r="A44" t="s">
        <v>46</v>
      </c>
      <c r="C44" s="31" t="s">
        <v>857</v>
      </c>
      <c r="E44" s="33" t="s">
        <v>858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859</v>
      </c>
      <c s="35" t="s">
        <v>5</v>
      </c>
      <c s="6" t="s">
        <v>860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1733</v>
      </c>
    </row>
    <row r="48" spans="1:5" ht="369.75">
      <c r="A48" t="s">
        <v>57</v>
      </c>
      <c r="E48" s="39" t="s">
        <v>862</v>
      </c>
    </row>
    <row r="49" spans="1:13" ht="12.75">
      <c r="A49" t="s">
        <v>46</v>
      </c>
      <c r="C49" s="31" t="s">
        <v>741</v>
      </c>
      <c r="E49" s="33" t="s">
        <v>742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85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584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1146</v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982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14.75">
      <c r="A56" s="35" t="s">
        <v>56</v>
      </c>
      <c r="E56" s="40" t="s">
        <v>1734</v>
      </c>
    </row>
    <row r="57" spans="1:5" ht="357">
      <c r="A57" t="s">
        <v>57</v>
      </c>
      <c r="E57" s="39" t="s">
        <v>984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1287</v>
      </c>
      <c s="35" t="s">
        <v>5</v>
      </c>
      <c s="6" t="s">
        <v>1288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1137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1735</v>
      </c>
    </row>
    <row r="65" spans="1:5" ht="102">
      <c r="A65" t="s">
        <v>57</v>
      </c>
      <c r="E65" s="39" t="s">
        <v>1290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1736</v>
      </c>
    </row>
    <row r="69" spans="1:5" ht="102">
      <c r="A69" t="s">
        <v>57</v>
      </c>
      <c r="E69" s="39" t="s">
        <v>1290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583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1137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1737</v>
      </c>
    </row>
    <row r="73" spans="1:5" ht="102">
      <c r="A73" t="s">
        <v>57</v>
      </c>
      <c r="E73" s="39" t="s">
        <v>1294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583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1738</v>
      </c>
    </row>
    <row r="77" spans="1:5" ht="76.5">
      <c r="A77" t="s">
        <v>57</v>
      </c>
      <c r="E77" s="39" t="s">
        <v>1298</v>
      </c>
    </row>
    <row r="78" spans="1:13" ht="12.75">
      <c r="A78" t="s">
        <v>46</v>
      </c>
      <c r="C78" s="31" t="s">
        <v>1374</v>
      </c>
      <c r="E78" s="33" t="s">
        <v>1375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1739</v>
      </c>
    </row>
    <row r="82" spans="1:5" ht="153">
      <c r="A82" t="s">
        <v>57</v>
      </c>
      <c r="E82" s="39" t="s">
        <v>1219</v>
      </c>
    </row>
    <row r="83" spans="1:13" ht="12.75">
      <c r="A83" t="s">
        <v>46</v>
      </c>
      <c r="C83" s="31" t="s">
        <v>1321</v>
      </c>
      <c r="E83" s="33" t="s">
        <v>1322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110</v>
      </c>
      <c s="34" t="s">
        <v>1710</v>
      </c>
      <c s="35" t="s">
        <v>5</v>
      </c>
      <c s="6" t="s">
        <v>1711</v>
      </c>
      <c s="36" t="s">
        <v>749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1740</v>
      </c>
    </row>
    <row r="87" spans="1:5" ht="102">
      <c r="A87" t="s">
        <v>57</v>
      </c>
      <c r="E87" s="39" t="s">
        <v>1326</v>
      </c>
    </row>
    <row r="88" spans="1:16" ht="12.75">
      <c r="A88" t="s">
        <v>49</v>
      </c>
      <c s="34" t="s">
        <v>113</v>
      </c>
      <c s="34" t="s">
        <v>1713</v>
      </c>
      <c s="35" t="s">
        <v>5</v>
      </c>
      <c s="6" t="s">
        <v>1714</v>
      </c>
      <c s="36" t="s">
        <v>749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1137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1741</v>
      </c>
    </row>
    <row r="91" spans="1:5" ht="102">
      <c r="A91" t="s">
        <v>57</v>
      </c>
      <c r="E91" s="39" t="s">
        <v>1326</v>
      </c>
    </row>
    <row r="92" spans="1:16" ht="12.75">
      <c r="A92" t="s">
        <v>49</v>
      </c>
      <c s="34" t="s">
        <v>116</v>
      </c>
      <c s="34" t="s">
        <v>1716</v>
      </c>
      <c s="35" t="s">
        <v>5</v>
      </c>
      <c s="6" t="s">
        <v>1717</v>
      </c>
      <c s="36" t="s">
        <v>62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1742</v>
      </c>
    </row>
    <row r="95" spans="1:5" ht="127.5">
      <c r="A95" t="s">
        <v>57</v>
      </c>
      <c r="E95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1745</v>
      </c>
      <c r="E8" s="30" t="s">
        <v>1744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1007</v>
      </c>
      <c s="35" t="s">
        <v>5</v>
      </c>
      <c s="6" t="s">
        <v>1008</v>
      </c>
      <c s="36" t="s">
        <v>583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1746</v>
      </c>
    </row>
    <row r="13" spans="1:5" ht="140.25">
      <c r="A13" t="s">
        <v>57</v>
      </c>
      <c r="E13" s="39" t="s">
        <v>586</v>
      </c>
    </row>
    <row r="14" spans="1:13" ht="12.75">
      <c r="A14" t="s">
        <v>46</v>
      </c>
      <c r="C14" s="31" t="s">
        <v>817</v>
      </c>
      <c r="E14" s="33" t="s">
        <v>818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813</v>
      </c>
      <c s="35" t="s">
        <v>5</v>
      </c>
      <c s="6" t="s">
        <v>814</v>
      </c>
      <c s="36" t="s">
        <v>583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586</v>
      </c>
    </row>
    <row r="19" spans="1:16" ht="25.5">
      <c r="A19" t="s">
        <v>49</v>
      </c>
      <c s="34" t="s">
        <v>26</v>
      </c>
      <c s="34" t="s">
        <v>896</v>
      </c>
      <c s="35" t="s">
        <v>5</v>
      </c>
      <c s="6" t="s">
        <v>897</v>
      </c>
      <c s="36" t="s">
        <v>583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586</v>
      </c>
    </row>
    <row r="23" spans="1:16" ht="12.75">
      <c r="A23" t="s">
        <v>49</v>
      </c>
      <c s="34" t="s">
        <v>63</v>
      </c>
      <c s="34" t="s">
        <v>1163</v>
      </c>
      <c s="35" t="s">
        <v>5</v>
      </c>
      <c s="6" t="s">
        <v>1164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1728</v>
      </c>
    </row>
    <row r="26" spans="1:5" ht="318.75">
      <c r="A26" t="s">
        <v>57</v>
      </c>
      <c r="E26" s="39" t="s">
        <v>826</v>
      </c>
    </row>
    <row r="27" spans="1:16" ht="12.75">
      <c r="A27" t="s">
        <v>49</v>
      </c>
      <c s="34" t="s">
        <v>67</v>
      </c>
      <c s="34" t="s">
        <v>832</v>
      </c>
      <c s="35" t="s">
        <v>5</v>
      </c>
      <c s="6" t="s">
        <v>833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1137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1729</v>
      </c>
    </row>
    <row r="30" spans="1:5" ht="229.5">
      <c r="A30" t="s">
        <v>57</v>
      </c>
      <c r="E30" s="39" t="s">
        <v>835</v>
      </c>
    </row>
    <row r="31" spans="1:13" ht="12.75">
      <c r="A31" t="s">
        <v>46</v>
      </c>
      <c r="C31" s="31" t="s">
        <v>840</v>
      </c>
      <c r="E31" s="33" t="s">
        <v>841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70</v>
      </c>
      <c s="34" t="s">
        <v>1627</v>
      </c>
      <c s="35" t="s">
        <v>5</v>
      </c>
      <c s="6" t="s">
        <v>1628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1730</v>
      </c>
    </row>
    <row r="35" spans="1:5" ht="369.75">
      <c r="A35" t="s">
        <v>57</v>
      </c>
      <c r="E35" s="39" t="s">
        <v>1525</v>
      </c>
    </row>
    <row r="36" spans="1:16" ht="12.75">
      <c r="A36" t="s">
        <v>49</v>
      </c>
      <c s="34" t="s">
        <v>73</v>
      </c>
      <c s="34" t="s">
        <v>1630</v>
      </c>
      <c s="35" t="s">
        <v>5</v>
      </c>
      <c s="6" t="s">
        <v>1631</v>
      </c>
      <c s="36" t="s">
        <v>583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1731</v>
      </c>
    </row>
    <row r="39" spans="1:5" ht="267.75">
      <c r="A39" t="s">
        <v>57</v>
      </c>
      <c r="E39" s="39" t="s">
        <v>1215</v>
      </c>
    </row>
    <row r="40" spans="1:16" ht="25.5">
      <c r="A40" t="s">
        <v>49</v>
      </c>
      <c s="34" t="s">
        <v>76</v>
      </c>
      <c s="34" t="s">
        <v>1690</v>
      </c>
      <c s="35" t="s">
        <v>5</v>
      </c>
      <c s="6" t="s">
        <v>1691</v>
      </c>
      <c s="36" t="s">
        <v>749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1747</v>
      </c>
    </row>
    <row r="43" spans="1:5" ht="102">
      <c r="A43" t="s">
        <v>57</v>
      </c>
      <c r="E43" s="39" t="s">
        <v>1693</v>
      </c>
    </row>
    <row r="44" spans="1:13" ht="12.75">
      <c r="A44" t="s">
        <v>46</v>
      </c>
      <c r="C44" s="31" t="s">
        <v>857</v>
      </c>
      <c r="E44" s="33" t="s">
        <v>858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859</v>
      </c>
      <c s="35" t="s">
        <v>5</v>
      </c>
      <c s="6" t="s">
        <v>860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1733</v>
      </c>
    </row>
    <row r="48" spans="1:5" ht="369.75">
      <c r="A48" t="s">
        <v>57</v>
      </c>
      <c r="E48" s="39" t="s">
        <v>862</v>
      </c>
    </row>
    <row r="49" spans="1:13" ht="12.75">
      <c r="A49" t="s">
        <v>46</v>
      </c>
      <c r="C49" s="31" t="s">
        <v>741</v>
      </c>
      <c r="E49" s="33" t="s">
        <v>742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85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584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1146</v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982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7.5">
      <c r="A56" s="35" t="s">
        <v>56</v>
      </c>
      <c r="E56" s="40" t="s">
        <v>1748</v>
      </c>
    </row>
    <row r="57" spans="1:5" ht="357">
      <c r="A57" t="s">
        <v>57</v>
      </c>
      <c r="E57" s="39" t="s">
        <v>984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1287</v>
      </c>
      <c s="35" t="s">
        <v>5</v>
      </c>
      <c s="6" t="s">
        <v>1288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1137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1735</v>
      </c>
    </row>
    <row r="65" spans="1:5" ht="102">
      <c r="A65" t="s">
        <v>57</v>
      </c>
      <c r="E65" s="39" t="s">
        <v>1290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1749</v>
      </c>
    </row>
    <row r="69" spans="1:5" ht="102">
      <c r="A69" t="s">
        <v>57</v>
      </c>
      <c r="E69" s="39" t="s">
        <v>1290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583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1137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1750</v>
      </c>
    </row>
    <row r="73" spans="1:5" ht="102">
      <c r="A73" t="s">
        <v>57</v>
      </c>
      <c r="E73" s="39" t="s">
        <v>1294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583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1751</v>
      </c>
    </row>
    <row r="77" spans="1:5" ht="76.5">
      <c r="A77" t="s">
        <v>57</v>
      </c>
      <c r="E77" s="39" t="s">
        <v>1298</v>
      </c>
    </row>
    <row r="78" spans="1:13" ht="12.75">
      <c r="A78" t="s">
        <v>46</v>
      </c>
      <c r="C78" s="31" t="s">
        <v>1374</v>
      </c>
      <c r="E78" s="33" t="s">
        <v>1375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1739</v>
      </c>
    </row>
    <row r="82" spans="1:5" ht="153">
      <c r="A82" t="s">
        <v>57</v>
      </c>
      <c r="E82" s="39" t="s">
        <v>1219</v>
      </c>
    </row>
    <row r="83" spans="1:13" ht="12.75">
      <c r="A83" t="s">
        <v>46</v>
      </c>
      <c r="C83" s="31" t="s">
        <v>1321</v>
      </c>
      <c r="E83" s="33" t="s">
        <v>1322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110</v>
      </c>
      <c s="34" t="s">
        <v>1710</v>
      </c>
      <c s="35" t="s">
        <v>5</v>
      </c>
      <c s="6" t="s">
        <v>1711</v>
      </c>
      <c s="36" t="s">
        <v>749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1752</v>
      </c>
    </row>
    <row r="87" spans="1:5" ht="102">
      <c r="A87" t="s">
        <v>57</v>
      </c>
      <c r="E87" s="39" t="s">
        <v>1326</v>
      </c>
    </row>
    <row r="88" spans="1:16" ht="12.75">
      <c r="A88" t="s">
        <v>49</v>
      </c>
      <c s="34" t="s">
        <v>113</v>
      </c>
      <c s="34" t="s">
        <v>1713</v>
      </c>
      <c s="35" t="s">
        <v>5</v>
      </c>
      <c s="6" t="s">
        <v>1714</v>
      </c>
      <c s="36" t="s">
        <v>749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1137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1753</v>
      </c>
    </row>
    <row r="91" spans="1:5" ht="102">
      <c r="A91" t="s">
        <v>57</v>
      </c>
      <c r="E91" s="39" t="s">
        <v>1326</v>
      </c>
    </row>
    <row r="92" spans="1:16" ht="12.75">
      <c r="A92" t="s">
        <v>49</v>
      </c>
      <c s="34" t="s">
        <v>116</v>
      </c>
      <c s="34" t="s">
        <v>1716</v>
      </c>
      <c s="35" t="s">
        <v>5</v>
      </c>
      <c s="6" t="s">
        <v>1717</v>
      </c>
      <c s="36" t="s">
        <v>62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1754</v>
      </c>
    </row>
    <row r="95" spans="1:5" ht="127.5">
      <c r="A95" t="s">
        <v>57</v>
      </c>
      <c r="E95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179</v>
      </c>
      <c r="E8" s="30" t="s">
        <v>178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180</v>
      </c>
      <c r="E9" s="33" t="s">
        <v>181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182</v>
      </c>
      <c s="35" t="s">
        <v>5</v>
      </c>
      <c s="6" t="s">
        <v>183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184</v>
      </c>
      <c s="35" t="s">
        <v>5</v>
      </c>
      <c s="6" t="s">
        <v>185</v>
      </c>
      <c s="36" t="s">
        <v>62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186</v>
      </c>
      <c s="35" t="s">
        <v>5</v>
      </c>
      <c s="6" t="s">
        <v>59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187</v>
      </c>
      <c s="35" t="s">
        <v>5</v>
      </c>
      <c s="6" t="s">
        <v>188</v>
      </c>
      <c s="36" t="s">
        <v>62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189</v>
      </c>
      <c s="35" t="s">
        <v>5</v>
      </c>
      <c s="6" t="s">
        <v>190</v>
      </c>
      <c s="36" t="s">
        <v>62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27</v>
      </c>
      <c r="E30" s="33" t="s">
        <v>191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49</v>
      </c>
      <c s="34" t="s">
        <v>70</v>
      </c>
      <c s="34" t="s">
        <v>192</v>
      </c>
      <c s="35" t="s">
        <v>5</v>
      </c>
      <c s="6" t="s">
        <v>193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73</v>
      </c>
      <c s="34" t="s">
        <v>194</v>
      </c>
      <c s="35" t="s">
        <v>5</v>
      </c>
      <c s="6" t="s">
        <v>195</v>
      </c>
      <c s="36" t="s">
        <v>196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76</v>
      </c>
      <c s="34" t="s">
        <v>197</v>
      </c>
      <c s="35" t="s">
        <v>5</v>
      </c>
      <c s="6" t="s">
        <v>198</v>
      </c>
      <c s="36" t="s">
        <v>196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80</v>
      </c>
      <c s="34" t="s">
        <v>199</v>
      </c>
      <c s="35" t="s">
        <v>5</v>
      </c>
      <c s="6" t="s">
        <v>200</v>
      </c>
      <c s="36" t="s">
        <v>196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25.5">
      <c r="A47" t="s">
        <v>49</v>
      </c>
      <c s="34" t="s">
        <v>85</v>
      </c>
      <c s="34" t="s">
        <v>201</v>
      </c>
      <c s="35" t="s">
        <v>5</v>
      </c>
      <c s="6" t="s">
        <v>202</v>
      </c>
      <c s="36" t="s">
        <v>196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25.5">
      <c r="A51" t="s">
        <v>49</v>
      </c>
      <c s="34" t="s">
        <v>88</v>
      </c>
      <c s="34" t="s">
        <v>203</v>
      </c>
      <c s="35" t="s">
        <v>5</v>
      </c>
      <c s="6" t="s">
        <v>204</v>
      </c>
      <c s="36" t="s">
        <v>62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91</v>
      </c>
      <c s="34" t="s">
        <v>205</v>
      </c>
      <c s="35" t="s">
        <v>5</v>
      </c>
      <c s="6" t="s">
        <v>206</v>
      </c>
      <c s="36" t="s">
        <v>196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94</v>
      </c>
      <c s="34" t="s">
        <v>207</v>
      </c>
      <c s="35" t="s">
        <v>5</v>
      </c>
      <c s="6" t="s">
        <v>208</v>
      </c>
      <c s="36" t="s">
        <v>196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96</v>
      </c>
      <c s="34" t="s">
        <v>209</v>
      </c>
      <c s="35" t="s">
        <v>5</v>
      </c>
      <c s="6" t="s">
        <v>210</v>
      </c>
      <c s="36" t="s">
        <v>62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100</v>
      </c>
      <c s="34" t="s">
        <v>211</v>
      </c>
      <c s="35" t="s">
        <v>5</v>
      </c>
      <c s="6" t="s">
        <v>212</v>
      </c>
      <c s="36" t="s">
        <v>103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104</v>
      </c>
      <c s="34" t="s">
        <v>213</v>
      </c>
      <c s="35" t="s">
        <v>5</v>
      </c>
      <c s="6" t="s">
        <v>214</v>
      </c>
      <c s="36" t="s">
        <v>103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107</v>
      </c>
      <c s="34" t="s">
        <v>215</v>
      </c>
      <c s="35" t="s">
        <v>5</v>
      </c>
      <c s="6" t="s">
        <v>216</v>
      </c>
      <c s="36" t="s">
        <v>103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110</v>
      </c>
      <c s="34" t="s">
        <v>217</v>
      </c>
      <c s="35" t="s">
        <v>5</v>
      </c>
      <c s="6" t="s">
        <v>218</v>
      </c>
      <c s="36" t="s">
        <v>103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113</v>
      </c>
      <c s="34" t="s">
        <v>219</v>
      </c>
      <c s="35" t="s">
        <v>5</v>
      </c>
      <c s="6" t="s">
        <v>220</v>
      </c>
      <c s="36" t="s">
        <v>103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116</v>
      </c>
      <c s="34" t="s">
        <v>221</v>
      </c>
      <c s="35" t="s">
        <v>5</v>
      </c>
      <c s="6" t="s">
        <v>222</v>
      </c>
      <c s="36" t="s">
        <v>62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119</v>
      </c>
      <c s="34" t="s">
        <v>223</v>
      </c>
      <c s="35" t="s">
        <v>5</v>
      </c>
      <c s="6" t="s">
        <v>224</v>
      </c>
      <c s="36" t="s">
        <v>103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123</v>
      </c>
      <c s="34" t="s">
        <v>225</v>
      </c>
      <c s="35" t="s">
        <v>5</v>
      </c>
      <c s="6" t="s">
        <v>226</v>
      </c>
      <c s="36" t="s">
        <v>103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128</v>
      </c>
      <c s="34" t="s">
        <v>227</v>
      </c>
      <c s="35" t="s">
        <v>5</v>
      </c>
      <c s="6" t="s">
        <v>228</v>
      </c>
      <c s="36" t="s">
        <v>103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129</v>
      </c>
      <c s="34" t="s">
        <v>229</v>
      </c>
      <c s="35" t="s">
        <v>5</v>
      </c>
      <c s="6" t="s">
        <v>230</v>
      </c>
      <c s="36" t="s">
        <v>103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130</v>
      </c>
      <c s="34" t="s">
        <v>231</v>
      </c>
      <c s="35" t="s">
        <v>5</v>
      </c>
      <c s="6" t="s">
        <v>232</v>
      </c>
      <c s="36" t="s">
        <v>103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131</v>
      </c>
      <c s="34" t="s">
        <v>233</v>
      </c>
      <c s="35" t="s">
        <v>5</v>
      </c>
      <c s="6" t="s">
        <v>234</v>
      </c>
      <c s="36" t="s">
        <v>103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132</v>
      </c>
      <c s="34" t="s">
        <v>235</v>
      </c>
      <c s="35" t="s">
        <v>5</v>
      </c>
      <c s="6" t="s">
        <v>236</v>
      </c>
      <c s="36" t="s">
        <v>103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133</v>
      </c>
      <c s="34" t="s">
        <v>237</v>
      </c>
      <c s="35" t="s">
        <v>5</v>
      </c>
      <c s="6" t="s">
        <v>238</v>
      </c>
      <c s="36" t="s">
        <v>239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25.5">
      <c r="A123" t="s">
        <v>49</v>
      </c>
      <c s="34" t="s">
        <v>134</v>
      </c>
      <c s="34" t="s">
        <v>240</v>
      </c>
      <c s="35" t="s">
        <v>5</v>
      </c>
      <c s="6" t="s">
        <v>241</v>
      </c>
      <c s="36" t="s">
        <v>242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3" ht="12.75">
      <c r="A127" t="s">
        <v>46</v>
      </c>
      <c r="C127" s="31" t="s">
        <v>73</v>
      </c>
      <c r="E127" s="33" t="s">
        <v>243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49</v>
      </c>
      <c s="34" t="s">
        <v>136</v>
      </c>
      <c s="34" t="s">
        <v>244</v>
      </c>
      <c s="35" t="s">
        <v>5</v>
      </c>
      <c s="6" t="s">
        <v>245</v>
      </c>
      <c s="36" t="s">
        <v>246</v>
      </c>
      <c s="37">
        <v>12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247</v>
      </c>
      <c>
        <f>(M128*0)/100</f>
      </c>
      <c t="s">
        <v>248</v>
      </c>
    </row>
    <row r="129" spans="1:5" ht="51">
      <c r="A129" s="35" t="s">
        <v>55</v>
      </c>
      <c r="E129" s="39" t="s">
        <v>249</v>
      </c>
    </row>
    <row r="130" spans="1:5" ht="25.5">
      <c r="A130" s="35" t="s">
        <v>56</v>
      </c>
      <c r="E130" s="40" t="s">
        <v>250</v>
      </c>
    </row>
    <row r="131" spans="1:5" ht="127.5">
      <c r="A131" t="s">
        <v>57</v>
      </c>
      <c r="E131" s="39" t="s">
        <v>251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1757</v>
      </c>
      <c r="E8" s="30" t="s">
        <v>1756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1007</v>
      </c>
      <c s="35" t="s">
        <v>5</v>
      </c>
      <c s="6" t="s">
        <v>1008</v>
      </c>
      <c s="36" t="s">
        <v>583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1758</v>
      </c>
    </row>
    <row r="13" spans="1:5" ht="140.25">
      <c r="A13" t="s">
        <v>57</v>
      </c>
      <c r="E13" s="39" t="s">
        <v>586</v>
      </c>
    </row>
    <row r="14" spans="1:13" ht="12.75">
      <c r="A14" t="s">
        <v>46</v>
      </c>
      <c r="C14" s="31" t="s">
        <v>817</v>
      </c>
      <c r="E14" s="33" t="s">
        <v>818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813</v>
      </c>
      <c s="35" t="s">
        <v>5</v>
      </c>
      <c s="6" t="s">
        <v>814</v>
      </c>
      <c s="36" t="s">
        <v>583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586</v>
      </c>
    </row>
    <row r="19" spans="1:16" ht="25.5">
      <c r="A19" t="s">
        <v>49</v>
      </c>
      <c s="34" t="s">
        <v>26</v>
      </c>
      <c s="34" t="s">
        <v>896</v>
      </c>
      <c s="35" t="s">
        <v>5</v>
      </c>
      <c s="6" t="s">
        <v>897</v>
      </c>
      <c s="36" t="s">
        <v>583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586</v>
      </c>
    </row>
    <row r="23" spans="1:16" ht="12.75">
      <c r="A23" t="s">
        <v>49</v>
      </c>
      <c s="34" t="s">
        <v>63</v>
      </c>
      <c s="34" t="s">
        <v>1163</v>
      </c>
      <c s="35" t="s">
        <v>5</v>
      </c>
      <c s="6" t="s">
        <v>1164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1728</v>
      </c>
    </row>
    <row r="26" spans="1:5" ht="318.75">
      <c r="A26" t="s">
        <v>57</v>
      </c>
      <c r="E26" s="39" t="s">
        <v>826</v>
      </c>
    </row>
    <row r="27" spans="1:16" ht="12.75">
      <c r="A27" t="s">
        <v>49</v>
      </c>
      <c s="34" t="s">
        <v>67</v>
      </c>
      <c s="34" t="s">
        <v>832</v>
      </c>
      <c s="35" t="s">
        <v>5</v>
      </c>
      <c s="6" t="s">
        <v>833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1137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1729</v>
      </c>
    </row>
    <row r="30" spans="1:5" ht="229.5">
      <c r="A30" t="s">
        <v>57</v>
      </c>
      <c r="E30" s="39" t="s">
        <v>835</v>
      </c>
    </row>
    <row r="31" spans="1:13" ht="12.75">
      <c r="A31" t="s">
        <v>46</v>
      </c>
      <c r="C31" s="31" t="s">
        <v>840</v>
      </c>
      <c r="E31" s="33" t="s">
        <v>841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70</v>
      </c>
      <c s="34" t="s">
        <v>1627</v>
      </c>
      <c s="35" t="s">
        <v>5</v>
      </c>
      <c s="6" t="s">
        <v>1628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1730</v>
      </c>
    </row>
    <row r="35" spans="1:5" ht="369.75">
      <c r="A35" t="s">
        <v>57</v>
      </c>
      <c r="E35" s="39" t="s">
        <v>1525</v>
      </c>
    </row>
    <row r="36" spans="1:16" ht="12.75">
      <c r="A36" t="s">
        <v>49</v>
      </c>
      <c s="34" t="s">
        <v>73</v>
      </c>
      <c s="34" t="s">
        <v>1630</v>
      </c>
      <c s="35" t="s">
        <v>5</v>
      </c>
      <c s="6" t="s">
        <v>1631</v>
      </c>
      <c s="36" t="s">
        <v>583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1731</v>
      </c>
    </row>
    <row r="39" spans="1:5" ht="267.75">
      <c r="A39" t="s">
        <v>57</v>
      </c>
      <c r="E39" s="39" t="s">
        <v>1215</v>
      </c>
    </row>
    <row r="40" spans="1:16" ht="25.5">
      <c r="A40" t="s">
        <v>49</v>
      </c>
      <c s="34" t="s">
        <v>76</v>
      </c>
      <c s="34" t="s">
        <v>1690</v>
      </c>
      <c s="35" t="s">
        <v>5</v>
      </c>
      <c s="6" t="s">
        <v>1691</v>
      </c>
      <c s="36" t="s">
        <v>749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1759</v>
      </c>
    </row>
    <row r="43" spans="1:5" ht="102">
      <c r="A43" t="s">
        <v>57</v>
      </c>
      <c r="E43" s="39" t="s">
        <v>1693</v>
      </c>
    </row>
    <row r="44" spans="1:13" ht="12.75">
      <c r="A44" t="s">
        <v>46</v>
      </c>
      <c r="C44" s="31" t="s">
        <v>857</v>
      </c>
      <c r="E44" s="33" t="s">
        <v>858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859</v>
      </c>
      <c s="35" t="s">
        <v>5</v>
      </c>
      <c s="6" t="s">
        <v>860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1733</v>
      </c>
    </row>
    <row r="48" spans="1:5" ht="369.75">
      <c r="A48" t="s">
        <v>57</v>
      </c>
      <c r="E48" s="39" t="s">
        <v>862</v>
      </c>
    </row>
    <row r="49" spans="1:13" ht="12.75">
      <c r="A49" t="s">
        <v>46</v>
      </c>
      <c r="C49" s="31" t="s">
        <v>741</v>
      </c>
      <c r="E49" s="33" t="s">
        <v>742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85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584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1146</v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982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1760</v>
      </c>
    </row>
    <row r="57" spans="1:5" ht="357">
      <c r="A57" t="s">
        <v>57</v>
      </c>
      <c r="E57" s="39" t="s">
        <v>984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1287</v>
      </c>
      <c s="35" t="s">
        <v>5</v>
      </c>
      <c s="6" t="s">
        <v>1288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1137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1735</v>
      </c>
    </row>
    <row r="65" spans="1:5" ht="102">
      <c r="A65" t="s">
        <v>57</v>
      </c>
      <c r="E65" s="39" t="s">
        <v>1290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1761</v>
      </c>
    </row>
    <row r="69" spans="1:5" ht="102">
      <c r="A69" t="s">
        <v>57</v>
      </c>
      <c r="E69" s="39" t="s">
        <v>1290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583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1137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1762</v>
      </c>
    </row>
    <row r="73" spans="1:5" ht="102">
      <c r="A73" t="s">
        <v>57</v>
      </c>
      <c r="E73" s="39" t="s">
        <v>1294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583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1763</v>
      </c>
    </row>
    <row r="77" spans="1:5" ht="76.5">
      <c r="A77" t="s">
        <v>57</v>
      </c>
      <c r="E77" s="39" t="s">
        <v>1298</v>
      </c>
    </row>
    <row r="78" spans="1:13" ht="12.75">
      <c r="A78" t="s">
        <v>46</v>
      </c>
      <c r="C78" s="31" t="s">
        <v>1374</v>
      </c>
      <c r="E78" s="33" t="s">
        <v>1375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1739</v>
      </c>
    </row>
    <row r="82" spans="1:5" ht="153">
      <c r="A82" t="s">
        <v>57</v>
      </c>
      <c r="E82" s="39" t="s">
        <v>1219</v>
      </c>
    </row>
    <row r="83" spans="1:13" ht="12.75">
      <c r="A83" t="s">
        <v>46</v>
      </c>
      <c r="C83" s="31" t="s">
        <v>1321</v>
      </c>
      <c r="E83" s="33" t="s">
        <v>1322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110</v>
      </c>
      <c s="34" t="s">
        <v>1710</v>
      </c>
      <c s="35" t="s">
        <v>5</v>
      </c>
      <c s="6" t="s">
        <v>1711</v>
      </c>
      <c s="36" t="s">
        <v>749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1764</v>
      </c>
    </row>
    <row r="87" spans="1:5" ht="102">
      <c r="A87" t="s">
        <v>57</v>
      </c>
      <c r="E87" s="39" t="s">
        <v>1326</v>
      </c>
    </row>
    <row r="88" spans="1:16" ht="12.75">
      <c r="A88" t="s">
        <v>49</v>
      </c>
      <c s="34" t="s">
        <v>113</v>
      </c>
      <c s="34" t="s">
        <v>1713</v>
      </c>
      <c s="35" t="s">
        <v>5</v>
      </c>
      <c s="6" t="s">
        <v>1714</v>
      </c>
      <c s="36" t="s">
        <v>749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1137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91.25">
      <c r="A90" s="35" t="s">
        <v>56</v>
      </c>
      <c r="E90" s="40" t="s">
        <v>1765</v>
      </c>
    </row>
    <row r="91" spans="1:5" ht="102">
      <c r="A91" t="s">
        <v>57</v>
      </c>
      <c r="E91" s="39" t="s">
        <v>1326</v>
      </c>
    </row>
    <row r="92" spans="1:16" ht="12.75">
      <c r="A92" t="s">
        <v>49</v>
      </c>
      <c s="34" t="s">
        <v>116</v>
      </c>
      <c s="34" t="s">
        <v>1716</v>
      </c>
      <c s="35" t="s">
        <v>5</v>
      </c>
      <c s="6" t="s">
        <v>1717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1766</v>
      </c>
    </row>
    <row r="95" spans="1:5" ht="127.5">
      <c r="A95" t="s">
        <v>57</v>
      </c>
      <c r="E95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1769</v>
      </c>
      <c r="E8" s="30" t="s">
        <v>1768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1007</v>
      </c>
      <c s="35" t="s">
        <v>5</v>
      </c>
      <c s="6" t="s">
        <v>1008</v>
      </c>
      <c s="36" t="s">
        <v>583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1770</v>
      </c>
    </row>
    <row r="13" spans="1:5" ht="140.25">
      <c r="A13" t="s">
        <v>57</v>
      </c>
      <c r="E13" s="39" t="s">
        <v>586</v>
      </c>
    </row>
    <row r="14" spans="1:13" ht="12.75">
      <c r="A14" t="s">
        <v>46</v>
      </c>
      <c r="C14" s="31" t="s">
        <v>817</v>
      </c>
      <c r="E14" s="33" t="s">
        <v>818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813</v>
      </c>
      <c s="35" t="s">
        <v>5</v>
      </c>
      <c s="6" t="s">
        <v>814</v>
      </c>
      <c s="36" t="s">
        <v>583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586</v>
      </c>
    </row>
    <row r="19" spans="1:16" ht="25.5">
      <c r="A19" t="s">
        <v>49</v>
      </c>
      <c s="34" t="s">
        <v>26</v>
      </c>
      <c s="34" t="s">
        <v>896</v>
      </c>
      <c s="35" t="s">
        <v>5</v>
      </c>
      <c s="6" t="s">
        <v>897</v>
      </c>
      <c s="36" t="s">
        <v>583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586</v>
      </c>
    </row>
    <row r="23" spans="1:16" ht="12.75">
      <c r="A23" t="s">
        <v>49</v>
      </c>
      <c s="34" t="s">
        <v>63</v>
      </c>
      <c s="34" t="s">
        <v>1163</v>
      </c>
      <c s="35" t="s">
        <v>5</v>
      </c>
      <c s="6" t="s">
        <v>1164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1728</v>
      </c>
    </row>
    <row r="26" spans="1:5" ht="318.75">
      <c r="A26" t="s">
        <v>57</v>
      </c>
      <c r="E26" s="39" t="s">
        <v>826</v>
      </c>
    </row>
    <row r="27" spans="1:16" ht="12.75">
      <c r="A27" t="s">
        <v>49</v>
      </c>
      <c s="34" t="s">
        <v>67</v>
      </c>
      <c s="34" t="s">
        <v>832</v>
      </c>
      <c s="35" t="s">
        <v>5</v>
      </c>
      <c s="6" t="s">
        <v>833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1137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1729</v>
      </c>
    </row>
    <row r="30" spans="1:5" ht="229.5">
      <c r="A30" t="s">
        <v>57</v>
      </c>
      <c r="E30" s="39" t="s">
        <v>835</v>
      </c>
    </row>
    <row r="31" spans="1:13" ht="12.75">
      <c r="A31" t="s">
        <v>46</v>
      </c>
      <c r="C31" s="31" t="s">
        <v>840</v>
      </c>
      <c r="E31" s="33" t="s">
        <v>841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70</v>
      </c>
      <c s="34" t="s">
        <v>1627</v>
      </c>
      <c s="35" t="s">
        <v>5</v>
      </c>
      <c s="6" t="s">
        <v>1628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1730</v>
      </c>
    </row>
    <row r="35" spans="1:5" ht="369.75">
      <c r="A35" t="s">
        <v>57</v>
      </c>
      <c r="E35" s="39" t="s">
        <v>1525</v>
      </c>
    </row>
    <row r="36" spans="1:16" ht="12.75">
      <c r="A36" t="s">
        <v>49</v>
      </c>
      <c s="34" t="s">
        <v>73</v>
      </c>
      <c s="34" t="s">
        <v>1630</v>
      </c>
      <c s="35" t="s">
        <v>5</v>
      </c>
      <c s="6" t="s">
        <v>1631</v>
      </c>
      <c s="36" t="s">
        <v>583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1731</v>
      </c>
    </row>
    <row r="39" spans="1:5" ht="267.75">
      <c r="A39" t="s">
        <v>57</v>
      </c>
      <c r="E39" s="39" t="s">
        <v>1215</v>
      </c>
    </row>
    <row r="40" spans="1:16" ht="25.5">
      <c r="A40" t="s">
        <v>49</v>
      </c>
      <c s="34" t="s">
        <v>76</v>
      </c>
      <c s="34" t="s">
        <v>1690</v>
      </c>
      <c s="35" t="s">
        <v>5</v>
      </c>
      <c s="6" t="s">
        <v>1691</v>
      </c>
      <c s="36" t="s">
        <v>749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1759</v>
      </c>
    </row>
    <row r="43" spans="1:5" ht="102">
      <c r="A43" t="s">
        <v>57</v>
      </c>
      <c r="E43" s="39" t="s">
        <v>1693</v>
      </c>
    </row>
    <row r="44" spans="1:13" ht="12.75">
      <c r="A44" t="s">
        <v>46</v>
      </c>
      <c r="C44" s="31" t="s">
        <v>857</v>
      </c>
      <c r="E44" s="33" t="s">
        <v>858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859</v>
      </c>
      <c s="35" t="s">
        <v>5</v>
      </c>
      <c s="6" t="s">
        <v>860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1733</v>
      </c>
    </row>
    <row r="48" spans="1:5" ht="369.75">
      <c r="A48" t="s">
        <v>57</v>
      </c>
      <c r="E48" s="39" t="s">
        <v>862</v>
      </c>
    </row>
    <row r="49" spans="1:13" ht="12.75">
      <c r="A49" t="s">
        <v>46</v>
      </c>
      <c r="C49" s="31" t="s">
        <v>741</v>
      </c>
      <c r="E49" s="33" t="s">
        <v>742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85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584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1146</v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982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1771</v>
      </c>
    </row>
    <row r="57" spans="1:5" ht="357">
      <c r="A57" t="s">
        <v>57</v>
      </c>
      <c r="E57" s="39" t="s">
        <v>984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1287</v>
      </c>
      <c s="35" t="s">
        <v>5</v>
      </c>
      <c s="6" t="s">
        <v>1288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1137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1735</v>
      </c>
    </row>
    <row r="65" spans="1:5" ht="102">
      <c r="A65" t="s">
        <v>57</v>
      </c>
      <c r="E65" s="39" t="s">
        <v>1290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1772</v>
      </c>
    </row>
    <row r="69" spans="1:5" ht="102">
      <c r="A69" t="s">
        <v>57</v>
      </c>
      <c r="E69" s="39" t="s">
        <v>1290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583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1137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1773</v>
      </c>
    </row>
    <row r="73" spans="1:5" ht="102">
      <c r="A73" t="s">
        <v>57</v>
      </c>
      <c r="E73" s="39" t="s">
        <v>1294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583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1774</v>
      </c>
    </row>
    <row r="77" spans="1:5" ht="76.5">
      <c r="A77" t="s">
        <v>57</v>
      </c>
      <c r="E77" s="39" t="s">
        <v>1298</v>
      </c>
    </row>
    <row r="78" spans="1:13" ht="12.75">
      <c r="A78" t="s">
        <v>46</v>
      </c>
      <c r="C78" s="31" t="s">
        <v>1374</v>
      </c>
      <c r="E78" s="33" t="s">
        <v>1375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1739</v>
      </c>
    </row>
    <row r="82" spans="1:5" ht="153">
      <c r="A82" t="s">
        <v>57</v>
      </c>
      <c r="E82" s="39" t="s">
        <v>1219</v>
      </c>
    </row>
    <row r="83" spans="1:13" ht="12.75">
      <c r="A83" t="s">
        <v>46</v>
      </c>
      <c r="C83" s="31" t="s">
        <v>1321</v>
      </c>
      <c r="E83" s="33" t="s">
        <v>1322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110</v>
      </c>
      <c s="34" t="s">
        <v>1710</v>
      </c>
      <c s="35" t="s">
        <v>5</v>
      </c>
      <c s="6" t="s">
        <v>1711</v>
      </c>
      <c s="36" t="s">
        <v>749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1775</v>
      </c>
    </row>
    <row r="87" spans="1:5" ht="102">
      <c r="A87" t="s">
        <v>57</v>
      </c>
      <c r="E87" s="39" t="s">
        <v>1326</v>
      </c>
    </row>
    <row r="88" spans="1:16" ht="12.75">
      <c r="A88" t="s">
        <v>49</v>
      </c>
      <c s="34" t="s">
        <v>113</v>
      </c>
      <c s="34" t="s">
        <v>1713</v>
      </c>
      <c s="35" t="s">
        <v>5</v>
      </c>
      <c s="6" t="s">
        <v>1714</v>
      </c>
      <c s="36" t="s">
        <v>749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1137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1776</v>
      </c>
    </row>
    <row r="91" spans="1:5" ht="102">
      <c r="A91" t="s">
        <v>57</v>
      </c>
      <c r="E91" s="39" t="s">
        <v>1326</v>
      </c>
    </row>
    <row r="92" spans="1:16" ht="12.75">
      <c r="A92" t="s">
        <v>49</v>
      </c>
      <c s="34" t="s">
        <v>116</v>
      </c>
      <c s="34" t="s">
        <v>1716</v>
      </c>
      <c s="35" t="s">
        <v>5</v>
      </c>
      <c s="6" t="s">
        <v>1717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1766</v>
      </c>
    </row>
    <row r="95" spans="1:5" ht="127.5">
      <c r="A95" t="s">
        <v>57</v>
      </c>
      <c r="E95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1779</v>
      </c>
      <c r="E8" s="30" t="s">
        <v>1778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741</v>
      </c>
      <c r="E9" s="33" t="s">
        <v>742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1652</v>
      </c>
      <c s="35" t="s">
        <v>5</v>
      </c>
      <c s="6" t="s">
        <v>1653</v>
      </c>
      <c s="36" t="s">
        <v>982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1780</v>
      </c>
    </row>
    <row r="13" spans="1:5" ht="357">
      <c r="A13" t="s">
        <v>57</v>
      </c>
      <c r="E13" s="39" t="s">
        <v>984</v>
      </c>
    </row>
    <row r="14" spans="1:13" ht="12.75">
      <c r="A14" t="s">
        <v>46</v>
      </c>
      <c r="C14" s="31" t="s">
        <v>1321</v>
      </c>
      <c r="E14" s="33" t="s">
        <v>1322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1710</v>
      </c>
      <c s="35" t="s">
        <v>5</v>
      </c>
      <c s="6" t="s">
        <v>1711</v>
      </c>
      <c s="36" t="s">
        <v>749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584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1781</v>
      </c>
    </row>
    <row r="18" spans="1:5" ht="102">
      <c r="A18" t="s">
        <v>57</v>
      </c>
      <c r="E18" s="39" t="s">
        <v>1326</v>
      </c>
    </row>
    <row r="19" spans="1:16" ht="12.75">
      <c r="A19" t="s">
        <v>49</v>
      </c>
      <c s="34" t="s">
        <v>26</v>
      </c>
      <c s="34" t="s">
        <v>1713</v>
      </c>
      <c s="35" t="s">
        <v>5</v>
      </c>
      <c s="6" t="s">
        <v>1714</v>
      </c>
      <c s="36" t="s">
        <v>749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02">
      <c r="A21" s="35" t="s">
        <v>56</v>
      </c>
      <c r="E21" s="40" t="s">
        <v>1782</v>
      </c>
    </row>
    <row r="22" spans="1:5" ht="102">
      <c r="A22" t="s">
        <v>57</v>
      </c>
      <c r="E22" s="39" t="s">
        <v>1326</v>
      </c>
    </row>
    <row r="23" spans="1:16" ht="12.75">
      <c r="A23" t="s">
        <v>49</v>
      </c>
      <c s="34" t="s">
        <v>63</v>
      </c>
      <c s="34" t="s">
        <v>1783</v>
      </c>
      <c s="35" t="s">
        <v>5</v>
      </c>
      <c s="6" t="s">
        <v>1784</v>
      </c>
      <c s="36" t="s">
        <v>62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1785</v>
      </c>
    </row>
    <row r="26" spans="1:5" ht="127.5">
      <c r="A26" t="s">
        <v>57</v>
      </c>
      <c r="E26" s="39" t="s">
        <v>1719</v>
      </c>
    </row>
    <row r="27" spans="1:16" ht="12.75">
      <c r="A27" t="s">
        <v>49</v>
      </c>
      <c s="34" t="s">
        <v>67</v>
      </c>
      <c s="34" t="s">
        <v>1786</v>
      </c>
      <c s="35" t="s">
        <v>5</v>
      </c>
      <c s="6" t="s">
        <v>1787</v>
      </c>
      <c s="36" t="s">
        <v>982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14.75">
      <c r="A29" s="35" t="s">
        <v>56</v>
      </c>
      <c r="E29" s="40" t="s">
        <v>1788</v>
      </c>
    </row>
    <row r="30" spans="1:5" ht="102">
      <c r="A30" t="s">
        <v>57</v>
      </c>
      <c r="E30" s="39" t="s">
        <v>1326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1791</v>
      </c>
      <c r="E8" s="30" t="s">
        <v>1790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950</v>
      </c>
      <c r="E9" s="33" t="s">
        <v>951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1792</v>
      </c>
      <c s="35" t="s">
        <v>5</v>
      </c>
      <c s="6" t="s">
        <v>1793</v>
      </c>
      <c s="36" t="s">
        <v>749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1794</v>
      </c>
    </row>
    <row r="13" spans="1:5" ht="76.5">
      <c r="A13" t="s">
        <v>57</v>
      </c>
      <c r="E13" s="39" t="s">
        <v>955</v>
      </c>
    </row>
    <row r="14" spans="1:13" ht="12.75">
      <c r="A14" t="s">
        <v>46</v>
      </c>
      <c r="C14" s="31" t="s">
        <v>741</v>
      </c>
      <c r="E14" s="33" t="s">
        <v>742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1575</v>
      </c>
      <c s="35" t="s">
        <v>5</v>
      </c>
      <c s="6" t="s">
        <v>1576</v>
      </c>
      <c s="36" t="s">
        <v>982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584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1795</v>
      </c>
    </row>
    <row r="18" spans="1:5" ht="409.5">
      <c r="A18" t="s">
        <v>57</v>
      </c>
      <c r="E18" s="39" t="s">
        <v>1578</v>
      </c>
    </row>
    <row r="19" spans="1:16" ht="12.75">
      <c r="A19" t="s">
        <v>49</v>
      </c>
      <c s="34" t="s">
        <v>26</v>
      </c>
      <c s="34" t="s">
        <v>980</v>
      </c>
      <c s="35" t="s">
        <v>5</v>
      </c>
      <c s="6" t="s">
        <v>981</v>
      </c>
      <c s="36" t="s">
        <v>982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1796</v>
      </c>
    </row>
    <row r="22" spans="1:5" ht="357">
      <c r="A22" t="s">
        <v>57</v>
      </c>
      <c r="E22" s="39" t="s">
        <v>984</v>
      </c>
    </row>
    <row r="23" spans="1:16" ht="12.75">
      <c r="A23" t="s">
        <v>49</v>
      </c>
      <c s="34" t="s">
        <v>63</v>
      </c>
      <c s="34" t="s">
        <v>1652</v>
      </c>
      <c s="35" t="s">
        <v>5</v>
      </c>
      <c s="6" t="s">
        <v>1653</v>
      </c>
      <c s="36" t="s">
        <v>982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1797</v>
      </c>
    </row>
    <row r="26" spans="1:5" ht="357">
      <c r="A26" t="s">
        <v>57</v>
      </c>
      <c r="E26" s="39" t="s">
        <v>984</v>
      </c>
    </row>
    <row r="27" spans="1:16" ht="12.75">
      <c r="A27" t="s">
        <v>49</v>
      </c>
      <c s="34" t="s">
        <v>67</v>
      </c>
      <c s="34" t="s">
        <v>1798</v>
      </c>
      <c s="35" t="s">
        <v>5</v>
      </c>
      <c s="6" t="s">
        <v>1799</v>
      </c>
      <c s="36" t="s">
        <v>103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1800</v>
      </c>
    </row>
    <row r="30" spans="1:5" ht="409.5">
      <c r="A30" t="s">
        <v>57</v>
      </c>
      <c r="E30" s="39" t="s">
        <v>1578</v>
      </c>
    </row>
    <row r="31" spans="1:16" ht="12.75">
      <c r="A31" t="s">
        <v>49</v>
      </c>
      <c s="34" t="s">
        <v>70</v>
      </c>
      <c s="34" t="s">
        <v>1801</v>
      </c>
      <c s="35" t="s">
        <v>5</v>
      </c>
      <c s="6" t="s">
        <v>1802</v>
      </c>
      <c s="36" t="s">
        <v>103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1803</v>
      </c>
    </row>
    <row r="34" spans="1:5" ht="409.5">
      <c r="A34" t="s">
        <v>57</v>
      </c>
      <c r="E34" s="39" t="s">
        <v>1578</v>
      </c>
    </row>
    <row r="35" spans="1:13" ht="12.75">
      <c r="A35" t="s">
        <v>46</v>
      </c>
      <c r="C35" s="31" t="s">
        <v>1333</v>
      </c>
      <c r="E35" s="33" t="s">
        <v>1334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73</v>
      </c>
      <c s="34" t="s">
        <v>1804</v>
      </c>
      <c s="35" t="s">
        <v>5</v>
      </c>
      <c s="6" t="s">
        <v>1805</v>
      </c>
      <c s="36" t="s">
        <v>749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1806</v>
      </c>
    </row>
    <row r="39" spans="1:5" ht="51">
      <c r="A39" t="s">
        <v>57</v>
      </c>
      <c r="E39" s="39" t="s">
        <v>1807</v>
      </c>
    </row>
    <row r="40" spans="1:13" ht="12.75">
      <c r="A40" t="s">
        <v>46</v>
      </c>
      <c r="C40" s="31" t="s">
        <v>1808</v>
      </c>
      <c r="E40" s="33" t="s">
        <v>1809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76</v>
      </c>
      <c s="34" t="s">
        <v>1810</v>
      </c>
      <c s="35" t="s">
        <v>5</v>
      </c>
      <c s="6" t="s">
        <v>1811</v>
      </c>
      <c s="36" t="s">
        <v>749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584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1812</v>
      </c>
    </row>
    <row r="44" spans="1:5" ht="38.25">
      <c r="A44" t="s">
        <v>57</v>
      </c>
      <c r="E44" s="39" t="s">
        <v>1813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1816</v>
      </c>
      <c r="E8" s="30" t="s">
        <v>1815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950</v>
      </c>
      <c r="E9" s="33" t="s">
        <v>951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1792</v>
      </c>
      <c s="35" t="s">
        <v>5</v>
      </c>
      <c s="6" t="s">
        <v>1793</v>
      </c>
      <c s="36" t="s">
        <v>749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1794</v>
      </c>
    </row>
    <row r="13" spans="1:5" ht="76.5">
      <c r="A13" t="s">
        <v>57</v>
      </c>
      <c r="E13" s="39" t="s">
        <v>955</v>
      </c>
    </row>
    <row r="14" spans="1:13" ht="12.75">
      <c r="A14" t="s">
        <v>46</v>
      </c>
      <c r="C14" s="31" t="s">
        <v>741</v>
      </c>
      <c r="E14" s="33" t="s">
        <v>742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1575</v>
      </c>
      <c s="35" t="s">
        <v>5</v>
      </c>
      <c s="6" t="s">
        <v>1576</v>
      </c>
      <c s="36" t="s">
        <v>982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584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1817</v>
      </c>
    </row>
    <row r="18" spans="1:5" ht="409.5">
      <c r="A18" t="s">
        <v>57</v>
      </c>
      <c r="E18" s="39" t="s">
        <v>1578</v>
      </c>
    </row>
    <row r="19" spans="1:16" ht="12.75">
      <c r="A19" t="s">
        <v>49</v>
      </c>
      <c s="34" t="s">
        <v>26</v>
      </c>
      <c s="34" t="s">
        <v>980</v>
      </c>
      <c s="35" t="s">
        <v>5</v>
      </c>
      <c s="6" t="s">
        <v>981</v>
      </c>
      <c s="36" t="s">
        <v>982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1818</v>
      </c>
    </row>
    <row r="22" spans="1:5" ht="357">
      <c r="A22" t="s">
        <v>57</v>
      </c>
      <c r="E22" s="39" t="s">
        <v>984</v>
      </c>
    </row>
    <row r="23" spans="1:16" ht="12.75">
      <c r="A23" t="s">
        <v>49</v>
      </c>
      <c s="34" t="s">
        <v>63</v>
      </c>
      <c s="34" t="s">
        <v>1652</v>
      </c>
      <c s="35" t="s">
        <v>5</v>
      </c>
      <c s="6" t="s">
        <v>1653</v>
      </c>
      <c s="36" t="s">
        <v>982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1819</v>
      </c>
    </row>
    <row r="26" spans="1:5" ht="357">
      <c r="A26" t="s">
        <v>57</v>
      </c>
      <c r="E26" s="39" t="s">
        <v>984</v>
      </c>
    </row>
    <row r="27" spans="1:16" ht="12.75">
      <c r="A27" t="s">
        <v>49</v>
      </c>
      <c s="34" t="s">
        <v>67</v>
      </c>
      <c s="34" t="s">
        <v>1798</v>
      </c>
      <c s="35" t="s">
        <v>5</v>
      </c>
      <c s="6" t="s">
        <v>1799</v>
      </c>
      <c s="36" t="s">
        <v>103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1820</v>
      </c>
    </row>
    <row r="30" spans="1:5" ht="409.5">
      <c r="A30" t="s">
        <v>57</v>
      </c>
      <c r="E30" s="39" t="s">
        <v>1578</v>
      </c>
    </row>
    <row r="31" spans="1:16" ht="12.75">
      <c r="A31" t="s">
        <v>49</v>
      </c>
      <c s="34" t="s">
        <v>70</v>
      </c>
      <c s="34" t="s">
        <v>1801</v>
      </c>
      <c s="35" t="s">
        <v>5</v>
      </c>
      <c s="6" t="s">
        <v>1802</v>
      </c>
      <c s="36" t="s">
        <v>103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1821</v>
      </c>
    </row>
    <row r="34" spans="1:5" ht="409.5">
      <c r="A34" t="s">
        <v>57</v>
      </c>
      <c r="E34" s="39" t="s">
        <v>1578</v>
      </c>
    </row>
    <row r="35" spans="1:13" ht="12.75">
      <c r="A35" t="s">
        <v>46</v>
      </c>
      <c r="C35" s="31" t="s">
        <v>1333</v>
      </c>
      <c r="E35" s="33" t="s">
        <v>1334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73</v>
      </c>
      <c s="34" t="s">
        <v>1804</v>
      </c>
      <c s="35" t="s">
        <v>5</v>
      </c>
      <c s="6" t="s">
        <v>1805</v>
      </c>
      <c s="36" t="s">
        <v>749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1822</v>
      </c>
    </row>
    <row r="39" spans="1:5" ht="51">
      <c r="A39" t="s">
        <v>57</v>
      </c>
      <c r="E39" s="39" t="s">
        <v>1807</v>
      </c>
    </row>
    <row r="40" spans="1:13" ht="12.75">
      <c r="A40" t="s">
        <v>46</v>
      </c>
      <c r="C40" s="31" t="s">
        <v>1808</v>
      </c>
      <c r="E40" s="33" t="s">
        <v>1809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76</v>
      </c>
      <c s="34" t="s">
        <v>1810</v>
      </c>
      <c s="35" t="s">
        <v>5</v>
      </c>
      <c s="6" t="s">
        <v>1811</v>
      </c>
      <c s="36" t="s">
        <v>749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584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1823</v>
      </c>
    </row>
    <row r="44" spans="1:5" ht="38.25">
      <c r="A44" t="s">
        <v>57</v>
      </c>
      <c r="E44" s="39" t="s">
        <v>1813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1826</v>
      </c>
      <c r="E8" s="30" t="s">
        <v>1825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1827</v>
      </c>
      <c r="E9" s="33" t="s">
        <v>1828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1829</v>
      </c>
      <c s="35" t="s">
        <v>5</v>
      </c>
      <c s="6" t="s">
        <v>1830</v>
      </c>
      <c s="36" t="s">
        <v>103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1831</v>
      </c>
    </row>
    <row r="13" spans="1:5" ht="191.25">
      <c r="A13" t="s">
        <v>57</v>
      </c>
      <c r="E13" s="39" t="s">
        <v>431</v>
      </c>
    </row>
    <row r="14" spans="1:13" ht="12.75">
      <c r="A14" t="s">
        <v>46</v>
      </c>
      <c r="C14" s="31" t="s">
        <v>840</v>
      </c>
      <c r="E14" s="33" t="s">
        <v>841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1624</v>
      </c>
      <c s="35" t="s">
        <v>5</v>
      </c>
      <c s="6" t="s">
        <v>1625</v>
      </c>
      <c s="36" t="s">
        <v>53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1832</v>
      </c>
    </row>
    <row r="18" spans="1:5" ht="369.75">
      <c r="A18" t="s">
        <v>57</v>
      </c>
      <c r="E18" s="39" t="s">
        <v>1525</v>
      </c>
    </row>
    <row r="19" spans="1:13" ht="12.75">
      <c r="A19" t="s">
        <v>46</v>
      </c>
      <c r="C19" s="31" t="s">
        <v>741</v>
      </c>
      <c r="E19" s="33" t="s">
        <v>742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49</v>
      </c>
      <c s="34" t="s">
        <v>26</v>
      </c>
      <c s="34" t="s">
        <v>1833</v>
      </c>
      <c s="35" t="s">
        <v>5</v>
      </c>
      <c s="6" t="s">
        <v>1834</v>
      </c>
      <c s="36" t="s">
        <v>103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1137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1835</v>
      </c>
    </row>
    <row r="23" spans="1:5" ht="114.75">
      <c r="A23" t="s">
        <v>57</v>
      </c>
      <c r="E23" s="39" t="s">
        <v>1836</v>
      </c>
    </row>
    <row r="24" spans="1:16" ht="12.75">
      <c r="A24" t="s">
        <v>49</v>
      </c>
      <c s="34" t="s">
        <v>67</v>
      </c>
      <c s="34" t="s">
        <v>1837</v>
      </c>
      <c s="35" t="s">
        <v>5</v>
      </c>
      <c s="6" t="s">
        <v>1838</v>
      </c>
      <c s="36" t="s">
        <v>103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1137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57</v>
      </c>
      <c r="E27" s="39" t="s">
        <v>807</v>
      </c>
    </row>
    <row r="28" spans="1:16" ht="25.5">
      <c r="A28" t="s">
        <v>49</v>
      </c>
      <c s="34" t="s">
        <v>70</v>
      </c>
      <c s="34" t="s">
        <v>1839</v>
      </c>
      <c s="35" t="s">
        <v>5</v>
      </c>
      <c s="6" t="s">
        <v>1840</v>
      </c>
      <c s="36" t="s">
        <v>777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1137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1841</v>
      </c>
    </row>
    <row r="32" spans="1:16" ht="12.75">
      <c r="A32" t="s">
        <v>49</v>
      </c>
      <c s="34" t="s">
        <v>73</v>
      </c>
      <c s="34" t="s">
        <v>1842</v>
      </c>
      <c s="35" t="s">
        <v>5</v>
      </c>
      <c s="6" t="s">
        <v>1843</v>
      </c>
      <c s="36" t="s">
        <v>103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1844</v>
      </c>
    </row>
    <row r="35" spans="1:5" ht="12.75">
      <c r="A35" t="s">
        <v>57</v>
      </c>
      <c r="E35" s="39" t="s">
        <v>5</v>
      </c>
    </row>
    <row r="36" spans="1:16" ht="12.75">
      <c r="A36" t="s">
        <v>49</v>
      </c>
      <c s="34" t="s">
        <v>76</v>
      </c>
      <c s="34" t="s">
        <v>1845</v>
      </c>
      <c s="35" t="s">
        <v>5</v>
      </c>
      <c s="6" t="s">
        <v>1846</v>
      </c>
      <c s="36" t="s">
        <v>103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1847</v>
      </c>
    </row>
    <row r="39" spans="1:5" ht="12.75">
      <c r="A39" t="s">
        <v>57</v>
      </c>
      <c r="E39" s="39" t="s">
        <v>5</v>
      </c>
    </row>
    <row r="40" spans="1:16" ht="12.75">
      <c r="A40" t="s">
        <v>49</v>
      </c>
      <c s="34" t="s">
        <v>80</v>
      </c>
      <c s="34" t="s">
        <v>1848</v>
      </c>
      <c s="35" t="s">
        <v>5</v>
      </c>
      <c s="6" t="s">
        <v>1849</v>
      </c>
      <c s="36" t="s">
        <v>103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25.5">
      <c r="A44" t="s">
        <v>49</v>
      </c>
      <c s="34" t="s">
        <v>85</v>
      </c>
      <c s="34" t="s">
        <v>1850</v>
      </c>
      <c s="35" t="s">
        <v>5</v>
      </c>
      <c s="6" t="s">
        <v>1851</v>
      </c>
      <c s="36" t="s">
        <v>103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1852</v>
      </c>
    </row>
    <row r="47" spans="1:5" ht="12.75">
      <c r="A47" t="s">
        <v>57</v>
      </c>
      <c r="E47" s="39" t="s">
        <v>5</v>
      </c>
    </row>
    <row r="48" spans="1:16" ht="12.75">
      <c r="A48" t="s">
        <v>49</v>
      </c>
      <c s="34" t="s">
        <v>88</v>
      </c>
      <c s="34" t="s">
        <v>1853</v>
      </c>
      <c s="35" t="s">
        <v>5</v>
      </c>
      <c s="6" t="s">
        <v>1854</v>
      </c>
      <c s="36" t="s">
        <v>103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1855</v>
      </c>
    </row>
    <row r="51" spans="1:5" ht="12.75">
      <c r="A51" t="s">
        <v>57</v>
      </c>
      <c r="E51" s="39" t="s">
        <v>5</v>
      </c>
    </row>
    <row r="52" spans="1:16" ht="12.75">
      <c r="A52" t="s">
        <v>49</v>
      </c>
      <c s="34" t="s">
        <v>91</v>
      </c>
      <c s="34" t="s">
        <v>1856</v>
      </c>
      <c s="35" t="s">
        <v>5</v>
      </c>
      <c s="6" t="s">
        <v>1857</v>
      </c>
      <c s="36" t="s">
        <v>103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1858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94</v>
      </c>
      <c s="34" t="s">
        <v>1859</v>
      </c>
      <c s="35" t="s">
        <v>5</v>
      </c>
      <c s="6" t="s">
        <v>1860</v>
      </c>
      <c s="36" t="s">
        <v>103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1861</v>
      </c>
    </row>
    <row r="59" spans="1:5" ht="12.75">
      <c r="A59" t="s">
        <v>57</v>
      </c>
      <c r="E59" s="39" t="s">
        <v>5</v>
      </c>
    </row>
    <row r="60" spans="1:16" ht="12.75">
      <c r="A60" t="s">
        <v>49</v>
      </c>
      <c s="34" t="s">
        <v>100</v>
      </c>
      <c s="34" t="s">
        <v>1862</v>
      </c>
      <c s="35" t="s">
        <v>5</v>
      </c>
      <c s="6" t="s">
        <v>1863</v>
      </c>
      <c s="36" t="s">
        <v>103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1864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104</v>
      </c>
      <c s="34" t="s">
        <v>1865</v>
      </c>
      <c s="35" t="s">
        <v>5</v>
      </c>
      <c s="6" t="s">
        <v>1866</v>
      </c>
      <c s="36" t="s">
        <v>103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1867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110</v>
      </c>
      <c s="34" t="s">
        <v>1868</v>
      </c>
      <c s="35" t="s">
        <v>5</v>
      </c>
      <c s="6" t="s">
        <v>1869</v>
      </c>
      <c s="36" t="s">
        <v>103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1870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113</v>
      </c>
      <c s="34" t="s">
        <v>1871</v>
      </c>
      <c s="35" t="s">
        <v>5</v>
      </c>
      <c s="6" t="s">
        <v>1872</v>
      </c>
      <c s="36" t="s">
        <v>103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1873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116</v>
      </c>
      <c s="34" t="s">
        <v>1874</v>
      </c>
      <c s="35" t="s">
        <v>5</v>
      </c>
      <c s="6" t="s">
        <v>1875</v>
      </c>
      <c s="36" t="s">
        <v>103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1876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119</v>
      </c>
      <c s="34" t="s">
        <v>1877</v>
      </c>
      <c s="35" t="s">
        <v>5</v>
      </c>
      <c s="6" t="s">
        <v>1878</v>
      </c>
      <c s="36" t="s">
        <v>103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1879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128</v>
      </c>
      <c s="34" t="s">
        <v>1880</v>
      </c>
      <c s="35" t="s">
        <v>5</v>
      </c>
      <c s="6" t="s">
        <v>1881</v>
      </c>
      <c s="36" t="s">
        <v>103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1882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129</v>
      </c>
      <c s="34" t="s">
        <v>1883</v>
      </c>
      <c s="35" t="s">
        <v>5</v>
      </c>
      <c s="6" t="s">
        <v>1884</v>
      </c>
      <c s="36" t="s">
        <v>103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1867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130</v>
      </c>
      <c s="34" t="s">
        <v>1885</v>
      </c>
      <c s="35" t="s">
        <v>5</v>
      </c>
      <c s="6" t="s">
        <v>1886</v>
      </c>
      <c s="36" t="s">
        <v>103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1887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131</v>
      </c>
      <c s="34" t="s">
        <v>1888</v>
      </c>
      <c s="35" t="s">
        <v>5</v>
      </c>
      <c s="6" t="s">
        <v>1889</v>
      </c>
      <c s="36" t="s">
        <v>103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1887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132</v>
      </c>
      <c s="34" t="s">
        <v>1890</v>
      </c>
      <c s="35" t="s">
        <v>5</v>
      </c>
      <c s="6" t="s">
        <v>1891</v>
      </c>
      <c s="36" t="s">
        <v>103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1892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133</v>
      </c>
      <c s="34" t="s">
        <v>1893</v>
      </c>
      <c s="35" t="s">
        <v>5</v>
      </c>
      <c s="6" t="s">
        <v>1894</v>
      </c>
      <c s="36" t="s">
        <v>103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1895</v>
      </c>
    </row>
    <row r="107" spans="1:5" ht="12.75">
      <c r="A107" t="s">
        <v>57</v>
      </c>
      <c r="E10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1898</v>
      </c>
      <c r="E8" s="30" t="s">
        <v>1897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1002</v>
      </c>
      <c s="35" t="s">
        <v>5</v>
      </c>
      <c s="6" t="s">
        <v>1003</v>
      </c>
      <c s="36" t="s">
        <v>583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1899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27</v>
      </c>
      <c s="34" t="s">
        <v>896</v>
      </c>
      <c s="35" t="s">
        <v>5</v>
      </c>
      <c s="6" t="s">
        <v>897</v>
      </c>
      <c s="36" t="s">
        <v>583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1900</v>
      </c>
    </row>
    <row r="17" spans="1:5" ht="140.25">
      <c r="A17" t="s">
        <v>57</v>
      </c>
      <c r="E17" s="39" t="s">
        <v>586</v>
      </c>
    </row>
    <row r="18" spans="1:16" ht="25.5">
      <c r="A18" t="s">
        <v>49</v>
      </c>
      <c s="34" t="s">
        <v>26</v>
      </c>
      <c s="34" t="s">
        <v>1007</v>
      </c>
      <c s="35" t="s">
        <v>5</v>
      </c>
      <c s="6" t="s">
        <v>1008</v>
      </c>
      <c s="36" t="s">
        <v>583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1901</v>
      </c>
    </row>
    <row r="21" spans="1:5" ht="140.25">
      <c r="A21" t="s">
        <v>57</v>
      </c>
      <c r="E21" s="39" t="s">
        <v>586</v>
      </c>
    </row>
    <row r="22" spans="1:16" ht="25.5">
      <c r="A22" t="s">
        <v>49</v>
      </c>
      <c s="34" t="s">
        <v>63</v>
      </c>
      <c s="34" t="s">
        <v>1010</v>
      </c>
      <c s="35" t="s">
        <v>5</v>
      </c>
      <c s="6" t="s">
        <v>1011</v>
      </c>
      <c s="36" t="s">
        <v>583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586</v>
      </c>
    </row>
    <row r="26" spans="1:16" ht="25.5">
      <c r="A26" t="s">
        <v>49</v>
      </c>
      <c s="34" t="s">
        <v>67</v>
      </c>
      <c s="34" t="s">
        <v>1390</v>
      </c>
      <c s="35" t="s">
        <v>5</v>
      </c>
      <c s="6" t="s">
        <v>1391</v>
      </c>
      <c s="36" t="s">
        <v>583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586</v>
      </c>
    </row>
    <row r="30" spans="1:16" ht="25.5">
      <c r="A30" t="s">
        <v>49</v>
      </c>
      <c s="34" t="s">
        <v>70</v>
      </c>
      <c s="34" t="s">
        <v>1014</v>
      </c>
      <c s="35" t="s">
        <v>5</v>
      </c>
      <c s="6" t="s">
        <v>1015</v>
      </c>
      <c s="36" t="s">
        <v>583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584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1620</v>
      </c>
    </row>
    <row r="33" spans="1:5" ht="140.25">
      <c r="A33" t="s">
        <v>57</v>
      </c>
      <c r="E33" s="39" t="s">
        <v>586</v>
      </c>
    </row>
    <row r="34" spans="1:16" ht="12.75">
      <c r="A34" t="s">
        <v>49</v>
      </c>
      <c s="34" t="s">
        <v>73</v>
      </c>
      <c s="34" t="s">
        <v>1348</v>
      </c>
      <c s="35" t="s">
        <v>5</v>
      </c>
      <c s="6" t="s">
        <v>1349</v>
      </c>
      <c s="36" t="s">
        <v>548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584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1146</v>
      </c>
    </row>
    <row r="38" spans="1:13" ht="12.75">
      <c r="A38" t="s">
        <v>46</v>
      </c>
      <c r="C38" s="31" t="s">
        <v>741</v>
      </c>
      <c r="E38" s="33" t="s">
        <v>742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76</v>
      </c>
      <c s="34" t="s">
        <v>1701</v>
      </c>
      <c s="35" t="s">
        <v>5</v>
      </c>
      <c s="6" t="s">
        <v>1702</v>
      </c>
      <c s="36" t="s">
        <v>583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1137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1902</v>
      </c>
    </row>
    <row r="42" spans="1:5" ht="102">
      <c r="A42" t="s">
        <v>57</v>
      </c>
      <c r="E42" s="39" t="s">
        <v>1294</v>
      </c>
    </row>
    <row r="43" spans="1:16" ht="12.75">
      <c r="A43" t="s">
        <v>49</v>
      </c>
      <c s="34" t="s">
        <v>80</v>
      </c>
      <c s="34" t="s">
        <v>1903</v>
      </c>
      <c s="35" t="s">
        <v>5</v>
      </c>
      <c s="6" t="s">
        <v>1904</v>
      </c>
      <c s="36" t="s">
        <v>1053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1905</v>
      </c>
    </row>
    <row r="46" spans="1:5" ht="216.75">
      <c r="A46" t="s">
        <v>57</v>
      </c>
      <c r="E46" s="39" t="s">
        <v>1055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1906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1906</v>
      </c>
      <c r="E4" s="26" t="s">
        <v>1907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COUNTIFS(L8:L296,"=0",A8:A296,"P")+COUNTIFS(L8:L296,"",A8:A296,"P")+SUM(Q8:Q296)</f>
      </c>
    </row>
    <row r="8" spans="1:13" ht="12.75">
      <c r="A8" t="s">
        <v>44</v>
      </c>
      <c r="C8" s="28" t="s">
        <v>1909</v>
      </c>
      <c r="E8" s="30" t="s">
        <v>1907</v>
      </c>
      <c r="J8" s="29">
        <f>0+J9+J38+J75+J172+J197+J210+J267</f>
      </c>
      <c s="29">
        <f>0+K9+K38+K75+K172+K197+K210+K267</f>
      </c>
      <c s="29">
        <f>0+L9+L38+L75+L172+L197+L210+L267</f>
      </c>
      <c s="29">
        <f>0+M9+M38+M75+M172+M197+M210+M267</f>
      </c>
    </row>
    <row r="9" spans="1:13" ht="12.75">
      <c r="A9" t="s">
        <v>46</v>
      </c>
      <c r="C9" s="31" t="s">
        <v>1910</v>
      </c>
      <c r="E9" s="33" t="s">
        <v>1911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1912</v>
      </c>
      <c s="35" t="s">
        <v>5</v>
      </c>
      <c s="6" t="s">
        <v>1913</v>
      </c>
      <c s="36" t="s">
        <v>53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1914</v>
      </c>
      <c s="35" t="s">
        <v>5</v>
      </c>
      <c s="6" t="s">
        <v>1915</v>
      </c>
      <c s="36" t="s">
        <v>758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1916</v>
      </c>
      <c s="35" t="s">
        <v>5</v>
      </c>
      <c s="6" t="s">
        <v>1917</v>
      </c>
      <c s="36" t="s">
        <v>103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1918</v>
      </c>
      <c s="35" t="s">
        <v>5</v>
      </c>
      <c s="6" t="s">
        <v>1919</v>
      </c>
      <c s="36" t="s">
        <v>103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1920</v>
      </c>
      <c s="35" t="s">
        <v>5</v>
      </c>
      <c s="6" t="s">
        <v>1921</v>
      </c>
      <c s="36" t="s">
        <v>62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1922</v>
      </c>
      <c s="35" t="s">
        <v>5</v>
      </c>
      <c s="6" t="s">
        <v>1923</v>
      </c>
      <c s="36" t="s">
        <v>103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73</v>
      </c>
      <c s="34" t="s">
        <v>1924</v>
      </c>
      <c s="35" t="s">
        <v>5</v>
      </c>
      <c s="6" t="s">
        <v>1925</v>
      </c>
      <c s="36" t="s">
        <v>122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1926</v>
      </c>
      <c r="E38" s="33" t="s">
        <v>1927</v>
      </c>
      <c r="J38" s="32">
        <f>0</f>
      </c>
      <c s="32">
        <f>0</f>
      </c>
      <c s="32">
        <f>0+L39+L43+L47+L51+L55+L59+L63+L67+L71</f>
      </c>
      <c s="32">
        <f>0+M39+M43+M47+M51+M55+M59+M63+M67+M71</f>
      </c>
    </row>
    <row r="39" spans="1:16" ht="25.5">
      <c r="A39" t="s">
        <v>49</v>
      </c>
      <c s="34" t="s">
        <v>76</v>
      </c>
      <c s="34" t="s">
        <v>1928</v>
      </c>
      <c s="35" t="s">
        <v>5</v>
      </c>
      <c s="6" t="s">
        <v>1929</v>
      </c>
      <c s="36" t="s">
        <v>103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25.5">
      <c r="A43" t="s">
        <v>49</v>
      </c>
      <c s="34" t="s">
        <v>80</v>
      </c>
      <c s="34" t="s">
        <v>1930</v>
      </c>
      <c s="35" t="s">
        <v>5</v>
      </c>
      <c s="6" t="s">
        <v>1931</v>
      </c>
      <c s="36" t="s">
        <v>103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1932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85</v>
      </c>
      <c s="34" t="s">
        <v>1933</v>
      </c>
      <c s="35" t="s">
        <v>5</v>
      </c>
      <c s="6" t="s">
        <v>1934</v>
      </c>
      <c s="36" t="s">
        <v>103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88</v>
      </c>
      <c s="34" t="s">
        <v>1935</v>
      </c>
      <c s="35" t="s">
        <v>5</v>
      </c>
      <c s="6" t="s">
        <v>1936</v>
      </c>
      <c s="36" t="s">
        <v>62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91</v>
      </c>
      <c s="34" t="s">
        <v>1937</v>
      </c>
      <c s="35" t="s">
        <v>5</v>
      </c>
      <c s="6" t="s">
        <v>1938</v>
      </c>
      <c s="36" t="s">
        <v>103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94</v>
      </c>
      <c s="34" t="s">
        <v>1939</v>
      </c>
      <c s="35" t="s">
        <v>5</v>
      </c>
      <c s="6" t="s">
        <v>1940</v>
      </c>
      <c s="36" t="s">
        <v>103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25.5">
      <c r="A63" t="s">
        <v>49</v>
      </c>
      <c s="34" t="s">
        <v>96</v>
      </c>
      <c s="34" t="s">
        <v>1941</v>
      </c>
      <c s="35" t="s">
        <v>5</v>
      </c>
      <c s="6" t="s">
        <v>1942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25.5">
      <c r="A67" t="s">
        <v>49</v>
      </c>
      <c s="34" t="s">
        <v>100</v>
      </c>
      <c s="34" t="s">
        <v>1943</v>
      </c>
      <c s="35" t="s">
        <v>5</v>
      </c>
      <c s="6" t="s">
        <v>1944</v>
      </c>
      <c s="36" t="s">
        <v>122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1945</v>
      </c>
      <c s="34" t="s">
        <v>1946</v>
      </c>
      <c s="35" t="s">
        <v>5</v>
      </c>
      <c s="6" t="s">
        <v>1947</v>
      </c>
      <c s="36" t="s">
        <v>103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247</v>
      </c>
      <c>
        <f>(M71*0)/100</f>
      </c>
      <c t="s">
        <v>248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1948</v>
      </c>
    </row>
    <row r="74" spans="1:5" ht="102">
      <c r="A74" t="s">
        <v>57</v>
      </c>
      <c r="E74" s="39" t="s">
        <v>1949</v>
      </c>
    </row>
    <row r="75" spans="1:13" ht="12.75">
      <c r="A75" t="s">
        <v>46</v>
      </c>
      <c r="C75" s="31" t="s">
        <v>1950</v>
      </c>
      <c r="E75" s="33" t="s">
        <v>1951</v>
      </c>
      <c r="J75" s="32">
        <f>0</f>
      </c>
      <c s="32">
        <f>0</f>
      </c>
      <c s="32">
        <f>0+L76+L80+L84+L88+L92+L96+L100+L104+L108+L112+L116+L120+L124+L128+L132+L136+L140+L144+L148+L152+L156+L160+L164+L168</f>
      </c>
      <c s="32">
        <f>0+M76+M80+M84+M88+M92+M96+M100+M104+M108+M112+M116+M120+M124+M128+M132+M136+M140+M144+M148+M152+M156+M160+M164+M168</f>
      </c>
    </row>
    <row r="76" spans="1:16" ht="12.75">
      <c r="A76" t="s">
        <v>49</v>
      </c>
      <c s="34" t="s">
        <v>104</v>
      </c>
      <c s="34" t="s">
        <v>1952</v>
      </c>
      <c s="35" t="s">
        <v>5</v>
      </c>
      <c s="6" t="s">
        <v>1953</v>
      </c>
      <c s="36" t="s">
        <v>103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107</v>
      </c>
      <c s="34" t="s">
        <v>1954</v>
      </c>
      <c s="35" t="s">
        <v>5</v>
      </c>
      <c s="6" t="s">
        <v>1955</v>
      </c>
      <c s="36" t="s">
        <v>103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110</v>
      </c>
      <c s="34" t="s">
        <v>1956</v>
      </c>
      <c s="35" t="s">
        <v>5</v>
      </c>
      <c s="6" t="s">
        <v>1957</v>
      </c>
      <c s="36" t="s">
        <v>103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113</v>
      </c>
      <c s="34" t="s">
        <v>1958</v>
      </c>
      <c s="35" t="s">
        <v>5</v>
      </c>
      <c s="6" t="s">
        <v>1959</v>
      </c>
      <c s="36" t="s">
        <v>103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116</v>
      </c>
      <c s="34" t="s">
        <v>1960</v>
      </c>
      <c s="35" t="s">
        <v>5</v>
      </c>
      <c s="6" t="s">
        <v>1961</v>
      </c>
      <c s="36" t="s">
        <v>103</v>
      </c>
      <c s="37">
        <v>663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119</v>
      </c>
      <c s="34" t="s">
        <v>1962</v>
      </c>
      <c s="35" t="s">
        <v>5</v>
      </c>
      <c s="6" t="s">
        <v>1963</v>
      </c>
      <c s="36" t="s">
        <v>103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123</v>
      </c>
      <c s="34" t="s">
        <v>1964</v>
      </c>
      <c s="35" t="s">
        <v>5</v>
      </c>
      <c s="6" t="s">
        <v>1965</v>
      </c>
      <c s="36" t="s">
        <v>103</v>
      </c>
      <c s="37">
        <v>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128</v>
      </c>
      <c s="34" t="s">
        <v>1966</v>
      </c>
      <c s="35" t="s">
        <v>5</v>
      </c>
      <c s="6" t="s">
        <v>1967</v>
      </c>
      <c s="36" t="s">
        <v>62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57</v>
      </c>
      <c r="E107" s="39" t="s">
        <v>5</v>
      </c>
    </row>
    <row r="108" spans="1:16" ht="12.75">
      <c r="A108" t="s">
        <v>49</v>
      </c>
      <c s="34" t="s">
        <v>129</v>
      </c>
      <c s="34" t="s">
        <v>1968</v>
      </c>
      <c s="35" t="s">
        <v>5</v>
      </c>
      <c s="6" t="s">
        <v>1969</v>
      </c>
      <c s="36" t="s">
        <v>62</v>
      </c>
      <c s="37">
        <v>4500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2.75">
      <c r="A111" t="s">
        <v>57</v>
      </c>
      <c r="E111" s="39" t="s">
        <v>5</v>
      </c>
    </row>
    <row r="112" spans="1:16" ht="12.75">
      <c r="A112" t="s">
        <v>49</v>
      </c>
      <c s="34" t="s">
        <v>130</v>
      </c>
      <c s="34" t="s">
        <v>1970</v>
      </c>
      <c s="35" t="s">
        <v>5</v>
      </c>
      <c s="6" t="s">
        <v>1971</v>
      </c>
      <c s="36" t="s">
        <v>103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2.75">
      <c r="A115" t="s">
        <v>57</v>
      </c>
      <c r="E115" s="39" t="s">
        <v>5</v>
      </c>
    </row>
    <row r="116" spans="1:16" ht="12.75">
      <c r="A116" t="s">
        <v>49</v>
      </c>
      <c s="34" t="s">
        <v>131</v>
      </c>
      <c s="34" t="s">
        <v>1972</v>
      </c>
      <c s="35" t="s">
        <v>5</v>
      </c>
      <c s="6" t="s">
        <v>1973</v>
      </c>
      <c s="36" t="s">
        <v>103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2.75">
      <c r="A119" t="s">
        <v>57</v>
      </c>
      <c r="E119" s="39" t="s">
        <v>5</v>
      </c>
    </row>
    <row r="120" spans="1:16" ht="12.75">
      <c r="A120" t="s">
        <v>49</v>
      </c>
      <c s="34" t="s">
        <v>132</v>
      </c>
      <c s="34" t="s">
        <v>1974</v>
      </c>
      <c s="35" t="s">
        <v>5</v>
      </c>
      <c s="6" t="s">
        <v>1975</v>
      </c>
      <c s="36" t="s">
        <v>62</v>
      </c>
      <c s="37">
        <v>70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.75">
      <c r="A123" t="s">
        <v>57</v>
      </c>
      <c r="E123" s="39" t="s">
        <v>5</v>
      </c>
    </row>
    <row r="124" spans="1:16" ht="12.75">
      <c r="A124" t="s">
        <v>49</v>
      </c>
      <c s="34" t="s">
        <v>133</v>
      </c>
      <c s="34" t="s">
        <v>1976</v>
      </c>
      <c s="35" t="s">
        <v>5</v>
      </c>
      <c s="6" t="s">
        <v>1977</v>
      </c>
      <c s="36" t="s">
        <v>103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57</v>
      </c>
      <c r="E127" s="39" t="s">
        <v>5</v>
      </c>
    </row>
    <row r="128" spans="1:16" ht="12.75">
      <c r="A128" t="s">
        <v>49</v>
      </c>
      <c s="34" t="s">
        <v>134</v>
      </c>
      <c s="34" t="s">
        <v>1978</v>
      </c>
      <c s="35" t="s">
        <v>5</v>
      </c>
      <c s="6" t="s">
        <v>1979</v>
      </c>
      <c s="36" t="s">
        <v>103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2.75">
      <c r="A131" t="s">
        <v>57</v>
      </c>
      <c r="E131" s="39" t="s">
        <v>5</v>
      </c>
    </row>
    <row r="132" spans="1:16" ht="12.75">
      <c r="A132" t="s">
        <v>49</v>
      </c>
      <c s="34" t="s">
        <v>136</v>
      </c>
      <c s="34" t="s">
        <v>1980</v>
      </c>
      <c s="35" t="s">
        <v>5</v>
      </c>
      <c s="6" t="s">
        <v>1981</v>
      </c>
      <c s="36" t="s">
        <v>103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57</v>
      </c>
      <c r="E135" s="39" t="s">
        <v>5</v>
      </c>
    </row>
    <row r="136" spans="1:16" ht="12.75">
      <c r="A136" t="s">
        <v>49</v>
      </c>
      <c s="34" t="s">
        <v>137</v>
      </c>
      <c s="34" t="s">
        <v>1982</v>
      </c>
      <c s="35" t="s">
        <v>5</v>
      </c>
      <c s="6" t="s">
        <v>1983</v>
      </c>
      <c s="36" t="s">
        <v>103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2.75">
      <c r="A139" t="s">
        <v>57</v>
      </c>
      <c r="E139" s="39" t="s">
        <v>5</v>
      </c>
    </row>
    <row r="140" spans="1:16" ht="12.75">
      <c r="A140" t="s">
        <v>49</v>
      </c>
      <c s="34" t="s">
        <v>139</v>
      </c>
      <c s="34" t="s">
        <v>1984</v>
      </c>
      <c s="35" t="s">
        <v>5</v>
      </c>
      <c s="6" t="s">
        <v>1985</v>
      </c>
      <c s="36" t="s">
        <v>103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57</v>
      </c>
      <c r="E143" s="39" t="s">
        <v>5</v>
      </c>
    </row>
    <row r="144" spans="1:16" ht="25.5">
      <c r="A144" t="s">
        <v>49</v>
      </c>
      <c s="34" t="s">
        <v>140</v>
      </c>
      <c s="34" t="s">
        <v>1986</v>
      </c>
      <c s="35" t="s">
        <v>5</v>
      </c>
      <c s="6" t="s">
        <v>1987</v>
      </c>
      <c s="36" t="s">
        <v>103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.75">
      <c r="A147" t="s">
        <v>57</v>
      </c>
      <c r="E147" s="39" t="s">
        <v>5</v>
      </c>
    </row>
    <row r="148" spans="1:16" ht="25.5">
      <c r="A148" t="s">
        <v>49</v>
      </c>
      <c s="34" t="s">
        <v>141</v>
      </c>
      <c s="34" t="s">
        <v>1988</v>
      </c>
      <c s="35" t="s">
        <v>5</v>
      </c>
      <c s="6" t="s">
        <v>1989</v>
      </c>
      <c s="36" t="s">
        <v>103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.75">
      <c r="A151" t="s">
        <v>57</v>
      </c>
      <c r="E151" s="39" t="s">
        <v>5</v>
      </c>
    </row>
    <row r="152" spans="1:16" ht="12.75">
      <c r="A152" t="s">
        <v>49</v>
      </c>
      <c s="34" t="s">
        <v>143</v>
      </c>
      <c s="34" t="s">
        <v>1990</v>
      </c>
      <c s="35" t="s">
        <v>5</v>
      </c>
      <c s="6" t="s">
        <v>1991</v>
      </c>
      <c s="36" t="s">
        <v>103</v>
      </c>
      <c s="37">
        <v>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83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14.75">
      <c r="A155" t="s">
        <v>57</v>
      </c>
      <c r="E155" s="39" t="s">
        <v>1992</v>
      </c>
    </row>
    <row r="156" spans="1:16" ht="12.75">
      <c r="A156" t="s">
        <v>49</v>
      </c>
      <c s="34" t="s">
        <v>145</v>
      </c>
      <c s="34" t="s">
        <v>1993</v>
      </c>
      <c s="35" t="s">
        <v>5</v>
      </c>
      <c s="6" t="s">
        <v>1994</v>
      </c>
      <c s="36" t="s">
        <v>103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147</v>
      </c>
      <c s="34" t="s">
        <v>1995</v>
      </c>
      <c s="35" t="s">
        <v>5</v>
      </c>
      <c s="6" t="s">
        <v>1996</v>
      </c>
      <c s="36" t="s">
        <v>103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57</v>
      </c>
      <c r="E163" s="39" t="s">
        <v>5</v>
      </c>
    </row>
    <row r="164" spans="1:16" ht="12.75">
      <c r="A164" t="s">
        <v>49</v>
      </c>
      <c s="34" t="s">
        <v>149</v>
      </c>
      <c s="34" t="s">
        <v>1997</v>
      </c>
      <c s="35" t="s">
        <v>5</v>
      </c>
      <c s="6" t="s">
        <v>1998</v>
      </c>
      <c s="36" t="s">
        <v>103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6" ht="12.75">
      <c r="A168" t="s">
        <v>49</v>
      </c>
      <c s="34" t="s">
        <v>151</v>
      </c>
      <c s="34" t="s">
        <v>1999</v>
      </c>
      <c s="35" t="s">
        <v>5</v>
      </c>
      <c s="6" t="s">
        <v>2000</v>
      </c>
      <c s="36" t="s">
        <v>122</v>
      </c>
      <c s="37">
        <v>180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57</v>
      </c>
      <c r="E171" s="39" t="s">
        <v>5</v>
      </c>
    </row>
    <row r="172" spans="1:13" ht="12.75">
      <c r="A172" t="s">
        <v>46</v>
      </c>
      <c r="C172" s="31" t="s">
        <v>2001</v>
      </c>
      <c r="E172" s="33" t="s">
        <v>2002</v>
      </c>
      <c r="J172" s="32">
        <f>0</f>
      </c>
      <c s="32">
        <f>0</f>
      </c>
      <c s="32">
        <f>0+L173+L177+L181+L185+L189+L193</f>
      </c>
      <c s="32">
        <f>0+M173+M177+M181+M185+M189+M193</f>
      </c>
    </row>
    <row r="173" spans="1:16" ht="25.5">
      <c r="A173" t="s">
        <v>49</v>
      </c>
      <c s="34" t="s">
        <v>153</v>
      </c>
      <c s="34" t="s">
        <v>2003</v>
      </c>
      <c s="35" t="s">
        <v>5</v>
      </c>
      <c s="6" t="s">
        <v>2004</v>
      </c>
      <c s="36" t="s">
        <v>103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57</v>
      </c>
      <c r="E176" s="39" t="s">
        <v>5</v>
      </c>
    </row>
    <row r="177" spans="1:16" ht="12.75">
      <c r="A177" t="s">
        <v>49</v>
      </c>
      <c s="34" t="s">
        <v>155</v>
      </c>
      <c s="34" t="s">
        <v>2005</v>
      </c>
      <c s="35" t="s">
        <v>5</v>
      </c>
      <c s="6" t="s">
        <v>2006</v>
      </c>
      <c s="36" t="s">
        <v>103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2.75">
      <c r="A180" t="s">
        <v>57</v>
      </c>
      <c r="E180" s="39" t="s">
        <v>5</v>
      </c>
    </row>
    <row r="181" spans="1:16" ht="12.75">
      <c r="A181" t="s">
        <v>49</v>
      </c>
      <c s="34" t="s">
        <v>158</v>
      </c>
      <c s="34" t="s">
        <v>2007</v>
      </c>
      <c s="35" t="s">
        <v>5</v>
      </c>
      <c s="6" t="s">
        <v>2008</v>
      </c>
      <c s="36" t="s">
        <v>103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57</v>
      </c>
      <c r="E184" s="39" t="s">
        <v>5</v>
      </c>
    </row>
    <row r="185" spans="1:16" ht="12.75">
      <c r="A185" t="s">
        <v>49</v>
      </c>
      <c s="34" t="s">
        <v>161</v>
      </c>
      <c s="34" t="s">
        <v>2009</v>
      </c>
      <c s="35" t="s">
        <v>5</v>
      </c>
      <c s="6" t="s">
        <v>2010</v>
      </c>
      <c s="36" t="s">
        <v>103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2.75">
      <c r="A188" t="s">
        <v>57</v>
      </c>
      <c r="E188" s="39" t="s">
        <v>5</v>
      </c>
    </row>
    <row r="189" spans="1:16" ht="25.5">
      <c r="A189" t="s">
        <v>49</v>
      </c>
      <c s="34" t="s">
        <v>164</v>
      </c>
      <c s="34" t="s">
        <v>2011</v>
      </c>
      <c s="35" t="s">
        <v>5</v>
      </c>
      <c s="6" t="s">
        <v>2012</v>
      </c>
      <c s="36" t="s">
        <v>103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2.75">
      <c r="A192" t="s">
        <v>57</v>
      </c>
      <c r="E192" s="39" t="s">
        <v>5</v>
      </c>
    </row>
    <row r="193" spans="1:16" ht="12.75">
      <c r="A193" t="s">
        <v>49</v>
      </c>
      <c s="34" t="s">
        <v>166</v>
      </c>
      <c s="34" t="s">
        <v>2013</v>
      </c>
      <c s="35" t="s">
        <v>5</v>
      </c>
      <c s="6" t="s">
        <v>2014</v>
      </c>
      <c s="36" t="s">
        <v>103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12.75">
      <c r="A196" t="s">
        <v>57</v>
      </c>
      <c r="E196" s="39" t="s">
        <v>5</v>
      </c>
    </row>
    <row r="197" spans="1:13" ht="12.75">
      <c r="A197" t="s">
        <v>46</v>
      </c>
      <c r="C197" s="31" t="s">
        <v>2015</v>
      </c>
      <c r="E197" s="33" t="s">
        <v>2016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49</v>
      </c>
      <c s="34" t="s">
        <v>168</v>
      </c>
      <c s="34" t="s">
        <v>2017</v>
      </c>
      <c s="35" t="s">
        <v>5</v>
      </c>
      <c s="6" t="s">
        <v>2018</v>
      </c>
      <c s="36" t="s">
        <v>103</v>
      </c>
      <c s="37">
        <v>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2.75">
      <c r="A201" t="s">
        <v>57</v>
      </c>
      <c r="E201" s="39" t="s">
        <v>5</v>
      </c>
    </row>
    <row r="202" spans="1:16" ht="12.75">
      <c r="A202" t="s">
        <v>49</v>
      </c>
      <c s="34" t="s">
        <v>171</v>
      </c>
      <c s="34" t="s">
        <v>2019</v>
      </c>
      <c s="35" t="s">
        <v>5</v>
      </c>
      <c s="6" t="s">
        <v>2020</v>
      </c>
      <c s="36" t="s">
        <v>103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2.75">
      <c r="A205" t="s">
        <v>57</v>
      </c>
      <c r="E205" s="39" t="s">
        <v>5</v>
      </c>
    </row>
    <row r="206" spans="1:16" ht="12.75">
      <c r="A206" t="s">
        <v>49</v>
      </c>
      <c s="34" t="s">
        <v>174</v>
      </c>
      <c s="34" t="s">
        <v>2021</v>
      </c>
      <c s="35" t="s">
        <v>5</v>
      </c>
      <c s="6" t="s">
        <v>2022</v>
      </c>
      <c s="36" t="s">
        <v>103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2.75">
      <c r="A209" t="s">
        <v>57</v>
      </c>
      <c r="E209" s="39" t="s">
        <v>5</v>
      </c>
    </row>
    <row r="210" spans="1:13" ht="12.75">
      <c r="A210" t="s">
        <v>46</v>
      </c>
      <c r="C210" s="31" t="s">
        <v>2023</v>
      </c>
      <c r="E210" s="33" t="s">
        <v>2024</v>
      </c>
      <c r="J210" s="32">
        <f>0</f>
      </c>
      <c s="32">
        <f>0</f>
      </c>
      <c s="32">
        <f>0+L211+L215+L219+L223+L227+L231+L235+L239+L243+L247+L251+L255+L259+L263</f>
      </c>
      <c s="32">
        <f>0+M211+M215+M219+M223+M227+M231+M235+M239+M243+M247+M251+M255+M259+M263</f>
      </c>
    </row>
    <row r="211" spans="1:16" ht="12.75">
      <c r="A211" t="s">
        <v>49</v>
      </c>
      <c s="34" t="s">
        <v>764</v>
      </c>
      <c s="34" t="s">
        <v>2025</v>
      </c>
      <c s="35" t="s">
        <v>5</v>
      </c>
      <c s="6" t="s">
        <v>2026</v>
      </c>
      <c s="36" t="s">
        <v>53</v>
      </c>
      <c s="37">
        <v>1.5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769</v>
      </c>
      <c s="34" t="s">
        <v>2027</v>
      </c>
      <c s="35" t="s">
        <v>5</v>
      </c>
      <c s="6" t="s">
        <v>2028</v>
      </c>
      <c s="36" t="s">
        <v>103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12.75">
      <c r="A219" t="s">
        <v>49</v>
      </c>
      <c s="34" t="s">
        <v>774</v>
      </c>
      <c s="34" t="s">
        <v>2029</v>
      </c>
      <c s="35" t="s">
        <v>5</v>
      </c>
      <c s="6" t="s">
        <v>2030</v>
      </c>
      <c s="36" t="s">
        <v>103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780</v>
      </c>
      <c s="34" t="s">
        <v>2031</v>
      </c>
      <c s="35" t="s">
        <v>5</v>
      </c>
      <c s="6" t="s">
        <v>2032</v>
      </c>
      <c s="36" t="s">
        <v>103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785</v>
      </c>
      <c s="34" t="s">
        <v>2033</v>
      </c>
      <c s="35" t="s">
        <v>5</v>
      </c>
      <c s="6" t="s">
        <v>2034</v>
      </c>
      <c s="36" t="s">
        <v>103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12.75">
      <c r="A231" t="s">
        <v>49</v>
      </c>
      <c s="34" t="s">
        <v>789</v>
      </c>
      <c s="34" t="s">
        <v>2035</v>
      </c>
      <c s="35" t="s">
        <v>5</v>
      </c>
      <c s="6" t="s">
        <v>2036</v>
      </c>
      <c s="36" t="s">
        <v>103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794</v>
      </c>
      <c s="34" t="s">
        <v>2037</v>
      </c>
      <c s="35" t="s">
        <v>5</v>
      </c>
      <c s="6" t="s">
        <v>2038</v>
      </c>
      <c s="36" t="s">
        <v>103</v>
      </c>
      <c s="37">
        <v>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12.75">
      <c r="A239" t="s">
        <v>49</v>
      </c>
      <c s="34" t="s">
        <v>799</v>
      </c>
      <c s="34" t="s">
        <v>2039</v>
      </c>
      <c s="35" t="s">
        <v>5</v>
      </c>
      <c s="6" t="s">
        <v>2040</v>
      </c>
      <c s="36" t="s">
        <v>103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25.5">
      <c r="A243" t="s">
        <v>49</v>
      </c>
      <c s="34" t="s">
        <v>803</v>
      </c>
      <c s="34" t="s">
        <v>2041</v>
      </c>
      <c s="35" t="s">
        <v>5</v>
      </c>
      <c s="6" t="s">
        <v>2042</v>
      </c>
      <c s="36" t="s">
        <v>103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6" ht="12.75">
      <c r="A247" t="s">
        <v>49</v>
      </c>
      <c s="34" t="s">
        <v>2043</v>
      </c>
      <c s="34" t="s">
        <v>2044</v>
      </c>
      <c s="35" t="s">
        <v>5</v>
      </c>
      <c s="6" t="s">
        <v>2045</v>
      </c>
      <c s="36" t="s">
        <v>103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57</v>
      </c>
      <c r="E250" s="39" t="s">
        <v>5</v>
      </c>
    </row>
    <row r="251" spans="1:16" ht="12.75">
      <c r="A251" t="s">
        <v>49</v>
      </c>
      <c s="34" t="s">
        <v>2046</v>
      </c>
      <c s="34" t="s">
        <v>2047</v>
      </c>
      <c s="35" t="s">
        <v>5</v>
      </c>
      <c s="6" t="s">
        <v>2048</v>
      </c>
      <c s="36" t="s">
        <v>103</v>
      </c>
      <c s="37">
        <v>663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5</v>
      </c>
    </row>
    <row r="255" spans="1:16" ht="12.75">
      <c r="A255" t="s">
        <v>49</v>
      </c>
      <c s="34" t="s">
        <v>2049</v>
      </c>
      <c s="34" t="s">
        <v>2050</v>
      </c>
      <c s="35" t="s">
        <v>5</v>
      </c>
      <c s="6" t="s">
        <v>2051</v>
      </c>
      <c s="36" t="s">
        <v>62</v>
      </c>
      <c s="37">
        <v>4500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2.75">
      <c r="A258" t="s">
        <v>57</v>
      </c>
      <c r="E258" s="39" t="s">
        <v>5</v>
      </c>
    </row>
    <row r="259" spans="1:16" ht="12.75">
      <c r="A259" t="s">
        <v>49</v>
      </c>
      <c s="34" t="s">
        <v>2052</v>
      </c>
      <c s="34" t="s">
        <v>2053</v>
      </c>
      <c s="35" t="s">
        <v>5</v>
      </c>
      <c s="6" t="s">
        <v>2054</v>
      </c>
      <c s="36" t="s">
        <v>777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2.75">
      <c r="A262" t="s">
        <v>57</v>
      </c>
      <c r="E262" s="39" t="s">
        <v>5</v>
      </c>
    </row>
    <row r="263" spans="1:16" ht="12.75">
      <c r="A263" t="s">
        <v>49</v>
      </c>
      <c s="34" t="s">
        <v>2055</v>
      </c>
      <c s="34" t="s">
        <v>2056</v>
      </c>
      <c s="35" t="s">
        <v>5</v>
      </c>
      <c s="6" t="s">
        <v>2057</v>
      </c>
      <c s="36" t="s">
        <v>122</v>
      </c>
      <c s="37">
        <v>70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2.75">
      <c r="A266" t="s">
        <v>57</v>
      </c>
      <c r="E266" s="39" t="s">
        <v>5</v>
      </c>
    </row>
    <row r="267" spans="1:13" ht="12.75">
      <c r="A267" t="s">
        <v>46</v>
      </c>
      <c r="C267" s="31" t="s">
        <v>2058</v>
      </c>
      <c r="E267" s="33" t="s">
        <v>2059</v>
      </c>
      <c r="J267" s="32">
        <f>0</f>
      </c>
      <c s="32">
        <f>0</f>
      </c>
      <c s="32">
        <f>0+L268+L272+L276+L280+L284+L288+L292+L296</f>
      </c>
      <c s="32">
        <f>0+M268+M272+M276+M280+M284+M288+M292+M296</f>
      </c>
    </row>
    <row r="268" spans="1:16" ht="12.75">
      <c r="A268" t="s">
        <v>49</v>
      </c>
      <c s="34" t="s">
        <v>2060</v>
      </c>
      <c s="34" t="s">
        <v>2061</v>
      </c>
      <c s="35" t="s">
        <v>5</v>
      </c>
      <c s="6" t="s">
        <v>2062</v>
      </c>
      <c s="36" t="s">
        <v>2063</v>
      </c>
      <c s="37">
        <v>4.5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6" ht="12.75">
      <c r="A272" t="s">
        <v>49</v>
      </c>
      <c s="34" t="s">
        <v>2064</v>
      </c>
      <c s="34" t="s">
        <v>2065</v>
      </c>
      <c s="35" t="s">
        <v>5</v>
      </c>
      <c s="6" t="s">
        <v>2066</v>
      </c>
      <c s="36" t="s">
        <v>103</v>
      </c>
      <c s="37">
        <v>7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2.75">
      <c r="A275" t="s">
        <v>57</v>
      </c>
      <c r="E275" s="39" t="s">
        <v>5</v>
      </c>
    </row>
    <row r="276" spans="1:16" ht="12.75">
      <c r="A276" t="s">
        <v>49</v>
      </c>
      <c s="34" t="s">
        <v>2067</v>
      </c>
      <c s="34" t="s">
        <v>2068</v>
      </c>
      <c s="35" t="s">
        <v>5</v>
      </c>
      <c s="6" t="s">
        <v>2069</v>
      </c>
      <c s="36" t="s">
        <v>103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2.75">
      <c r="A279" t="s">
        <v>57</v>
      </c>
      <c r="E279" s="39" t="s">
        <v>5</v>
      </c>
    </row>
    <row r="280" spans="1:16" ht="12.75">
      <c r="A280" t="s">
        <v>49</v>
      </c>
      <c s="34" t="s">
        <v>2070</v>
      </c>
      <c s="34" t="s">
        <v>2071</v>
      </c>
      <c s="35" t="s">
        <v>5</v>
      </c>
      <c s="6" t="s">
        <v>2072</v>
      </c>
      <c s="36" t="s">
        <v>103</v>
      </c>
      <c s="37">
        <v>7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2.75">
      <c r="A283" t="s">
        <v>57</v>
      </c>
      <c r="E283" s="39" t="s">
        <v>5</v>
      </c>
    </row>
    <row r="284" spans="1:16" ht="12.75">
      <c r="A284" t="s">
        <v>49</v>
      </c>
      <c s="34" t="s">
        <v>2073</v>
      </c>
      <c s="34" t="s">
        <v>2074</v>
      </c>
      <c s="35" t="s">
        <v>5</v>
      </c>
      <c s="6" t="s">
        <v>2075</v>
      </c>
      <c s="36" t="s">
        <v>122</v>
      </c>
      <c s="37">
        <v>24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2.75">
      <c r="A287" t="s">
        <v>57</v>
      </c>
      <c r="E287" s="39" t="s">
        <v>5</v>
      </c>
    </row>
    <row r="288" spans="1:16" ht="25.5">
      <c r="A288" t="s">
        <v>49</v>
      </c>
      <c s="34" t="s">
        <v>2076</v>
      </c>
      <c s="34" t="s">
        <v>2077</v>
      </c>
      <c s="35" t="s">
        <v>5</v>
      </c>
      <c s="6" t="s">
        <v>2078</v>
      </c>
      <c s="36" t="s">
        <v>583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2.75">
      <c r="A291" t="s">
        <v>57</v>
      </c>
      <c r="E291" s="39" t="s">
        <v>5</v>
      </c>
    </row>
    <row r="292" spans="1:16" ht="25.5">
      <c r="A292" t="s">
        <v>49</v>
      </c>
      <c s="34" t="s">
        <v>2079</v>
      </c>
      <c s="34" t="s">
        <v>896</v>
      </c>
      <c s="35" t="s">
        <v>5</v>
      </c>
      <c s="6" t="s">
        <v>897</v>
      </c>
      <c s="36" t="s">
        <v>583</v>
      </c>
      <c s="37">
        <v>3.3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12.75">
      <c r="A295" t="s">
        <v>57</v>
      </c>
      <c r="E295" s="39" t="s">
        <v>5</v>
      </c>
    </row>
    <row r="296" spans="1:16" ht="25.5">
      <c r="A296" t="s">
        <v>49</v>
      </c>
      <c s="34" t="s">
        <v>2080</v>
      </c>
      <c s="34" t="s">
        <v>2081</v>
      </c>
      <c s="35" t="s">
        <v>5</v>
      </c>
      <c s="6" t="s">
        <v>2082</v>
      </c>
      <c s="36" t="s">
        <v>583</v>
      </c>
      <c s="37">
        <v>0.1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12.75">
      <c r="A299" t="s">
        <v>57</v>
      </c>
      <c r="E29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2083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2083</v>
      </c>
      <c r="E4" s="26" t="s">
        <v>2084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2086</v>
      </c>
      <c r="E8" s="30" t="s">
        <v>2084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46</v>
      </c>
      <c r="C9" s="31" t="s">
        <v>817</v>
      </c>
      <c r="E9" s="33" t="s">
        <v>818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2087</v>
      </c>
      <c s="35" t="s">
        <v>5</v>
      </c>
      <c s="6" t="s">
        <v>2088</v>
      </c>
      <c s="36" t="s">
        <v>53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38.25">
      <c r="A11" s="35" t="s">
        <v>55</v>
      </c>
      <c r="E11" s="39" t="s">
        <v>2089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27</v>
      </c>
      <c s="34" t="s">
        <v>2090</v>
      </c>
      <c s="35" t="s">
        <v>5</v>
      </c>
      <c s="6" t="s">
        <v>2091</v>
      </c>
      <c s="36" t="s">
        <v>53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2092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26</v>
      </c>
      <c s="34" t="s">
        <v>2093</v>
      </c>
      <c s="35" t="s">
        <v>5</v>
      </c>
      <c s="6" t="s">
        <v>2094</v>
      </c>
      <c s="36" t="s">
        <v>62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2095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38.25">
      <c r="A22" t="s">
        <v>49</v>
      </c>
      <c s="34" t="s">
        <v>63</v>
      </c>
      <c s="34" t="s">
        <v>2096</v>
      </c>
      <c s="35" t="s">
        <v>5</v>
      </c>
      <c s="6" t="s">
        <v>2097</v>
      </c>
      <c s="36" t="s">
        <v>99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2098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2099</v>
      </c>
      <c s="35" t="s">
        <v>5</v>
      </c>
      <c s="6" t="s">
        <v>2100</v>
      </c>
      <c s="36" t="s">
        <v>103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2101</v>
      </c>
      <c r="E30" s="33" t="s">
        <v>2102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49</v>
      </c>
      <c s="34" t="s">
        <v>70</v>
      </c>
      <c s="34" t="s">
        <v>2103</v>
      </c>
      <c s="35" t="s">
        <v>5</v>
      </c>
      <c s="6" t="s">
        <v>2104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2105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3" ht="12.75">
      <c r="A35" t="s">
        <v>46</v>
      </c>
      <c r="C35" s="31" t="s">
        <v>2106</v>
      </c>
      <c r="E35" s="33" t="s">
        <v>2107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49</v>
      </c>
      <c s="34" t="s">
        <v>73</v>
      </c>
      <c s="34" t="s">
        <v>2108</v>
      </c>
      <c s="35" t="s">
        <v>5</v>
      </c>
      <c s="6" t="s">
        <v>2109</v>
      </c>
      <c s="36" t="s">
        <v>62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25.5">
      <c r="A37" s="35" t="s">
        <v>55</v>
      </c>
      <c r="E37" s="39" t="s">
        <v>2110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76</v>
      </c>
      <c s="34" t="s">
        <v>2111</v>
      </c>
      <c s="35" t="s">
        <v>5</v>
      </c>
      <c s="6" t="s">
        <v>2112</v>
      </c>
      <c s="36" t="s">
        <v>103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25.5">
      <c r="A41" s="35" t="s">
        <v>55</v>
      </c>
      <c r="E41" s="39" t="s">
        <v>2113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38.25">
      <c r="A44" t="s">
        <v>49</v>
      </c>
      <c s="34" t="s">
        <v>80</v>
      </c>
      <c s="34" t="s">
        <v>2114</v>
      </c>
      <c s="35" t="s">
        <v>5</v>
      </c>
      <c s="6" t="s">
        <v>2115</v>
      </c>
      <c s="36" t="s">
        <v>62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2116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85</v>
      </c>
      <c s="34" t="s">
        <v>2117</v>
      </c>
      <c s="35" t="s">
        <v>5</v>
      </c>
      <c s="6" t="s">
        <v>2118</v>
      </c>
      <c s="36" t="s">
        <v>103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2119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3" ht="12.75">
      <c r="A52" t="s">
        <v>46</v>
      </c>
      <c r="C52" s="31" t="s">
        <v>2120</v>
      </c>
      <c r="E52" s="33" t="s">
        <v>2121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49</v>
      </c>
      <c s="34" t="s">
        <v>88</v>
      </c>
      <c s="34" t="s">
        <v>2122</v>
      </c>
      <c s="35" t="s">
        <v>5</v>
      </c>
      <c s="6" t="s">
        <v>2123</v>
      </c>
      <c s="36" t="s">
        <v>103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38.25">
      <c r="A54" s="35" t="s">
        <v>55</v>
      </c>
      <c r="E54" s="39" t="s">
        <v>2124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</v>
      </c>
    </row>
    <row r="57" spans="1:13" ht="12.75">
      <c r="A57" t="s">
        <v>46</v>
      </c>
      <c r="C57" s="31" t="s">
        <v>2125</v>
      </c>
      <c r="E57" s="33" t="s">
        <v>2126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38.25">
      <c r="A58" t="s">
        <v>49</v>
      </c>
      <c s="34" t="s">
        <v>91</v>
      </c>
      <c s="34" t="s">
        <v>2127</v>
      </c>
      <c s="35" t="s">
        <v>5</v>
      </c>
      <c s="6" t="s">
        <v>2128</v>
      </c>
      <c s="36" t="s">
        <v>103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38.25">
      <c r="A59" s="35" t="s">
        <v>55</v>
      </c>
      <c r="E59" s="39" t="s">
        <v>2129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38.25">
      <c r="A62" t="s">
        <v>49</v>
      </c>
      <c s="34" t="s">
        <v>94</v>
      </c>
      <c s="34" t="s">
        <v>2130</v>
      </c>
      <c s="35" t="s">
        <v>5</v>
      </c>
      <c s="6" t="s">
        <v>2131</v>
      </c>
      <c s="36" t="s">
        <v>103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25.5">
      <c r="A63" s="35" t="s">
        <v>55</v>
      </c>
      <c r="E63" s="39" t="s">
        <v>2132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38.25">
      <c r="A66" t="s">
        <v>49</v>
      </c>
      <c s="34" t="s">
        <v>96</v>
      </c>
      <c s="34" t="s">
        <v>2133</v>
      </c>
      <c s="35" t="s">
        <v>5</v>
      </c>
      <c s="6" t="s">
        <v>2134</v>
      </c>
      <c s="36" t="s">
        <v>122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25.5">
      <c r="A67" s="35" t="s">
        <v>55</v>
      </c>
      <c r="E67" s="39" t="s">
        <v>2135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38.25">
      <c r="A70" t="s">
        <v>49</v>
      </c>
      <c s="34" t="s">
        <v>100</v>
      </c>
      <c s="34" t="s">
        <v>492</v>
      </c>
      <c s="35" t="s">
        <v>5</v>
      </c>
      <c s="6" t="s">
        <v>2136</v>
      </c>
      <c s="36" t="s">
        <v>122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25.5">
      <c r="A71" s="35" t="s">
        <v>55</v>
      </c>
      <c r="E71" s="39" t="s">
        <v>2137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38.25">
      <c r="A74" t="s">
        <v>49</v>
      </c>
      <c s="34" t="s">
        <v>104</v>
      </c>
      <c s="34" t="s">
        <v>495</v>
      </c>
      <c s="35" t="s">
        <v>5</v>
      </c>
      <c s="6" t="s">
        <v>2138</v>
      </c>
      <c s="36" t="s">
        <v>122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2139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107</v>
      </c>
      <c s="34" t="s">
        <v>498</v>
      </c>
      <c s="35" t="s">
        <v>5</v>
      </c>
      <c s="6" t="s">
        <v>2140</v>
      </c>
      <c s="36" t="s">
        <v>122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25.5">
      <c r="A79" s="35" t="s">
        <v>55</v>
      </c>
      <c r="E79" s="39" t="s">
        <v>2141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110</v>
      </c>
      <c s="34" t="s">
        <v>2142</v>
      </c>
      <c s="35" t="s">
        <v>5</v>
      </c>
      <c s="6" t="s">
        <v>2143</v>
      </c>
      <c s="36" t="s">
        <v>548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2144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25.5">
      <c r="A86" t="s">
        <v>49</v>
      </c>
      <c s="34" t="s">
        <v>113</v>
      </c>
      <c s="34" t="s">
        <v>2145</v>
      </c>
      <c s="35" t="s">
        <v>5</v>
      </c>
      <c s="6" t="s">
        <v>2146</v>
      </c>
      <c s="36" t="s">
        <v>548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2147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2147</v>
      </c>
      <c r="E4" s="26" t="s">
        <v>2148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COUNTIFS(L8:L191,"=0",A8:A191,"P")+COUNTIFS(L8:L191,"",A8:A191,"P")+SUM(Q8:Q191)</f>
      </c>
    </row>
    <row r="8" spans="1:13" ht="12.75">
      <c r="A8" t="s">
        <v>44</v>
      </c>
      <c r="C8" s="28" t="s">
        <v>2151</v>
      </c>
      <c r="E8" s="30" t="s">
        <v>2150</v>
      </c>
      <c r="J8" s="29">
        <f>0+J9+J34+J43+J56+J93+J158</f>
      </c>
      <c s="29">
        <f>0+K9+K34+K43+K56+K93+K158</f>
      </c>
      <c s="29">
        <f>0+L9+L34+L43+L56+L93+L158</f>
      </c>
      <c s="29">
        <f>0+M9+M34+M43+M56+M93+M158</f>
      </c>
    </row>
    <row r="9" spans="1:13" ht="12.75">
      <c r="A9" t="s">
        <v>46</v>
      </c>
      <c r="C9" s="31" t="s">
        <v>50</v>
      </c>
      <c r="E9" s="33" t="s">
        <v>818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2152</v>
      </c>
      <c s="35" t="s">
        <v>5</v>
      </c>
      <c s="6" t="s">
        <v>2153</v>
      </c>
      <c s="36" t="s">
        <v>53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51">
      <c r="A11" s="35" t="s">
        <v>55</v>
      </c>
      <c r="E11" s="39" t="s">
        <v>2154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2155</v>
      </c>
      <c s="35" t="s">
        <v>5</v>
      </c>
      <c s="6" t="s">
        <v>59</v>
      </c>
      <c s="36" t="s">
        <v>53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51">
      <c r="A15" s="35" t="s">
        <v>55</v>
      </c>
      <c r="E15" s="39" t="s">
        <v>2156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2157</v>
      </c>
      <c s="35" t="s">
        <v>5</v>
      </c>
      <c s="6" t="s">
        <v>2158</v>
      </c>
      <c s="36" t="s">
        <v>2063</v>
      </c>
      <c s="37">
        <v>0.3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51">
      <c r="A19" s="35" t="s">
        <v>55</v>
      </c>
      <c r="E19" s="39" t="s">
        <v>2159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63</v>
      </c>
      <c s="34" t="s">
        <v>2160</v>
      </c>
      <c s="35" t="s">
        <v>5</v>
      </c>
      <c s="6" t="s">
        <v>2161</v>
      </c>
      <c s="36" t="s">
        <v>2063</v>
      </c>
      <c s="37">
        <v>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63.75">
      <c r="A23" s="35" t="s">
        <v>55</v>
      </c>
      <c r="E23" s="39" t="s">
        <v>2162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2163</v>
      </c>
      <c s="35" t="s">
        <v>5</v>
      </c>
      <c s="6" t="s">
        <v>2164</v>
      </c>
      <c s="36" t="s">
        <v>62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2165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70</v>
      </c>
      <c s="34" t="s">
        <v>2166</v>
      </c>
      <c s="35" t="s">
        <v>5</v>
      </c>
      <c s="6" t="s">
        <v>2167</v>
      </c>
      <c s="36" t="s">
        <v>103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51">
      <c r="A31" s="35" t="s">
        <v>55</v>
      </c>
      <c r="E31" s="39" t="s">
        <v>2168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3" ht="12.75">
      <c r="A34" t="s">
        <v>46</v>
      </c>
      <c r="C34" s="31" t="s">
        <v>100</v>
      </c>
      <c r="E34" s="33" t="s">
        <v>2169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49</v>
      </c>
      <c s="34" t="s">
        <v>143</v>
      </c>
      <c s="34" t="s">
        <v>2170</v>
      </c>
      <c s="35" t="s">
        <v>5</v>
      </c>
      <c s="6" t="s">
        <v>2171</v>
      </c>
      <c s="36" t="s">
        <v>583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247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586</v>
      </c>
    </row>
    <row r="39" spans="1:16" ht="25.5">
      <c r="A39" t="s">
        <v>49</v>
      </c>
      <c s="34" t="s">
        <v>145</v>
      </c>
      <c s="34" t="s">
        <v>2172</v>
      </c>
      <c s="35" t="s">
        <v>5</v>
      </c>
      <c s="6" t="s">
        <v>2173</v>
      </c>
      <c s="36" t="s">
        <v>583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247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586</v>
      </c>
    </row>
    <row r="43" spans="1:13" ht="12.75">
      <c r="A43" t="s">
        <v>46</v>
      </c>
      <c r="C43" s="31" t="s">
        <v>2174</v>
      </c>
      <c r="E43" s="33" t="s">
        <v>2175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73</v>
      </c>
      <c s="34" t="s">
        <v>2176</v>
      </c>
      <c s="35" t="s">
        <v>5</v>
      </c>
      <c s="6" t="s">
        <v>2177</v>
      </c>
      <c s="36" t="s">
        <v>62</v>
      </c>
      <c s="37">
        <v>180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2178</v>
      </c>
    </row>
    <row r="48" spans="1:16" ht="12.75">
      <c r="A48" t="s">
        <v>49</v>
      </c>
      <c s="34" t="s">
        <v>76</v>
      </c>
      <c s="34" t="s">
        <v>77</v>
      </c>
      <c s="35" t="s">
        <v>5</v>
      </c>
      <c s="6" t="s">
        <v>78</v>
      </c>
      <c s="36" t="s">
        <v>62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2179</v>
      </c>
    </row>
    <row r="52" spans="1:16" ht="12.75">
      <c r="A52" t="s">
        <v>49</v>
      </c>
      <c s="34" t="s">
        <v>80</v>
      </c>
      <c s="34" t="s">
        <v>2180</v>
      </c>
      <c s="35" t="s">
        <v>5</v>
      </c>
      <c s="6" t="s">
        <v>190</v>
      </c>
      <c s="36" t="s">
        <v>62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247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57</v>
      </c>
      <c r="E55" s="39" t="s">
        <v>2181</v>
      </c>
    </row>
    <row r="56" spans="1:13" ht="12.75">
      <c r="A56" t="s">
        <v>46</v>
      </c>
      <c r="C56" s="31" t="s">
        <v>2106</v>
      </c>
      <c r="E56" s="33" t="s">
        <v>2107</v>
      </c>
      <c r="J56" s="32">
        <f>0</f>
      </c>
      <c s="32">
        <f>0</f>
      </c>
      <c s="32">
        <f>0+L57+L61+L65+L69+L73+L77+L81+L85+L89</f>
      </c>
      <c s="32">
        <f>0+M57+M61+M65+M69+M73+M77+M81+M85+M89</f>
      </c>
    </row>
    <row r="57" spans="1:16" ht="12.75">
      <c r="A57" t="s">
        <v>49</v>
      </c>
      <c s="34" t="s">
        <v>85</v>
      </c>
      <c s="34" t="s">
        <v>382</v>
      </c>
      <c s="35" t="s">
        <v>5</v>
      </c>
      <c s="6" t="s">
        <v>383</v>
      </c>
      <c s="36" t="s">
        <v>62</v>
      </c>
      <c s="37">
        <v>600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2182</v>
      </c>
    </row>
    <row r="61" spans="1:16" ht="12.75">
      <c r="A61" t="s">
        <v>49</v>
      </c>
      <c s="34" t="s">
        <v>88</v>
      </c>
      <c s="34" t="s">
        <v>2183</v>
      </c>
      <c s="35" t="s">
        <v>5</v>
      </c>
      <c s="6" t="s">
        <v>2184</v>
      </c>
      <c s="36" t="s">
        <v>62</v>
      </c>
      <c s="37">
        <v>3000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83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2185</v>
      </c>
    </row>
    <row r="64" spans="1:5" ht="89.25">
      <c r="A64" t="s">
        <v>57</v>
      </c>
      <c r="E64" s="39" t="s">
        <v>2182</v>
      </c>
    </row>
    <row r="65" spans="1:16" ht="12.75">
      <c r="A65" t="s">
        <v>49</v>
      </c>
      <c s="34" t="s">
        <v>91</v>
      </c>
      <c s="34" t="s">
        <v>2186</v>
      </c>
      <c s="35" t="s">
        <v>5</v>
      </c>
      <c s="6" t="s">
        <v>2187</v>
      </c>
      <c s="36" t="s">
        <v>62</v>
      </c>
      <c s="37">
        <v>540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83</v>
      </c>
      <c>
        <f>(M65*0)/100</f>
      </c>
      <c t="s">
        <v>248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2185</v>
      </c>
    </row>
    <row r="68" spans="1:5" ht="89.25">
      <c r="A68" t="s">
        <v>57</v>
      </c>
      <c r="E68" s="39" t="s">
        <v>2182</v>
      </c>
    </row>
    <row r="69" spans="1:16" ht="25.5">
      <c r="A69" t="s">
        <v>49</v>
      </c>
      <c s="34" t="s">
        <v>94</v>
      </c>
      <c s="34" t="s">
        <v>384</v>
      </c>
      <c s="35" t="s">
        <v>5</v>
      </c>
      <c s="6" t="s">
        <v>385</v>
      </c>
      <c s="36" t="s">
        <v>103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2188</v>
      </c>
    </row>
    <row r="72" spans="1:5" ht="102">
      <c r="A72" t="s">
        <v>57</v>
      </c>
      <c r="E72" s="39" t="s">
        <v>2189</v>
      </c>
    </row>
    <row r="73" spans="1:16" ht="25.5">
      <c r="A73" t="s">
        <v>49</v>
      </c>
      <c s="34" t="s">
        <v>96</v>
      </c>
      <c s="34" t="s">
        <v>2111</v>
      </c>
      <c s="35" t="s">
        <v>5</v>
      </c>
      <c s="6" t="s">
        <v>2190</v>
      </c>
      <c s="36" t="s">
        <v>103</v>
      </c>
      <c s="37">
        <v>62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2188</v>
      </c>
    </row>
    <row r="76" spans="1:5" ht="102">
      <c r="A76" t="s">
        <v>57</v>
      </c>
      <c r="E76" s="39" t="s">
        <v>2189</v>
      </c>
    </row>
    <row r="77" spans="1:16" ht="25.5">
      <c r="A77" t="s">
        <v>49</v>
      </c>
      <c s="34" t="s">
        <v>100</v>
      </c>
      <c s="34" t="s">
        <v>2191</v>
      </c>
      <c s="35" t="s">
        <v>5</v>
      </c>
      <c s="6" t="s">
        <v>2192</v>
      </c>
      <c s="36" t="s">
        <v>103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83</v>
      </c>
      <c>
        <f>(M77*0)/100</f>
      </c>
      <c t="s">
        <v>248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2188</v>
      </c>
    </row>
    <row r="80" spans="1:5" ht="102">
      <c r="A80" t="s">
        <v>57</v>
      </c>
      <c r="E80" s="39" t="s">
        <v>2189</v>
      </c>
    </row>
    <row r="81" spans="1:16" ht="12.75">
      <c r="A81" t="s">
        <v>49</v>
      </c>
      <c s="34" t="s">
        <v>104</v>
      </c>
      <c s="34" t="s">
        <v>2114</v>
      </c>
      <c s="35" t="s">
        <v>5</v>
      </c>
      <c s="6" t="s">
        <v>2193</v>
      </c>
      <c s="36" t="s">
        <v>62</v>
      </c>
      <c s="37">
        <v>400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247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76.5">
      <c r="A84" t="s">
        <v>57</v>
      </c>
      <c r="E84" s="39" t="s">
        <v>2194</v>
      </c>
    </row>
    <row r="85" spans="1:16" ht="12.75">
      <c r="A85" t="s">
        <v>49</v>
      </c>
      <c s="34" t="s">
        <v>107</v>
      </c>
      <c s="34" t="s">
        <v>2117</v>
      </c>
      <c s="35" t="s">
        <v>5</v>
      </c>
      <c s="6" t="s">
        <v>2195</v>
      </c>
      <c s="36" t="s">
        <v>103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247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2196</v>
      </c>
    </row>
    <row r="89" spans="1:16" ht="12.75">
      <c r="A89" t="s">
        <v>49</v>
      </c>
      <c s="34" t="s">
        <v>110</v>
      </c>
      <c s="34" t="s">
        <v>2096</v>
      </c>
      <c s="35" t="s">
        <v>5</v>
      </c>
      <c s="6" t="s">
        <v>2197</v>
      </c>
      <c s="36" t="s">
        <v>103</v>
      </c>
      <c s="37">
        <v>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247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2198</v>
      </c>
    </row>
    <row r="93" spans="1:13" ht="12.75">
      <c r="A93" t="s">
        <v>46</v>
      </c>
      <c r="C93" s="31" t="s">
        <v>2199</v>
      </c>
      <c r="E93" s="33" t="s">
        <v>2200</v>
      </c>
      <c r="J93" s="32">
        <f>0</f>
      </c>
      <c s="32">
        <f>0</f>
      </c>
      <c s="32">
        <f>0+L94+L98+L102+L106+L110+L114+L118+L122+L126+L130+L134+L138+L142+L146+L150+L154</f>
      </c>
      <c s="32">
        <f>0+M94+M98+M102+M106+M110+M114+M118+M122+M126+M130+M134+M138+M142+M146+M150+M154</f>
      </c>
    </row>
    <row r="94" spans="1:16" ht="12.75">
      <c r="A94" t="s">
        <v>49</v>
      </c>
      <c s="34" t="s">
        <v>113</v>
      </c>
      <c s="34" t="s">
        <v>2201</v>
      </c>
      <c s="35" t="s">
        <v>5</v>
      </c>
      <c s="6" t="s">
        <v>2202</v>
      </c>
      <c s="36" t="s">
        <v>103</v>
      </c>
      <c s="37">
        <v>22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1598</v>
      </c>
    </row>
    <row r="98" spans="1:16" ht="12.75">
      <c r="A98" t="s">
        <v>49</v>
      </c>
      <c s="34" t="s">
        <v>116</v>
      </c>
      <c s="34" t="s">
        <v>2203</v>
      </c>
      <c s="35" t="s">
        <v>5</v>
      </c>
      <c s="6" t="s">
        <v>2204</v>
      </c>
      <c s="36" t="s">
        <v>103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57</v>
      </c>
      <c r="E101" s="39" t="s">
        <v>2205</v>
      </c>
    </row>
    <row r="102" spans="1:16" ht="12.75">
      <c r="A102" t="s">
        <v>49</v>
      </c>
      <c s="34" t="s">
        <v>119</v>
      </c>
      <c s="34" t="s">
        <v>2206</v>
      </c>
      <c s="35" t="s">
        <v>5</v>
      </c>
      <c s="6" t="s">
        <v>2207</v>
      </c>
      <c s="36" t="s">
        <v>103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123</v>
      </c>
      <c s="34" t="s">
        <v>2208</v>
      </c>
      <c s="35" t="s">
        <v>5</v>
      </c>
      <c s="6" t="s">
        <v>2209</v>
      </c>
      <c s="36" t="s">
        <v>103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25.5">
      <c r="A110" t="s">
        <v>49</v>
      </c>
      <c s="34" t="s">
        <v>128</v>
      </c>
      <c s="34" t="s">
        <v>2210</v>
      </c>
      <c s="35" t="s">
        <v>5</v>
      </c>
      <c s="6" t="s">
        <v>2211</v>
      </c>
      <c s="36" t="s">
        <v>103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247</v>
      </c>
      <c>
        <f>(M110*21)/100</f>
      </c>
      <c t="s">
        <v>27</v>
      </c>
    </row>
    <row r="111" spans="1:5" ht="25.5">
      <c r="A111" s="35" t="s">
        <v>55</v>
      </c>
      <c r="E111" s="39" t="s">
        <v>2212</v>
      </c>
    </row>
    <row r="112" spans="1:5" ht="12.75">
      <c r="A112" s="35" t="s">
        <v>56</v>
      </c>
      <c r="E112" s="40" t="s">
        <v>5</v>
      </c>
    </row>
    <row r="113" spans="1:5" ht="114.75">
      <c r="A113" t="s">
        <v>57</v>
      </c>
      <c r="E113" s="39" t="s">
        <v>2213</v>
      </c>
    </row>
    <row r="114" spans="1:16" ht="12.75">
      <c r="A114" t="s">
        <v>49</v>
      </c>
      <c s="34" t="s">
        <v>129</v>
      </c>
      <c s="34" t="s">
        <v>2214</v>
      </c>
      <c s="35" t="s">
        <v>5</v>
      </c>
      <c s="6" t="s">
        <v>2215</v>
      </c>
      <c s="36" t="s">
        <v>103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247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02">
      <c r="A117" t="s">
        <v>57</v>
      </c>
      <c r="E117" s="39" t="s">
        <v>2216</v>
      </c>
    </row>
    <row r="118" spans="1:16" ht="12.75">
      <c r="A118" t="s">
        <v>49</v>
      </c>
      <c s="34" t="s">
        <v>130</v>
      </c>
      <c s="34" t="s">
        <v>2217</v>
      </c>
      <c s="35" t="s">
        <v>5</v>
      </c>
      <c s="6" t="s">
        <v>2218</v>
      </c>
      <c s="36" t="s">
        <v>103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247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02">
      <c r="A121" t="s">
        <v>57</v>
      </c>
      <c r="E121" s="39" t="s">
        <v>2216</v>
      </c>
    </row>
    <row r="122" spans="1:16" ht="12.75">
      <c r="A122" t="s">
        <v>49</v>
      </c>
      <c s="34" t="s">
        <v>131</v>
      </c>
      <c s="34" t="s">
        <v>2219</v>
      </c>
      <c s="35" t="s">
        <v>5</v>
      </c>
      <c s="6" t="s">
        <v>2220</v>
      </c>
      <c s="36" t="s">
        <v>103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247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02">
      <c r="A125" t="s">
        <v>57</v>
      </c>
      <c r="E125" s="39" t="s">
        <v>2216</v>
      </c>
    </row>
    <row r="126" spans="1:16" ht="12.75">
      <c r="A126" t="s">
        <v>49</v>
      </c>
      <c s="34" t="s">
        <v>132</v>
      </c>
      <c s="34" t="s">
        <v>2221</v>
      </c>
      <c s="35" t="s">
        <v>5</v>
      </c>
      <c s="6" t="s">
        <v>2222</v>
      </c>
      <c s="36" t="s">
        <v>103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247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02">
      <c r="A129" t="s">
        <v>57</v>
      </c>
      <c r="E129" s="39" t="s">
        <v>2216</v>
      </c>
    </row>
    <row r="130" spans="1:16" ht="12.75">
      <c r="A130" t="s">
        <v>49</v>
      </c>
      <c s="34" t="s">
        <v>133</v>
      </c>
      <c s="34" t="s">
        <v>2223</v>
      </c>
      <c s="35" t="s">
        <v>5</v>
      </c>
      <c s="6" t="s">
        <v>2224</v>
      </c>
      <c s="36" t="s">
        <v>103</v>
      </c>
      <c s="37">
        <v>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247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2216</v>
      </c>
    </row>
    <row r="134" spans="1:16" ht="12.75">
      <c r="A134" t="s">
        <v>49</v>
      </c>
      <c s="34" t="s">
        <v>134</v>
      </c>
      <c s="34" t="s">
        <v>2225</v>
      </c>
      <c s="35" t="s">
        <v>5</v>
      </c>
      <c s="6" t="s">
        <v>2226</v>
      </c>
      <c s="36" t="s">
        <v>103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247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02">
      <c r="A137" t="s">
        <v>57</v>
      </c>
      <c r="E137" s="39" t="s">
        <v>2216</v>
      </c>
    </row>
    <row r="138" spans="1:16" ht="12.75">
      <c r="A138" t="s">
        <v>49</v>
      </c>
      <c s="34" t="s">
        <v>136</v>
      </c>
      <c s="34" t="s">
        <v>2227</v>
      </c>
      <c s="35" t="s">
        <v>5</v>
      </c>
      <c s="6" t="s">
        <v>2228</v>
      </c>
      <c s="36" t="s">
        <v>103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247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2216</v>
      </c>
    </row>
    <row r="142" spans="1:16" ht="12.75">
      <c r="A142" t="s">
        <v>49</v>
      </c>
      <c s="34" t="s">
        <v>137</v>
      </c>
      <c s="34" t="s">
        <v>2229</v>
      </c>
      <c s="35" t="s">
        <v>5</v>
      </c>
      <c s="6" t="s">
        <v>2230</v>
      </c>
      <c s="36" t="s">
        <v>103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247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02">
      <c r="A145" t="s">
        <v>57</v>
      </c>
      <c r="E145" s="39" t="s">
        <v>2216</v>
      </c>
    </row>
    <row r="146" spans="1:16" ht="12.75">
      <c r="A146" t="s">
        <v>49</v>
      </c>
      <c s="34" t="s">
        <v>139</v>
      </c>
      <c s="34" t="s">
        <v>2231</v>
      </c>
      <c s="35" t="s">
        <v>5</v>
      </c>
      <c s="6" t="s">
        <v>2232</v>
      </c>
      <c s="36" t="s">
        <v>103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247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2233</v>
      </c>
    </row>
    <row r="150" spans="1:16" ht="12.75">
      <c r="A150" t="s">
        <v>49</v>
      </c>
      <c s="34" t="s">
        <v>140</v>
      </c>
      <c s="34" t="s">
        <v>2234</v>
      </c>
      <c s="35" t="s">
        <v>5</v>
      </c>
      <c s="6" t="s">
        <v>2235</v>
      </c>
      <c s="36" t="s">
        <v>103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247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14.75">
      <c r="A153" t="s">
        <v>57</v>
      </c>
      <c r="E153" s="39" t="s">
        <v>2233</v>
      </c>
    </row>
    <row r="154" spans="1:16" ht="12.75">
      <c r="A154" t="s">
        <v>49</v>
      </c>
      <c s="34" t="s">
        <v>141</v>
      </c>
      <c s="34" t="s">
        <v>2236</v>
      </c>
      <c s="35" t="s">
        <v>5</v>
      </c>
      <c s="6" t="s">
        <v>2237</v>
      </c>
      <c s="36" t="s">
        <v>62</v>
      </c>
      <c s="37">
        <v>2000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247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14.75">
      <c r="A157" t="s">
        <v>57</v>
      </c>
      <c r="E157" s="39" t="s">
        <v>2238</v>
      </c>
    </row>
    <row r="158" spans="1:13" ht="12.75">
      <c r="A158" t="s">
        <v>46</v>
      </c>
      <c r="C158" s="31" t="s">
        <v>2125</v>
      </c>
      <c r="E158" s="33" t="s">
        <v>2126</v>
      </c>
      <c r="J158" s="32">
        <f>0</f>
      </c>
      <c s="32">
        <f>0</f>
      </c>
      <c s="32">
        <f>0+L159+L163+L167+L171+L175+L179+L183+L187+L191</f>
      </c>
      <c s="32">
        <f>0+M159+M163+M167+M171+M175+M179+M183+M187+M191</f>
      </c>
    </row>
    <row r="159" spans="1:16" ht="25.5">
      <c r="A159" t="s">
        <v>49</v>
      </c>
      <c s="34" t="s">
        <v>147</v>
      </c>
      <c s="34" t="s">
        <v>2239</v>
      </c>
      <c s="35" t="s">
        <v>5</v>
      </c>
      <c s="6" t="s">
        <v>2240</v>
      </c>
      <c s="36" t="s">
        <v>103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247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2241</v>
      </c>
    </row>
    <row r="163" spans="1:16" ht="25.5">
      <c r="A163" t="s">
        <v>49</v>
      </c>
      <c s="34" t="s">
        <v>149</v>
      </c>
      <c s="34" t="s">
        <v>2130</v>
      </c>
      <c s="35" t="s">
        <v>5</v>
      </c>
      <c s="6" t="s">
        <v>2242</v>
      </c>
      <c s="36" t="s">
        <v>103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247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89.25">
      <c r="A166" t="s">
        <v>57</v>
      </c>
      <c r="E166" s="39" t="s">
        <v>2243</v>
      </c>
    </row>
    <row r="167" spans="1:16" ht="12.75">
      <c r="A167" t="s">
        <v>49</v>
      </c>
      <c s="34" t="s">
        <v>151</v>
      </c>
      <c s="34" t="s">
        <v>2133</v>
      </c>
      <c s="35" t="s">
        <v>5</v>
      </c>
      <c s="6" t="s">
        <v>2244</v>
      </c>
      <c s="36" t="s">
        <v>122</v>
      </c>
      <c s="37">
        <v>32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247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89.25">
      <c r="A170" t="s">
        <v>57</v>
      </c>
      <c r="E170" s="39" t="s">
        <v>2245</v>
      </c>
    </row>
    <row r="171" spans="1:16" ht="12.75">
      <c r="A171" t="s">
        <v>49</v>
      </c>
      <c s="34" t="s">
        <v>153</v>
      </c>
      <c s="34" t="s">
        <v>492</v>
      </c>
      <c s="35" t="s">
        <v>5</v>
      </c>
      <c s="6" t="s">
        <v>493</v>
      </c>
      <c s="36" t="s">
        <v>122</v>
      </c>
      <c s="37">
        <v>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247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57</v>
      </c>
      <c r="E174" s="39" t="s">
        <v>494</v>
      </c>
    </row>
    <row r="175" spans="1:16" ht="12.75">
      <c r="A175" t="s">
        <v>49</v>
      </c>
      <c s="34" t="s">
        <v>155</v>
      </c>
      <c s="34" t="s">
        <v>495</v>
      </c>
      <c s="35" t="s">
        <v>5</v>
      </c>
      <c s="6" t="s">
        <v>496</v>
      </c>
      <c s="36" t="s">
        <v>122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247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57</v>
      </c>
      <c r="E178" s="39" t="s">
        <v>497</v>
      </c>
    </row>
    <row r="179" spans="1:16" ht="12.75">
      <c r="A179" t="s">
        <v>49</v>
      </c>
      <c s="34" t="s">
        <v>158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247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57</v>
      </c>
      <c r="E182" s="39" t="s">
        <v>500</v>
      </c>
    </row>
    <row r="183" spans="1:16" ht="12.75">
      <c r="A183" t="s">
        <v>49</v>
      </c>
      <c s="34" t="s">
        <v>161</v>
      </c>
      <c s="34" t="s">
        <v>2246</v>
      </c>
      <c s="35" t="s">
        <v>5</v>
      </c>
      <c s="6" t="s">
        <v>2247</v>
      </c>
      <c s="36" t="s">
        <v>103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247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1485</v>
      </c>
    </row>
    <row r="187" spans="1:16" ht="12.75">
      <c r="A187" t="s">
        <v>49</v>
      </c>
      <c s="34" t="s">
        <v>164</v>
      </c>
      <c s="34" t="s">
        <v>2142</v>
      </c>
      <c s="35" t="s">
        <v>5</v>
      </c>
      <c s="6" t="s">
        <v>2248</v>
      </c>
      <c s="36" t="s">
        <v>548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247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25.5">
      <c r="A190" t="s">
        <v>57</v>
      </c>
      <c r="E190" s="39" t="s">
        <v>2249</v>
      </c>
    </row>
    <row r="191" spans="1:16" ht="12.75">
      <c r="A191" t="s">
        <v>49</v>
      </c>
      <c s="34" t="s">
        <v>166</v>
      </c>
      <c s="34" t="s">
        <v>2145</v>
      </c>
      <c s="35" t="s">
        <v>5</v>
      </c>
      <c s="6" t="s">
        <v>2250</v>
      </c>
      <c s="36" t="s">
        <v>548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247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1485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254</v>
      </c>
      <c r="E8" s="30" t="s">
        <v>253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46</v>
      </c>
      <c r="C9" s="31" t="s">
        <v>180</v>
      </c>
      <c r="E9" s="33" t="s">
        <v>181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255</v>
      </c>
      <c s="35" t="s">
        <v>5</v>
      </c>
      <c s="6" t="s">
        <v>183</v>
      </c>
      <c s="36" t="s">
        <v>53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184</v>
      </c>
      <c s="35" t="s">
        <v>5</v>
      </c>
      <c s="6" t="s">
        <v>185</v>
      </c>
      <c s="36" t="s">
        <v>62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186</v>
      </c>
      <c s="35" t="s">
        <v>5</v>
      </c>
      <c s="6" t="s">
        <v>59</v>
      </c>
      <c s="36" t="s">
        <v>53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256</v>
      </c>
      <c s="35" t="s">
        <v>5</v>
      </c>
      <c s="6" t="s">
        <v>257</v>
      </c>
      <c s="36" t="s">
        <v>103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258</v>
      </c>
      <c s="35" t="s">
        <v>5</v>
      </c>
      <c s="6" t="s">
        <v>259</v>
      </c>
      <c s="36" t="s">
        <v>103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187</v>
      </c>
      <c s="35" t="s">
        <v>5</v>
      </c>
      <c s="6" t="s">
        <v>188</v>
      </c>
      <c s="36" t="s">
        <v>62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73</v>
      </c>
      <c s="34" t="s">
        <v>189</v>
      </c>
      <c s="35" t="s">
        <v>5</v>
      </c>
      <c s="6" t="s">
        <v>190</v>
      </c>
      <c s="36" t="s">
        <v>62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27</v>
      </c>
      <c r="E38" s="33" t="s">
        <v>191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49</v>
      </c>
      <c s="34" t="s">
        <v>76</v>
      </c>
      <c s="34" t="s">
        <v>260</v>
      </c>
      <c s="35" t="s">
        <v>5</v>
      </c>
      <c s="6" t="s">
        <v>261</v>
      </c>
      <c s="36" t="s">
        <v>262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80</v>
      </c>
      <c s="34" t="s">
        <v>263</v>
      </c>
      <c s="35" t="s">
        <v>5</v>
      </c>
      <c s="6" t="s">
        <v>264</v>
      </c>
      <c s="36" t="s">
        <v>262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85</v>
      </c>
      <c s="34" t="s">
        <v>265</v>
      </c>
      <c s="35" t="s">
        <v>5</v>
      </c>
      <c s="6" t="s">
        <v>266</v>
      </c>
      <c s="36" t="s">
        <v>62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88</v>
      </c>
      <c s="34" t="s">
        <v>267</v>
      </c>
      <c s="35" t="s">
        <v>5</v>
      </c>
      <c s="6" t="s">
        <v>268</v>
      </c>
      <c s="36" t="s">
        <v>103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91</v>
      </c>
      <c s="34" t="s">
        <v>269</v>
      </c>
      <c s="35" t="s">
        <v>5</v>
      </c>
      <c s="6" t="s">
        <v>270</v>
      </c>
      <c s="36" t="s">
        <v>103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94</v>
      </c>
      <c s="34" t="s">
        <v>271</v>
      </c>
      <c s="35" t="s">
        <v>5</v>
      </c>
      <c s="6" t="s">
        <v>272</v>
      </c>
      <c s="36" t="s">
        <v>62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96</v>
      </c>
      <c s="34" t="s">
        <v>273</v>
      </c>
      <c s="35" t="s">
        <v>5</v>
      </c>
      <c s="6" t="s">
        <v>274</v>
      </c>
      <c s="36" t="s">
        <v>62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100</v>
      </c>
      <c s="34" t="s">
        <v>275</v>
      </c>
      <c s="35" t="s">
        <v>5</v>
      </c>
      <c s="6" t="s">
        <v>276</v>
      </c>
      <c s="36" t="s">
        <v>62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104</v>
      </c>
      <c s="34" t="s">
        <v>277</v>
      </c>
      <c s="35" t="s">
        <v>5</v>
      </c>
      <c s="6" t="s">
        <v>278</v>
      </c>
      <c s="36" t="s">
        <v>239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107</v>
      </c>
      <c s="34" t="s">
        <v>279</v>
      </c>
      <c s="35" t="s">
        <v>5</v>
      </c>
      <c s="6" t="s">
        <v>280</v>
      </c>
      <c s="36" t="s">
        <v>62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110</v>
      </c>
      <c s="34" t="s">
        <v>281</v>
      </c>
      <c s="35" t="s">
        <v>5</v>
      </c>
      <c s="6" t="s">
        <v>282</v>
      </c>
      <c s="36" t="s">
        <v>103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113</v>
      </c>
      <c s="34" t="s">
        <v>283</v>
      </c>
      <c s="35" t="s">
        <v>5</v>
      </c>
      <c s="6" t="s">
        <v>284</v>
      </c>
      <c s="36" t="s">
        <v>103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116</v>
      </c>
      <c s="34" t="s">
        <v>285</v>
      </c>
      <c s="35" t="s">
        <v>5</v>
      </c>
      <c s="6" t="s">
        <v>286</v>
      </c>
      <c s="36" t="s">
        <v>103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119</v>
      </c>
      <c s="34" t="s">
        <v>287</v>
      </c>
      <c s="35" t="s">
        <v>5</v>
      </c>
      <c s="6" t="s">
        <v>288</v>
      </c>
      <c s="36" t="s">
        <v>103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123</v>
      </c>
      <c s="34" t="s">
        <v>289</v>
      </c>
      <c s="35" t="s">
        <v>5</v>
      </c>
      <c s="6" t="s">
        <v>290</v>
      </c>
      <c s="36" t="s">
        <v>103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128</v>
      </c>
      <c s="34" t="s">
        <v>291</v>
      </c>
      <c s="35" t="s">
        <v>5</v>
      </c>
      <c s="6" t="s">
        <v>292</v>
      </c>
      <c s="36" t="s">
        <v>103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129</v>
      </c>
      <c s="34" t="s">
        <v>293</v>
      </c>
      <c s="35" t="s">
        <v>5</v>
      </c>
      <c s="6" t="s">
        <v>294</v>
      </c>
      <c s="36" t="s">
        <v>103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130</v>
      </c>
      <c s="34" t="s">
        <v>295</v>
      </c>
      <c s="35" t="s">
        <v>5</v>
      </c>
      <c s="6" t="s">
        <v>296</v>
      </c>
      <c s="36" t="s">
        <v>103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131</v>
      </c>
      <c s="34" t="s">
        <v>297</v>
      </c>
      <c s="35" t="s">
        <v>5</v>
      </c>
      <c s="6" t="s">
        <v>298</v>
      </c>
      <c s="36" t="s">
        <v>103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132</v>
      </c>
      <c s="34" t="s">
        <v>299</v>
      </c>
      <c s="35" t="s">
        <v>5</v>
      </c>
      <c s="6" t="s">
        <v>300</v>
      </c>
      <c s="36" t="s">
        <v>103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133</v>
      </c>
      <c s="34" t="s">
        <v>301</v>
      </c>
      <c s="35" t="s">
        <v>5</v>
      </c>
      <c s="6" t="s">
        <v>302</v>
      </c>
      <c s="36" t="s">
        <v>103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134</v>
      </c>
      <c s="34" t="s">
        <v>303</v>
      </c>
      <c s="35" t="s">
        <v>5</v>
      </c>
      <c s="6" t="s">
        <v>304</v>
      </c>
      <c s="36" t="s">
        <v>103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136</v>
      </c>
      <c s="34" t="s">
        <v>305</v>
      </c>
      <c s="35" t="s">
        <v>5</v>
      </c>
      <c s="6" t="s">
        <v>306</v>
      </c>
      <c s="36" t="s">
        <v>103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137</v>
      </c>
      <c s="34" t="s">
        <v>307</v>
      </c>
      <c s="35" t="s">
        <v>5</v>
      </c>
      <c s="6" t="s">
        <v>308</v>
      </c>
      <c s="36" t="s">
        <v>103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139</v>
      </c>
      <c s="34" t="s">
        <v>309</v>
      </c>
      <c s="35" t="s">
        <v>5</v>
      </c>
      <c s="6" t="s">
        <v>310</v>
      </c>
      <c s="36" t="s">
        <v>103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140</v>
      </c>
      <c s="34" t="s">
        <v>311</v>
      </c>
      <c s="35" t="s">
        <v>5</v>
      </c>
      <c s="6" t="s">
        <v>312</v>
      </c>
      <c s="36" t="s">
        <v>103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141</v>
      </c>
      <c s="34" t="s">
        <v>313</v>
      </c>
      <c s="35" t="s">
        <v>5</v>
      </c>
      <c s="6" t="s">
        <v>314</v>
      </c>
      <c s="36" t="s">
        <v>315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143</v>
      </c>
      <c s="34" t="s">
        <v>316</v>
      </c>
      <c s="35" t="s">
        <v>5</v>
      </c>
      <c s="6" t="s">
        <v>317</v>
      </c>
      <c s="36" t="s">
        <v>103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3" ht="12.75">
      <c r="A151" t="s">
        <v>46</v>
      </c>
      <c r="C151" s="31" t="s">
        <v>26</v>
      </c>
      <c r="E151" s="33" t="s">
        <v>318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145</v>
      </c>
      <c s="34" t="s">
        <v>319</v>
      </c>
      <c s="35" t="s">
        <v>5</v>
      </c>
      <c s="6" t="s">
        <v>320</v>
      </c>
      <c s="36" t="s">
        <v>62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57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2147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2147</v>
      </c>
      <c r="E4" s="26" t="s">
        <v>2148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2253</v>
      </c>
      <c r="E8" s="30" t="s">
        <v>2252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46</v>
      </c>
      <c r="C9" s="31" t="s">
        <v>100</v>
      </c>
      <c r="E9" s="33" t="s">
        <v>2169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80</v>
      </c>
      <c s="34" t="s">
        <v>2170</v>
      </c>
      <c s="35" t="s">
        <v>5</v>
      </c>
      <c s="6" t="s">
        <v>2171</v>
      </c>
      <c s="36" t="s">
        <v>583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85</v>
      </c>
      <c s="34" t="s">
        <v>896</v>
      </c>
      <c s="35" t="s">
        <v>5</v>
      </c>
      <c s="6" t="s">
        <v>2173</v>
      </c>
      <c s="36" t="s">
        <v>583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2254</v>
      </c>
    </row>
    <row r="17" spans="1:5" ht="140.25">
      <c r="A17" t="s">
        <v>57</v>
      </c>
      <c r="E17" s="39" t="s">
        <v>586</v>
      </c>
    </row>
    <row r="18" spans="1:13" ht="12.75">
      <c r="A18" t="s">
        <v>46</v>
      </c>
      <c r="C18" s="31" t="s">
        <v>2174</v>
      </c>
      <c r="E18" s="33" t="s">
        <v>2175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2255</v>
      </c>
      <c s="35" t="s">
        <v>5</v>
      </c>
      <c s="6" t="s">
        <v>2256</v>
      </c>
      <c s="36" t="s">
        <v>62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2257</v>
      </c>
    </row>
    <row r="23" spans="1:16" ht="25.5">
      <c r="A23" t="s">
        <v>49</v>
      </c>
      <c s="34" t="s">
        <v>27</v>
      </c>
      <c s="34" t="s">
        <v>2166</v>
      </c>
      <c s="35" t="s">
        <v>5</v>
      </c>
      <c s="6" t="s">
        <v>2167</v>
      </c>
      <c s="36" t="s">
        <v>103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2179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62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2182</v>
      </c>
    </row>
    <row r="32" spans="1:16" ht="12.75">
      <c r="A32" t="s">
        <v>49</v>
      </c>
      <c s="34" t="s">
        <v>63</v>
      </c>
      <c s="34" t="s">
        <v>2258</v>
      </c>
      <c s="35" t="s">
        <v>5</v>
      </c>
      <c s="6" t="s">
        <v>2259</v>
      </c>
      <c s="36" t="s">
        <v>62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2182</v>
      </c>
    </row>
    <row r="36" spans="1:16" ht="25.5">
      <c r="A36" t="s">
        <v>49</v>
      </c>
      <c s="34" t="s">
        <v>63</v>
      </c>
      <c s="34" t="s">
        <v>384</v>
      </c>
      <c s="35" t="s">
        <v>5</v>
      </c>
      <c s="6" t="s">
        <v>385</v>
      </c>
      <c s="36" t="s">
        <v>103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2189</v>
      </c>
    </row>
    <row r="40" spans="1:16" ht="12.75">
      <c r="A40" t="s">
        <v>49</v>
      </c>
      <c s="34" t="s">
        <v>67</v>
      </c>
      <c s="34" t="s">
        <v>2117</v>
      </c>
      <c s="35" t="s">
        <v>5</v>
      </c>
      <c s="6" t="s">
        <v>2195</v>
      </c>
      <c s="36" t="s">
        <v>103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2196</v>
      </c>
    </row>
    <row r="44" spans="1:13" ht="12.75">
      <c r="A44" t="s">
        <v>46</v>
      </c>
      <c r="C44" s="31" t="s">
        <v>2199</v>
      </c>
      <c r="E44" s="33" t="s">
        <v>2200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49</v>
      </c>
      <c s="34" t="s">
        <v>70</v>
      </c>
      <c s="34" t="s">
        <v>2260</v>
      </c>
      <c s="35" t="s">
        <v>5</v>
      </c>
      <c s="6" t="s">
        <v>2261</v>
      </c>
      <c s="36" t="s">
        <v>103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1598</v>
      </c>
    </row>
    <row r="49" spans="1:16" ht="12.75">
      <c r="A49" t="s">
        <v>49</v>
      </c>
      <c s="34" t="s">
        <v>73</v>
      </c>
      <c s="34" t="s">
        <v>2203</v>
      </c>
      <c s="35" t="s">
        <v>5</v>
      </c>
      <c s="6" t="s">
        <v>2204</v>
      </c>
      <c s="36" t="s">
        <v>103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2205</v>
      </c>
    </row>
    <row r="53" spans="1:16" ht="12.75">
      <c r="A53" t="s">
        <v>49</v>
      </c>
      <c s="34" t="s">
        <v>76</v>
      </c>
      <c s="34" t="s">
        <v>2236</v>
      </c>
      <c s="35" t="s">
        <v>5</v>
      </c>
      <c s="6" t="s">
        <v>2237</v>
      </c>
      <c s="36" t="s">
        <v>62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14.75">
      <c r="A56" t="s">
        <v>57</v>
      </c>
      <c r="E56" s="39" t="s">
        <v>2238</v>
      </c>
    </row>
    <row r="57" spans="1:13" ht="12.75">
      <c r="A57" t="s">
        <v>46</v>
      </c>
      <c r="C57" s="31" t="s">
        <v>2125</v>
      </c>
      <c r="E57" s="33" t="s">
        <v>2126</v>
      </c>
      <c r="J57" s="32">
        <f>0</f>
      </c>
      <c s="32">
        <f>0</f>
      </c>
      <c s="32">
        <f>0+L58+L62+L66+L70+L74+L78+L82+L86+L90</f>
      </c>
      <c s="32">
        <f>0+M58+M62+M66+M70+M74+M78+M82+M86+M90</f>
      </c>
    </row>
    <row r="58" spans="1:16" ht="25.5">
      <c r="A58" t="s">
        <v>49</v>
      </c>
      <c s="34" t="s">
        <v>88</v>
      </c>
      <c s="34" t="s">
        <v>2239</v>
      </c>
      <c s="35" t="s">
        <v>5</v>
      </c>
      <c s="6" t="s">
        <v>2240</v>
      </c>
      <c s="36" t="s">
        <v>103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247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2241</v>
      </c>
    </row>
    <row r="62" spans="1:16" ht="25.5">
      <c r="A62" t="s">
        <v>49</v>
      </c>
      <c s="34" t="s">
        <v>91</v>
      </c>
      <c s="34" t="s">
        <v>2130</v>
      </c>
      <c s="35" t="s">
        <v>5</v>
      </c>
      <c s="6" t="s">
        <v>2242</v>
      </c>
      <c s="36" t="s">
        <v>103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247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89.25">
      <c r="A65" t="s">
        <v>57</v>
      </c>
      <c r="E65" s="39" t="s">
        <v>2243</v>
      </c>
    </row>
    <row r="66" spans="1:16" ht="12.75">
      <c r="A66" t="s">
        <v>49</v>
      </c>
      <c s="34" t="s">
        <v>94</v>
      </c>
      <c s="34" t="s">
        <v>2133</v>
      </c>
      <c s="35" t="s">
        <v>5</v>
      </c>
      <c s="6" t="s">
        <v>2244</v>
      </c>
      <c s="36" t="s">
        <v>122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2245</v>
      </c>
    </row>
    <row r="70" spans="1:16" ht="12.75">
      <c r="A70" t="s">
        <v>49</v>
      </c>
      <c s="34" t="s">
        <v>96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247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494</v>
      </c>
    </row>
    <row r="74" spans="1:16" ht="12.75">
      <c r="A74" t="s">
        <v>49</v>
      </c>
      <c s="34" t="s">
        <v>100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57</v>
      </c>
      <c r="E77" s="39" t="s">
        <v>497</v>
      </c>
    </row>
    <row r="78" spans="1:16" ht="12.75">
      <c r="A78" t="s">
        <v>49</v>
      </c>
      <c s="34" t="s">
        <v>104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500</v>
      </c>
    </row>
    <row r="82" spans="1:16" ht="12.75">
      <c r="A82" t="s">
        <v>49</v>
      </c>
      <c s="34" t="s">
        <v>107</v>
      </c>
      <c s="34" t="s">
        <v>2262</v>
      </c>
      <c s="35" t="s">
        <v>5</v>
      </c>
      <c s="6" t="s">
        <v>2247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1485</v>
      </c>
    </row>
    <row r="86" spans="1:16" ht="12.75">
      <c r="A86" t="s">
        <v>49</v>
      </c>
      <c s="34" t="s">
        <v>110</v>
      </c>
      <c s="34" t="s">
        <v>2263</v>
      </c>
      <c s="35" t="s">
        <v>5</v>
      </c>
      <c s="6" t="s">
        <v>2248</v>
      </c>
      <c s="36" t="s">
        <v>548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25.5">
      <c r="A89" t="s">
        <v>57</v>
      </c>
      <c r="E89" s="39" t="s">
        <v>2249</v>
      </c>
    </row>
    <row r="90" spans="1:16" ht="12.75">
      <c r="A90" t="s">
        <v>49</v>
      </c>
      <c s="34" t="s">
        <v>113</v>
      </c>
      <c s="34" t="s">
        <v>2264</v>
      </c>
      <c s="35" t="s">
        <v>5</v>
      </c>
      <c s="6" t="s">
        <v>2250</v>
      </c>
      <c s="36" t="s">
        <v>548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1485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2147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2147</v>
      </c>
      <c r="E4" s="26" t="s">
        <v>2148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2267</v>
      </c>
      <c r="E8" s="30" t="s">
        <v>2266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100</v>
      </c>
      <c r="E9" s="33" t="s">
        <v>2169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2170</v>
      </c>
      <c s="35" t="s">
        <v>5</v>
      </c>
      <c s="6" t="s">
        <v>2171</v>
      </c>
      <c s="36" t="s">
        <v>583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100</v>
      </c>
      <c s="34" t="s">
        <v>896</v>
      </c>
      <c s="35" t="s">
        <v>5</v>
      </c>
      <c s="6" t="s">
        <v>2173</v>
      </c>
      <c s="36" t="s">
        <v>583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2254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586</v>
      </c>
    </row>
    <row r="18" spans="1:13" ht="12.75">
      <c r="A18" t="s">
        <v>46</v>
      </c>
      <c r="C18" s="31" t="s">
        <v>2174</v>
      </c>
      <c r="E18" s="33" t="s">
        <v>2175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2268</v>
      </c>
      <c s="35" t="s">
        <v>5</v>
      </c>
      <c s="6" t="s">
        <v>2269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2257</v>
      </c>
    </row>
    <row r="23" spans="1:16" ht="12.75">
      <c r="A23" t="s">
        <v>49</v>
      </c>
      <c s="34" t="s">
        <v>27</v>
      </c>
      <c s="34" t="s">
        <v>2103</v>
      </c>
      <c s="35" t="s">
        <v>5</v>
      </c>
      <c s="6" t="s">
        <v>2177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2270</v>
      </c>
    </row>
    <row r="26" spans="1:5" ht="102">
      <c r="A26" t="s">
        <v>57</v>
      </c>
      <c r="E26" s="39" t="s">
        <v>2178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2182</v>
      </c>
    </row>
    <row r="32" spans="1:16" ht="12.75">
      <c r="A32" t="s">
        <v>49</v>
      </c>
      <c s="34" t="s">
        <v>63</v>
      </c>
      <c s="34" t="s">
        <v>2258</v>
      </c>
      <c s="35" t="s">
        <v>5</v>
      </c>
      <c s="6" t="s">
        <v>2259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2182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2271</v>
      </c>
      <c s="36" t="s">
        <v>62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2182</v>
      </c>
    </row>
    <row r="40" spans="1:16" ht="25.5">
      <c r="A40" t="s">
        <v>49</v>
      </c>
      <c s="34" t="s">
        <v>70</v>
      </c>
      <c s="34" t="s">
        <v>384</v>
      </c>
      <c s="35" t="s">
        <v>5</v>
      </c>
      <c s="6" t="s">
        <v>385</v>
      </c>
      <c s="36" t="s">
        <v>103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2189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2190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2189</v>
      </c>
    </row>
    <row r="48" spans="1:16" ht="12.75">
      <c r="A48" t="s">
        <v>49</v>
      </c>
      <c s="34" t="s">
        <v>76</v>
      </c>
      <c s="34" t="s">
        <v>2117</v>
      </c>
      <c s="35" t="s">
        <v>5</v>
      </c>
      <c s="6" t="s">
        <v>2195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2196</v>
      </c>
    </row>
    <row r="52" spans="1:13" ht="12.75">
      <c r="A52" t="s">
        <v>46</v>
      </c>
      <c r="C52" s="31" t="s">
        <v>2199</v>
      </c>
      <c r="E52" s="33" t="s">
        <v>2200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80</v>
      </c>
      <c s="34" t="s">
        <v>2260</v>
      </c>
      <c s="35" t="s">
        <v>5</v>
      </c>
      <c s="6" t="s">
        <v>2261</v>
      </c>
      <c s="36" t="s">
        <v>103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1598</v>
      </c>
    </row>
    <row r="57" spans="1:16" ht="12.75">
      <c r="A57" t="s">
        <v>49</v>
      </c>
      <c s="34" t="s">
        <v>85</v>
      </c>
      <c s="34" t="s">
        <v>2203</v>
      </c>
      <c s="35" t="s">
        <v>5</v>
      </c>
      <c s="6" t="s">
        <v>2204</v>
      </c>
      <c s="36" t="s">
        <v>103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2205</v>
      </c>
    </row>
    <row r="61" spans="1:16" ht="12.75">
      <c r="A61" t="s">
        <v>49</v>
      </c>
      <c s="34" t="s">
        <v>88</v>
      </c>
      <c s="34" t="s">
        <v>2206</v>
      </c>
      <c s="35" t="s">
        <v>5</v>
      </c>
      <c s="6" t="s">
        <v>2207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12.75">
      <c r="A65" t="s">
        <v>49</v>
      </c>
      <c s="34" t="s">
        <v>91</v>
      </c>
      <c s="34" t="s">
        <v>2208</v>
      </c>
      <c s="35" t="s">
        <v>5</v>
      </c>
      <c s="6" t="s">
        <v>2209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12.75">
      <c r="A69" t="s">
        <v>49</v>
      </c>
      <c s="34" t="s">
        <v>94</v>
      </c>
      <c s="34" t="s">
        <v>2236</v>
      </c>
      <c s="35" t="s">
        <v>5</v>
      </c>
      <c s="6" t="s">
        <v>2237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2238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104</v>
      </c>
      <c s="34" t="s">
        <v>2127</v>
      </c>
      <c s="35" t="s">
        <v>5</v>
      </c>
      <c s="6" t="s">
        <v>2272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2241</v>
      </c>
    </row>
    <row r="78" spans="1:16" ht="25.5">
      <c r="A78" t="s">
        <v>49</v>
      </c>
      <c s="34" t="s">
        <v>107</v>
      </c>
      <c s="34" t="s">
        <v>2130</v>
      </c>
      <c s="35" t="s">
        <v>5</v>
      </c>
      <c s="6" t="s">
        <v>2242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2243</v>
      </c>
    </row>
    <row r="82" spans="1:16" ht="12.75">
      <c r="A82" t="s">
        <v>49</v>
      </c>
      <c s="34" t="s">
        <v>110</v>
      </c>
      <c s="34" t="s">
        <v>2133</v>
      </c>
      <c s="35" t="s">
        <v>5</v>
      </c>
      <c s="6" t="s">
        <v>2244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2245</v>
      </c>
    </row>
    <row r="86" spans="1:16" ht="12.75">
      <c r="A86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494</v>
      </c>
    </row>
    <row r="90" spans="1:16" ht="12.75">
      <c r="A90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497</v>
      </c>
    </row>
    <row r="94" spans="1:16" ht="12.75">
      <c r="A94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500</v>
      </c>
    </row>
    <row r="98" spans="1:16" ht="12.75">
      <c r="A98" t="s">
        <v>49</v>
      </c>
      <c s="34" t="s">
        <v>123</v>
      </c>
      <c s="34" t="s">
        <v>2246</v>
      </c>
      <c s="35" t="s">
        <v>5</v>
      </c>
      <c s="6" t="s">
        <v>2247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1485</v>
      </c>
    </row>
    <row r="102" spans="1:16" ht="12.75">
      <c r="A102" t="s">
        <v>49</v>
      </c>
      <c s="34" t="s">
        <v>128</v>
      </c>
      <c s="34" t="s">
        <v>2142</v>
      </c>
      <c s="35" t="s">
        <v>5</v>
      </c>
      <c s="6" t="s">
        <v>2248</v>
      </c>
      <c s="36" t="s">
        <v>548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247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25.5">
      <c r="A105" t="s">
        <v>57</v>
      </c>
      <c r="E105" s="39" t="s">
        <v>2249</v>
      </c>
    </row>
    <row r="106" spans="1:16" ht="12.75">
      <c r="A106" t="s">
        <v>49</v>
      </c>
      <c s="34" t="s">
        <v>129</v>
      </c>
      <c s="34" t="s">
        <v>2145</v>
      </c>
      <c s="35" t="s">
        <v>5</v>
      </c>
      <c s="6" t="s">
        <v>2250</v>
      </c>
      <c s="36" t="s">
        <v>548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247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1485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2147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2147</v>
      </c>
      <c r="E4" s="26" t="s">
        <v>2148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2275</v>
      </c>
      <c r="E8" s="30" t="s">
        <v>2274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100</v>
      </c>
      <c r="E9" s="33" t="s">
        <v>2169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2170</v>
      </c>
      <c s="35" t="s">
        <v>5</v>
      </c>
      <c s="6" t="s">
        <v>2171</v>
      </c>
      <c s="36" t="s">
        <v>583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100</v>
      </c>
      <c s="34" t="s">
        <v>896</v>
      </c>
      <c s="35" t="s">
        <v>5</v>
      </c>
      <c s="6" t="s">
        <v>2173</v>
      </c>
      <c s="36" t="s">
        <v>583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2254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586</v>
      </c>
    </row>
    <row r="18" spans="1:13" ht="12.75">
      <c r="A18" t="s">
        <v>46</v>
      </c>
      <c r="C18" s="31" t="s">
        <v>2174</v>
      </c>
      <c r="E18" s="33" t="s">
        <v>2175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2268</v>
      </c>
      <c s="35" t="s">
        <v>5</v>
      </c>
      <c s="6" t="s">
        <v>2269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2257</v>
      </c>
    </row>
    <row r="23" spans="1:16" ht="12.75">
      <c r="A23" t="s">
        <v>49</v>
      </c>
      <c s="34" t="s">
        <v>27</v>
      </c>
      <c s="34" t="s">
        <v>2103</v>
      </c>
      <c s="35" t="s">
        <v>5</v>
      </c>
      <c s="6" t="s">
        <v>2177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2270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2178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2182</v>
      </c>
    </row>
    <row r="32" spans="1:16" ht="12.75">
      <c r="A32" t="s">
        <v>49</v>
      </c>
      <c s="34" t="s">
        <v>63</v>
      </c>
      <c s="34" t="s">
        <v>2258</v>
      </c>
      <c s="35" t="s">
        <v>5</v>
      </c>
      <c s="6" t="s">
        <v>2259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2182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2271</v>
      </c>
      <c s="36" t="s">
        <v>62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2182</v>
      </c>
    </row>
    <row r="40" spans="1:16" ht="25.5">
      <c r="A40" t="s">
        <v>49</v>
      </c>
      <c s="34" t="s">
        <v>70</v>
      </c>
      <c s="34" t="s">
        <v>384</v>
      </c>
      <c s="35" t="s">
        <v>5</v>
      </c>
      <c s="6" t="s">
        <v>385</v>
      </c>
      <c s="36" t="s">
        <v>103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2189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2190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2189</v>
      </c>
    </row>
    <row r="48" spans="1:16" ht="12.75">
      <c r="A48" t="s">
        <v>49</v>
      </c>
      <c s="34" t="s">
        <v>76</v>
      </c>
      <c s="34" t="s">
        <v>2117</v>
      </c>
      <c s="35" t="s">
        <v>5</v>
      </c>
      <c s="6" t="s">
        <v>2195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2196</v>
      </c>
    </row>
    <row r="52" spans="1:13" ht="12.75">
      <c r="A52" t="s">
        <v>46</v>
      </c>
      <c r="C52" s="31" t="s">
        <v>2199</v>
      </c>
      <c r="E52" s="33" t="s">
        <v>2200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80</v>
      </c>
      <c s="34" t="s">
        <v>2260</v>
      </c>
      <c s="35" t="s">
        <v>5</v>
      </c>
      <c s="6" t="s">
        <v>2261</v>
      </c>
      <c s="36" t="s">
        <v>103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1598</v>
      </c>
    </row>
    <row r="57" spans="1:16" ht="12.75">
      <c r="A57" t="s">
        <v>49</v>
      </c>
      <c s="34" t="s">
        <v>85</v>
      </c>
      <c s="34" t="s">
        <v>2203</v>
      </c>
      <c s="35" t="s">
        <v>5</v>
      </c>
      <c s="6" t="s">
        <v>2204</v>
      </c>
      <c s="36" t="s">
        <v>103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2205</v>
      </c>
    </row>
    <row r="61" spans="1:16" ht="12.75">
      <c r="A61" t="s">
        <v>49</v>
      </c>
      <c s="34" t="s">
        <v>88</v>
      </c>
      <c s="34" t="s">
        <v>2206</v>
      </c>
      <c s="35" t="s">
        <v>5</v>
      </c>
      <c s="6" t="s">
        <v>2207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12.75">
      <c r="A65" t="s">
        <v>49</v>
      </c>
      <c s="34" t="s">
        <v>91</v>
      </c>
      <c s="34" t="s">
        <v>2208</v>
      </c>
      <c s="35" t="s">
        <v>5</v>
      </c>
      <c s="6" t="s">
        <v>2209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12.75">
      <c r="A69" t="s">
        <v>49</v>
      </c>
      <c s="34" t="s">
        <v>94</v>
      </c>
      <c s="34" t="s">
        <v>2236</v>
      </c>
      <c s="35" t="s">
        <v>5</v>
      </c>
      <c s="6" t="s">
        <v>2237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2238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104</v>
      </c>
      <c s="34" t="s">
        <v>2127</v>
      </c>
      <c s="35" t="s">
        <v>5</v>
      </c>
      <c s="6" t="s">
        <v>2272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2241</v>
      </c>
    </row>
    <row r="78" spans="1:16" ht="25.5">
      <c r="A78" t="s">
        <v>49</v>
      </c>
      <c s="34" t="s">
        <v>107</v>
      </c>
      <c s="34" t="s">
        <v>2130</v>
      </c>
      <c s="35" t="s">
        <v>5</v>
      </c>
      <c s="6" t="s">
        <v>2242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2243</v>
      </c>
    </row>
    <row r="82" spans="1:16" ht="12.75">
      <c r="A82" t="s">
        <v>49</v>
      </c>
      <c s="34" t="s">
        <v>110</v>
      </c>
      <c s="34" t="s">
        <v>2133</v>
      </c>
      <c s="35" t="s">
        <v>5</v>
      </c>
      <c s="6" t="s">
        <v>2244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2245</v>
      </c>
    </row>
    <row r="86" spans="1:16" ht="12.75">
      <c r="A86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494</v>
      </c>
    </row>
    <row r="90" spans="1:16" ht="12.75">
      <c r="A90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497</v>
      </c>
    </row>
    <row r="94" spans="1:16" ht="12.75">
      <c r="A94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500</v>
      </c>
    </row>
    <row r="98" spans="1:16" ht="12.75">
      <c r="A98" t="s">
        <v>49</v>
      </c>
      <c s="34" t="s">
        <v>123</v>
      </c>
      <c s="34" t="s">
        <v>2276</v>
      </c>
      <c s="35" t="s">
        <v>5</v>
      </c>
      <c s="6" t="s">
        <v>2247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1485</v>
      </c>
    </row>
    <row r="102" spans="1:16" ht="12.75">
      <c r="A102" t="s">
        <v>49</v>
      </c>
      <c s="34" t="s">
        <v>128</v>
      </c>
      <c s="34" t="s">
        <v>2277</v>
      </c>
      <c s="35" t="s">
        <v>5</v>
      </c>
      <c s="6" t="s">
        <v>2248</v>
      </c>
      <c s="36" t="s">
        <v>548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247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25.5">
      <c r="A105" t="s">
        <v>57</v>
      </c>
      <c r="E105" s="39" t="s">
        <v>2249</v>
      </c>
    </row>
    <row r="106" spans="1:16" ht="12.75">
      <c r="A106" t="s">
        <v>49</v>
      </c>
      <c s="34" t="s">
        <v>129</v>
      </c>
      <c s="34" t="s">
        <v>2278</v>
      </c>
      <c s="35" t="s">
        <v>5</v>
      </c>
      <c s="6" t="s">
        <v>2250</v>
      </c>
      <c s="36" t="s">
        <v>548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247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1485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2147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2147</v>
      </c>
      <c r="E4" s="26" t="s">
        <v>2148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2281</v>
      </c>
      <c r="E8" s="30" t="s">
        <v>2280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100</v>
      </c>
      <c r="E9" s="33" t="s">
        <v>2169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2170</v>
      </c>
      <c s="35" t="s">
        <v>5</v>
      </c>
      <c s="6" t="s">
        <v>2171</v>
      </c>
      <c s="36" t="s">
        <v>583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100</v>
      </c>
      <c s="34" t="s">
        <v>2172</v>
      </c>
      <c s="35" t="s">
        <v>5</v>
      </c>
      <c s="6" t="s">
        <v>2173</v>
      </c>
      <c s="36" t="s">
        <v>583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586</v>
      </c>
    </row>
    <row r="18" spans="1:13" ht="12.75">
      <c r="A18" t="s">
        <v>46</v>
      </c>
      <c r="C18" s="31" t="s">
        <v>2174</v>
      </c>
      <c r="E18" s="33" t="s">
        <v>2175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2268</v>
      </c>
      <c s="35" t="s">
        <v>5</v>
      </c>
      <c s="6" t="s">
        <v>2269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2257</v>
      </c>
    </row>
    <row r="23" spans="1:16" ht="12.75">
      <c r="A23" t="s">
        <v>49</v>
      </c>
      <c s="34" t="s">
        <v>27</v>
      </c>
      <c s="34" t="s">
        <v>2176</v>
      </c>
      <c s="35" t="s">
        <v>5</v>
      </c>
      <c s="6" t="s">
        <v>2177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2270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2178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2282</v>
      </c>
      <c s="35" t="s">
        <v>5</v>
      </c>
      <c s="6" t="s">
        <v>383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2182</v>
      </c>
    </row>
    <row r="32" spans="1:16" ht="12.75">
      <c r="A32" t="s">
        <v>49</v>
      </c>
      <c s="34" t="s">
        <v>63</v>
      </c>
      <c s="34" t="s">
        <v>2258</v>
      </c>
      <c s="35" t="s">
        <v>5</v>
      </c>
      <c s="6" t="s">
        <v>2259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2182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2271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2182</v>
      </c>
    </row>
    <row r="40" spans="1:16" ht="25.5">
      <c r="A40" t="s">
        <v>49</v>
      </c>
      <c s="34" t="s">
        <v>70</v>
      </c>
      <c s="34" t="s">
        <v>384</v>
      </c>
      <c s="35" t="s">
        <v>5</v>
      </c>
      <c s="6" t="s">
        <v>385</v>
      </c>
      <c s="36" t="s">
        <v>103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2189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2190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2189</v>
      </c>
    </row>
    <row r="48" spans="1:16" ht="12.75">
      <c r="A48" t="s">
        <v>49</v>
      </c>
      <c s="34" t="s">
        <v>76</v>
      </c>
      <c s="34" t="s">
        <v>2117</v>
      </c>
      <c s="35" t="s">
        <v>5</v>
      </c>
      <c s="6" t="s">
        <v>2195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2196</v>
      </c>
    </row>
    <row r="52" spans="1:13" ht="12.75">
      <c r="A52" t="s">
        <v>46</v>
      </c>
      <c r="C52" s="31" t="s">
        <v>2199</v>
      </c>
      <c r="E52" s="33" t="s">
        <v>2200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80</v>
      </c>
      <c s="34" t="s">
        <v>2260</v>
      </c>
      <c s="35" t="s">
        <v>5</v>
      </c>
      <c s="6" t="s">
        <v>2261</v>
      </c>
      <c s="36" t="s">
        <v>103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1598</v>
      </c>
    </row>
    <row r="57" spans="1:16" ht="12.75">
      <c r="A57" t="s">
        <v>49</v>
      </c>
      <c s="34" t="s">
        <v>85</v>
      </c>
      <c s="34" t="s">
        <v>2203</v>
      </c>
      <c s="35" t="s">
        <v>5</v>
      </c>
      <c s="6" t="s">
        <v>2204</v>
      </c>
      <c s="36" t="s">
        <v>103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2205</v>
      </c>
    </row>
    <row r="61" spans="1:16" ht="12.75">
      <c r="A61" t="s">
        <v>49</v>
      </c>
      <c s="34" t="s">
        <v>88</v>
      </c>
      <c s="34" t="s">
        <v>2206</v>
      </c>
      <c s="35" t="s">
        <v>5</v>
      </c>
      <c s="6" t="s">
        <v>2207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2283</v>
      </c>
    </row>
    <row r="65" spans="1:16" ht="12.75">
      <c r="A65" t="s">
        <v>49</v>
      </c>
      <c s="34" t="s">
        <v>91</v>
      </c>
      <c s="34" t="s">
        <v>2208</v>
      </c>
      <c s="35" t="s">
        <v>5</v>
      </c>
      <c s="6" t="s">
        <v>2209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2283</v>
      </c>
    </row>
    <row r="69" spans="1:16" ht="12.75">
      <c r="A69" t="s">
        <v>49</v>
      </c>
      <c s="34" t="s">
        <v>94</v>
      </c>
      <c s="34" t="s">
        <v>2236</v>
      </c>
      <c s="35" t="s">
        <v>5</v>
      </c>
      <c s="6" t="s">
        <v>2237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2238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104</v>
      </c>
      <c s="34" t="s">
        <v>2127</v>
      </c>
      <c s="35" t="s">
        <v>5</v>
      </c>
      <c s="6" t="s">
        <v>2272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2241</v>
      </c>
    </row>
    <row r="78" spans="1:16" ht="25.5">
      <c r="A78" t="s">
        <v>49</v>
      </c>
      <c s="34" t="s">
        <v>107</v>
      </c>
      <c s="34" t="s">
        <v>2130</v>
      </c>
      <c s="35" t="s">
        <v>5</v>
      </c>
      <c s="6" t="s">
        <v>2242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2243</v>
      </c>
    </row>
    <row r="82" spans="1:16" ht="12.75">
      <c r="A82" t="s">
        <v>49</v>
      </c>
      <c s="34" t="s">
        <v>110</v>
      </c>
      <c s="34" t="s">
        <v>2133</v>
      </c>
      <c s="35" t="s">
        <v>5</v>
      </c>
      <c s="6" t="s">
        <v>2244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2245</v>
      </c>
    </row>
    <row r="86" spans="1:16" ht="12.75">
      <c r="A86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494</v>
      </c>
    </row>
    <row r="90" spans="1:16" ht="12.75">
      <c r="A90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497</v>
      </c>
    </row>
    <row r="94" spans="1:16" ht="12.75">
      <c r="A94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500</v>
      </c>
    </row>
    <row r="98" spans="1:16" ht="12.75">
      <c r="A98" t="s">
        <v>49</v>
      </c>
      <c s="34" t="s">
        <v>123</v>
      </c>
      <c s="34" t="s">
        <v>2276</v>
      </c>
      <c s="35" t="s">
        <v>5</v>
      </c>
      <c s="6" t="s">
        <v>2247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1485</v>
      </c>
    </row>
    <row r="102" spans="1:16" ht="12.75">
      <c r="A102" t="s">
        <v>49</v>
      </c>
      <c s="34" t="s">
        <v>128</v>
      </c>
      <c s="34" t="s">
        <v>2277</v>
      </c>
      <c s="35" t="s">
        <v>5</v>
      </c>
      <c s="6" t="s">
        <v>2248</v>
      </c>
      <c s="36" t="s">
        <v>548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247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25.5">
      <c r="A105" t="s">
        <v>57</v>
      </c>
      <c r="E105" s="39" t="s">
        <v>2249</v>
      </c>
    </row>
    <row r="106" spans="1:16" ht="12.75">
      <c r="A106" t="s">
        <v>49</v>
      </c>
      <c s="34" t="s">
        <v>129</v>
      </c>
      <c s="34" t="s">
        <v>2278</v>
      </c>
      <c s="35" t="s">
        <v>5</v>
      </c>
      <c s="6" t="s">
        <v>2250</v>
      </c>
      <c s="36" t="s">
        <v>548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247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1485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2147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2147</v>
      </c>
      <c r="E4" s="26" t="s">
        <v>2148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2286</v>
      </c>
      <c r="E8" s="30" t="s">
        <v>2285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100</v>
      </c>
      <c r="E9" s="33" t="s">
        <v>2169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2170</v>
      </c>
      <c s="35" t="s">
        <v>5</v>
      </c>
      <c s="6" t="s">
        <v>2171</v>
      </c>
      <c s="36" t="s">
        <v>583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100</v>
      </c>
      <c s="34" t="s">
        <v>896</v>
      </c>
      <c s="35" t="s">
        <v>5</v>
      </c>
      <c s="6" t="s">
        <v>2173</v>
      </c>
      <c s="36" t="s">
        <v>583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2254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586</v>
      </c>
    </row>
    <row r="18" spans="1:13" ht="12.75">
      <c r="A18" t="s">
        <v>46</v>
      </c>
      <c r="C18" s="31" t="s">
        <v>2174</v>
      </c>
      <c r="E18" s="33" t="s">
        <v>2175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2268</v>
      </c>
      <c s="35" t="s">
        <v>5</v>
      </c>
      <c s="6" t="s">
        <v>2269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2257</v>
      </c>
    </row>
    <row r="23" spans="1:16" ht="12.75">
      <c r="A23" t="s">
        <v>49</v>
      </c>
      <c s="34" t="s">
        <v>27</v>
      </c>
      <c s="34" t="s">
        <v>2103</v>
      </c>
      <c s="35" t="s">
        <v>5</v>
      </c>
      <c s="6" t="s">
        <v>2177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2270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2178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2182</v>
      </c>
    </row>
    <row r="32" spans="1:16" ht="12.75">
      <c r="A32" t="s">
        <v>49</v>
      </c>
      <c s="34" t="s">
        <v>63</v>
      </c>
      <c s="34" t="s">
        <v>2258</v>
      </c>
      <c s="35" t="s">
        <v>5</v>
      </c>
      <c s="6" t="s">
        <v>2259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2182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2271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2182</v>
      </c>
    </row>
    <row r="40" spans="1:16" ht="25.5">
      <c r="A40" t="s">
        <v>49</v>
      </c>
      <c s="34" t="s">
        <v>70</v>
      </c>
      <c s="34" t="s">
        <v>384</v>
      </c>
      <c s="35" t="s">
        <v>5</v>
      </c>
      <c s="6" t="s">
        <v>385</v>
      </c>
      <c s="36" t="s">
        <v>103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2189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2190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2189</v>
      </c>
    </row>
    <row r="48" spans="1:16" ht="12.75">
      <c r="A48" t="s">
        <v>49</v>
      </c>
      <c s="34" t="s">
        <v>76</v>
      </c>
      <c s="34" t="s">
        <v>2117</v>
      </c>
      <c s="35" t="s">
        <v>5</v>
      </c>
      <c s="6" t="s">
        <v>2195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2196</v>
      </c>
    </row>
    <row r="52" spans="1:13" ht="12.75">
      <c r="A52" t="s">
        <v>46</v>
      </c>
      <c r="C52" s="31" t="s">
        <v>2199</v>
      </c>
      <c r="E52" s="33" t="s">
        <v>2200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80</v>
      </c>
      <c s="34" t="s">
        <v>2260</v>
      </c>
      <c s="35" t="s">
        <v>5</v>
      </c>
      <c s="6" t="s">
        <v>2261</v>
      </c>
      <c s="36" t="s">
        <v>103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1598</v>
      </c>
    </row>
    <row r="57" spans="1:16" ht="12.75">
      <c r="A57" t="s">
        <v>49</v>
      </c>
      <c s="34" t="s">
        <v>85</v>
      </c>
      <c s="34" t="s">
        <v>2203</v>
      </c>
      <c s="35" t="s">
        <v>5</v>
      </c>
      <c s="6" t="s">
        <v>2204</v>
      </c>
      <c s="36" t="s">
        <v>103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2205</v>
      </c>
    </row>
    <row r="61" spans="1:16" ht="12.75">
      <c r="A61" t="s">
        <v>49</v>
      </c>
      <c s="34" t="s">
        <v>88</v>
      </c>
      <c s="34" t="s">
        <v>2206</v>
      </c>
      <c s="35" t="s">
        <v>5</v>
      </c>
      <c s="6" t="s">
        <v>2207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2283</v>
      </c>
    </row>
    <row r="65" spans="1:16" ht="12.75">
      <c r="A65" t="s">
        <v>49</v>
      </c>
      <c s="34" t="s">
        <v>91</v>
      </c>
      <c s="34" t="s">
        <v>2208</v>
      </c>
      <c s="35" t="s">
        <v>5</v>
      </c>
      <c s="6" t="s">
        <v>2209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2283</v>
      </c>
    </row>
    <row r="69" spans="1:16" ht="12.75">
      <c r="A69" t="s">
        <v>49</v>
      </c>
      <c s="34" t="s">
        <v>94</v>
      </c>
      <c s="34" t="s">
        <v>2236</v>
      </c>
      <c s="35" t="s">
        <v>5</v>
      </c>
      <c s="6" t="s">
        <v>2237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2238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104</v>
      </c>
      <c s="34" t="s">
        <v>2127</v>
      </c>
      <c s="35" t="s">
        <v>5</v>
      </c>
      <c s="6" t="s">
        <v>2272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2241</v>
      </c>
    </row>
    <row r="78" spans="1:16" ht="25.5">
      <c r="A78" t="s">
        <v>49</v>
      </c>
      <c s="34" t="s">
        <v>107</v>
      </c>
      <c s="34" t="s">
        <v>2130</v>
      </c>
      <c s="35" t="s">
        <v>5</v>
      </c>
      <c s="6" t="s">
        <v>2242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2243</v>
      </c>
    </row>
    <row r="82" spans="1:16" ht="12.75">
      <c r="A82" t="s">
        <v>49</v>
      </c>
      <c s="34" t="s">
        <v>110</v>
      </c>
      <c s="34" t="s">
        <v>2133</v>
      </c>
      <c s="35" t="s">
        <v>5</v>
      </c>
      <c s="6" t="s">
        <v>2244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2245</v>
      </c>
    </row>
    <row r="86" spans="1:16" ht="12.75">
      <c r="A86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494</v>
      </c>
    </row>
    <row r="90" spans="1:16" ht="12.75">
      <c r="A90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497</v>
      </c>
    </row>
    <row r="94" spans="1:16" ht="12.75">
      <c r="A94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500</v>
      </c>
    </row>
    <row r="98" spans="1:16" ht="12.75">
      <c r="A98" t="s">
        <v>49</v>
      </c>
      <c s="34" t="s">
        <v>123</v>
      </c>
      <c s="34" t="s">
        <v>2246</v>
      </c>
      <c s="35" t="s">
        <v>5</v>
      </c>
      <c s="6" t="s">
        <v>2247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1485</v>
      </c>
    </row>
    <row r="102" spans="1:16" ht="12.75">
      <c r="A102" t="s">
        <v>49</v>
      </c>
      <c s="34" t="s">
        <v>128</v>
      </c>
      <c s="34" t="s">
        <v>2142</v>
      </c>
      <c s="35" t="s">
        <v>5</v>
      </c>
      <c s="6" t="s">
        <v>2248</v>
      </c>
      <c s="36" t="s">
        <v>548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247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25.5">
      <c r="A105" t="s">
        <v>57</v>
      </c>
      <c r="E105" s="39" t="s">
        <v>2249</v>
      </c>
    </row>
    <row r="106" spans="1:16" ht="12.75">
      <c r="A106" t="s">
        <v>49</v>
      </c>
      <c s="34" t="s">
        <v>129</v>
      </c>
      <c s="34" t="s">
        <v>2145</v>
      </c>
      <c s="35" t="s">
        <v>5</v>
      </c>
      <c s="6" t="s">
        <v>2250</v>
      </c>
      <c s="36" t="s">
        <v>548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247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1485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2147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2147</v>
      </c>
      <c r="E4" s="26" t="s">
        <v>2148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2289</v>
      </c>
      <c r="E8" s="30" t="s">
        <v>2288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46</v>
      </c>
      <c r="C9" s="31" t="s">
        <v>100</v>
      </c>
      <c r="E9" s="33" t="s">
        <v>2169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2170</v>
      </c>
      <c s="35" t="s">
        <v>5</v>
      </c>
      <c s="6" t="s">
        <v>2171</v>
      </c>
      <c s="36" t="s">
        <v>583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2290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586</v>
      </c>
    </row>
    <row r="14" spans="1:16" ht="25.5">
      <c r="A14" t="s">
        <v>49</v>
      </c>
      <c s="34" t="s">
        <v>100</v>
      </c>
      <c s="34" t="s">
        <v>896</v>
      </c>
      <c s="35" t="s">
        <v>5</v>
      </c>
      <c s="6" t="s">
        <v>2173</v>
      </c>
      <c s="36" t="s">
        <v>583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586</v>
      </c>
    </row>
    <row r="18" spans="1:13" ht="12.75">
      <c r="A18" t="s">
        <v>46</v>
      </c>
      <c r="C18" s="31" t="s">
        <v>2174</v>
      </c>
      <c r="E18" s="33" t="s">
        <v>2175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50</v>
      </c>
      <c s="34" t="s">
        <v>2291</v>
      </c>
      <c s="35" t="s">
        <v>5</v>
      </c>
      <c s="6" t="s">
        <v>2292</v>
      </c>
      <c s="36" t="s">
        <v>62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76.5">
      <c r="A22" t="s">
        <v>57</v>
      </c>
      <c r="E22" s="39" t="s">
        <v>2293</v>
      </c>
    </row>
    <row r="23" spans="1:16" ht="25.5">
      <c r="A23" t="s">
        <v>49</v>
      </c>
      <c s="34" t="s">
        <v>27</v>
      </c>
      <c s="34" t="s">
        <v>2294</v>
      </c>
      <c s="35" t="s">
        <v>5</v>
      </c>
      <c s="6" t="s">
        <v>2295</v>
      </c>
      <c s="36" t="s">
        <v>62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57</v>
      </c>
      <c r="E26" s="39" t="s">
        <v>2296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62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2182</v>
      </c>
    </row>
    <row r="32" spans="1:16" ht="12.75">
      <c r="A32" t="s">
        <v>49</v>
      </c>
      <c s="34" t="s">
        <v>63</v>
      </c>
      <c s="34" t="s">
        <v>2258</v>
      </c>
      <c s="35" t="s">
        <v>5</v>
      </c>
      <c s="6" t="s">
        <v>2259</v>
      </c>
      <c s="36" t="s">
        <v>62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2182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2271</v>
      </c>
      <c s="36" t="s">
        <v>62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2182</v>
      </c>
    </row>
    <row r="40" spans="1:16" ht="25.5">
      <c r="A40" t="s">
        <v>49</v>
      </c>
      <c s="34" t="s">
        <v>70</v>
      </c>
      <c s="34" t="s">
        <v>384</v>
      </c>
      <c s="35" t="s">
        <v>5</v>
      </c>
      <c s="6" t="s">
        <v>385</v>
      </c>
      <c s="36" t="s">
        <v>103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2189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2190</v>
      </c>
      <c s="36" t="s">
        <v>103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2189</v>
      </c>
    </row>
    <row r="48" spans="1:16" ht="12.75">
      <c r="A48" t="s">
        <v>49</v>
      </c>
      <c s="34" t="s">
        <v>76</v>
      </c>
      <c s="34" t="s">
        <v>2114</v>
      </c>
      <c s="35" t="s">
        <v>5</v>
      </c>
      <c s="6" t="s">
        <v>2193</v>
      </c>
      <c s="36" t="s">
        <v>62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2194</v>
      </c>
    </row>
    <row r="52" spans="1:16" ht="12.75">
      <c r="A52" t="s">
        <v>49</v>
      </c>
      <c s="34" t="s">
        <v>80</v>
      </c>
      <c s="34" t="s">
        <v>2117</v>
      </c>
      <c s="35" t="s">
        <v>5</v>
      </c>
      <c s="6" t="s">
        <v>2195</v>
      </c>
      <c s="36" t="s">
        <v>103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247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2196</v>
      </c>
    </row>
    <row r="56" spans="1:13" ht="12.75">
      <c r="A56" t="s">
        <v>46</v>
      </c>
      <c r="C56" s="31" t="s">
        <v>2199</v>
      </c>
      <c r="E56" s="33" t="s">
        <v>2200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49</v>
      </c>
      <c s="34" t="s">
        <v>85</v>
      </c>
      <c s="34" t="s">
        <v>2297</v>
      </c>
      <c s="35" t="s">
        <v>5</v>
      </c>
      <c s="6" t="s">
        <v>2298</v>
      </c>
      <c s="36" t="s">
        <v>103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1598</v>
      </c>
    </row>
    <row r="61" spans="1:16" ht="12.75">
      <c r="A61" t="s">
        <v>49</v>
      </c>
      <c s="34" t="s">
        <v>88</v>
      </c>
      <c s="34" t="s">
        <v>2206</v>
      </c>
      <c s="35" t="s">
        <v>5</v>
      </c>
      <c s="6" t="s">
        <v>2207</v>
      </c>
      <c s="36" t="s">
        <v>103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2283</v>
      </c>
    </row>
    <row r="65" spans="1:16" ht="12.75">
      <c r="A65" t="s">
        <v>49</v>
      </c>
      <c s="34" t="s">
        <v>91</v>
      </c>
      <c s="34" t="s">
        <v>2208</v>
      </c>
      <c s="35" t="s">
        <v>5</v>
      </c>
      <c s="6" t="s">
        <v>2209</v>
      </c>
      <c s="36" t="s">
        <v>103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2283</v>
      </c>
    </row>
    <row r="69" spans="1:16" ht="25.5">
      <c r="A69" t="s">
        <v>49</v>
      </c>
      <c s="34" t="s">
        <v>94</v>
      </c>
      <c s="34" t="s">
        <v>2299</v>
      </c>
      <c s="35" t="s">
        <v>5</v>
      </c>
      <c s="6" t="s">
        <v>2300</v>
      </c>
      <c s="36" t="s">
        <v>103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57</v>
      </c>
      <c r="E72" s="39" t="s">
        <v>2301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49</v>
      </c>
      <c s="34" t="s">
        <v>104</v>
      </c>
      <c s="34" t="s">
        <v>2239</v>
      </c>
      <c s="35" t="s">
        <v>5</v>
      </c>
      <c s="6" t="s">
        <v>2240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2241</v>
      </c>
    </row>
    <row r="78" spans="1:16" ht="38.25">
      <c r="A78" t="s">
        <v>49</v>
      </c>
      <c s="34" t="s">
        <v>107</v>
      </c>
      <c s="34" t="s">
        <v>2302</v>
      </c>
      <c s="35" t="s">
        <v>5</v>
      </c>
      <c s="6" t="s">
        <v>2303</v>
      </c>
      <c s="36" t="s">
        <v>103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2241</v>
      </c>
    </row>
    <row r="82" spans="1:16" ht="25.5">
      <c r="A82" t="s">
        <v>49</v>
      </c>
      <c s="34" t="s">
        <v>110</v>
      </c>
      <c s="34" t="s">
        <v>2130</v>
      </c>
      <c s="35" t="s">
        <v>5</v>
      </c>
      <c s="6" t="s">
        <v>2242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2243</v>
      </c>
    </row>
    <row r="86" spans="1:16" ht="12.75">
      <c r="A86" t="s">
        <v>49</v>
      </c>
      <c s="34" t="s">
        <v>113</v>
      </c>
      <c s="34" t="s">
        <v>2133</v>
      </c>
      <c s="35" t="s">
        <v>5</v>
      </c>
      <c s="6" t="s">
        <v>2244</v>
      </c>
      <c s="36" t="s">
        <v>122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2245</v>
      </c>
    </row>
    <row r="90" spans="1:16" ht="12.75">
      <c r="A90" t="s">
        <v>49</v>
      </c>
      <c s="34" t="s">
        <v>116</v>
      </c>
      <c s="34" t="s">
        <v>492</v>
      </c>
      <c s="35" t="s">
        <v>5</v>
      </c>
      <c s="6" t="s">
        <v>493</v>
      </c>
      <c s="36" t="s">
        <v>122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494</v>
      </c>
    </row>
    <row r="94" spans="1:16" ht="12.75">
      <c r="A94" t="s">
        <v>49</v>
      </c>
      <c s="34" t="s">
        <v>119</v>
      </c>
      <c s="34" t="s">
        <v>495</v>
      </c>
      <c s="35" t="s">
        <v>5</v>
      </c>
      <c s="6" t="s">
        <v>496</v>
      </c>
      <c s="36" t="s">
        <v>122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497</v>
      </c>
    </row>
    <row r="98" spans="1:16" ht="12.75">
      <c r="A98" t="s">
        <v>49</v>
      </c>
      <c s="34" t="s">
        <v>123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57</v>
      </c>
      <c r="E101" s="39" t="s">
        <v>500</v>
      </c>
    </row>
    <row r="102" spans="1:16" ht="12.75">
      <c r="A102" t="s">
        <v>49</v>
      </c>
      <c s="34" t="s">
        <v>128</v>
      </c>
      <c s="34" t="s">
        <v>2246</v>
      </c>
      <c s="35" t="s">
        <v>5</v>
      </c>
      <c s="6" t="s">
        <v>2247</v>
      </c>
      <c s="36" t="s">
        <v>103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247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1485</v>
      </c>
    </row>
    <row r="106" spans="1:16" ht="12.75">
      <c r="A106" t="s">
        <v>49</v>
      </c>
      <c s="34" t="s">
        <v>129</v>
      </c>
      <c s="34" t="s">
        <v>2142</v>
      </c>
      <c s="35" t="s">
        <v>5</v>
      </c>
      <c s="6" t="s">
        <v>2248</v>
      </c>
      <c s="36" t="s">
        <v>548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247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25.5">
      <c r="A109" t="s">
        <v>57</v>
      </c>
      <c r="E109" s="39" t="s">
        <v>2249</v>
      </c>
    </row>
    <row r="110" spans="1:16" ht="12.75">
      <c r="A110" t="s">
        <v>49</v>
      </c>
      <c s="34" t="s">
        <v>130</v>
      </c>
      <c s="34" t="s">
        <v>2304</v>
      </c>
      <c s="35" t="s">
        <v>5</v>
      </c>
      <c s="6" t="s">
        <v>2250</v>
      </c>
      <c s="36" t="s">
        <v>548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247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57</v>
      </c>
      <c r="E113" s="39" t="s">
        <v>1485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2147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2147</v>
      </c>
      <c r="E4" s="26" t="s">
        <v>2148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2307</v>
      </c>
      <c r="E8" s="30" t="s">
        <v>2306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817</v>
      </c>
      <c r="E9" s="33" t="s">
        <v>818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2087</v>
      </c>
      <c s="35" t="s">
        <v>5</v>
      </c>
      <c s="6" t="s">
        <v>2308</v>
      </c>
      <c s="36" t="s">
        <v>53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2309</v>
      </c>
    </row>
    <row r="14" spans="1:16" ht="12.75">
      <c r="A14" t="s">
        <v>49</v>
      </c>
      <c s="34" t="s">
        <v>27</v>
      </c>
      <c s="34" t="s">
        <v>2163</v>
      </c>
      <c s="35" t="s">
        <v>5</v>
      </c>
      <c s="6" t="s">
        <v>2164</v>
      </c>
      <c s="36" t="s">
        <v>62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1355</v>
      </c>
    </row>
    <row r="18" spans="1:16" ht="12.75">
      <c r="A18" t="s">
        <v>49</v>
      </c>
      <c s="34" t="s">
        <v>26</v>
      </c>
      <c s="34" t="s">
        <v>58</v>
      </c>
      <c s="35" t="s">
        <v>5</v>
      </c>
      <c s="6" t="s">
        <v>59</v>
      </c>
      <c s="36" t="s">
        <v>53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831</v>
      </c>
    </row>
    <row r="22" spans="1:16" ht="12.75">
      <c r="A22" t="s">
        <v>49</v>
      </c>
      <c s="34" t="s">
        <v>63</v>
      </c>
      <c s="34" t="s">
        <v>2093</v>
      </c>
      <c s="35" t="s">
        <v>5</v>
      </c>
      <c s="6" t="s">
        <v>190</v>
      </c>
      <c s="36" t="s">
        <v>62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2181</v>
      </c>
    </row>
    <row r="26" spans="1:16" ht="12.75">
      <c r="A26" t="s">
        <v>49</v>
      </c>
      <c s="34" t="s">
        <v>67</v>
      </c>
      <c s="34" t="s">
        <v>2096</v>
      </c>
      <c s="35" t="s">
        <v>5</v>
      </c>
      <c s="6" t="s">
        <v>2197</v>
      </c>
      <c s="36" t="s">
        <v>103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02">
      <c r="A29" t="s">
        <v>57</v>
      </c>
      <c r="E29" s="39" t="s">
        <v>2198</v>
      </c>
    </row>
    <row r="30" spans="1:16" ht="12.75">
      <c r="A30" t="s">
        <v>49</v>
      </c>
      <c s="34" t="s">
        <v>70</v>
      </c>
      <c s="34" t="s">
        <v>2103</v>
      </c>
      <c s="35" t="s">
        <v>5</v>
      </c>
      <c s="6" t="s">
        <v>2177</v>
      </c>
      <c s="36" t="s">
        <v>62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02">
      <c r="A33" t="s">
        <v>57</v>
      </c>
      <c r="E33" s="39" t="s">
        <v>2178</v>
      </c>
    </row>
    <row r="34" spans="1:16" ht="12.75">
      <c r="A34" t="s">
        <v>49</v>
      </c>
      <c s="34" t="s">
        <v>73</v>
      </c>
      <c s="34" t="s">
        <v>2262</v>
      </c>
      <c s="35" t="s">
        <v>5</v>
      </c>
      <c s="6" t="s">
        <v>2247</v>
      </c>
      <c s="36" t="s">
        <v>103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247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1485</v>
      </c>
    </row>
    <row r="38" spans="1:13" ht="12.75">
      <c r="A38" t="s">
        <v>46</v>
      </c>
      <c r="C38" s="31" t="s">
        <v>2106</v>
      </c>
      <c r="E38" s="33" t="s">
        <v>2107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76</v>
      </c>
      <c s="34" t="s">
        <v>2310</v>
      </c>
      <c s="35" t="s">
        <v>5</v>
      </c>
      <c s="6" t="s">
        <v>2311</v>
      </c>
      <c s="36" t="s">
        <v>62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247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57</v>
      </c>
      <c r="E42" s="39" t="s">
        <v>2182</v>
      </c>
    </row>
    <row r="43" spans="1:16" ht="25.5">
      <c r="A43" t="s">
        <v>49</v>
      </c>
      <c s="34" t="s">
        <v>80</v>
      </c>
      <c s="34" t="s">
        <v>2312</v>
      </c>
      <c s="35" t="s">
        <v>5</v>
      </c>
      <c s="6" t="s">
        <v>2313</v>
      </c>
      <c s="36" t="s">
        <v>103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247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02">
      <c r="A46" t="s">
        <v>57</v>
      </c>
      <c r="E46" s="39" t="s">
        <v>2189</v>
      </c>
    </row>
    <row r="47" spans="1:16" ht="12.75">
      <c r="A47" t="s">
        <v>49</v>
      </c>
      <c s="34" t="s">
        <v>85</v>
      </c>
      <c s="34" t="s">
        <v>2114</v>
      </c>
      <c s="35" t="s">
        <v>5</v>
      </c>
      <c s="6" t="s">
        <v>2193</v>
      </c>
      <c s="36" t="s">
        <v>62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247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76.5">
      <c r="A50" t="s">
        <v>57</v>
      </c>
      <c r="E50" s="39" t="s">
        <v>2194</v>
      </c>
    </row>
    <row r="51" spans="1:16" ht="12.75">
      <c r="A51" t="s">
        <v>49</v>
      </c>
      <c s="34" t="s">
        <v>88</v>
      </c>
      <c s="34" t="s">
        <v>2117</v>
      </c>
      <c s="35" t="s">
        <v>5</v>
      </c>
      <c s="6" t="s">
        <v>2195</v>
      </c>
      <c s="36" t="s">
        <v>103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247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2196</v>
      </c>
    </row>
    <row r="55" spans="1:16" ht="12.75">
      <c r="A55" t="s">
        <v>49</v>
      </c>
      <c s="34" t="s">
        <v>91</v>
      </c>
      <c s="34" t="s">
        <v>2236</v>
      </c>
      <c s="35" t="s">
        <v>5</v>
      </c>
      <c s="6" t="s">
        <v>2237</v>
      </c>
      <c s="36" t="s">
        <v>62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247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57</v>
      </c>
      <c r="E58" s="39" t="s">
        <v>2238</v>
      </c>
    </row>
    <row r="59" spans="1:13" ht="12.75">
      <c r="A59" t="s">
        <v>46</v>
      </c>
      <c r="C59" s="31" t="s">
        <v>2314</v>
      </c>
      <c r="E59" s="33" t="s">
        <v>2315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49</v>
      </c>
      <c s="34" t="s">
        <v>94</v>
      </c>
      <c s="34" t="s">
        <v>2316</v>
      </c>
      <c s="35" t="s">
        <v>5</v>
      </c>
      <c s="6" t="s">
        <v>2317</v>
      </c>
      <c s="36" t="s">
        <v>103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247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57</v>
      </c>
      <c r="E63" s="39" t="s">
        <v>2318</v>
      </c>
    </row>
    <row r="64" spans="1:13" ht="12.75">
      <c r="A64" t="s">
        <v>46</v>
      </c>
      <c r="C64" s="31" t="s">
        <v>2125</v>
      </c>
      <c r="E64" s="33" t="s">
        <v>2126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25.5">
      <c r="A65" t="s">
        <v>49</v>
      </c>
      <c s="34" t="s">
        <v>100</v>
      </c>
      <c s="34" t="s">
        <v>2239</v>
      </c>
      <c s="35" t="s">
        <v>5</v>
      </c>
      <c s="6" t="s">
        <v>2240</v>
      </c>
      <c s="36" t="s">
        <v>103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2241</v>
      </c>
    </row>
    <row r="69" spans="1:16" ht="38.25">
      <c r="A69" t="s">
        <v>49</v>
      </c>
      <c s="34" t="s">
        <v>104</v>
      </c>
      <c s="34" t="s">
        <v>2302</v>
      </c>
      <c s="35" t="s">
        <v>5</v>
      </c>
      <c s="6" t="s">
        <v>2303</v>
      </c>
      <c s="36" t="s">
        <v>103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2241</v>
      </c>
    </row>
    <row r="73" spans="1:16" ht="25.5">
      <c r="A73" t="s">
        <v>49</v>
      </c>
      <c s="34" t="s">
        <v>107</v>
      </c>
      <c s="34" t="s">
        <v>2130</v>
      </c>
      <c s="35" t="s">
        <v>5</v>
      </c>
      <c s="6" t="s">
        <v>2242</v>
      </c>
      <c s="36" t="s">
        <v>103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57</v>
      </c>
      <c r="E76" s="39" t="s">
        <v>2243</v>
      </c>
    </row>
    <row r="77" spans="1:16" ht="12.75">
      <c r="A77" t="s">
        <v>49</v>
      </c>
      <c s="34" t="s">
        <v>110</v>
      </c>
      <c s="34" t="s">
        <v>2133</v>
      </c>
      <c s="35" t="s">
        <v>5</v>
      </c>
      <c s="6" t="s">
        <v>2244</v>
      </c>
      <c s="36" t="s">
        <v>122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247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2245</v>
      </c>
    </row>
    <row r="81" spans="1:16" ht="12.75">
      <c r="A81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247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494</v>
      </c>
    </row>
    <row r="85" spans="1:16" ht="12.75">
      <c r="A85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247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497</v>
      </c>
    </row>
    <row r="89" spans="1:16" ht="12.75">
      <c r="A89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247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500</v>
      </c>
    </row>
    <row r="93" spans="1:16" ht="12.75">
      <c r="A93" t="s">
        <v>49</v>
      </c>
      <c s="34" t="s">
        <v>123</v>
      </c>
      <c s="34" t="s">
        <v>2142</v>
      </c>
      <c s="35" t="s">
        <v>5</v>
      </c>
      <c s="6" t="s">
        <v>2248</v>
      </c>
      <c s="36" t="s">
        <v>548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247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25.5">
      <c r="A96" t="s">
        <v>57</v>
      </c>
      <c r="E96" s="39" t="s">
        <v>2249</v>
      </c>
    </row>
    <row r="97" spans="1:16" ht="12.75">
      <c r="A97" t="s">
        <v>49</v>
      </c>
      <c s="34" t="s">
        <v>128</v>
      </c>
      <c s="34" t="s">
        <v>2145</v>
      </c>
      <c s="35" t="s">
        <v>5</v>
      </c>
      <c s="6" t="s">
        <v>2250</v>
      </c>
      <c s="36" t="s">
        <v>548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247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57</v>
      </c>
      <c r="E100" s="39" t="s">
        <v>1485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2319</v>
      </c>
      <c s="41">
        <f>Rekapitulace!C68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2319</v>
      </c>
      <c r="E4" s="26" t="s">
        <v>2320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2322</v>
      </c>
      <c r="E8" s="30" t="s">
        <v>2320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2323</v>
      </c>
      <c r="E9" s="33" t="s">
        <v>1911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2324</v>
      </c>
      <c s="35" t="s">
        <v>5</v>
      </c>
      <c s="6" t="s">
        <v>2325</v>
      </c>
      <c s="36" t="s">
        <v>103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1992</v>
      </c>
    </row>
    <row r="14" spans="1:16" ht="25.5">
      <c r="A14" t="s">
        <v>49</v>
      </c>
      <c s="34" t="s">
        <v>27</v>
      </c>
      <c s="34" t="s">
        <v>2326</v>
      </c>
      <c s="35" t="s">
        <v>5</v>
      </c>
      <c s="6" t="s">
        <v>2327</v>
      </c>
      <c s="36" t="s">
        <v>103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1992</v>
      </c>
    </row>
    <row r="18" spans="1:16" ht="12.75">
      <c r="A18" t="s">
        <v>49</v>
      </c>
      <c s="34" t="s">
        <v>26</v>
      </c>
      <c s="34" t="s">
        <v>2328</v>
      </c>
      <c s="35" t="s">
        <v>5</v>
      </c>
      <c s="6" t="s">
        <v>2329</v>
      </c>
      <c s="36" t="s">
        <v>62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2330</v>
      </c>
    </row>
    <row r="22" spans="1:16" ht="12.75">
      <c r="A22" t="s">
        <v>49</v>
      </c>
      <c s="34" t="s">
        <v>63</v>
      </c>
      <c s="34" t="s">
        <v>2331</v>
      </c>
      <c s="35" t="s">
        <v>5</v>
      </c>
      <c s="6" t="s">
        <v>2332</v>
      </c>
      <c s="36" t="s">
        <v>62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7.5">
      <c r="A25" t="s">
        <v>57</v>
      </c>
      <c r="E25" s="39" t="s">
        <v>2333</v>
      </c>
    </row>
    <row r="26" spans="1:16" ht="25.5">
      <c r="A26" t="s">
        <v>49</v>
      </c>
      <c s="34" t="s">
        <v>67</v>
      </c>
      <c s="34" t="s">
        <v>2334</v>
      </c>
      <c s="35" t="s">
        <v>5</v>
      </c>
      <c s="6" t="s">
        <v>2335</v>
      </c>
      <c s="36" t="s">
        <v>103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2336</v>
      </c>
    </row>
    <row r="30" spans="1:13" ht="12.75">
      <c r="A30" t="s">
        <v>46</v>
      </c>
      <c r="C30" s="31" t="s">
        <v>2337</v>
      </c>
      <c r="E30" s="33" t="s">
        <v>1927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49</v>
      </c>
      <c s="34" t="s">
        <v>70</v>
      </c>
      <c s="34" t="s">
        <v>2338</v>
      </c>
      <c s="35" t="s">
        <v>5</v>
      </c>
      <c s="6" t="s">
        <v>2339</v>
      </c>
      <c s="36" t="s">
        <v>103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83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57</v>
      </c>
      <c r="E34" s="39" t="s">
        <v>2340</v>
      </c>
    </row>
    <row r="35" spans="1:16" ht="12.75">
      <c r="A35" t="s">
        <v>49</v>
      </c>
      <c s="34" t="s">
        <v>73</v>
      </c>
      <c s="34" t="s">
        <v>2341</v>
      </c>
      <c s="35" t="s">
        <v>5</v>
      </c>
      <c s="6" t="s">
        <v>2342</v>
      </c>
      <c s="36" t="s">
        <v>62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83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2343</v>
      </c>
    </row>
    <row r="39" spans="1:16" ht="12.75">
      <c r="A39" t="s">
        <v>49</v>
      </c>
      <c s="34" t="s">
        <v>76</v>
      </c>
      <c s="34" t="s">
        <v>2344</v>
      </c>
      <c s="35" t="s">
        <v>5</v>
      </c>
      <c s="6" t="s">
        <v>2069</v>
      </c>
      <c s="36" t="s">
        <v>103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83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57</v>
      </c>
      <c r="E42" s="39" t="s">
        <v>2345</v>
      </c>
    </row>
    <row r="43" spans="1:16" ht="12.75">
      <c r="A43" t="s">
        <v>49</v>
      </c>
      <c s="34" t="s">
        <v>80</v>
      </c>
      <c s="34" t="s">
        <v>2346</v>
      </c>
      <c s="35" t="s">
        <v>5</v>
      </c>
      <c s="6" t="s">
        <v>2072</v>
      </c>
      <c s="36" t="s">
        <v>103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83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2347</v>
      </c>
    </row>
    <row r="47" spans="1:16" ht="25.5">
      <c r="A47" t="s">
        <v>49</v>
      </c>
      <c s="34" t="s">
        <v>85</v>
      </c>
      <c s="34" t="s">
        <v>2170</v>
      </c>
      <c s="35" t="s">
        <v>5</v>
      </c>
      <c s="6" t="s">
        <v>2171</v>
      </c>
      <c s="36" t="s">
        <v>583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83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586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323</v>
      </c>
      <c r="E8" s="30" t="s">
        <v>322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324</v>
      </c>
      <c r="E9" s="33" t="s">
        <v>325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326</v>
      </c>
      <c s="35" t="s">
        <v>5</v>
      </c>
      <c s="6" t="s">
        <v>327</v>
      </c>
      <c s="36" t="s">
        <v>103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192</v>
      </c>
      <c s="35" t="s">
        <v>5</v>
      </c>
      <c s="6" t="s">
        <v>193</v>
      </c>
      <c s="36" t="s">
        <v>62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328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329</v>
      </c>
      <c s="35" t="s">
        <v>5</v>
      </c>
      <c s="6" t="s">
        <v>330</v>
      </c>
      <c s="36" t="s">
        <v>103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331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332</v>
      </c>
      <c s="35" t="s">
        <v>5</v>
      </c>
      <c s="6" t="s">
        <v>333</v>
      </c>
      <c s="36" t="s">
        <v>334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335</v>
      </c>
      <c s="35" t="s">
        <v>5</v>
      </c>
      <c s="6" t="s">
        <v>336</v>
      </c>
      <c s="36" t="s">
        <v>334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194</v>
      </c>
      <c s="35" t="s">
        <v>5</v>
      </c>
      <c s="6" t="s">
        <v>195</v>
      </c>
      <c s="36" t="s">
        <v>196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73</v>
      </c>
      <c s="34" t="s">
        <v>337</v>
      </c>
      <c s="35" t="s">
        <v>5</v>
      </c>
      <c s="6" t="s">
        <v>338</v>
      </c>
      <c s="36" t="s">
        <v>339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76</v>
      </c>
      <c s="34" t="s">
        <v>340</v>
      </c>
      <c s="35" t="s">
        <v>5</v>
      </c>
      <c s="6" t="s">
        <v>341</v>
      </c>
      <c s="36" t="s">
        <v>339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342</v>
      </c>
      <c s="35" t="s">
        <v>5</v>
      </c>
      <c s="6" t="s">
        <v>343</v>
      </c>
      <c s="36" t="s">
        <v>339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346</v>
      </c>
      <c r="E8" s="30" t="s">
        <v>345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347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50</v>
      </c>
      <c s="34" t="s">
        <v>348</v>
      </c>
      <c s="35" t="s">
        <v>5</v>
      </c>
      <c s="6" t="s">
        <v>349</v>
      </c>
      <c s="36" t="s">
        <v>103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25.5">
      <c r="A11" s="35" t="s">
        <v>55</v>
      </c>
      <c r="E11" s="39" t="s">
        <v>350</v>
      </c>
    </row>
    <row r="12" spans="1:5" ht="12.75">
      <c r="A12" s="35" t="s">
        <v>56</v>
      </c>
      <c r="E12" s="40" t="s">
        <v>351</v>
      </c>
    </row>
    <row r="13" spans="1:5" ht="12.75">
      <c r="A13" t="s">
        <v>57</v>
      </c>
      <c r="E13" s="39" t="s">
        <v>352</v>
      </c>
    </row>
    <row r="14" spans="1:16" ht="12.75">
      <c r="A14" t="s">
        <v>49</v>
      </c>
      <c s="34" t="s">
        <v>27</v>
      </c>
      <c s="34" t="s">
        <v>353</v>
      </c>
      <c s="35" t="s">
        <v>5</v>
      </c>
      <c s="6" t="s">
        <v>354</v>
      </c>
      <c s="36" t="s">
        <v>103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25.5">
      <c r="A15" s="35" t="s">
        <v>55</v>
      </c>
      <c r="E15" s="39" t="s">
        <v>355</v>
      </c>
    </row>
    <row r="16" spans="1:5" ht="12.75">
      <c r="A16" s="35" t="s">
        <v>56</v>
      </c>
      <c r="E16" s="40" t="s">
        <v>351</v>
      </c>
    </row>
    <row r="17" spans="1:5" ht="12.75">
      <c r="A17" t="s">
        <v>57</v>
      </c>
      <c r="E17" s="39" t="s">
        <v>352</v>
      </c>
    </row>
    <row r="18" spans="1:16" ht="12.75">
      <c r="A18" t="s">
        <v>49</v>
      </c>
      <c s="34" t="s">
        <v>26</v>
      </c>
      <c s="34" t="s">
        <v>356</v>
      </c>
      <c s="35" t="s">
        <v>5</v>
      </c>
      <c s="6" t="s">
        <v>357</v>
      </c>
      <c s="36" t="s">
        <v>103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247</v>
      </c>
      <c>
        <f>(M18*21)/100</f>
      </c>
      <c t="s">
        <v>27</v>
      </c>
    </row>
    <row r="19" spans="1:5" ht="25.5">
      <c r="A19" s="35" t="s">
        <v>55</v>
      </c>
      <c r="E19" s="39" t="s">
        <v>350</v>
      </c>
    </row>
    <row r="20" spans="1:5" ht="12.75">
      <c r="A20" s="35" t="s">
        <v>56</v>
      </c>
      <c r="E20" s="40" t="s">
        <v>351</v>
      </c>
    </row>
    <row r="21" spans="1:5" ht="12.75">
      <c r="A21" t="s">
        <v>57</v>
      </c>
      <c r="E21" s="39" t="s">
        <v>352</v>
      </c>
    </row>
    <row r="22" spans="1:16" ht="12.75">
      <c r="A22" t="s">
        <v>49</v>
      </c>
      <c s="34" t="s">
        <v>63</v>
      </c>
      <c s="34" t="s">
        <v>358</v>
      </c>
      <c s="35" t="s">
        <v>5</v>
      </c>
      <c s="6" t="s">
        <v>359</v>
      </c>
      <c s="36" t="s">
        <v>103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247</v>
      </c>
      <c>
        <f>(M22*21)/100</f>
      </c>
      <c t="s">
        <v>27</v>
      </c>
    </row>
    <row r="23" spans="1:5" ht="25.5">
      <c r="A23" s="35" t="s">
        <v>55</v>
      </c>
      <c r="E23" s="39" t="s">
        <v>350</v>
      </c>
    </row>
    <row r="24" spans="1:5" ht="12.75">
      <c r="A24" s="35" t="s">
        <v>56</v>
      </c>
      <c r="E24" s="40" t="s">
        <v>351</v>
      </c>
    </row>
    <row r="25" spans="1:5" ht="12.75">
      <c r="A25" t="s">
        <v>57</v>
      </c>
      <c r="E25" s="39" t="s">
        <v>352</v>
      </c>
    </row>
    <row r="26" spans="1:16" ht="12.75">
      <c r="A26" t="s">
        <v>49</v>
      </c>
      <c s="34" t="s">
        <v>67</v>
      </c>
      <c s="34" t="s">
        <v>360</v>
      </c>
      <c s="35" t="s">
        <v>5</v>
      </c>
      <c s="6" t="s">
        <v>361</v>
      </c>
      <c s="36" t="s">
        <v>103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247</v>
      </c>
      <c>
        <f>(M26*21)/100</f>
      </c>
      <c t="s">
        <v>27</v>
      </c>
    </row>
    <row r="27" spans="1:5" ht="25.5">
      <c r="A27" s="35" t="s">
        <v>55</v>
      </c>
      <c r="E27" s="39" t="s">
        <v>362</v>
      </c>
    </row>
    <row r="28" spans="1:5" ht="12.75">
      <c r="A28" s="35" t="s">
        <v>56</v>
      </c>
      <c r="E28" s="40" t="s">
        <v>351</v>
      </c>
    </row>
    <row r="29" spans="1:5" ht="12.75">
      <c r="A29" t="s">
        <v>57</v>
      </c>
      <c r="E29" s="39" t="s">
        <v>352</v>
      </c>
    </row>
    <row r="30" spans="1:16" ht="12.75">
      <c r="A30" t="s">
        <v>49</v>
      </c>
      <c s="34" t="s">
        <v>70</v>
      </c>
      <c s="34" t="s">
        <v>363</v>
      </c>
      <c s="35" t="s">
        <v>5</v>
      </c>
      <c s="6" t="s">
        <v>364</v>
      </c>
      <c s="36" t="s">
        <v>103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365</v>
      </c>
      <c>
        <f>(M30*21)/100</f>
      </c>
      <c t="s">
        <v>27</v>
      </c>
    </row>
    <row r="31" spans="1:5" ht="12.75">
      <c r="A31" s="35" t="s">
        <v>55</v>
      </c>
      <c r="E31" s="39" t="s">
        <v>366</v>
      </c>
    </row>
    <row r="32" spans="1:5" ht="12.75">
      <c r="A32" s="35" t="s">
        <v>56</v>
      </c>
      <c r="E32" s="40" t="s">
        <v>351</v>
      </c>
    </row>
    <row r="33" spans="1:5" ht="12.75">
      <c r="A33" t="s">
        <v>57</v>
      </c>
      <c r="E33" s="39" t="s">
        <v>352</v>
      </c>
    </row>
    <row r="34" spans="1:16" ht="12.75">
      <c r="A34" t="s">
        <v>49</v>
      </c>
      <c s="34" t="s">
        <v>73</v>
      </c>
      <c s="34" t="s">
        <v>367</v>
      </c>
      <c s="35" t="s">
        <v>5</v>
      </c>
      <c s="6" t="s">
        <v>368</v>
      </c>
      <c s="36" t="s">
        <v>103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365</v>
      </c>
      <c>
        <f>(M34*21)/100</f>
      </c>
      <c t="s">
        <v>27</v>
      </c>
    </row>
    <row r="35" spans="1:5" ht="12.75">
      <c r="A35" s="35" t="s">
        <v>55</v>
      </c>
      <c r="E35" s="39" t="s">
        <v>366</v>
      </c>
    </row>
    <row r="36" spans="1:5" ht="12.75">
      <c r="A36" s="35" t="s">
        <v>56</v>
      </c>
      <c r="E36" s="40" t="s">
        <v>351</v>
      </c>
    </row>
    <row r="37" spans="1:5" ht="12.75">
      <c r="A37" t="s">
        <v>57</v>
      </c>
      <c r="E37" s="39" t="s">
        <v>352</v>
      </c>
    </row>
    <row r="38" spans="1:16" ht="12.75">
      <c r="A38" t="s">
        <v>49</v>
      </c>
      <c s="34" t="s">
        <v>76</v>
      </c>
      <c s="34" t="s">
        <v>369</v>
      </c>
      <c s="35" t="s">
        <v>5</v>
      </c>
      <c s="6" t="s">
        <v>370</v>
      </c>
      <c s="36" t="s">
        <v>62</v>
      </c>
      <c s="37">
        <v>380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365</v>
      </c>
      <c>
        <f>(M38*21)/100</f>
      </c>
      <c t="s">
        <v>27</v>
      </c>
    </row>
    <row r="39" spans="1:5" ht="12.75">
      <c r="A39" s="35" t="s">
        <v>55</v>
      </c>
      <c r="E39" s="39" t="s">
        <v>366</v>
      </c>
    </row>
    <row r="40" spans="1:5" ht="12.75">
      <c r="A40" s="35" t="s">
        <v>56</v>
      </c>
      <c r="E40" s="40" t="s">
        <v>351</v>
      </c>
    </row>
    <row r="41" spans="1:5" ht="12.75">
      <c r="A41" t="s">
        <v>57</v>
      </c>
      <c r="E41" s="39" t="s">
        <v>352</v>
      </c>
    </row>
    <row r="42" spans="1:16" ht="25.5">
      <c r="A42" t="s">
        <v>49</v>
      </c>
      <c s="34" t="s">
        <v>80</v>
      </c>
      <c s="34" t="s">
        <v>371</v>
      </c>
      <c s="35" t="s">
        <v>5</v>
      </c>
      <c s="6" t="s">
        <v>372</v>
      </c>
      <c s="36" t="s">
        <v>103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365</v>
      </c>
      <c>
        <f>(M42*21)/100</f>
      </c>
      <c t="s">
        <v>27</v>
      </c>
    </row>
    <row r="43" spans="1:5" ht="12.75">
      <c r="A43" s="35" t="s">
        <v>55</v>
      </c>
      <c r="E43" s="39" t="s">
        <v>366</v>
      </c>
    </row>
    <row r="44" spans="1:5" ht="12.75">
      <c r="A44" s="35" t="s">
        <v>56</v>
      </c>
      <c r="E44" s="40" t="s">
        <v>351</v>
      </c>
    </row>
    <row r="45" spans="1:5" ht="12.75">
      <c r="A45" t="s">
        <v>57</v>
      </c>
      <c r="E45" s="39" t="s">
        <v>352</v>
      </c>
    </row>
    <row r="46" spans="1:16" ht="12.75">
      <c r="A46" t="s">
        <v>49</v>
      </c>
      <c s="34" t="s">
        <v>85</v>
      </c>
      <c s="34" t="s">
        <v>373</v>
      </c>
      <c s="35" t="s">
        <v>5</v>
      </c>
      <c s="6" t="s">
        <v>374</v>
      </c>
      <c s="36" t="s">
        <v>103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365</v>
      </c>
      <c>
        <f>(M46*21)/100</f>
      </c>
      <c t="s">
        <v>27</v>
      </c>
    </row>
    <row r="47" spans="1:5" ht="12.75">
      <c r="A47" s="35" t="s">
        <v>55</v>
      </c>
      <c r="E47" s="39" t="s">
        <v>366</v>
      </c>
    </row>
    <row r="48" spans="1:5" ht="12.75">
      <c r="A48" s="35" t="s">
        <v>56</v>
      </c>
      <c r="E48" s="40" t="s">
        <v>351</v>
      </c>
    </row>
    <row r="49" spans="1:5" ht="12.75">
      <c r="A49" t="s">
        <v>57</v>
      </c>
      <c r="E49" s="39" t="s">
        <v>352</v>
      </c>
    </row>
    <row r="50" spans="1:16" ht="12.75">
      <c r="A50" t="s">
        <v>49</v>
      </c>
      <c s="34" t="s">
        <v>88</v>
      </c>
      <c s="34" t="s">
        <v>375</v>
      </c>
      <c s="35" t="s">
        <v>5</v>
      </c>
      <c s="6" t="s">
        <v>376</v>
      </c>
      <c s="36" t="s">
        <v>103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365</v>
      </c>
      <c>
        <f>(M50*21)/100</f>
      </c>
      <c t="s">
        <v>27</v>
      </c>
    </row>
    <row r="51" spans="1:5" ht="12.75">
      <c r="A51" s="35" t="s">
        <v>55</v>
      </c>
      <c r="E51" s="39" t="s">
        <v>366</v>
      </c>
    </row>
    <row r="52" spans="1:5" ht="12.75">
      <c r="A52" s="35" t="s">
        <v>56</v>
      </c>
      <c r="E52" s="40" t="s">
        <v>351</v>
      </c>
    </row>
    <row r="53" spans="1:5" ht="12.75">
      <c r="A53" t="s">
        <v>57</v>
      </c>
      <c r="E53" s="39" t="s">
        <v>352</v>
      </c>
    </row>
    <row r="54" spans="1:16" ht="12.75">
      <c r="A54" t="s">
        <v>49</v>
      </c>
      <c s="34" t="s">
        <v>91</v>
      </c>
      <c s="34" t="s">
        <v>377</v>
      </c>
      <c s="35" t="s">
        <v>5</v>
      </c>
      <c s="6" t="s">
        <v>378</v>
      </c>
      <c s="36" t="s">
        <v>103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365</v>
      </c>
      <c>
        <f>(M54*21)/100</f>
      </c>
      <c t="s">
        <v>27</v>
      </c>
    </row>
    <row r="55" spans="1:5" ht="12.75">
      <c r="A55" s="35" t="s">
        <v>55</v>
      </c>
      <c r="E55" s="39" t="s">
        <v>366</v>
      </c>
    </row>
    <row r="56" spans="1:5" ht="12.75">
      <c r="A56" s="35" t="s">
        <v>56</v>
      </c>
      <c r="E56" s="40" t="s">
        <v>351</v>
      </c>
    </row>
    <row r="57" spans="1:5" ht="12.75">
      <c r="A57" t="s">
        <v>57</v>
      </c>
      <c r="E57" s="39" t="s">
        <v>352</v>
      </c>
    </row>
    <row r="58" spans="1:16" ht="12.75">
      <c r="A58" t="s">
        <v>49</v>
      </c>
      <c s="34" t="s">
        <v>94</v>
      </c>
      <c s="34" t="s">
        <v>379</v>
      </c>
      <c s="35" t="s">
        <v>5</v>
      </c>
      <c s="6" t="s">
        <v>380</v>
      </c>
      <c s="36" t="s">
        <v>103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365</v>
      </c>
      <c>
        <f>(M58*21)/100</f>
      </c>
      <c t="s">
        <v>27</v>
      </c>
    </row>
    <row r="59" spans="1:5" ht="12.75">
      <c r="A59" s="35" t="s">
        <v>55</v>
      </c>
      <c r="E59" s="39" t="s">
        <v>366</v>
      </c>
    </row>
    <row r="60" spans="1:5" ht="12.75">
      <c r="A60" s="35" t="s">
        <v>56</v>
      </c>
      <c r="E60" s="40" t="s">
        <v>351</v>
      </c>
    </row>
    <row r="61" spans="1:5" ht="12.75">
      <c r="A61" t="s">
        <v>57</v>
      </c>
      <c r="E61" s="39" t="s">
        <v>352</v>
      </c>
    </row>
    <row r="62" spans="1:16" ht="38.25">
      <c r="A62" t="s">
        <v>49</v>
      </c>
      <c s="34" t="s">
        <v>96</v>
      </c>
      <c s="34" t="s">
        <v>326</v>
      </c>
      <c s="35" t="s">
        <v>5</v>
      </c>
      <c s="6" t="s">
        <v>381</v>
      </c>
      <c s="36" t="s">
        <v>103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365</v>
      </c>
      <c>
        <f>(M62*21)/100</f>
      </c>
      <c t="s">
        <v>27</v>
      </c>
    </row>
    <row r="63" spans="1:5" ht="12.75">
      <c r="A63" s="35" t="s">
        <v>55</v>
      </c>
      <c r="E63" s="39" t="s">
        <v>366</v>
      </c>
    </row>
    <row r="64" spans="1:5" ht="12.75">
      <c r="A64" s="35" t="s">
        <v>56</v>
      </c>
      <c r="E64" s="40" t="s">
        <v>351</v>
      </c>
    </row>
    <row r="65" spans="1:5" ht="12.75">
      <c r="A65" t="s">
        <v>57</v>
      </c>
      <c r="E65" s="39" t="s">
        <v>352</v>
      </c>
    </row>
    <row r="66" spans="1:16" ht="12.75">
      <c r="A66" t="s">
        <v>49</v>
      </c>
      <c s="34" t="s">
        <v>100</v>
      </c>
      <c s="34" t="s">
        <v>382</v>
      </c>
      <c s="35" t="s">
        <v>5</v>
      </c>
      <c s="6" t="s">
        <v>383</v>
      </c>
      <c s="36" t="s">
        <v>62</v>
      </c>
      <c s="37">
        <v>2220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365</v>
      </c>
      <c>
        <f>(M66*21)/100</f>
      </c>
      <c t="s">
        <v>27</v>
      </c>
    </row>
    <row r="67" spans="1:5" ht="12.75">
      <c r="A67" s="35" t="s">
        <v>55</v>
      </c>
      <c r="E67" s="39" t="s">
        <v>366</v>
      </c>
    </row>
    <row r="68" spans="1:5" ht="12.75">
      <c r="A68" s="35" t="s">
        <v>56</v>
      </c>
      <c r="E68" s="40" t="s">
        <v>351</v>
      </c>
    </row>
    <row r="69" spans="1:5" ht="12.75">
      <c r="A69" t="s">
        <v>57</v>
      </c>
      <c r="E69" s="39" t="s">
        <v>352</v>
      </c>
    </row>
    <row r="70" spans="1:16" ht="25.5">
      <c r="A70" t="s">
        <v>49</v>
      </c>
      <c s="34" t="s">
        <v>104</v>
      </c>
      <c s="34" t="s">
        <v>384</v>
      </c>
      <c s="35" t="s">
        <v>5</v>
      </c>
      <c s="6" t="s">
        <v>385</v>
      </c>
      <c s="36" t="s">
        <v>103</v>
      </c>
      <c s="37">
        <v>210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365</v>
      </c>
      <c>
        <f>(M70*21)/100</f>
      </c>
      <c t="s">
        <v>27</v>
      </c>
    </row>
    <row r="71" spans="1:5" ht="12.75">
      <c r="A71" s="35" t="s">
        <v>55</v>
      </c>
      <c r="E71" s="39" t="s">
        <v>366</v>
      </c>
    </row>
    <row r="72" spans="1:5" ht="12.75">
      <c r="A72" s="35" t="s">
        <v>56</v>
      </c>
      <c r="E72" s="40" t="s">
        <v>351</v>
      </c>
    </row>
    <row r="73" spans="1:5" ht="12.75">
      <c r="A73" t="s">
        <v>57</v>
      </c>
      <c r="E73" s="39" t="s">
        <v>352</v>
      </c>
    </row>
    <row r="74" spans="1:16" ht="25.5">
      <c r="A74" t="s">
        <v>49</v>
      </c>
      <c s="34" t="s">
        <v>107</v>
      </c>
      <c s="34" t="s">
        <v>386</v>
      </c>
      <c s="35" t="s">
        <v>5</v>
      </c>
      <c s="6" t="s">
        <v>387</v>
      </c>
      <c s="36" t="s">
        <v>62</v>
      </c>
      <c s="37">
        <v>1500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365</v>
      </c>
      <c>
        <f>(M74*21)/100</f>
      </c>
      <c t="s">
        <v>27</v>
      </c>
    </row>
    <row r="75" spans="1:5" ht="12.75">
      <c r="A75" s="35" t="s">
        <v>55</v>
      </c>
      <c r="E75" s="39" t="s">
        <v>366</v>
      </c>
    </row>
    <row r="76" spans="1:5" ht="12.75">
      <c r="A76" s="35" t="s">
        <v>56</v>
      </c>
      <c r="E76" s="40" t="s">
        <v>351</v>
      </c>
    </row>
    <row r="77" spans="1:5" ht="12.75">
      <c r="A77" t="s">
        <v>57</v>
      </c>
      <c r="E77" s="39" t="s">
        <v>352</v>
      </c>
    </row>
    <row r="78" spans="1:16" ht="12.75">
      <c r="A78" t="s">
        <v>49</v>
      </c>
      <c s="34" t="s">
        <v>110</v>
      </c>
      <c s="34" t="s">
        <v>388</v>
      </c>
      <c s="35" t="s">
        <v>5</v>
      </c>
      <c s="6" t="s">
        <v>389</v>
      </c>
      <c s="36" t="s">
        <v>66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365</v>
      </c>
      <c>
        <f>(M78*21)/100</f>
      </c>
      <c t="s">
        <v>27</v>
      </c>
    </row>
    <row r="79" spans="1:5" ht="12.75">
      <c r="A79" s="35" t="s">
        <v>55</v>
      </c>
      <c r="E79" s="39" t="s">
        <v>366</v>
      </c>
    </row>
    <row r="80" spans="1:5" ht="12.75">
      <c r="A80" s="35" t="s">
        <v>56</v>
      </c>
      <c r="E80" s="40" t="s">
        <v>351</v>
      </c>
    </row>
    <row r="81" spans="1:5" ht="12.75">
      <c r="A81" t="s">
        <v>57</v>
      </c>
      <c r="E81" s="39" t="s">
        <v>352</v>
      </c>
    </row>
    <row r="82" spans="1:16" ht="25.5">
      <c r="A82" t="s">
        <v>49</v>
      </c>
      <c s="34" t="s">
        <v>113</v>
      </c>
      <c s="34" t="s">
        <v>390</v>
      </c>
      <c s="35" t="s">
        <v>5</v>
      </c>
      <c s="6" t="s">
        <v>391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365</v>
      </c>
      <c>
        <f>(M82*21)/100</f>
      </c>
      <c t="s">
        <v>27</v>
      </c>
    </row>
    <row r="83" spans="1:5" ht="12.75">
      <c r="A83" s="35" t="s">
        <v>55</v>
      </c>
      <c r="E83" s="39" t="s">
        <v>366</v>
      </c>
    </row>
    <row r="84" spans="1:5" ht="12.75">
      <c r="A84" s="35" t="s">
        <v>56</v>
      </c>
      <c r="E84" s="40" t="s">
        <v>351</v>
      </c>
    </row>
    <row r="85" spans="1:5" ht="12.75">
      <c r="A85" t="s">
        <v>57</v>
      </c>
      <c r="E85" s="39" t="s">
        <v>352</v>
      </c>
    </row>
    <row r="86" spans="1:16" ht="25.5">
      <c r="A86" t="s">
        <v>49</v>
      </c>
      <c s="34" t="s">
        <v>116</v>
      </c>
      <c s="34" t="s">
        <v>392</v>
      </c>
      <c s="35" t="s">
        <v>5</v>
      </c>
      <c s="6" t="s">
        <v>393</v>
      </c>
      <c s="36" t="s">
        <v>103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365</v>
      </c>
      <c>
        <f>(M86*21)/100</f>
      </c>
      <c t="s">
        <v>27</v>
      </c>
    </row>
    <row r="87" spans="1:5" ht="12.75">
      <c r="A87" s="35" t="s">
        <v>55</v>
      </c>
      <c r="E87" s="39" t="s">
        <v>366</v>
      </c>
    </row>
    <row r="88" spans="1:5" ht="12.75">
      <c r="A88" s="35" t="s">
        <v>56</v>
      </c>
      <c r="E88" s="40" t="s">
        <v>351</v>
      </c>
    </row>
    <row r="89" spans="1:5" ht="12.75">
      <c r="A89" t="s">
        <v>57</v>
      </c>
      <c r="E89" s="39" t="s">
        <v>352</v>
      </c>
    </row>
    <row r="90" spans="1:16" ht="25.5">
      <c r="A90" t="s">
        <v>49</v>
      </c>
      <c s="34" t="s">
        <v>119</v>
      </c>
      <c s="34" t="s">
        <v>394</v>
      </c>
      <c s="35" t="s">
        <v>5</v>
      </c>
      <c s="6" t="s">
        <v>395</v>
      </c>
      <c s="36" t="s">
        <v>103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365</v>
      </c>
      <c>
        <f>(M90*21)/100</f>
      </c>
      <c t="s">
        <v>27</v>
      </c>
    </row>
    <row r="91" spans="1:5" ht="12.75">
      <c r="A91" s="35" t="s">
        <v>55</v>
      </c>
      <c r="E91" s="39" t="s">
        <v>366</v>
      </c>
    </row>
    <row r="92" spans="1:5" ht="12.75">
      <c r="A92" s="35" t="s">
        <v>56</v>
      </c>
      <c r="E92" s="40" t="s">
        <v>351</v>
      </c>
    </row>
    <row r="93" spans="1:5" ht="12.75">
      <c r="A93" t="s">
        <v>57</v>
      </c>
      <c r="E93" s="39" t="s">
        <v>352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398</v>
      </c>
      <c r="E8" s="30" t="s">
        <v>397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399</v>
      </c>
      <c r="E9" s="33" t="s">
        <v>400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50</v>
      </c>
      <c s="34" t="s">
        <v>401</v>
      </c>
      <c s="35" t="s">
        <v>5</v>
      </c>
      <c s="6" t="s">
        <v>402</v>
      </c>
      <c s="36" t="s">
        <v>62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403</v>
      </c>
      <c s="35" t="s">
        <v>5</v>
      </c>
      <c s="6" t="s">
        <v>404</v>
      </c>
      <c s="36" t="s">
        <v>103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26</v>
      </c>
      <c s="34" t="s">
        <v>386</v>
      </c>
      <c s="35" t="s">
        <v>5</v>
      </c>
      <c s="6" t="s">
        <v>405</v>
      </c>
      <c s="36" t="s">
        <v>62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382</v>
      </c>
      <c s="35" t="s">
        <v>5</v>
      </c>
      <c s="6" t="s">
        <v>383</v>
      </c>
      <c s="36" t="s">
        <v>62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406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384</v>
      </c>
      <c s="35" t="s">
        <v>5</v>
      </c>
      <c s="6" t="s">
        <v>385</v>
      </c>
      <c s="36" t="s">
        <v>103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407</v>
      </c>
      <c s="35" t="s">
        <v>50</v>
      </c>
      <c s="6" t="s">
        <v>408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409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73</v>
      </c>
      <c s="34" t="s">
        <v>388</v>
      </c>
      <c s="35" t="s">
        <v>5</v>
      </c>
      <c s="6" t="s">
        <v>389</v>
      </c>
      <c s="36" t="s">
        <v>66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410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76</v>
      </c>
      <c s="34" t="s">
        <v>411</v>
      </c>
      <c s="35" t="s">
        <v>5</v>
      </c>
      <c s="6" t="s">
        <v>412</v>
      </c>
      <c s="36" t="s">
        <v>262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413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260</v>
      </c>
      <c s="35" t="s">
        <v>5</v>
      </c>
      <c s="6" t="s">
        <v>261</v>
      </c>
      <c s="36" t="s">
        <v>262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414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85</v>
      </c>
      <c s="34" t="s">
        <v>271</v>
      </c>
      <c s="35" t="s">
        <v>5</v>
      </c>
      <c s="6" t="s">
        <v>272</v>
      </c>
      <c s="36" t="s">
        <v>62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88</v>
      </c>
      <c s="34" t="s">
        <v>273</v>
      </c>
      <c s="35" t="s">
        <v>5</v>
      </c>
      <c s="6" t="s">
        <v>274</v>
      </c>
      <c s="36" t="s">
        <v>62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91</v>
      </c>
      <c s="34" t="s">
        <v>277</v>
      </c>
      <c s="35" t="s">
        <v>5</v>
      </c>
      <c s="6" t="s">
        <v>278</v>
      </c>
      <c s="36" t="s">
        <v>239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94</v>
      </c>
      <c s="34" t="s">
        <v>279</v>
      </c>
      <c s="35" t="s">
        <v>5</v>
      </c>
      <c s="6" t="s">
        <v>280</v>
      </c>
      <c s="36" t="s">
        <v>62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96</v>
      </c>
      <c s="34" t="s">
        <v>281</v>
      </c>
      <c s="35" t="s">
        <v>5</v>
      </c>
      <c s="6" t="s">
        <v>282</v>
      </c>
      <c s="36" t="s">
        <v>103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100</v>
      </c>
      <c s="34" t="s">
        <v>407</v>
      </c>
      <c s="35" t="s">
        <v>27</v>
      </c>
      <c s="6" t="s">
        <v>408</v>
      </c>
      <c s="36" t="s">
        <v>103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409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104</v>
      </c>
      <c s="34" t="s">
        <v>295</v>
      </c>
      <c s="35" t="s">
        <v>5</v>
      </c>
      <c s="6" t="s">
        <v>296</v>
      </c>
      <c s="36" t="s">
        <v>103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107</v>
      </c>
      <c s="34" t="s">
        <v>297</v>
      </c>
      <c s="35" t="s">
        <v>5</v>
      </c>
      <c s="6" t="s">
        <v>298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110</v>
      </c>
      <c s="34" t="s">
        <v>415</v>
      </c>
      <c s="35" t="s">
        <v>5</v>
      </c>
      <c s="6" t="s">
        <v>416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113</v>
      </c>
      <c s="34" t="s">
        <v>417</v>
      </c>
      <c s="35" t="s">
        <v>5</v>
      </c>
      <c s="6" t="s">
        <v>418</v>
      </c>
      <c s="36" t="s">
        <v>103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116</v>
      </c>
      <c s="34" t="s">
        <v>299</v>
      </c>
      <c s="35" t="s">
        <v>5</v>
      </c>
      <c s="6" t="s">
        <v>300</v>
      </c>
      <c s="36" t="s">
        <v>103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119</v>
      </c>
      <c s="34" t="s">
        <v>313</v>
      </c>
      <c s="35" t="s">
        <v>5</v>
      </c>
      <c s="6" t="s">
        <v>314</v>
      </c>
      <c s="36" t="s">
        <v>315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132</v>
      </c>
      <c s="34" t="s">
        <v>419</v>
      </c>
      <c s="35" t="s">
        <v>5</v>
      </c>
      <c s="6" t="s">
        <v>420</v>
      </c>
      <c s="36" t="s">
        <v>103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133</v>
      </c>
      <c s="34" t="s">
        <v>421</v>
      </c>
      <c s="35" t="s">
        <v>5</v>
      </c>
      <c s="6" t="s">
        <v>422</v>
      </c>
      <c s="36" t="s">
        <v>103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134</v>
      </c>
      <c s="34" t="s">
        <v>423</v>
      </c>
      <c s="35" t="s">
        <v>5</v>
      </c>
      <c s="6" t="s">
        <v>424</v>
      </c>
      <c s="36" t="s">
        <v>103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136</v>
      </c>
      <c s="34" t="s">
        <v>425</v>
      </c>
      <c s="35" t="s">
        <v>5</v>
      </c>
      <c s="6" t="s">
        <v>426</v>
      </c>
      <c s="36" t="s">
        <v>103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3" ht="12.75">
      <c r="A110" t="s">
        <v>46</v>
      </c>
      <c r="C110" s="31" t="s">
        <v>73</v>
      </c>
      <c r="E110" s="33" t="s">
        <v>243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49</v>
      </c>
      <c s="34" t="s">
        <v>123</v>
      </c>
      <c s="34" t="s">
        <v>313</v>
      </c>
      <c s="35" t="s">
        <v>5</v>
      </c>
      <c s="6" t="s">
        <v>314</v>
      </c>
      <c s="36" t="s">
        <v>315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83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427</v>
      </c>
    </row>
    <row r="114" spans="1:5" ht="153">
      <c r="A114" t="s">
        <v>57</v>
      </c>
      <c r="E114" s="39" t="s">
        <v>428</v>
      </c>
    </row>
    <row r="115" spans="1:16" ht="25.5">
      <c r="A115" t="s">
        <v>49</v>
      </c>
      <c s="34" t="s">
        <v>128</v>
      </c>
      <c s="34" t="s">
        <v>429</v>
      </c>
      <c s="35" t="s">
        <v>5</v>
      </c>
      <c s="6" t="s">
        <v>430</v>
      </c>
      <c s="36" t="s">
        <v>103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83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431</v>
      </c>
    </row>
    <row r="119" spans="1:16" ht="12.75">
      <c r="A119" t="s">
        <v>49</v>
      </c>
      <c s="34" t="s">
        <v>129</v>
      </c>
      <c s="34" t="s">
        <v>432</v>
      </c>
      <c s="35" t="s">
        <v>5</v>
      </c>
      <c s="6" t="s">
        <v>433</v>
      </c>
      <c s="36" t="s">
        <v>103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83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91.25">
      <c r="A122" t="s">
        <v>57</v>
      </c>
      <c r="E122" s="39" t="s">
        <v>431</v>
      </c>
    </row>
    <row r="123" spans="1:16" ht="12.75">
      <c r="A123" t="s">
        <v>49</v>
      </c>
      <c s="34" t="s">
        <v>130</v>
      </c>
      <c s="34" t="s">
        <v>434</v>
      </c>
      <c s="35" t="s">
        <v>5</v>
      </c>
      <c s="6" t="s">
        <v>435</v>
      </c>
      <c s="36" t="s">
        <v>103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83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248</v>
      </c>
    </row>
    <row r="127" spans="1:16" ht="12.75">
      <c r="A127" t="s">
        <v>49</v>
      </c>
      <c s="34" t="s">
        <v>131</v>
      </c>
      <c s="34" t="s">
        <v>436</v>
      </c>
      <c s="35" t="s">
        <v>5</v>
      </c>
      <c s="6" t="s">
        <v>437</v>
      </c>
      <c s="36" t="s">
        <v>103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83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248</v>
      </c>
    </row>
    <row r="131" spans="1:16" ht="12.75">
      <c r="A131" t="s">
        <v>49</v>
      </c>
      <c s="34" t="s">
        <v>137</v>
      </c>
      <c s="34" t="s">
        <v>423</v>
      </c>
      <c s="35" t="s">
        <v>5</v>
      </c>
      <c s="6" t="s">
        <v>424</v>
      </c>
      <c s="36" t="s">
        <v>103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83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438</v>
      </c>
    </row>
    <row r="134" spans="1:5" ht="140.25">
      <c r="A134" t="s">
        <v>57</v>
      </c>
      <c r="E134" s="39" t="s">
        <v>439</v>
      </c>
    </row>
    <row r="135" spans="1:16" ht="12.75">
      <c r="A135" t="s">
        <v>49</v>
      </c>
      <c s="34" t="s">
        <v>139</v>
      </c>
      <c s="34" t="s">
        <v>440</v>
      </c>
      <c s="35" t="s">
        <v>5</v>
      </c>
      <c s="6" t="s">
        <v>441</v>
      </c>
      <c s="36" t="s">
        <v>103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83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442</v>
      </c>
    </row>
    <row r="139" spans="1:16" ht="12.75">
      <c r="A139" t="s">
        <v>49</v>
      </c>
      <c s="34" t="s">
        <v>140</v>
      </c>
      <c s="34" t="s">
        <v>443</v>
      </c>
      <c s="35" t="s">
        <v>5</v>
      </c>
      <c s="6" t="s">
        <v>444</v>
      </c>
      <c s="36" t="s">
        <v>122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83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63.75">
      <c r="A142" t="s">
        <v>57</v>
      </c>
      <c r="E142" s="39" t="s">
        <v>445</v>
      </c>
    </row>
    <row r="143" spans="1:16" ht="25.5">
      <c r="A143" t="s">
        <v>49</v>
      </c>
      <c s="34" t="s">
        <v>141</v>
      </c>
      <c s="34" t="s">
        <v>446</v>
      </c>
      <c s="35" t="s">
        <v>5</v>
      </c>
      <c s="6" t="s">
        <v>447</v>
      </c>
      <c s="36" t="s">
        <v>103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83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65.75">
      <c r="A146" t="s">
        <v>57</v>
      </c>
      <c r="E146" s="39" t="s">
        <v>448</v>
      </c>
    </row>
    <row r="147" spans="1:16" ht="12.75">
      <c r="A147" t="s">
        <v>49</v>
      </c>
      <c s="34" t="s">
        <v>143</v>
      </c>
      <c s="34" t="s">
        <v>449</v>
      </c>
      <c s="35" t="s">
        <v>5</v>
      </c>
      <c s="6" t="s">
        <v>450</v>
      </c>
      <c s="36" t="s">
        <v>339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83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40.25">
      <c r="A150" t="s">
        <v>57</v>
      </c>
      <c r="E150" s="39" t="s">
        <v>451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454</v>
      </c>
      <c r="E8" s="30" t="s">
        <v>453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455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50</v>
      </c>
      <c s="34" t="s">
        <v>456</v>
      </c>
      <c s="35" t="s">
        <v>5</v>
      </c>
      <c s="6" t="s">
        <v>457</v>
      </c>
      <c s="36" t="s">
        <v>458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</v>
      </c>
      <c>
        <f>(M10*21)/100</f>
      </c>
      <c t="s">
        <v>27</v>
      </c>
    </row>
    <row r="11" spans="1:5" ht="12.75">
      <c r="A11" s="35" t="s">
        <v>55</v>
      </c>
      <c r="E11" s="39" t="s">
        <v>366</v>
      </c>
    </row>
    <row r="12" spans="1:5" ht="12.75">
      <c r="A12" s="35" t="s">
        <v>56</v>
      </c>
      <c r="E12" s="40" t="s">
        <v>459</v>
      </c>
    </row>
    <row r="13" spans="1:5" ht="12.75">
      <c r="A13" t="s">
        <v>57</v>
      </c>
      <c r="E13" s="39" t="s">
        <v>352</v>
      </c>
    </row>
    <row r="14" spans="1:16" ht="12.75">
      <c r="A14" t="s">
        <v>49</v>
      </c>
      <c s="34" t="s">
        <v>27</v>
      </c>
      <c s="34" t="s">
        <v>460</v>
      </c>
      <c s="35" t="s">
        <v>5</v>
      </c>
      <c s="6" t="s">
        <v>461</v>
      </c>
      <c s="36" t="s">
        <v>103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83</v>
      </c>
      <c>
        <f>(M14*21)/100</f>
      </c>
      <c t="s">
        <v>27</v>
      </c>
    </row>
    <row r="15" spans="1:5" ht="12.75">
      <c r="A15" s="35" t="s">
        <v>55</v>
      </c>
      <c r="E15" s="39" t="s">
        <v>366</v>
      </c>
    </row>
    <row r="16" spans="1:5" ht="12.75">
      <c r="A16" s="35" t="s">
        <v>56</v>
      </c>
      <c r="E16" s="40" t="s">
        <v>351</v>
      </c>
    </row>
    <row r="17" spans="1:5" ht="12.75">
      <c r="A17" t="s">
        <v>57</v>
      </c>
      <c r="E17" s="39" t="s">
        <v>352</v>
      </c>
    </row>
    <row r="18" spans="1:16" ht="12.75">
      <c r="A18" t="s">
        <v>49</v>
      </c>
      <c s="34" t="s">
        <v>26</v>
      </c>
      <c s="34" t="s">
        <v>462</v>
      </c>
      <c s="35" t="s">
        <v>5</v>
      </c>
      <c s="6" t="s">
        <v>463</v>
      </c>
      <c s="36" t="s">
        <v>103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83</v>
      </c>
      <c>
        <f>(M18*21)/100</f>
      </c>
      <c t="s">
        <v>27</v>
      </c>
    </row>
    <row r="19" spans="1:5" ht="12.75">
      <c r="A19" s="35" t="s">
        <v>55</v>
      </c>
      <c r="E19" s="39" t="s">
        <v>366</v>
      </c>
    </row>
    <row r="20" spans="1:5" ht="12.75">
      <c r="A20" s="35" t="s">
        <v>56</v>
      </c>
      <c r="E20" s="40" t="s">
        <v>351</v>
      </c>
    </row>
    <row r="21" spans="1:5" ht="12.75">
      <c r="A21" t="s">
        <v>57</v>
      </c>
      <c r="E21" s="39" t="s">
        <v>352</v>
      </c>
    </row>
    <row r="22" spans="1:16" ht="12.75">
      <c r="A22" t="s">
        <v>49</v>
      </c>
      <c s="34" t="s">
        <v>63</v>
      </c>
      <c s="34" t="s">
        <v>464</v>
      </c>
      <c s="35" t="s">
        <v>5</v>
      </c>
      <c s="6" t="s">
        <v>465</v>
      </c>
      <c s="36" t="s">
        <v>103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83</v>
      </c>
      <c>
        <f>(M22*21)/100</f>
      </c>
      <c t="s">
        <v>27</v>
      </c>
    </row>
    <row r="23" spans="1:5" ht="12.75">
      <c r="A23" s="35" t="s">
        <v>55</v>
      </c>
      <c r="E23" s="39" t="s">
        <v>366</v>
      </c>
    </row>
    <row r="24" spans="1:5" ht="12.75">
      <c r="A24" s="35" t="s">
        <v>56</v>
      </c>
      <c r="E24" s="40" t="s">
        <v>351</v>
      </c>
    </row>
    <row r="25" spans="1:5" ht="12.75">
      <c r="A25" t="s">
        <v>57</v>
      </c>
      <c r="E25" s="39" t="s">
        <v>352</v>
      </c>
    </row>
    <row r="26" spans="1:16" ht="12.75">
      <c r="A26" t="s">
        <v>49</v>
      </c>
      <c s="34" t="s">
        <v>67</v>
      </c>
      <c s="34" t="s">
        <v>466</v>
      </c>
      <c s="35" t="s">
        <v>5</v>
      </c>
      <c s="6" t="s">
        <v>467</v>
      </c>
      <c s="36" t="s">
        <v>103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83</v>
      </c>
      <c>
        <f>(M26*21)/100</f>
      </c>
      <c t="s">
        <v>27</v>
      </c>
    </row>
    <row r="27" spans="1:5" ht="12.75">
      <c r="A27" s="35" t="s">
        <v>55</v>
      </c>
      <c r="E27" s="39" t="s">
        <v>366</v>
      </c>
    </row>
    <row r="28" spans="1:5" ht="12.75">
      <c r="A28" s="35" t="s">
        <v>56</v>
      </c>
      <c r="E28" s="40" t="s">
        <v>351</v>
      </c>
    </row>
    <row r="29" spans="1:5" ht="12.75">
      <c r="A29" t="s">
        <v>57</v>
      </c>
      <c r="E29" s="39" t="s">
        <v>352</v>
      </c>
    </row>
    <row r="30" spans="1:16" ht="12.75">
      <c r="A30" t="s">
        <v>49</v>
      </c>
      <c s="34" t="s">
        <v>70</v>
      </c>
      <c s="34" t="s">
        <v>468</v>
      </c>
      <c s="35" t="s">
        <v>5</v>
      </c>
      <c s="6" t="s">
        <v>469</v>
      </c>
      <c s="36" t="s">
        <v>122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83</v>
      </c>
      <c>
        <f>(M30*21)/100</f>
      </c>
      <c t="s">
        <v>27</v>
      </c>
    </row>
    <row r="31" spans="1:5" ht="12.75">
      <c r="A31" s="35" t="s">
        <v>55</v>
      </c>
      <c r="E31" s="39" t="s">
        <v>366</v>
      </c>
    </row>
    <row r="32" spans="1:5" ht="12.75">
      <c r="A32" s="35" t="s">
        <v>56</v>
      </c>
      <c r="E32" s="40" t="s">
        <v>351</v>
      </c>
    </row>
    <row r="33" spans="1:5" ht="12.75">
      <c r="A33" t="s">
        <v>57</v>
      </c>
      <c r="E33" s="39" t="s">
        <v>352</v>
      </c>
    </row>
    <row r="34" spans="1:16" ht="12.75">
      <c r="A34" t="s">
        <v>49</v>
      </c>
      <c s="34" t="s">
        <v>73</v>
      </c>
      <c s="34" t="s">
        <v>470</v>
      </c>
      <c s="35" t="s">
        <v>5</v>
      </c>
      <c s="6" t="s">
        <v>471</v>
      </c>
      <c s="36" t="s">
        <v>103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83</v>
      </c>
      <c>
        <f>(M34*21)/100</f>
      </c>
      <c t="s">
        <v>27</v>
      </c>
    </row>
    <row r="35" spans="1:5" ht="12.75">
      <c r="A35" s="35" t="s">
        <v>55</v>
      </c>
      <c r="E35" s="39" t="s">
        <v>366</v>
      </c>
    </row>
    <row r="36" spans="1:5" ht="12.75">
      <c r="A36" s="35" t="s">
        <v>56</v>
      </c>
      <c r="E36" s="40" t="s">
        <v>351</v>
      </c>
    </row>
    <row r="37" spans="1:5" ht="12.75">
      <c r="A37" t="s">
        <v>57</v>
      </c>
      <c r="E37" s="39" t="s">
        <v>352</v>
      </c>
    </row>
    <row r="38" spans="1:16" ht="12.75">
      <c r="A38" t="s">
        <v>49</v>
      </c>
      <c s="34" t="s">
        <v>76</v>
      </c>
      <c s="34" t="s">
        <v>472</v>
      </c>
      <c s="35" t="s">
        <v>50</v>
      </c>
      <c s="6" t="s">
        <v>473</v>
      </c>
      <c s="36" t="s">
        <v>62</v>
      </c>
      <c s="37">
        <v>360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83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474</v>
      </c>
    </row>
    <row r="41" spans="1:5" ht="38.25">
      <c r="A41" t="s">
        <v>57</v>
      </c>
      <c r="E41" s="39" t="s">
        <v>475</v>
      </c>
    </row>
    <row r="42" spans="1:16" ht="12.75">
      <c r="A42" t="s">
        <v>49</v>
      </c>
      <c s="34" t="s">
        <v>80</v>
      </c>
      <c s="34" t="s">
        <v>476</v>
      </c>
      <c s="35" t="s">
        <v>50</v>
      </c>
      <c s="6" t="s">
        <v>477</v>
      </c>
      <c s="36" t="s">
        <v>103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83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478</v>
      </c>
    </row>
    <row r="45" spans="1:5" ht="127.5">
      <c r="A45" t="s">
        <v>57</v>
      </c>
      <c r="E45" s="39" t="s">
        <v>479</v>
      </c>
    </row>
    <row r="46" spans="1:16" ht="12.75">
      <c r="A46" t="s">
        <v>49</v>
      </c>
      <c s="34" t="s">
        <v>85</v>
      </c>
      <c s="34" t="s">
        <v>480</v>
      </c>
      <c s="35" t="s">
        <v>50</v>
      </c>
      <c s="6" t="s">
        <v>481</v>
      </c>
      <c s="36" t="s">
        <v>103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83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478</v>
      </c>
    </row>
    <row r="49" spans="1:5" ht="63.75">
      <c r="A49" t="s">
        <v>57</v>
      </c>
      <c r="E49" s="39" t="s">
        <v>482</v>
      </c>
    </row>
    <row r="50" spans="1:16" ht="12.75">
      <c r="A50" t="s">
        <v>49</v>
      </c>
      <c s="34" t="s">
        <v>88</v>
      </c>
      <c s="34" t="s">
        <v>483</v>
      </c>
      <c s="35" t="s">
        <v>50</v>
      </c>
      <c s="6" t="s">
        <v>484</v>
      </c>
      <c s="36" t="s">
        <v>103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83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485</v>
      </c>
    </row>
    <row r="54" spans="1:16" ht="12.75">
      <c r="A54" t="s">
        <v>49</v>
      </c>
      <c s="34" t="s">
        <v>91</v>
      </c>
      <c s="34" t="s">
        <v>486</v>
      </c>
      <c s="35" t="s">
        <v>50</v>
      </c>
      <c s="6" t="s">
        <v>487</v>
      </c>
      <c s="36" t="s">
        <v>103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83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488</v>
      </c>
    </row>
    <row r="58" spans="1:16" ht="12.75">
      <c r="A58" t="s">
        <v>49</v>
      </c>
      <c s="34" t="s">
        <v>94</v>
      </c>
      <c s="34" t="s">
        <v>489</v>
      </c>
      <c s="35" t="s">
        <v>50</v>
      </c>
      <c s="6" t="s">
        <v>490</v>
      </c>
      <c s="36" t="s">
        <v>103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83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76.5">
      <c r="A61" t="s">
        <v>57</v>
      </c>
      <c r="E61" s="39" t="s">
        <v>491</v>
      </c>
    </row>
    <row r="62" spans="1:16" ht="25.5">
      <c r="A62" t="s">
        <v>49</v>
      </c>
      <c s="34" t="s">
        <v>96</v>
      </c>
      <c s="34" t="s">
        <v>446</v>
      </c>
      <c s="35" t="s">
        <v>50</v>
      </c>
      <c s="6" t="s">
        <v>447</v>
      </c>
      <c s="36" t="s">
        <v>103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83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478</v>
      </c>
    </row>
    <row r="65" spans="1:5" ht="165.75">
      <c r="A65" t="s">
        <v>57</v>
      </c>
      <c r="E65" s="39" t="s">
        <v>448</v>
      </c>
    </row>
    <row r="66" spans="1:16" ht="12.75">
      <c r="A66" t="s">
        <v>49</v>
      </c>
      <c s="34" t="s">
        <v>100</v>
      </c>
      <c s="34" t="s">
        <v>492</v>
      </c>
      <c s="35" t="s">
        <v>50</v>
      </c>
      <c s="6" t="s">
        <v>493</v>
      </c>
      <c s="36" t="s">
        <v>122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83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494</v>
      </c>
    </row>
    <row r="70" spans="1:16" ht="12.75">
      <c r="A70" t="s">
        <v>49</v>
      </c>
      <c s="34" t="s">
        <v>104</v>
      </c>
      <c s="34" t="s">
        <v>495</v>
      </c>
      <c s="35" t="s">
        <v>50</v>
      </c>
      <c s="6" t="s">
        <v>496</v>
      </c>
      <c s="36" t="s">
        <v>122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83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497</v>
      </c>
    </row>
    <row r="74" spans="1:16" ht="12.75">
      <c r="A74" t="s">
        <v>49</v>
      </c>
      <c s="34" t="s">
        <v>107</v>
      </c>
      <c s="34" t="s">
        <v>498</v>
      </c>
      <c s="35" t="s">
        <v>50</v>
      </c>
      <c s="6" t="s">
        <v>499</v>
      </c>
      <c s="36" t="s">
        <v>122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83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57</v>
      </c>
      <c r="E77" s="39" t="s">
        <v>500</v>
      </c>
    </row>
    <row r="78" spans="1:16" ht="12.75">
      <c r="A78" t="s">
        <v>49</v>
      </c>
      <c s="34" t="s">
        <v>110</v>
      </c>
      <c s="34" t="s">
        <v>501</v>
      </c>
      <c s="35" t="s">
        <v>50</v>
      </c>
      <c s="6" t="s">
        <v>502</v>
      </c>
      <c s="36" t="s">
        <v>103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83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503</v>
      </c>
    </row>
    <row r="82" spans="1:16" ht="12.75">
      <c r="A82" t="s">
        <v>49</v>
      </c>
      <c s="34" t="s">
        <v>113</v>
      </c>
      <c s="34" t="s">
        <v>504</v>
      </c>
      <c s="35" t="s">
        <v>50</v>
      </c>
      <c s="6" t="s">
        <v>505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83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506</v>
      </c>
    </row>
    <row r="86" spans="1:16" ht="12.75">
      <c r="A86" t="s">
        <v>49</v>
      </c>
      <c s="34" t="s">
        <v>116</v>
      </c>
      <c s="34" t="s">
        <v>507</v>
      </c>
      <c s="35" t="s">
        <v>50</v>
      </c>
      <c s="6" t="s">
        <v>508</v>
      </c>
      <c s="36" t="s">
        <v>103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83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509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510</v>
      </c>
      <c r="E4" s="26" t="s">
        <v>511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514</v>
      </c>
      <c r="E8" s="30" t="s">
        <v>513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517</v>
      </c>
      <c s="35" t="s">
        <v>5</v>
      </c>
      <c s="6" t="s">
        <v>518</v>
      </c>
      <c s="36" t="s">
        <v>122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519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520</v>
      </c>
      <c s="35" t="s">
        <v>5</v>
      </c>
      <c s="6" t="s">
        <v>521</v>
      </c>
      <c s="36" t="s">
        <v>122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522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523</v>
      </c>
      <c s="35" t="s">
        <v>5</v>
      </c>
      <c s="6" t="s">
        <v>524</v>
      </c>
      <c s="36" t="s">
        <v>122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525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526</v>
      </c>
      <c s="35" t="s">
        <v>5</v>
      </c>
      <c s="6" t="s">
        <v>527</v>
      </c>
      <c s="36" t="s">
        <v>122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528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529</v>
      </c>
      <c r="E26" s="33" t="s">
        <v>530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67</v>
      </c>
      <c s="34" t="s">
        <v>531</v>
      </c>
      <c s="35" t="s">
        <v>5</v>
      </c>
      <c s="6" t="s">
        <v>532</v>
      </c>
      <c s="36" t="s">
        <v>103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533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