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SIGNAL PROJEKT\Chlumec nad Cidlinou - Křinec\"/>
    </mc:Choice>
  </mc:AlternateContent>
  <bookViews>
    <workbookView xWindow="0" yWindow="0" windowWidth="38400" windowHeight="18110"/>
  </bookViews>
  <sheets>
    <sheet name="List1" sheetId="1" r:id="rId1"/>
  </sheet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 i="1" l="1"/>
  <c r="K134" i="1" l="1"/>
  <c r="I134" i="1"/>
  <c r="K133" i="1"/>
  <c r="I133" i="1"/>
  <c r="K132" i="1"/>
  <c r="I132" i="1"/>
  <c r="K131" i="1"/>
  <c r="I131" i="1"/>
  <c r="K128" i="1"/>
  <c r="I128" i="1"/>
  <c r="K126" i="1"/>
  <c r="I126" i="1"/>
  <c r="K124" i="1"/>
  <c r="I124" i="1"/>
  <c r="K122" i="1"/>
  <c r="I122" i="1"/>
  <c r="K118" i="1"/>
  <c r="I118" i="1"/>
  <c r="K114" i="1"/>
  <c r="I114" i="1"/>
  <c r="K110" i="1"/>
  <c r="I110" i="1"/>
  <c r="K105" i="1"/>
  <c r="I105" i="1"/>
  <c r="K101" i="1"/>
  <c r="I101" i="1"/>
  <c r="K97" i="1"/>
  <c r="I97" i="1"/>
  <c r="K92" i="1"/>
  <c r="I92" i="1"/>
  <c r="K88" i="1"/>
  <c r="I88" i="1"/>
  <c r="K84" i="1"/>
  <c r="I84" i="1"/>
  <c r="K79" i="1"/>
  <c r="I79" i="1"/>
  <c r="K74" i="1"/>
  <c r="I74" i="1"/>
  <c r="K69" i="1"/>
  <c r="I69" i="1"/>
  <c r="K64" i="1"/>
  <c r="I64" i="1"/>
  <c r="K60" i="1"/>
  <c r="I60" i="1"/>
  <c r="K55" i="1"/>
  <c r="I55" i="1"/>
  <c r="K54" i="1"/>
  <c r="I54" i="1"/>
  <c r="K52" i="1"/>
  <c r="I52" i="1"/>
  <c r="K50" i="1"/>
  <c r="I50" i="1"/>
  <c r="K45" i="1"/>
  <c r="I45" i="1"/>
  <c r="K40" i="1"/>
  <c r="I40" i="1"/>
  <c r="K36" i="1"/>
  <c r="I36" i="1"/>
  <c r="K31" i="1"/>
  <c r="I31" i="1"/>
  <c r="K26" i="1"/>
  <c r="I26" i="1"/>
  <c r="A26" i="1"/>
  <c r="K21" i="1"/>
  <c r="I21" i="1"/>
  <c r="A21" i="1"/>
  <c r="I14" i="1"/>
  <c r="A14" i="1"/>
  <c r="K136" i="1" l="1"/>
  <c r="J2" i="1" s="1"/>
  <c r="A31" i="1"/>
  <c r="A36" i="1" l="1"/>
  <c r="A40" i="1"/>
  <c r="A45" i="1" l="1"/>
  <c r="A50" i="1" l="1"/>
  <c r="A52" i="1" l="1"/>
  <c r="A55" i="1" l="1"/>
  <c r="A54" i="1"/>
  <c r="A60" i="1" l="1"/>
  <c r="A64" i="1" s="1"/>
  <c r="A74" i="1" s="1"/>
  <c r="A79" i="1" s="1"/>
  <c r="A84" i="1" s="1"/>
  <c r="A88" i="1" s="1"/>
  <c r="A92" i="1" s="1"/>
  <c r="A97" i="1" s="1"/>
  <c r="A101" i="1" s="1"/>
  <c r="A105" i="1" s="1"/>
  <c r="A110" i="1" s="1"/>
  <c r="A114" i="1" s="1"/>
  <c r="A118" i="1" s="1"/>
  <c r="A122" i="1" s="1"/>
  <c r="A124" i="1" s="1"/>
  <c r="A126" i="1" s="1"/>
  <c r="A128" i="1" s="1"/>
  <c r="A131" i="1" s="1"/>
  <c r="A132" i="1" s="1"/>
  <c r="A133" i="1" s="1"/>
  <c r="A134" i="1" s="1"/>
</calcChain>
</file>

<file path=xl/comments1.xml><?xml version="1.0" encoding="utf-8"?>
<comments xmlns="http://schemas.openxmlformats.org/spreadsheetml/2006/main">
  <authors>
    <author/>
  </authors>
  <commentList>
    <comment ref="D4" authorId="0" shapeId="0">
      <text>
        <r>
          <rPr>
            <b/>
            <u/>
            <sz val="10"/>
            <color rgb="FF000000"/>
            <rFont val="Calibri"/>
            <family val="2"/>
            <charset val="238"/>
          </rPr>
          <t xml:space="preserve">Vybrat kategorii dle seznamu
</t>
        </r>
        <r>
          <rPr>
            <i/>
            <sz val="9"/>
            <color rgb="FF000000"/>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rgb="FF000000"/>
            <rFont val="Tahoma"/>
            <family val="2"/>
            <charset val="238"/>
          </rPr>
          <t xml:space="preserve">
</t>
        </r>
      </text>
    </comment>
    <comment ref="J4" authorId="0" shapeId="0">
      <text>
        <r>
          <rPr>
            <b/>
            <u/>
            <sz val="11"/>
            <color rgb="FF000000"/>
            <rFont val="Arial"/>
            <family val="2"/>
            <charset val="238"/>
          </rPr>
          <t xml:space="preserve">1. až 3. místo obor:
</t>
        </r>
        <r>
          <rPr>
            <b/>
            <u/>
            <sz val="9"/>
            <color rgb="FF000000"/>
            <rFont val="Arial"/>
            <family val="2"/>
            <charset val="238"/>
          </rPr>
          <t xml:space="preserve">
</t>
        </r>
        <r>
          <rPr>
            <b/>
            <sz val="9"/>
            <color rgb="FF000000"/>
            <rFont val="Arial"/>
            <family val="2"/>
            <charset val="238"/>
          </rPr>
          <t xml:space="preserve">obory stavebních objektů:
</t>
        </r>
        <r>
          <rPr>
            <b/>
            <i/>
            <sz val="9"/>
            <color rgb="FF000000"/>
            <rFont val="Arial"/>
            <family val="2"/>
            <charset val="238"/>
          </rPr>
          <t>801</t>
        </r>
        <r>
          <rPr>
            <i/>
            <sz val="9"/>
            <color rgb="FF000000"/>
            <rFont val="Arial"/>
            <family val="2"/>
            <charset val="238"/>
          </rPr>
          <t xml:space="preserve"> Budovy občanské výstavby
</t>
        </r>
        <r>
          <rPr>
            <b/>
            <i/>
            <sz val="9"/>
            <color rgb="FF000000"/>
            <rFont val="Arial"/>
            <family val="2"/>
            <charset val="238"/>
          </rPr>
          <t>802</t>
        </r>
        <r>
          <rPr>
            <i/>
            <sz val="9"/>
            <color rgb="FF000000"/>
            <rFont val="Arial"/>
            <family val="2"/>
            <charset val="238"/>
          </rPr>
          <t xml:space="preserve"> Haly občanské výstavby
</t>
        </r>
        <r>
          <rPr>
            <b/>
            <i/>
            <sz val="9"/>
            <color rgb="FF000000"/>
            <rFont val="Arial"/>
            <family val="2"/>
            <charset val="238"/>
          </rPr>
          <t>803</t>
        </r>
        <r>
          <rPr>
            <i/>
            <sz val="9"/>
            <color rgb="FF000000"/>
            <rFont val="Arial"/>
            <family val="2"/>
            <charset val="238"/>
          </rPr>
          <t xml:space="preserve"> Budovy pro bydlení
</t>
        </r>
        <r>
          <rPr>
            <b/>
            <i/>
            <sz val="9"/>
            <color rgb="FF000000"/>
            <rFont val="Arial"/>
            <family val="2"/>
            <charset val="238"/>
          </rPr>
          <t>811</t>
        </r>
        <r>
          <rPr>
            <i/>
            <sz val="9"/>
            <color rgb="FF000000"/>
            <rFont val="Arial"/>
            <family val="2"/>
            <charset val="238"/>
          </rPr>
          <t xml:space="preserve"> Haly pro výrobu a služby
</t>
        </r>
        <r>
          <rPr>
            <b/>
            <i/>
            <sz val="9"/>
            <color rgb="FF000000"/>
            <rFont val="Arial"/>
            <family val="2"/>
            <charset val="238"/>
          </rPr>
          <t>812</t>
        </r>
        <r>
          <rPr>
            <i/>
            <sz val="9"/>
            <color rgb="FF000000"/>
            <rFont val="Arial"/>
            <family val="2"/>
            <charset val="238"/>
          </rPr>
          <t xml:space="preserve"> Budovy pro výrobu a služby
</t>
        </r>
        <r>
          <rPr>
            <b/>
            <i/>
            <sz val="9"/>
            <color rgb="FF000000"/>
            <rFont val="Arial"/>
            <family val="2"/>
            <charset val="238"/>
          </rPr>
          <t>813</t>
        </r>
        <r>
          <rPr>
            <i/>
            <sz val="9"/>
            <color rgb="FF000000"/>
            <rFont val="Arial"/>
            <family val="2"/>
            <charset val="238"/>
          </rPr>
          <t xml:space="preserve"> Věže, stožáry a komíny
</t>
        </r>
        <r>
          <rPr>
            <b/>
            <i/>
            <sz val="9"/>
            <color rgb="FF000000"/>
            <rFont val="Arial"/>
            <family val="2"/>
            <charset val="238"/>
          </rPr>
          <t>814</t>
        </r>
        <r>
          <rPr>
            <i/>
            <sz val="9"/>
            <color rgb="FF000000"/>
            <rFont val="Arial"/>
            <family val="2"/>
            <charset val="238"/>
          </rPr>
          <t xml:space="preserve"> Nádrže a jímky čistíren vod a ostatní pozemní nádrže,  
        jímky zásobníky a jámy
</t>
        </r>
        <r>
          <rPr>
            <b/>
            <i/>
            <sz val="9"/>
            <color rgb="FF000000"/>
            <rFont val="Arial"/>
            <family val="2"/>
            <charset val="238"/>
          </rPr>
          <t>815</t>
        </r>
        <r>
          <rPr>
            <i/>
            <sz val="9"/>
            <color rgb="FF000000"/>
            <rFont val="Arial"/>
            <family val="2"/>
            <charset val="238"/>
          </rPr>
          <t xml:space="preserve"> Objekty pozemní zvláštní
</t>
        </r>
        <r>
          <rPr>
            <b/>
            <i/>
            <sz val="9"/>
            <color rgb="FF000000"/>
            <rFont val="Arial"/>
            <family val="2"/>
            <charset val="238"/>
          </rPr>
          <t>817</t>
        </r>
        <r>
          <rPr>
            <i/>
            <sz val="9"/>
            <color rgb="FF000000"/>
            <rFont val="Arial"/>
            <family val="2"/>
            <charset val="238"/>
          </rPr>
          <t xml:space="preserve"> Objekty jaderných zařízení
</t>
        </r>
        <r>
          <rPr>
            <b/>
            <i/>
            <sz val="9"/>
            <color rgb="FF000000"/>
            <rFont val="Arial"/>
            <family val="2"/>
            <charset val="238"/>
          </rPr>
          <t>821</t>
        </r>
        <r>
          <rPr>
            <i/>
            <sz val="9"/>
            <color rgb="FF000000"/>
            <rFont val="Arial"/>
            <family val="2"/>
            <charset val="238"/>
          </rPr>
          <t xml:space="preserve"> Mosty
</t>
        </r>
        <r>
          <rPr>
            <b/>
            <i/>
            <sz val="9"/>
            <color rgb="FF000000"/>
            <rFont val="Arial"/>
            <family val="2"/>
            <charset val="238"/>
          </rPr>
          <t>822</t>
        </r>
        <r>
          <rPr>
            <i/>
            <sz val="9"/>
            <color rgb="FF000000"/>
            <rFont val="Arial"/>
            <family val="2"/>
            <charset val="238"/>
          </rPr>
          <t xml:space="preserve"> Komunikace pozemní a letiště
</t>
        </r>
        <r>
          <rPr>
            <b/>
            <i/>
            <sz val="9"/>
            <color rgb="FF000000"/>
            <rFont val="Arial"/>
            <family val="2"/>
            <charset val="238"/>
          </rPr>
          <t>823</t>
        </r>
        <r>
          <rPr>
            <i/>
            <sz val="9"/>
            <color rgb="FF000000"/>
            <rFont val="Arial"/>
            <family val="2"/>
            <charset val="238"/>
          </rPr>
          <t xml:space="preserve"> Plochy a úpravy území
</t>
        </r>
        <r>
          <rPr>
            <b/>
            <i/>
            <sz val="9"/>
            <color rgb="FF000000"/>
            <rFont val="Arial"/>
            <family val="2"/>
            <charset val="238"/>
          </rPr>
          <t>824</t>
        </r>
        <r>
          <rPr>
            <i/>
            <sz val="9"/>
            <color rgb="FF000000"/>
            <rFont val="Arial"/>
            <family val="2"/>
            <charset val="238"/>
          </rPr>
          <t xml:space="preserve"> Dráhy kolejové
</t>
        </r>
        <r>
          <rPr>
            <b/>
            <i/>
            <sz val="9"/>
            <color rgb="FF000000"/>
            <rFont val="Arial"/>
            <family val="2"/>
            <charset val="238"/>
          </rPr>
          <t>825</t>
        </r>
        <r>
          <rPr>
            <i/>
            <sz val="9"/>
            <color rgb="FF000000"/>
            <rFont val="Arial"/>
            <family val="2"/>
            <charset val="238"/>
          </rPr>
          <t xml:space="preserve"> Objekty podzemní (mimo důlní)
</t>
        </r>
        <r>
          <rPr>
            <b/>
            <i/>
            <sz val="9"/>
            <color rgb="FF000000"/>
            <rFont val="Arial"/>
            <family val="2"/>
            <charset val="238"/>
          </rPr>
          <t>826</t>
        </r>
        <r>
          <rPr>
            <i/>
            <sz val="9"/>
            <color rgb="FF000000"/>
            <rFont val="Arial"/>
            <family val="2"/>
            <charset val="238"/>
          </rPr>
          <t xml:space="preserve"> Objekty podzemní důlní
</t>
        </r>
        <r>
          <rPr>
            <b/>
            <i/>
            <sz val="9"/>
            <color rgb="FF000000"/>
            <rFont val="Arial"/>
            <family val="2"/>
            <charset val="238"/>
          </rPr>
          <t>827</t>
        </r>
        <r>
          <rPr>
            <i/>
            <sz val="9"/>
            <color rgb="FF000000"/>
            <rFont val="Arial"/>
            <family val="2"/>
            <charset val="238"/>
          </rPr>
          <t xml:space="preserve"> Vedení trubní dálková a přípojná
</t>
        </r>
        <r>
          <rPr>
            <b/>
            <i/>
            <sz val="9"/>
            <color rgb="FF000000"/>
            <rFont val="Arial"/>
            <family val="2"/>
            <charset val="238"/>
          </rPr>
          <t>828</t>
        </r>
        <r>
          <rPr>
            <i/>
            <sz val="9"/>
            <color rgb="FF000000"/>
            <rFont val="Arial"/>
            <family val="2"/>
            <charset val="238"/>
          </rPr>
          <t xml:space="preserve"> Vedení elektrická a dráhy visuté
</t>
        </r>
        <r>
          <rPr>
            <b/>
            <i/>
            <sz val="9"/>
            <color rgb="FF000000"/>
            <rFont val="Arial"/>
            <family val="2"/>
            <charset val="238"/>
          </rPr>
          <t>831</t>
        </r>
        <r>
          <rPr>
            <i/>
            <sz val="9"/>
            <color rgb="FF000000"/>
            <rFont val="Arial"/>
            <family val="2"/>
            <charset val="238"/>
          </rPr>
          <t xml:space="preserve"> Hydromeliorace
</t>
        </r>
        <r>
          <rPr>
            <b/>
            <i/>
            <sz val="9"/>
            <color rgb="FF000000"/>
            <rFont val="Arial"/>
            <family val="2"/>
            <charset val="238"/>
          </rPr>
          <t>832</t>
        </r>
        <r>
          <rPr>
            <i/>
            <sz val="9"/>
            <color rgb="FF000000"/>
            <rFont val="Arial"/>
            <family val="2"/>
            <charset val="238"/>
          </rPr>
          <t xml:space="preserve"> Hráze a objekty na tocích
</t>
        </r>
        <r>
          <rPr>
            <b/>
            <i/>
            <sz val="9"/>
            <color rgb="FF000000"/>
            <rFont val="Arial"/>
            <family val="2"/>
            <charset val="238"/>
          </rPr>
          <t>833</t>
        </r>
        <r>
          <rPr>
            <i/>
            <sz val="9"/>
            <color rgb="FF000000"/>
            <rFont val="Arial"/>
            <family val="2"/>
            <charset val="238"/>
          </rPr>
          <t xml:space="preserve"> Nádrže na tocích, úpravy toků a kanály
</t>
        </r>
        <r>
          <rPr>
            <b/>
            <sz val="9"/>
            <color rgb="FF000000"/>
            <rFont val="Arial"/>
            <family val="2"/>
            <charset val="238"/>
          </rPr>
          <t xml:space="preserve">
obory stavebních prací výrobní povahy:
</t>
        </r>
        <r>
          <rPr>
            <b/>
            <i/>
            <sz val="9"/>
            <color rgb="FF000000"/>
            <rFont val="Arial"/>
            <family val="2"/>
            <charset val="238"/>
          </rPr>
          <t>838</t>
        </r>
        <r>
          <rPr>
            <i/>
            <sz val="9"/>
            <color rgb="FF000000"/>
            <rFont val="Arial"/>
            <family val="2"/>
            <charset val="238"/>
          </rPr>
          <t xml:space="preserve"> Práce stavební při budování technologických zařizení
</t>
        </r>
        <r>
          <rPr>
            <b/>
            <i/>
            <sz val="9"/>
            <color rgb="FF000000"/>
            <rFont val="Arial"/>
            <family val="2"/>
            <charset val="238"/>
          </rPr>
          <t>839</t>
        </r>
        <r>
          <rPr>
            <i/>
            <sz val="9"/>
            <color rgb="FF000000"/>
            <rFont val="Arial"/>
            <family val="2"/>
            <charset val="238"/>
          </rPr>
          <t xml:space="preserve"> Práce výrobní povahy ve stavebnictví</t>
        </r>
      </text>
    </comment>
    <comment ref="K4" authorId="0" shapeId="0">
      <text>
        <r>
          <rPr>
            <b/>
            <u/>
            <sz val="10"/>
            <color rgb="FF000000"/>
            <rFont val="Arial"/>
            <family val="2"/>
            <charset val="238"/>
          </rPr>
          <t xml:space="preserve">povinné:
</t>
        </r>
        <r>
          <rPr>
            <b/>
            <i/>
            <sz val="9"/>
            <color rgb="FF000000"/>
            <rFont val="Arial"/>
            <family val="2"/>
            <charset val="238"/>
          </rPr>
          <t xml:space="preserve">4. místo skupina
</t>
        </r>
        <r>
          <rPr>
            <b/>
            <sz val="9"/>
            <color rgb="FF000000"/>
            <rFont val="Arial"/>
            <family val="2"/>
            <charset val="238"/>
          </rPr>
          <t xml:space="preserve">
</t>
        </r>
        <r>
          <rPr>
            <b/>
            <u/>
            <sz val="10"/>
            <color rgb="FF000000"/>
            <rFont val="Arial"/>
            <family val="2"/>
            <charset val="238"/>
          </rPr>
          <t xml:space="preserve">volitelné v případě, že lze zařadit:
</t>
        </r>
        <r>
          <rPr>
            <i/>
            <sz val="9"/>
            <color rgb="FF000000"/>
            <rFont val="Arial"/>
            <family val="2"/>
            <charset val="238"/>
          </rPr>
          <t>5. místo podskupina
6. místo konstrukčně materiálová charakteristika
7. místo druh stavební akce</t>
        </r>
      </text>
    </comment>
    <comment ref="D5" authorId="0" shapeId="0">
      <text>
        <r>
          <rPr>
            <b/>
            <u/>
            <sz val="10"/>
            <color rgb="FF000000"/>
            <rFont val="Calibri"/>
            <family val="2"/>
            <charset val="238"/>
          </rPr>
          <t xml:space="preserve">Vybrat stádium dle seznamu:
</t>
        </r>
        <r>
          <rPr>
            <i/>
            <sz val="9"/>
            <color rgb="FF000000"/>
            <rFont val="Calibri"/>
            <family val="2"/>
            <charset val="238"/>
          </rPr>
          <t xml:space="preserve">Nejčastěji se zpracovává rozpočet ve </t>
        </r>
        <r>
          <rPr>
            <b/>
            <i/>
            <sz val="9"/>
            <color rgb="FF000000"/>
            <rFont val="Calibri"/>
            <family val="2"/>
            <charset val="238"/>
          </rPr>
          <t>Stádiu 3</t>
        </r>
        <r>
          <rPr>
            <i/>
            <sz val="9"/>
            <color rgb="FF000000"/>
            <rFont val="Calibri"/>
            <family val="2"/>
            <charset val="238"/>
          </rPr>
          <t xml:space="preserve"> jako rozpočet jednotlivých SO a PS v rozsahu oceněných soupisů prací dle požadavků vyhlášky č. 169/2016 Sb. 
</t>
        </r>
        <r>
          <rPr>
            <sz val="9"/>
            <color rgb="FF000000"/>
            <rFont val="Calibri"/>
            <family val="2"/>
            <charset val="238"/>
          </rPr>
          <t xml:space="preserve">V případě, </t>
        </r>
        <r>
          <rPr>
            <i/>
            <sz val="9"/>
            <color rgb="FF000000"/>
            <rFont val="Calibri"/>
            <family val="2"/>
            <charset val="238"/>
          </rPr>
          <t xml:space="preserve">že je podkladem pro výběr zhotovitele na realizaci díla dokumentace ve </t>
        </r>
        <r>
          <rPr>
            <b/>
            <i/>
            <sz val="9"/>
            <color rgb="FF000000"/>
            <rFont val="Calibri"/>
            <family val="2"/>
            <charset val="238"/>
          </rPr>
          <t>Stádiu 2</t>
        </r>
        <r>
          <rPr>
            <i/>
            <sz val="9"/>
            <color rgb="FF000000"/>
            <rFont val="Calibri"/>
            <family val="2"/>
            <charset val="238"/>
          </rPr>
          <t xml:space="preserve"> - DUR (tj. v případě staveb kdy projektovou dokumentaci ve stádiu 3 zpracovává zhotovitel stavby), jsou rozpočty jednotlivých SO a PS zpracované ve </t>
        </r>
        <r>
          <rPr>
            <i/>
            <u/>
            <sz val="9"/>
            <color rgb="FF000000"/>
            <rFont val="Calibri"/>
            <family val="2"/>
            <charset val="238"/>
          </rPr>
          <t>Formulářích SOPS stádia 3</t>
        </r>
        <r>
          <rPr>
            <i/>
            <sz val="9"/>
            <color rgb="FF000000"/>
            <rFont val="Calibri"/>
            <family val="2"/>
            <charset val="238"/>
          </rPr>
          <t xml:space="preserve"> jako podklad pro sestavení souhrnného rozpočtu a určení předpokládané hodnoty zakázky pro další stádia.  V Řádku se uveden, že se jedná o </t>
        </r>
        <r>
          <rPr>
            <b/>
            <i/>
            <sz val="9"/>
            <color rgb="FF000000"/>
            <rFont val="Calibri"/>
            <family val="2"/>
            <charset val="238"/>
          </rPr>
          <t>Stádium 2</t>
        </r>
        <r>
          <rPr>
            <i/>
            <sz val="9"/>
            <color rgb="FF000000"/>
            <rFont val="Calibri"/>
            <family val="2"/>
            <charset val="238"/>
          </rPr>
          <t xml:space="preserve">.
</t>
        </r>
      </text>
    </comment>
    <comment ref="E1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5"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21"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2"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26"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7"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31"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32"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36"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37"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40"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41"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45"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46"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50"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51"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52"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53"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5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55"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56"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60"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61"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6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65"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69"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70"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7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75"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79"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80"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8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85"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88"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89"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92"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93"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97"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98"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01"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02"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05"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06"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10"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11"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1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15"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18"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19"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22"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23" authorId="0" shapeId="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2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26"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28"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31"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32"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33"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34" authorId="0" shape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List>
</comments>
</file>

<file path=xl/sharedStrings.xml><?xml version="1.0" encoding="utf-8"?>
<sst xmlns="http://schemas.openxmlformats.org/spreadsheetml/2006/main" count="259" uniqueCount="168">
  <si>
    <t>SOPS/PR/2018/06/01</t>
  </si>
  <si>
    <t>SOUPIS PRACÍ / ROZPOČET</t>
  </si>
  <si>
    <t>SO 02</t>
  </si>
  <si>
    <t>Stavba:</t>
  </si>
  <si>
    <t>Výstavba PZS na přejezdu P4574 v km 10,383 trati Chlumec n/C – Křinec</t>
  </si>
  <si>
    <t>CELKEM:</t>
  </si>
  <si>
    <t>SO/PS:</t>
  </si>
  <si>
    <t>Základy Reléového domku</t>
  </si>
  <si>
    <t>Kategorie monitoringu:</t>
  </si>
  <si>
    <t>D.2</t>
  </si>
  <si>
    <t>Železniční sdělovací zařízení</t>
  </si>
  <si>
    <t>Klasifikace SO/PS:</t>
  </si>
  <si>
    <t>Stupeň dokumentace:</t>
  </si>
  <si>
    <t/>
  </si>
  <si>
    <t>ISPROFIN:</t>
  </si>
  <si>
    <t>Majetek:</t>
  </si>
  <si>
    <t>Označení (S-kód):</t>
  </si>
  <si>
    <t>Zahájení realizace SO/PS:</t>
  </si>
  <si>
    <t>Zpracovatel:</t>
  </si>
  <si>
    <t>Cenová úroveň:</t>
  </si>
  <si>
    <t>Ukončení realizace SO/PS.</t>
  </si>
  <si>
    <t>GIBL Stavby s.r.o.</t>
  </si>
  <si>
    <t>Ing. Zdeněk Gibl</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</si>
  <si>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</si>
  <si>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</si>
  <si>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</si>
  <si>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</si>
  <si>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</si>
  <si>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</si>
  <si>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</si>
  <si>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</si>
  <si>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</si>
  <si>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</si>
  <si>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</si>
  <si>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</si>
  <si>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</si>
  <si>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</si>
  <si>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Název dílu</t>
  </si>
  <si>
    <t>121101</t>
  </si>
  <si>
    <t>2019_OTSKP</t>
  </si>
  <si>
    <t>SEJMUTÍ ORNICE NEBO LESNÍ PŮDY S ODVOZEM DO 1KM</t>
  </si>
  <si>
    <t>m3</t>
  </si>
  <si>
    <t>Sejmutí ornice nebo lesní půdy  s vodorovným přemístěním na hromady v místě upotřebení nebo na dočasné či trvalé skládky se složením</t>
  </si>
  <si>
    <t>výkr.č. D.2.2a.2 - 01</t>
  </si>
  <si>
    <t>půdorys domku + okapový chodník</t>
  </si>
  <si>
    <t>4,0*3,50*0,15</t>
  </si>
  <si>
    <t>štěrkový chodník</t>
  </si>
  <si>
    <t>7,0*0,15</t>
  </si>
  <si>
    <t>13193</t>
  </si>
  <si>
    <t>HLOUBENÍ JAM ZAPAŽ I NEPAŽ TŘ III</t>
  </si>
  <si>
    <t>Hloubení nezapažených jam a zářezů s urovnáním dna do předepsaného profilu a spádu v hornině tř. 3 do 100 m3</t>
  </si>
  <si>
    <t>výkr.č. D.2.2a.2 - 02</t>
  </si>
  <si>
    <t>pro potrubí kopoflex před základy</t>
  </si>
  <si>
    <t>1,0*1,0*1,0</t>
  </si>
  <si>
    <t>132938</t>
  </si>
  <si>
    <t>HLOUBENÍ RÝH ŠÍŘ DO 2M PAŽ I NEPAŽ TŘ. III, ODVOZ DO 20KM</t>
  </si>
  <si>
    <t>Hloubení zapažených i nezapažených rýh šířky do 600 mm  s urovnáním dna do předepsaného profilu a spádu v hornině tř. 3 do 100 m3</t>
  </si>
  <si>
    <t>pro základové konstrukce</t>
  </si>
  <si>
    <t>(3,06+1,46)*2*0,30*1,0</t>
  </si>
  <si>
    <t>136931</t>
  </si>
  <si>
    <t>VYKOP V UZAVŘ PROSTORÁCH A POD ZÁKLADY TŘ. III ODVOZ DO 1KM</t>
  </si>
  <si>
    <t>Vykopávka v uzavřených prostorách  s naložením výkopku na dopravní prostředek v hornině tř. 1 až 4</t>
  </si>
  <si>
    <t>pro potrubí kopoflex mezi základy</t>
  </si>
  <si>
    <t>014202</t>
  </si>
  <si>
    <t>POPLATKY ZA ZEMNÍK -ZEMINA</t>
  </si>
  <si>
    <t>t</t>
  </si>
  <si>
    <t>Poplatek za uložení stavebního odpadu - zeminy a kameniva na skládce</t>
  </si>
  <si>
    <t>2,712*2</t>
  </si>
  <si>
    <t>17810</t>
  </si>
  <si>
    <t>ZÁSYP V UZAVŘENÝCH PROSTORÁCH ZE ZEMIN SE ZHUT</t>
  </si>
  <si>
    <t>Zásyp sypaninou z jakékoliv horniny  s uložením výkopku ve vrstvách se zhutněním v uzavřených prostorách s urovnáním povrchu zásypu</t>
  </si>
  <si>
    <t>po položení potrubí kopoflex - mezi základy</t>
  </si>
  <si>
    <t>17411</t>
  </si>
  <si>
    <t>ZÁSYP JAM A RÝH ZEMINOU SE ZHUTNĚNÍM</t>
  </si>
  <si>
    <t>Zásyp sypaninou z jakékoliv horniny  s uložením výkopku ve vrstvách se zhutněním jam, šachet, rýh nebo kolem objektů v těchto vykopávkách</t>
  </si>
  <si>
    <t xml:space="preserve">po položení potrubí kopoflex </t>
  </si>
  <si>
    <t>18232</t>
  </si>
  <si>
    <t>ROZPROSTŘENÍ ORNICE V ROVINĚ V TL DO 0,15M</t>
  </si>
  <si>
    <t>m2</t>
  </si>
  <si>
    <t>Rozprostření a urovnání ornice v rovině nebo ve svahu sklonu do 1:5 při souvislé ploše do 500 m2, tl. vrstvy přes 100 do 150 mm</t>
  </si>
  <si>
    <t>18241</t>
  </si>
  <si>
    <t>ZALOŽENÍ TRÁVNÍKU RUČNÍM VÝSEVEM</t>
  </si>
  <si>
    <t>Založení trávníku na půdě předem připravené plochy do 1000 m2 výsevem včetně utažení parkového v rovině nebo na svahu do 1:5</t>
  </si>
  <si>
    <t>00572410</t>
  </si>
  <si>
    <t>ÚRS2019/1</t>
  </si>
  <si>
    <t>OSIVO SMĚS TRAVNÍ PARKOVÁ</t>
  </si>
  <si>
    <t>kg</t>
  </si>
  <si>
    <t>27231</t>
  </si>
  <si>
    <t>ZÁKLADY Z PROSTÉHO BETONU</t>
  </si>
  <si>
    <t>Základy z betonu prostého pasy betonu kamenem neprokládaného tř. C 12/15</t>
  </si>
  <si>
    <t>vyrovnávací vrstva pod tvárnice ztraceného bednění</t>
  </si>
  <si>
    <t>(3,06+1,46)*2*0,30*0,15</t>
  </si>
  <si>
    <t>27212A</t>
  </si>
  <si>
    <t>ZÁKLADY Z DÍLCŮ ŽELEZOBETONOVÝCH DO C20/25</t>
  </si>
  <si>
    <t>Základové zdi z tvárnic ztraceného bednění včetně výplně z betonu  bez zvláštních nároků na vliv prostředí třídy C 20/25, tloušťky zdiva přes 250 do 300 mm</t>
  </si>
  <si>
    <t>(3,06+1,46)*2*1,0*0,30</t>
  </si>
  <si>
    <t>56931</t>
  </si>
  <si>
    <t>ZPEVNĚNÍ KRAJNIC ZE ŠTĚRKODRTI TL. DO 50MM</t>
  </si>
  <si>
    <t>Zpevnění krajnic nebo komunikací pro pěší  s rozprostřením a zhutněním, po zhutnění kamenivem drceným tl. 50 mm</t>
  </si>
  <si>
    <t>6,80</t>
  </si>
  <si>
    <t>56333</t>
  </si>
  <si>
    <t>VOZOVKOVÉ VRSTVY ZE ŠTĚRKODRTI TL. DO 150MM</t>
  </si>
  <si>
    <t>Zpevnění krajnic nebo komunikací pro pěší  s rozprostřením a zhutněním, po zhutnění kamenivem drceným tl. 50 mmPodklad ze štěrkodrti ŠD  s rozprostřením a zhutněním, po zhutnění tl. 150 mm</t>
  </si>
  <si>
    <t>okapový chodník</t>
  </si>
  <si>
    <t>4,0*3,50-3,0*2,0</t>
  </si>
  <si>
    <t>564710011</t>
  </si>
  <si>
    <t>Podklad z kameniva hrubého drceného vel. 8-16 mm tl. 50 mm</t>
  </si>
  <si>
    <t>Podklad nebo kryt z kameniva hrubého drceného  vel. 8-16 mm s rozprostřením a zhutněním, po zhutnění tl. 50 mm</t>
  </si>
  <si>
    <t>564730111</t>
  </si>
  <si>
    <t>Podklad z kameniva hrubého drceného vel. 16-32 mm tl 100 mm</t>
  </si>
  <si>
    <t>Podklad nebo kryt z kameniva hrubého drceného  vel. 16-32 mm s rozprostřením a zhutněním, po zhutnění tl. 100 mm</t>
  </si>
  <si>
    <t>311101211</t>
  </si>
  <si>
    <t>Vytvoření prostupů do 0,02 m2 ve zdech nosných osazením vložek z trub, dílců, tvarovek</t>
  </si>
  <si>
    <t>m</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</si>
  <si>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do 0,02 m2</t>
  </si>
  <si>
    <t>0,80</t>
  </si>
  <si>
    <t>311101212</t>
  </si>
  <si>
    <t>Vytvoření prostupů do 0,05 m2 ve zdech nosných osazením vložek z trub, dílců, tvarovek</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</si>
  <si>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0,02 do 0,05 m2</t>
  </si>
  <si>
    <t>0,30*5</t>
  </si>
  <si>
    <t>63131A</t>
  </si>
  <si>
    <t>MAZANINA Z PROSTÉHO BETONU C20/25</t>
  </si>
  <si>
    <t xml:space="preserve">Mazanina z betonu  prostého bez zvýšených nároků na prostředí tl. přes 50 do 80 mm tř. C 20/25 </t>
  </si>
  <si>
    <t>vyrovnávací betonová mazanina tl. 50 mm - ukončení základových zdí</t>
  </si>
  <si>
    <t>(3,06+1,46)*2*0,30*0,05</t>
  </si>
  <si>
    <t>58251</t>
  </si>
  <si>
    <t>DLÁŽDĚNÉ KRYTY Z BETONOVÝCH DLAŽDIC DO LOŽE Z KAMENIVA</t>
  </si>
  <si>
    <t>Okapový chodník z dlaždic  betonových se zalitím spár cementovou maltou do písku, tl. dlaždic 40 mm</t>
  </si>
  <si>
    <t>917211</t>
  </si>
  <si>
    <t>ZÁHONOVÉ OBRUBY Z BETONOVÝCH OBRUBNÍKŮ ŠÍŘ 50MM</t>
  </si>
  <si>
    <t>Okapový chodník z obrubníků betonových zahradních, se zalitím spár cementovou maltou do lože z betonu prostého</t>
  </si>
  <si>
    <t>(4,0+3,50)*2</t>
  </si>
  <si>
    <t>21461C</t>
  </si>
  <si>
    <t>SEPARAČNÍ GEOTEXTILIE DO 300G/M2</t>
  </si>
  <si>
    <t>Geotextilie netkaná pro ochranu, separaci nebo filtraci měrná hmotnost přes 200 do 300 g/m2</t>
  </si>
  <si>
    <t>741911</t>
  </si>
  <si>
    <t>UZEMŇOVACÍ VODIČ V ZEMI FEZN DO 120 MM2</t>
  </si>
  <si>
    <t>Montáž uzemňovacího vedení s upevněním, propojením a připojením pomocí svorek na povrchu pásku průřezu do 120 mm2</t>
  </si>
  <si>
    <t>výkr.č. D.2.2a.2 - 03</t>
  </si>
  <si>
    <t>(3,0+2,0)*2</t>
  </si>
  <si>
    <t>741D12</t>
  </si>
  <si>
    <t>HROMOSVODOVÝ VODIČ FEZN POD POVRCHEM</t>
  </si>
  <si>
    <t>Montáž hromosvodného vedení svodových drátů nebo lan s podpěrami, Ø do 10 mm</t>
  </si>
  <si>
    <t>1,50*2</t>
  </si>
  <si>
    <t>741B11</t>
  </si>
  <si>
    <t>ZEMNÍCÍ TYČ FEZN DÉLKY DO 2 M</t>
  </si>
  <si>
    <t>ks</t>
  </si>
  <si>
    <t>Montáž zemnicích desek a tyčí s připojením na svodové nebo uzemňovací vedení bez příslušenství tyčí, délky do 2 m</t>
  </si>
  <si>
    <t>4</t>
  </si>
  <si>
    <t>741C02</t>
  </si>
  <si>
    <t>UZEMŇOVACÍ SVORKA</t>
  </si>
  <si>
    <t>svorka uzemnění nerez univerzální</t>
  </si>
  <si>
    <t>741810001</t>
  </si>
  <si>
    <t>Celková prohlídka elektrického rozvodu a zařízení do 100 000,- Kč</t>
  </si>
  <si>
    <t>702211</t>
  </si>
  <si>
    <t>KABELOVÁ CHRÁNIČKA ZEMNÍ DN DO 100 MM</t>
  </si>
  <si>
    <t>702212</t>
  </si>
  <si>
    <t>KABELOVÁ CHRÁNIČKA ZEMNÍ DN PŘES 100 DO 200 MM</t>
  </si>
  <si>
    <t>3,0*5</t>
  </si>
  <si>
    <t>02944</t>
  </si>
  <si>
    <t>OSTAT POŽADAVKY - DOKUMENTACE SKUTEČ PROVEDENÍ V DIGIT FORMĚ</t>
  </si>
  <si>
    <t>kpl</t>
  </si>
  <si>
    <t>02945</t>
  </si>
  <si>
    <t>OSTAT POŽADAVKY - GEOMETRICKÝ PLÁN</t>
  </si>
  <si>
    <t>03100</t>
  </si>
  <si>
    <t>ZAŘÍZENÍ STAVENIŠTĚ - ZŘÍZENÍ, PROVOZ, DEMONTÁŽ</t>
  </si>
  <si>
    <t>03610</t>
  </si>
  <si>
    <t>DOPRAVNÍ ZAŘÍZENÍ – AUTOMOBILY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</si>
</sst>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m/yyyy"/>
    <numFmt numFmtId="166" formatCode="#,##0.000"/>
    <numFmt numFmtId="168" formatCode="#,##0.00\ &quot;Kč&quot;"/>
  </numFmts>
  <fonts count="39">
    <font>
      <sz val="11"/>
      <color theme="1"/>
      <name val="Calibri"/>
      <family val="2"/>
      <charset val="238"/>
      <scheme val="minor"/>
    </font>
    <font>
      <i/>
      <sz val="11"/>
      <color rgb="FF7F7F7F"/>
      <name val="Calibri"/>
      <family val="2"/>
      <charset val="238"/>
      <scheme val="minor"/>
    </font>
    <font>
      <i/>
      <sz val="6"/>
      <color rgb="FF000000"/>
      <name val="Arial"/>
      <family val="2"/>
      <charset val="238"/>
    </font>
    <font>
      <b/>
      <sz val="16"/>
      <color rgb="FF000000"/>
      <name val="Arial"/>
      <family val="2"/>
      <charset val="238"/>
    </font>
    <font>
      <i/>
      <sz val="8"/>
      <color rgb="FF000000"/>
      <name val="Arial"/>
      <family val="2"/>
      <charset val="238"/>
    </font>
    <font>
      <b/>
      <sz val="14"/>
      <color rgb="FF000000"/>
      <name val="Arial"/>
      <family val="2"/>
      <charset val="238"/>
    </font>
    <font>
      <b/>
      <sz val="11"/>
      <name val="Arial CE"/>
      <family val="2"/>
      <charset val="1"/>
    </font>
    <font>
      <b/>
      <sz val="12"/>
      <color rgb="FF000000"/>
      <name val="Arial"/>
      <family val="2"/>
      <charset val="238"/>
    </font>
    <font>
      <b/>
      <sz val="11"/>
      <color rgb="FF2F5597"/>
      <name val="Arial"/>
      <family val="2"/>
      <charset val="238"/>
    </font>
    <font>
      <b/>
      <sz val="12"/>
      <color rgb="FF2F5597"/>
      <name val="Arial"/>
      <family val="2"/>
      <charset val="238"/>
    </font>
    <font>
      <b/>
      <sz val="11"/>
      <color rgb="FF000000"/>
      <name val="Arial"/>
      <family val="2"/>
      <charset val="238"/>
    </font>
    <font>
      <sz val="10"/>
      <color rgb="FF000000"/>
      <name val="Arial"/>
      <family val="2"/>
      <charset val="238"/>
    </font>
    <font>
      <b/>
      <sz val="10"/>
      <color rgb="FF2F5597"/>
      <name val="Arial"/>
      <family val="2"/>
      <charset val="238"/>
    </font>
    <font>
      <b/>
      <sz val="10"/>
      <color rgb="FF000000"/>
      <name val="Arial"/>
      <family val="2"/>
      <charset val="238"/>
    </font>
    <font>
      <i/>
      <sz val="10"/>
      <color rgb="FF000000"/>
      <name val="Arial"/>
      <family val="2"/>
      <charset val="238"/>
    </font>
    <font>
      <sz val="10"/>
      <color rgb="FF2F5597"/>
      <name val="Arial"/>
      <family val="2"/>
      <charset val="238"/>
    </font>
    <font>
      <i/>
      <sz val="8"/>
      <color rgb="FF000000"/>
      <name val="Arial Narrow"/>
      <family val="2"/>
      <charset val="238"/>
    </font>
    <font>
      <b/>
      <sz val="9"/>
      <color rgb="FF000000"/>
      <name val="Arial"/>
      <family val="2"/>
      <charset val="238"/>
    </font>
    <font>
      <sz val="8"/>
      <color rgb="FF000000"/>
      <name val="Arial"/>
      <family val="2"/>
      <charset val="238"/>
    </font>
    <font>
      <sz val="11"/>
      <name val="Calibri"/>
      <family val="2"/>
      <charset val="238"/>
    </font>
    <font>
      <b/>
      <sz val="8"/>
      <name val="Arial"/>
      <family val="2"/>
      <charset val="238"/>
    </font>
    <font>
      <sz val="8"/>
      <name val="Arial"/>
      <family val="2"/>
      <charset val="238"/>
    </font>
    <font>
      <sz val="8"/>
      <color rgb="FF800080"/>
      <name val="Arial CE"/>
      <family val="2"/>
      <charset val="1"/>
    </font>
    <font>
      <sz val="11"/>
      <color rgb="FF000000"/>
      <name val="Calibri"/>
      <family val="2"/>
      <charset val="238"/>
    </font>
    <font>
      <sz val="8"/>
      <color rgb="FF505050"/>
      <name val="Arial CE"/>
      <family val="2"/>
      <charset val="1"/>
    </font>
    <font>
      <b/>
      <u/>
      <sz val="10"/>
      <color rgb="FF000000"/>
      <name val="Calibri"/>
      <family val="2"/>
      <charset val="238"/>
    </font>
    <font>
      <i/>
      <sz val="9"/>
      <color rgb="FF000000"/>
      <name val="Calibri"/>
      <family val="2"/>
      <charset val="238"/>
    </font>
    <font>
      <sz val="9"/>
      <color rgb="FF000000"/>
      <name val="Tahoma"/>
      <family val="2"/>
      <charset val="238"/>
    </font>
    <font>
      <b/>
      <u/>
      <sz val="11"/>
      <color rgb="FF000000"/>
      <name val="Arial"/>
      <family val="2"/>
      <charset val="238"/>
    </font>
    <font>
      <b/>
      <u/>
      <sz val="9"/>
      <color rgb="FF000000"/>
      <name val="Arial"/>
      <family val="2"/>
      <charset val="238"/>
    </font>
    <font>
      <b/>
      <i/>
      <sz val="9"/>
      <color rgb="FF000000"/>
      <name val="Arial"/>
      <family val="2"/>
      <charset val="238"/>
    </font>
    <font>
      <i/>
      <sz val="9"/>
      <color rgb="FF000000"/>
      <name val="Arial"/>
      <family val="2"/>
      <charset val="238"/>
    </font>
    <font>
      <b/>
      <u/>
      <sz val="10"/>
      <color rgb="FF000000"/>
      <name val="Arial"/>
      <family val="2"/>
      <charset val="238"/>
    </font>
    <font>
      <b/>
      <i/>
      <sz val="9"/>
      <color rgb="FF000000"/>
      <name val="Calibri"/>
      <family val="2"/>
      <charset val="238"/>
    </font>
    <font>
      <sz val="9"/>
      <color rgb="FF000000"/>
      <name val="Calibri"/>
      <family val="2"/>
      <charset val="238"/>
    </font>
    <font>
      <i/>
      <u/>
      <sz val="9"/>
      <color rgb="FF000000"/>
      <name val="Calibri"/>
      <family val="2"/>
      <charset val="238"/>
    </font>
    <font>
      <b/>
      <i/>
      <u/>
      <sz val="10"/>
      <color rgb="FF000000"/>
      <name val="Arial"/>
      <family val="2"/>
      <charset val="238"/>
    </font>
    <font>
      <b/>
      <i/>
      <sz val="10"/>
      <color rgb="FF000000"/>
      <name val="Arial"/>
      <family val="2"/>
      <charset val="238"/>
    </font>
    <font>
      <sz val="11"/>
      <color theme="0"/>
      <name val="Calibri"/>
      <family val="2"/>
      <charset val="238"/>
      <scheme val="minor"/>
    </font>
  </fonts>
  <fills count="9">
    <fill>
      <patternFill patternType="none"/>
    </fill>
    <fill>
      <patternFill patternType="gray125"/>
    </fill>
    <fill>
      <patternFill patternType="solid">
        <fgColor rgb="FFF2F2F2"/>
        <bgColor rgb="FFE7E6E6"/>
      </patternFill>
    </fill>
    <fill>
      <patternFill patternType="solid">
        <fgColor rgb="FFC5E0B3"/>
        <bgColor rgb="FFE7E6E6"/>
      </patternFill>
    </fill>
    <fill>
      <patternFill patternType="solid">
        <fgColor rgb="FFADCDEA"/>
        <bgColor rgb="FFCCCCFF"/>
      </patternFill>
    </fill>
    <fill>
      <patternFill patternType="solid">
        <fgColor rgb="FFF7CBAC"/>
        <bgColor rgb="FFE7E6E6"/>
      </patternFill>
    </fill>
    <fill>
      <patternFill patternType="solid">
        <fgColor rgb="FFE7E6E6"/>
        <bgColor rgb="FFDEEBF7"/>
      </patternFill>
    </fill>
    <fill>
      <patternFill patternType="solid">
        <fgColor rgb="FF5FAB01"/>
        <bgColor rgb="FF99CC00"/>
      </patternFill>
    </fill>
    <fill>
      <patternFill patternType="solid">
        <fgColor rgb="FFFFFFFF"/>
        <bgColor rgb="FFF2F2F2"/>
      </patternFill>
    </fill>
  </fills>
  <borders count="54">
    <border>
      <left/>
      <right/>
      <top/>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auto="1"/>
      </top>
      <bottom/>
      <diagonal/>
    </border>
    <border>
      <left/>
      <right/>
      <top style="thin">
        <color auto="1"/>
      </top>
      <bottom/>
      <diagonal/>
    </border>
    <border>
      <left/>
      <right style="thick">
        <color auto="1"/>
      </right>
      <top style="thin">
        <color auto="1"/>
      </top>
      <bottom/>
      <diagonal/>
    </border>
    <border>
      <left style="thick">
        <color auto="1"/>
      </left>
      <right/>
      <top style="thick">
        <color auto="1"/>
      </top>
      <bottom/>
      <diagonal/>
    </border>
    <border>
      <left style="thick">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n">
        <color auto="1"/>
      </bottom>
      <diagonal/>
    </border>
    <border>
      <left/>
      <right style="hair">
        <color auto="1"/>
      </right>
      <top style="thick">
        <color auto="1"/>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ck">
        <color auto="1"/>
      </left>
      <right/>
      <top/>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thin">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n">
        <color auto="1"/>
      </top>
      <bottom/>
      <diagonal/>
    </border>
    <border>
      <left/>
      <right style="medium">
        <color indexed="64"/>
      </right>
      <top style="thick">
        <color auto="1"/>
      </top>
      <bottom style="thick">
        <color auto="1"/>
      </bottom>
      <diagonal/>
    </border>
    <border>
      <left style="medium">
        <color indexed="64"/>
      </left>
      <right/>
      <top style="thin">
        <color auto="1"/>
      </top>
      <bottom style="thin">
        <color auto="1"/>
      </bottom>
      <diagonal/>
    </border>
    <border>
      <left/>
      <right style="medium">
        <color indexed="64"/>
      </right>
      <top style="thick">
        <color auto="1"/>
      </top>
      <bottom style="thin">
        <color auto="1"/>
      </bottom>
      <diagonal/>
    </border>
    <border>
      <left style="medium">
        <color indexed="64"/>
      </left>
      <right/>
      <top/>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style="medium">
        <color indexed="64"/>
      </left>
      <right style="thin">
        <color auto="1"/>
      </right>
      <top style="thin">
        <color auto="1"/>
      </top>
      <bottom style="medium">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auto="1"/>
      </bottom>
      <diagonal/>
    </border>
    <border>
      <left style="medium">
        <color indexed="64"/>
      </left>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thin">
        <color auto="1"/>
      </right>
      <top style="medium">
        <color auto="1"/>
      </top>
      <bottom style="medium">
        <color auto="1"/>
      </bottom>
      <diagonal/>
    </border>
    <border>
      <left style="thin">
        <color auto="1"/>
      </left>
      <right style="medium">
        <color indexed="64"/>
      </right>
      <top style="medium">
        <color auto="1"/>
      </top>
      <bottom style="medium">
        <color auto="1"/>
      </bottom>
      <diagonal/>
    </border>
    <border>
      <left/>
      <right style="medium">
        <color indexed="64"/>
      </right>
      <top/>
      <bottom/>
      <diagonal/>
    </border>
    <border>
      <left style="medium">
        <color indexed="64"/>
      </left>
      <right/>
      <top/>
      <bottom style="thin">
        <color auto="1"/>
      </bottom>
      <diagonal/>
    </border>
    <border>
      <left/>
      <right style="medium">
        <color indexed="64"/>
      </right>
      <top/>
      <bottom style="thin">
        <color auto="1"/>
      </bottom>
      <diagonal/>
    </border>
  </borders>
  <cellStyleXfs count="2">
    <xf numFmtId="0" fontId="0" fillId="0" borderId="0"/>
    <xf numFmtId="0" fontId="1" fillId="0" borderId="0" applyNumberFormat="0" applyFill="0" applyBorder="0" applyAlignment="0" applyProtection="0"/>
  </cellStyleXfs>
  <cellXfs count="103">
    <xf numFmtId="0" fontId="0" fillId="0" borderId="0" xfId="0"/>
    <xf numFmtId="49" fontId="5" fillId="0" borderId="4" xfId="0" applyNumberFormat="1" applyFont="1" applyFill="1" applyBorder="1" applyAlignment="1" applyProtection="1">
      <alignment horizontal="left" vertical="top"/>
    </xf>
    <xf numFmtId="49" fontId="5" fillId="0" borderId="4" xfId="0" applyNumberFormat="1" applyFont="1" applyFill="1" applyBorder="1" applyAlignment="1" applyProtection="1">
      <alignment vertical="top" wrapText="1"/>
    </xf>
    <xf numFmtId="49" fontId="6" fillId="0" borderId="4" xfId="0" applyNumberFormat="1" applyFont="1" applyFill="1" applyBorder="1" applyAlignment="1" applyProtection="1">
      <alignment vertical="top" wrapText="1"/>
      <protection locked="0"/>
    </xf>
    <xf numFmtId="49" fontId="5" fillId="0" borderId="4" xfId="0" applyNumberFormat="1" applyFont="1" applyFill="1" applyBorder="1" applyAlignment="1" applyProtection="1">
      <alignment vertical="top" wrapText="1"/>
      <protection hidden="1"/>
    </xf>
    <xf numFmtId="49" fontId="2" fillId="0" borderId="5" xfId="0" applyNumberFormat="1" applyFont="1" applyFill="1" applyBorder="1" applyAlignment="1" applyProtection="1">
      <alignment horizontal="right" vertical="top" wrapText="1"/>
      <protection hidden="1"/>
    </xf>
    <xf numFmtId="0" fontId="7" fillId="0" borderId="8" xfId="0" applyFont="1" applyFill="1" applyBorder="1" applyAlignment="1" applyProtection="1">
      <alignment vertical="top"/>
      <protection hidden="1"/>
    </xf>
    <xf numFmtId="49" fontId="9" fillId="0" borderId="8" xfId="0" applyNumberFormat="1" applyFont="1" applyFill="1" applyBorder="1" applyAlignment="1" applyProtection="1">
      <alignment vertical="top" wrapText="1"/>
      <protection locked="0"/>
    </xf>
    <xf numFmtId="49" fontId="7" fillId="0" borderId="8" xfId="0" applyNumberFormat="1" applyFont="1" applyFill="1" applyBorder="1" applyAlignment="1" applyProtection="1">
      <alignment vertical="top"/>
      <protection hidden="1"/>
    </xf>
    <xf numFmtId="49" fontId="7" fillId="0" borderId="9" xfId="0" applyNumberFormat="1" applyFont="1" applyFill="1" applyBorder="1" applyAlignment="1" applyProtection="1">
      <alignment vertical="top"/>
      <protection hidden="1"/>
    </xf>
    <xf numFmtId="0" fontId="10" fillId="3" borderId="10" xfId="0" applyFont="1" applyFill="1" applyBorder="1" applyAlignment="1" applyProtection="1">
      <alignment vertical="center"/>
      <protection hidden="1"/>
    </xf>
    <xf numFmtId="0" fontId="10" fillId="4" borderId="1" xfId="0" applyFont="1" applyFill="1" applyBorder="1" applyAlignment="1" applyProtection="1">
      <alignment vertical="center"/>
      <protection hidden="1"/>
    </xf>
    <xf numFmtId="49" fontId="12" fillId="0" borderId="8" xfId="0" applyNumberFormat="1" applyFont="1" applyFill="1" applyBorder="1" applyAlignment="1" applyProtection="1">
      <alignment vertical="center" wrapText="1"/>
      <protection locked="0"/>
    </xf>
    <xf numFmtId="0" fontId="13" fillId="0" borderId="8" xfId="0" applyFont="1" applyFill="1" applyBorder="1" applyAlignment="1" applyProtection="1">
      <alignment vertical="center" wrapText="1"/>
      <protection hidden="1"/>
    </xf>
    <xf numFmtId="49" fontId="13" fillId="0" borderId="8" xfId="0" applyNumberFormat="1" applyFont="1" applyFill="1" applyBorder="1" applyAlignment="1" applyProtection="1">
      <alignment vertical="center" wrapText="1"/>
      <protection locked="0"/>
    </xf>
    <xf numFmtId="49" fontId="13" fillId="0" borderId="12" xfId="0" applyNumberFormat="1" applyFont="1" applyFill="1" applyBorder="1" applyAlignment="1" applyProtection="1">
      <alignment vertical="center" wrapText="1"/>
      <protection locked="0"/>
    </xf>
    <xf numFmtId="0" fontId="12" fillId="0" borderId="14" xfId="0" applyFont="1" applyFill="1" applyBorder="1" applyAlignment="1" applyProtection="1">
      <alignment vertical="center"/>
      <protection locked="0"/>
    </xf>
    <xf numFmtId="0" fontId="11" fillId="0" borderId="8" xfId="0" applyFont="1" applyFill="1" applyBorder="1" applyAlignment="1" applyProtection="1">
      <alignment vertical="center"/>
      <protection hidden="1"/>
    </xf>
    <xf numFmtId="49" fontId="12" fillId="0" borderId="8" xfId="0" applyNumberFormat="1" applyFont="1" applyFill="1" applyBorder="1" applyAlignment="1" applyProtection="1">
      <alignment vertical="center"/>
      <protection locked="0"/>
    </xf>
    <xf numFmtId="165" fontId="12" fillId="0" borderId="16" xfId="0" applyNumberFormat="1" applyFont="1" applyFill="1" applyBorder="1" applyAlignment="1" applyProtection="1">
      <alignment horizontal="left" vertical="center"/>
      <protection locked="0"/>
    </xf>
    <xf numFmtId="0" fontId="12" fillId="0" borderId="8" xfId="0" applyFont="1" applyFill="1" applyBorder="1" applyAlignment="1" applyProtection="1">
      <alignment vertical="center"/>
      <protection locked="0"/>
    </xf>
    <xf numFmtId="165" fontId="12" fillId="0" borderId="20" xfId="0" applyNumberFormat="1" applyFont="1" applyFill="1" applyBorder="1" applyAlignment="1" applyProtection="1">
      <alignment horizontal="left" vertical="center"/>
      <protection locked="0"/>
    </xf>
    <xf numFmtId="165" fontId="15" fillId="0" borderId="21" xfId="0" applyNumberFormat="1" applyFont="1" applyFill="1" applyBorder="1" applyAlignment="1" applyProtection="1">
      <alignment horizontal="left" vertical="center" wrapText="1"/>
      <protection locked="0"/>
    </xf>
    <xf numFmtId="14" fontId="12" fillId="0" borderId="23" xfId="0" applyNumberFormat="1" applyFont="1" applyFill="1" applyBorder="1" applyAlignment="1" applyProtection="1">
      <alignment vertical="center"/>
      <protection locked="0"/>
    </xf>
    <xf numFmtId="0" fontId="16" fillId="6" borderId="25" xfId="0" applyFont="1" applyFill="1" applyBorder="1" applyAlignment="1" applyProtection="1">
      <alignment horizontal="right" vertical="center"/>
      <protection hidden="1"/>
    </xf>
    <xf numFmtId="0" fontId="17" fillId="6" borderId="26" xfId="0" applyFont="1" applyFill="1" applyBorder="1" applyAlignment="1" applyProtection="1">
      <alignment horizontal="center" vertical="center"/>
      <protection hidden="1"/>
    </xf>
    <xf numFmtId="0" fontId="13" fillId="7" borderId="28" xfId="0" applyFont="1" applyFill="1" applyBorder="1" applyAlignment="1" applyProtection="1">
      <alignment horizontal="center" vertical="center"/>
      <protection locked="0"/>
    </xf>
    <xf numFmtId="0" fontId="13" fillId="7" borderId="28" xfId="0" applyFont="1" applyFill="1" applyBorder="1" applyAlignment="1" applyProtection="1">
      <alignment vertical="center"/>
      <protection locked="0"/>
    </xf>
    <xf numFmtId="0" fontId="13" fillId="7" borderId="28" xfId="0" applyFont="1" applyFill="1" applyBorder="1" applyAlignment="1" applyProtection="1">
      <alignment horizontal="left" vertical="center"/>
      <protection locked="0"/>
    </xf>
    <xf numFmtId="49" fontId="18" fillId="0" borderId="29" xfId="0" applyNumberFormat="1" applyFont="1" applyFill="1" applyBorder="1" applyAlignment="1" applyProtection="1">
      <alignment horizontal="center" vertical="center"/>
      <protection locked="0"/>
    </xf>
    <xf numFmtId="0" fontId="18" fillId="8" borderId="29"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9" fillId="0" borderId="29" xfId="1" applyFont="1" applyFill="1" applyBorder="1" applyAlignment="1" applyProtection="1">
      <alignment horizontal="left" vertical="center" wrapText="1"/>
      <protection locked="0"/>
    </xf>
    <xf numFmtId="166" fontId="18" fillId="0" borderId="29" xfId="0" applyNumberFormat="1" applyFont="1" applyFill="1" applyBorder="1" applyAlignment="1" applyProtection="1">
      <alignment horizontal="center" vertical="center"/>
      <protection locked="0"/>
    </xf>
    <xf numFmtId="2" fontId="18" fillId="0" borderId="29" xfId="0" applyNumberFormat="1" applyFont="1" applyFill="1" applyBorder="1" applyAlignment="1" applyProtection="1">
      <alignment horizontal="center" vertical="center"/>
      <protection locked="0"/>
    </xf>
    <xf numFmtId="4" fontId="20" fillId="0" borderId="29" xfId="1" applyNumberFormat="1" applyFont="1" applyFill="1" applyBorder="1" applyAlignment="1" applyProtection="1">
      <alignment horizontal="center" vertical="center"/>
      <protection locked="0"/>
    </xf>
    <xf numFmtId="0" fontId="18" fillId="0" borderId="0" xfId="0" applyFont="1" applyFill="1" applyBorder="1" applyAlignment="1" applyProtection="1">
      <alignment vertical="center"/>
      <protection locked="0"/>
    </xf>
    <xf numFmtId="0" fontId="21" fillId="0" borderId="30" xfId="1" applyFont="1" applyFill="1" applyBorder="1" applyAlignment="1" applyProtection="1">
      <alignment horizontal="left" vertical="center" wrapText="1"/>
      <protection locked="0"/>
    </xf>
    <xf numFmtId="0" fontId="18"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horizontal="left" vertical="center" wrapText="1"/>
      <protection locked="0"/>
    </xf>
    <xf numFmtId="0" fontId="18" fillId="0" borderId="31" xfId="0" applyFont="1" applyFill="1" applyBorder="1" applyAlignment="1" applyProtection="1">
      <alignment vertical="center"/>
      <protection locked="0"/>
    </xf>
    <xf numFmtId="0" fontId="18" fillId="0" borderId="31" xfId="0" applyFont="1" applyFill="1" applyBorder="1" applyAlignment="1" applyProtection="1">
      <alignment horizontal="center" vertical="center"/>
      <protection locked="0"/>
    </xf>
    <xf numFmtId="0" fontId="23" fillId="0" borderId="0" xfId="0" applyFont="1" applyFill="1" applyBorder="1"/>
    <xf numFmtId="0" fontId="24" fillId="0" borderId="0" xfId="0" applyFont="1" applyFill="1" applyBorder="1" applyAlignment="1" applyProtection="1">
      <alignment horizontal="left" vertical="center" wrapText="1"/>
      <protection locked="0"/>
    </xf>
    <xf numFmtId="0" fontId="23" fillId="0" borderId="29" xfId="1" applyFont="1" applyFill="1" applyBorder="1" applyAlignment="1" applyProtection="1">
      <alignment horizontal="left" vertical="center" wrapText="1"/>
      <protection locked="0"/>
    </xf>
    <xf numFmtId="0" fontId="3" fillId="0" borderId="25" xfId="0" applyFont="1" applyFill="1" applyBorder="1" applyAlignment="1" applyProtection="1">
      <alignment vertical="center" wrapText="1"/>
      <protection hidden="1"/>
    </xf>
    <xf numFmtId="0" fontId="3" fillId="0" borderId="25" xfId="0" applyFont="1" applyFill="1" applyBorder="1" applyAlignment="1" applyProtection="1">
      <alignment horizontal="center" vertical="center" wrapText="1"/>
      <protection hidden="1"/>
    </xf>
    <xf numFmtId="0" fontId="4" fillId="0" borderId="33" xfId="0" applyFont="1" applyFill="1" applyBorder="1" applyAlignment="1" applyProtection="1">
      <alignment horizontal="right" vertical="top" wrapText="1"/>
      <protection hidden="1"/>
    </xf>
    <xf numFmtId="49" fontId="3" fillId="0" borderId="34" xfId="0" applyNumberFormat="1" applyFont="1" applyFill="1" applyBorder="1" applyAlignment="1" applyProtection="1">
      <alignment vertical="center"/>
      <protection hidden="1"/>
    </xf>
    <xf numFmtId="0" fontId="3" fillId="0" borderId="35" xfId="0" applyFont="1" applyFill="1" applyBorder="1" applyAlignment="1" applyProtection="1">
      <alignment vertical="center"/>
      <protection hidden="1"/>
    </xf>
    <xf numFmtId="49" fontId="3" fillId="0" borderId="36" xfId="0" applyNumberFormat="1" applyFont="1" applyFill="1" applyBorder="1" applyAlignment="1" applyProtection="1">
      <alignment horizontal="right" vertical="center"/>
      <protection hidden="1"/>
    </xf>
    <xf numFmtId="0" fontId="7" fillId="0" borderId="39" xfId="0" applyFont="1" applyFill="1" applyBorder="1" applyAlignment="1" applyProtection="1">
      <alignment vertical="top"/>
      <protection hidden="1"/>
    </xf>
    <xf numFmtId="0" fontId="12" fillId="0" borderId="40" xfId="0" applyFont="1" applyFill="1" applyBorder="1" applyAlignment="1" applyProtection="1">
      <alignment horizontal="left" vertical="center"/>
      <protection locked="0"/>
    </xf>
    <xf numFmtId="0" fontId="11" fillId="0" borderId="39" xfId="0" applyFont="1" applyFill="1" applyBorder="1" applyAlignment="1" applyProtection="1">
      <alignment vertical="center"/>
      <protection hidden="1"/>
    </xf>
    <xf numFmtId="0" fontId="13" fillId="0" borderId="9" xfId="0" applyFont="1" applyFill="1" applyBorder="1" applyAlignment="1" applyProtection="1">
      <alignment vertical="center"/>
      <protection locked="0"/>
    </xf>
    <xf numFmtId="14" fontId="13" fillId="0" borderId="42" xfId="0" applyNumberFormat="1" applyFont="1" applyFill="1" applyBorder="1" applyAlignment="1" applyProtection="1">
      <alignment vertical="center"/>
      <protection locked="0"/>
    </xf>
    <xf numFmtId="3" fontId="16" fillId="6" borderId="43" xfId="0" applyNumberFormat="1" applyFont="1" applyFill="1" applyBorder="1" applyAlignment="1" applyProtection="1">
      <alignment horizontal="left" vertical="center"/>
      <protection hidden="1"/>
    </xf>
    <xf numFmtId="0" fontId="17" fillId="6" borderId="46" xfId="0" applyFont="1" applyFill="1" applyBorder="1" applyAlignment="1" applyProtection="1">
      <alignment horizontal="center" vertical="center"/>
      <protection hidden="1"/>
    </xf>
    <xf numFmtId="0" fontId="13" fillId="7" borderId="47" xfId="0" applyFont="1" applyFill="1" applyBorder="1" applyAlignment="1" applyProtection="1">
      <alignment vertical="center"/>
      <protection locked="0"/>
    </xf>
    <xf numFmtId="0" fontId="13" fillId="7" borderId="48" xfId="0" applyFont="1" applyFill="1" applyBorder="1" applyAlignment="1" applyProtection="1">
      <alignment horizontal="center" vertical="center"/>
      <protection locked="0"/>
    </xf>
    <xf numFmtId="0" fontId="18" fillId="8" borderId="49" xfId="0" applyFont="1" applyFill="1" applyBorder="1" applyAlignment="1" applyProtection="1">
      <alignment horizontal="center" vertical="center"/>
    </xf>
    <xf numFmtId="0" fontId="18" fillId="0" borderId="41" xfId="0" applyFont="1" applyFill="1" applyBorder="1" applyAlignment="1" applyProtection="1">
      <alignment vertical="center"/>
      <protection locked="0"/>
    </xf>
    <xf numFmtId="0" fontId="18" fillId="0" borderId="51" xfId="0" applyFont="1" applyFill="1" applyBorder="1" applyAlignment="1" applyProtection="1">
      <alignment horizontal="center" vertical="center"/>
      <protection locked="0"/>
    </xf>
    <xf numFmtId="0" fontId="18" fillId="0" borderId="52" xfId="0" applyFont="1" applyFill="1" applyBorder="1" applyAlignment="1" applyProtection="1">
      <alignment vertical="center"/>
      <protection locked="0"/>
    </xf>
    <xf numFmtId="0" fontId="18" fillId="0" borderId="53" xfId="0" applyFont="1" applyFill="1" applyBorder="1" applyAlignment="1" applyProtection="1">
      <alignment horizontal="center" vertical="center"/>
      <protection locked="0"/>
    </xf>
    <xf numFmtId="0" fontId="23" fillId="0" borderId="41" xfId="0" applyFont="1" applyFill="1" applyBorder="1"/>
    <xf numFmtId="0" fontId="23" fillId="0" borderId="51" xfId="0" applyFont="1" applyFill="1" applyBorder="1"/>
    <xf numFmtId="0" fontId="18" fillId="8" borderId="49" xfId="0" applyFont="1" applyFill="1" applyBorder="1" applyAlignment="1" applyProtection="1">
      <alignment horizontal="center" vertical="center"/>
      <protection locked="0"/>
    </xf>
    <xf numFmtId="2" fontId="20" fillId="0" borderId="50" xfId="1" applyNumberFormat="1" applyFont="1" applyFill="1" applyBorder="1" applyAlignment="1" applyProtection="1">
      <alignment horizontal="right" vertical="center"/>
      <protection locked="0"/>
    </xf>
    <xf numFmtId="0" fontId="20" fillId="0" borderId="50" xfId="1" applyFont="1" applyFill="1" applyBorder="1" applyAlignment="1" applyProtection="1">
      <alignment horizontal="right" vertical="center"/>
      <protection locked="0"/>
    </xf>
    <xf numFmtId="0" fontId="17" fillId="6" borderId="27" xfId="0" applyFont="1" applyFill="1" applyBorder="1" applyAlignment="1" applyProtection="1">
      <alignment horizontal="center" vertical="center" wrapText="1"/>
      <protection hidden="1"/>
    </xf>
    <xf numFmtId="0" fontId="17" fillId="6" borderId="45" xfId="0" applyFont="1" applyFill="1" applyBorder="1" applyAlignment="1" applyProtection="1">
      <alignment horizontal="center" vertical="center" wrapText="1"/>
      <protection hidden="1"/>
    </xf>
    <xf numFmtId="49" fontId="16" fillId="6" borderId="32" xfId="0" applyNumberFormat="1" applyFont="1" applyFill="1" applyBorder="1" applyAlignment="1" applyProtection="1">
      <alignment horizontal="left" vertical="center"/>
      <protection hidden="1"/>
    </xf>
    <xf numFmtId="49" fontId="16" fillId="6" borderId="24" xfId="0" applyNumberFormat="1" applyFont="1" applyFill="1" applyBorder="1" applyAlignment="1" applyProtection="1">
      <alignment horizontal="left" vertical="center"/>
      <protection hidden="1"/>
    </xf>
    <xf numFmtId="0" fontId="17" fillId="6" borderId="44" xfId="0" applyFont="1" applyFill="1" applyBorder="1" applyAlignment="1" applyProtection="1">
      <alignment horizontal="center" vertical="center" wrapText="1"/>
      <protection hidden="1"/>
    </xf>
    <xf numFmtId="0" fontId="17" fillId="6" borderId="26" xfId="0" applyFont="1" applyFill="1" applyBorder="1" applyAlignment="1" applyProtection="1">
      <alignment horizontal="center" vertical="center" wrapText="1"/>
      <protection hidden="1"/>
    </xf>
    <xf numFmtId="0" fontId="17" fillId="6" borderId="26" xfId="0" applyFont="1" applyFill="1" applyBorder="1" applyAlignment="1" applyProtection="1">
      <alignment horizontal="center" vertical="center"/>
      <protection hidden="1"/>
    </xf>
    <xf numFmtId="0" fontId="11" fillId="0" borderId="37" xfId="0" applyFont="1" applyFill="1" applyBorder="1" applyAlignment="1" applyProtection="1">
      <alignment horizontal="left" vertical="center"/>
      <protection hidden="1"/>
    </xf>
    <xf numFmtId="0" fontId="11" fillId="0" borderId="3" xfId="0" applyFont="1" applyFill="1" applyBorder="1" applyAlignment="1" applyProtection="1">
      <alignment horizontal="left" vertical="center"/>
      <protection hidden="1"/>
    </xf>
    <xf numFmtId="165" fontId="13" fillId="0" borderId="17" xfId="0" applyNumberFormat="1" applyFont="1" applyFill="1" applyBorder="1" applyAlignment="1" applyProtection="1">
      <alignment horizontal="left" vertical="center"/>
      <protection hidden="1"/>
    </xf>
    <xf numFmtId="0" fontId="11" fillId="0" borderId="18" xfId="0" applyFont="1" applyFill="1" applyBorder="1" applyAlignment="1" applyProtection="1">
      <alignment horizontal="left" vertical="center"/>
      <protection hidden="1"/>
    </xf>
    <xf numFmtId="0" fontId="11" fillId="0" borderId="41" xfId="0" applyFont="1" applyFill="1" applyBorder="1" applyAlignment="1" applyProtection="1">
      <alignment horizontal="left" vertical="center"/>
      <protection hidden="1"/>
    </xf>
    <xf numFmtId="0" fontId="11" fillId="0" borderId="19" xfId="0" applyFont="1" applyFill="1" applyBorder="1" applyAlignment="1" applyProtection="1">
      <alignment horizontal="left" vertical="center"/>
      <protection hidden="1"/>
    </xf>
    <xf numFmtId="49" fontId="15" fillId="0" borderId="20" xfId="0" applyNumberFormat="1" applyFont="1" applyFill="1" applyBorder="1" applyAlignment="1" applyProtection="1">
      <alignment horizontal="left" vertical="center"/>
      <protection locked="0"/>
    </xf>
    <xf numFmtId="0" fontId="11" fillId="0" borderId="22" xfId="0" applyFont="1" applyFill="1" applyBorder="1" applyAlignment="1" applyProtection="1">
      <alignment horizontal="left" vertical="center"/>
      <protection hidden="1"/>
    </xf>
    <xf numFmtId="0" fontId="11" fillId="0" borderId="39" xfId="0" applyFont="1" applyFill="1" applyBorder="1" applyAlignment="1" applyProtection="1">
      <alignment horizontal="left" vertical="center"/>
      <protection hidden="1"/>
    </xf>
    <xf numFmtId="0" fontId="11" fillId="0" borderId="7" xfId="0" applyFont="1" applyFill="1" applyBorder="1" applyAlignment="1" applyProtection="1">
      <alignment horizontal="left" vertical="center"/>
      <protection hidden="1"/>
    </xf>
    <xf numFmtId="0" fontId="11" fillId="0" borderId="13" xfId="0" applyFont="1" applyFill="1" applyBorder="1" applyAlignment="1" applyProtection="1">
      <alignment horizontal="left" vertical="center"/>
      <protection hidden="1"/>
    </xf>
    <xf numFmtId="0" fontId="13" fillId="0" borderId="12" xfId="0" applyFont="1" applyFill="1" applyBorder="1" applyAlignment="1" applyProtection="1">
      <alignment horizontal="left" vertical="center" wrapText="1"/>
      <protection hidden="1"/>
    </xf>
    <xf numFmtId="0" fontId="11" fillId="0" borderId="15" xfId="0" applyFont="1" applyFill="1" applyBorder="1" applyAlignment="1" applyProtection="1">
      <alignment horizontal="left" vertical="center"/>
      <protection hidden="1"/>
    </xf>
    <xf numFmtId="49" fontId="14" fillId="0" borderId="12" xfId="0" applyNumberFormat="1" applyFont="1" applyFill="1" applyBorder="1" applyAlignment="1" applyProtection="1">
      <alignment horizontal="left" vertical="center"/>
      <protection hidden="1"/>
    </xf>
    <xf numFmtId="0" fontId="2" fillId="0" borderId="32" xfId="0" applyFont="1" applyFill="1" applyBorder="1" applyAlignment="1" applyProtection="1">
      <alignment horizontal="left" vertical="top" wrapText="1"/>
      <protection hidden="1"/>
    </xf>
    <xf numFmtId="0" fontId="2" fillId="0" borderId="24" xfId="0" applyFont="1" applyFill="1" applyBorder="1" applyAlignment="1" applyProtection="1">
      <alignment horizontal="left" vertical="top" wrapText="1"/>
      <protection hidden="1"/>
    </xf>
    <xf numFmtId="0" fontId="5" fillId="0" borderId="37" xfId="0" applyFont="1" applyFill="1" applyBorder="1" applyAlignment="1" applyProtection="1">
      <alignment horizontal="left" vertical="top"/>
    </xf>
    <xf numFmtId="0" fontId="5" fillId="0" borderId="3" xfId="0" applyFont="1" applyFill="1" applyBorder="1" applyAlignment="1" applyProtection="1">
      <alignment horizontal="left" vertical="top"/>
    </xf>
    <xf numFmtId="0" fontId="5" fillId="2" borderId="6" xfId="0" applyFont="1" applyFill="1" applyBorder="1" applyAlignment="1" applyProtection="1">
      <alignment horizontal="center" vertical="center" wrapText="1"/>
      <protection hidden="1"/>
    </xf>
    <xf numFmtId="49" fontId="8" fillId="0" borderId="8" xfId="0" applyNumberFormat="1" applyFont="1" applyFill="1" applyBorder="1" applyAlignment="1" applyProtection="1">
      <alignment horizontal="left" vertical="top"/>
      <protection locked="0"/>
    </xf>
    <xf numFmtId="0" fontId="10" fillId="5" borderId="11" xfId="0" applyFont="1" applyFill="1" applyBorder="1" applyAlignment="1" applyProtection="1">
      <alignment horizontal="center" vertical="center"/>
      <protection hidden="1"/>
    </xf>
    <xf numFmtId="0" fontId="10" fillId="5" borderId="10" xfId="0" applyFont="1" applyFill="1" applyBorder="1" applyAlignment="1" applyProtection="1">
      <alignment horizontal="center" vertical="center"/>
      <protection hidden="1"/>
    </xf>
    <xf numFmtId="4" fontId="20" fillId="0" borderId="50" xfId="1" applyNumberFormat="1" applyFont="1" applyFill="1" applyBorder="1" applyAlignment="1" applyProtection="1">
      <alignment horizontal="right" vertical="center"/>
    </xf>
    <xf numFmtId="168" fontId="5" fillId="2" borderId="2" xfId="0" applyNumberFormat="1" applyFont="1" applyFill="1" applyBorder="1" applyAlignment="1" applyProtection="1">
      <alignment horizontal="right" vertical="center"/>
      <protection hidden="1"/>
    </xf>
    <xf numFmtId="168" fontId="5" fillId="2" borderId="38" xfId="0" applyNumberFormat="1" applyFont="1" applyFill="1" applyBorder="1" applyAlignment="1" applyProtection="1">
      <alignment horizontal="right" vertical="center"/>
      <protection hidden="1"/>
    </xf>
    <xf numFmtId="4" fontId="38" fillId="0" borderId="0" xfId="0" applyNumberFormat="1" applyFont="1"/>
  </cellXfs>
  <cellStyles count="2">
    <cellStyle name="Normální" xfId="0" builtinId="0"/>
    <cellStyle name="Vysvětlující text" xfId="1" builtinId="53"/>
  </cellStyles>
  <dxfs count="34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36"/>
  <sheetViews>
    <sheetView tabSelected="1" workbookViewId="0">
      <selection activeCell="Q143" sqref="Q143"/>
    </sheetView>
  </sheetViews>
  <sheetFormatPr defaultRowHeight="20.149999999999999" customHeight="1"/>
  <cols>
    <col min="2" max="2" width="8.7265625" customWidth="1"/>
    <col min="3" max="3" width="8.453125" customWidth="1"/>
    <col min="4" max="4" width="11" customWidth="1"/>
    <col min="5" max="5" width="54.1796875" customWidth="1"/>
    <col min="6" max="6" width="6.81640625" customWidth="1"/>
    <col min="8" max="8" width="10.81640625" customWidth="1"/>
    <col min="10" max="10" width="10.453125" customWidth="1"/>
  </cols>
  <sheetData>
    <row r="1" spans="1:11" ht="30.75" customHeight="1" thickBot="1">
      <c r="A1" s="91" t="s">
        <v>0</v>
      </c>
      <c r="B1" s="92"/>
      <c r="C1" s="45"/>
      <c r="D1" s="45"/>
      <c r="E1" s="46" t="s">
        <v>1</v>
      </c>
      <c r="F1" s="45"/>
      <c r="G1" s="47"/>
      <c r="H1" s="48"/>
      <c r="I1" s="49"/>
      <c r="J1" s="49"/>
      <c r="K1" s="50" t="s">
        <v>2</v>
      </c>
    </row>
    <row r="2" spans="1:11" ht="39" customHeight="1" thickTop="1" thickBot="1">
      <c r="A2" s="93" t="s">
        <v>3</v>
      </c>
      <c r="B2" s="94"/>
      <c r="C2" s="1"/>
      <c r="D2" s="2"/>
      <c r="E2" s="3" t="s">
        <v>4</v>
      </c>
      <c r="F2" s="4"/>
      <c r="G2" s="5"/>
      <c r="H2" s="95" t="s">
        <v>5</v>
      </c>
      <c r="I2" s="95"/>
      <c r="J2" s="100">
        <f>K136</f>
        <v>0</v>
      </c>
      <c r="K2" s="101"/>
    </row>
    <row r="3" spans="1:11" ht="20.149999999999999" customHeight="1" thickTop="1" thickBot="1">
      <c r="A3" s="51" t="s">
        <v>6</v>
      </c>
      <c r="B3" s="6"/>
      <c r="C3" s="96" t="s">
        <v>2</v>
      </c>
      <c r="D3" s="96"/>
      <c r="E3" s="7" t="s">
        <v>7</v>
      </c>
      <c r="F3" s="8"/>
      <c r="G3" s="9"/>
      <c r="H3" s="10"/>
      <c r="I3" s="11"/>
      <c r="J3" s="97"/>
      <c r="K3" s="98"/>
    </row>
    <row r="4" spans="1:11" ht="20.149999999999999" customHeight="1" thickTop="1">
      <c r="A4" s="85" t="s">
        <v>8</v>
      </c>
      <c r="B4" s="86"/>
      <c r="C4" s="86"/>
      <c r="D4" s="12" t="s">
        <v>9</v>
      </c>
      <c r="E4" s="13" t="s">
        <v>10</v>
      </c>
      <c r="F4" s="14"/>
      <c r="G4" s="15"/>
      <c r="H4" s="87" t="s">
        <v>11</v>
      </c>
      <c r="I4" s="87"/>
      <c r="J4" s="16"/>
      <c r="K4" s="52"/>
    </row>
    <row r="5" spans="1:11" ht="20.149999999999999" customHeight="1">
      <c r="A5" s="53" t="s">
        <v>12</v>
      </c>
      <c r="B5" s="17"/>
      <c r="C5" s="17"/>
      <c r="D5" s="12"/>
      <c r="E5" s="88" t="s">
        <v>13</v>
      </c>
      <c r="F5" s="88"/>
      <c r="G5" s="88"/>
      <c r="H5" s="89" t="s">
        <v>14</v>
      </c>
      <c r="I5" s="89"/>
      <c r="J5" s="18"/>
      <c r="K5" s="54"/>
    </row>
    <row r="6" spans="1:11" ht="20.149999999999999" customHeight="1">
      <c r="A6" s="53" t="s">
        <v>15</v>
      </c>
      <c r="B6" s="17"/>
      <c r="C6" s="17"/>
      <c r="D6" s="18"/>
      <c r="E6" s="90"/>
      <c r="F6" s="90"/>
      <c r="G6" s="90"/>
      <c r="H6" s="89" t="s">
        <v>16</v>
      </c>
      <c r="I6" s="89"/>
      <c r="J6" s="18"/>
      <c r="K6" s="54"/>
    </row>
    <row r="7" spans="1:11" ht="20.149999999999999" customHeight="1">
      <c r="A7" s="77" t="s">
        <v>17</v>
      </c>
      <c r="B7" s="78"/>
      <c r="C7" s="78"/>
      <c r="D7" s="19"/>
      <c r="E7" s="79" t="s">
        <v>18</v>
      </c>
      <c r="F7" s="79"/>
      <c r="G7" s="79"/>
      <c r="H7" s="80" t="s">
        <v>19</v>
      </c>
      <c r="I7" s="80"/>
      <c r="J7" s="20">
        <v>2019</v>
      </c>
      <c r="K7" s="54"/>
    </row>
    <row r="8" spans="1:11" ht="20.149999999999999" customHeight="1" thickBot="1">
      <c r="A8" s="81" t="s">
        <v>20</v>
      </c>
      <c r="B8" s="82"/>
      <c r="C8" s="82"/>
      <c r="D8" s="21"/>
      <c r="E8" s="22" t="s">
        <v>21</v>
      </c>
      <c r="F8" s="83" t="s">
        <v>22</v>
      </c>
      <c r="G8" s="83"/>
      <c r="H8" s="84" t="s">
        <v>23</v>
      </c>
      <c r="I8" s="84"/>
      <c r="J8" s="23">
        <v>43993</v>
      </c>
      <c r="K8" s="55"/>
    </row>
    <row r="9" spans="1:11" ht="20.149999999999999" customHeight="1">
      <c r="A9" s="72" t="s">
        <v>4</v>
      </c>
      <c r="B9" s="73"/>
      <c r="C9" s="73"/>
      <c r="D9" s="73"/>
      <c r="E9" s="73"/>
      <c r="F9" s="73"/>
      <c r="G9" s="73"/>
      <c r="H9" s="73"/>
      <c r="I9" s="73"/>
      <c r="J9" s="24" t="s">
        <v>14</v>
      </c>
      <c r="K9" s="56">
        <v>0</v>
      </c>
    </row>
    <row r="10" spans="1:11" ht="20.149999999999999" customHeight="1" thickBot="1">
      <c r="A10" s="74" t="s">
        <v>24</v>
      </c>
      <c r="B10" s="75" t="s">
        <v>25</v>
      </c>
      <c r="C10" s="75" t="s">
        <v>26</v>
      </c>
      <c r="D10" s="75" t="s">
        <v>27</v>
      </c>
      <c r="E10" s="76" t="s">
        <v>28</v>
      </c>
      <c r="F10" s="76" t="s">
        <v>29</v>
      </c>
      <c r="G10" s="76" t="s">
        <v>30</v>
      </c>
      <c r="H10" s="75" t="s">
        <v>31</v>
      </c>
      <c r="I10" s="75" t="s">
        <v>32</v>
      </c>
      <c r="J10" s="70" t="s">
        <v>33</v>
      </c>
      <c r="K10" s="71"/>
    </row>
    <row r="11" spans="1:11" ht="20.149999999999999" customHeight="1" thickBot="1">
      <c r="A11" s="74"/>
      <c r="B11" s="75"/>
      <c r="C11" s="75"/>
      <c r="D11" s="75"/>
      <c r="E11" s="76"/>
      <c r="F11" s="76"/>
      <c r="G11" s="76"/>
      <c r="H11" s="75"/>
      <c r="I11" s="75"/>
      <c r="J11" s="70"/>
      <c r="K11" s="71"/>
    </row>
    <row r="12" spans="1:11" ht="20.149999999999999" customHeight="1" thickBot="1">
      <c r="A12" s="74"/>
      <c r="B12" s="75"/>
      <c r="C12" s="75"/>
      <c r="D12" s="75"/>
      <c r="E12" s="76"/>
      <c r="F12" s="76"/>
      <c r="G12" s="76"/>
      <c r="H12" s="75"/>
      <c r="I12" s="75"/>
      <c r="J12" s="25" t="s">
        <v>34</v>
      </c>
      <c r="K12" s="57" t="s">
        <v>35</v>
      </c>
    </row>
    <row r="13" spans="1:11" ht="20.149999999999999" customHeight="1" thickBot="1">
      <c r="A13" s="58" t="s">
        <v>36</v>
      </c>
      <c r="B13" s="26"/>
      <c r="C13" s="27"/>
      <c r="D13" s="27"/>
      <c r="E13" s="28" t="s">
        <v>37</v>
      </c>
      <c r="F13" s="26"/>
      <c r="G13" s="26"/>
      <c r="H13" s="26"/>
      <c r="I13" s="26"/>
      <c r="J13" s="26"/>
      <c r="K13" s="59"/>
    </row>
    <row r="14" spans="1:11" ht="30" customHeight="1" thickBot="1">
      <c r="A14" s="60">
        <f>1+MAX(A$13:$B13)</f>
        <v>1</v>
      </c>
      <c r="B14" s="29" t="s">
        <v>38</v>
      </c>
      <c r="C14" s="30"/>
      <c r="D14" s="31" t="s">
        <v>39</v>
      </c>
      <c r="E14" s="32" t="s">
        <v>40</v>
      </c>
      <c r="F14" s="31" t="s">
        <v>41</v>
      </c>
      <c r="G14" s="33">
        <v>3.15</v>
      </c>
      <c r="H14" s="31"/>
      <c r="I14" s="34" t="str">
        <f>IF(H14=0,"",H14*G14)</f>
        <v/>
      </c>
      <c r="J14" s="35">
        <v>0</v>
      </c>
      <c r="K14" s="99">
        <f>ROUND((ROUND(G14,3))*(ROUND(J14,2)),2)</f>
        <v>0</v>
      </c>
    </row>
    <row r="15" spans="1:11" ht="20.149999999999999" customHeight="1">
      <c r="A15" s="61"/>
      <c r="B15" s="36"/>
      <c r="C15" s="36"/>
      <c r="D15" s="36"/>
      <c r="E15" s="37" t="s">
        <v>42</v>
      </c>
      <c r="F15" s="38"/>
      <c r="G15" s="38"/>
      <c r="H15" s="38"/>
      <c r="I15" s="38"/>
      <c r="J15" s="38"/>
      <c r="K15" s="62"/>
    </row>
    <row r="16" spans="1:11" ht="20.149999999999999" customHeight="1">
      <c r="A16" s="61"/>
      <c r="B16" s="36"/>
      <c r="C16" s="36"/>
      <c r="D16" s="36"/>
      <c r="E16" s="39" t="s">
        <v>43</v>
      </c>
      <c r="F16" s="38"/>
      <c r="G16" s="38"/>
      <c r="H16" s="38"/>
      <c r="I16" s="38"/>
      <c r="J16" s="38"/>
      <c r="K16" s="62"/>
    </row>
    <row r="17" spans="1:11" ht="20.149999999999999" customHeight="1">
      <c r="A17" s="63"/>
      <c r="B17" s="40"/>
      <c r="C17" s="40"/>
      <c r="D17" s="40"/>
      <c r="E17" s="39" t="s">
        <v>44</v>
      </c>
      <c r="F17" s="41"/>
      <c r="G17" s="41"/>
      <c r="H17" s="41"/>
      <c r="I17" s="41"/>
      <c r="J17" s="41"/>
      <c r="K17" s="64"/>
    </row>
    <row r="18" spans="1:11" ht="20.149999999999999" customHeight="1">
      <c r="A18" s="65"/>
      <c r="B18" s="42"/>
      <c r="C18" s="42"/>
      <c r="D18" s="42"/>
      <c r="E18" s="43" t="s">
        <v>45</v>
      </c>
      <c r="F18" s="42"/>
      <c r="G18" s="42"/>
      <c r="H18" s="42"/>
      <c r="I18" s="42"/>
      <c r="J18" s="42"/>
      <c r="K18" s="66"/>
    </row>
    <row r="19" spans="1:11" ht="20.149999999999999" customHeight="1">
      <c r="A19" s="65"/>
      <c r="B19" s="42"/>
      <c r="C19" s="42"/>
      <c r="D19" s="42"/>
      <c r="E19" s="39" t="s">
        <v>46</v>
      </c>
      <c r="F19" s="42"/>
      <c r="G19" s="42"/>
      <c r="H19" s="42"/>
      <c r="I19" s="42"/>
      <c r="J19" s="42"/>
      <c r="K19" s="66"/>
    </row>
    <row r="20" spans="1:11" ht="20.149999999999999" customHeight="1" thickBot="1">
      <c r="A20" s="65"/>
      <c r="B20" s="42"/>
      <c r="C20" s="42"/>
      <c r="D20" s="42"/>
      <c r="E20" s="43" t="s">
        <v>47</v>
      </c>
      <c r="F20" s="42"/>
      <c r="G20" s="42"/>
      <c r="H20" s="42"/>
      <c r="I20" s="42"/>
      <c r="J20" s="42"/>
      <c r="K20" s="66"/>
    </row>
    <row r="21" spans="1:11" ht="30" customHeight="1" thickBot="1">
      <c r="A21" s="67">
        <f>1+MAX(A$13:$B20)</f>
        <v>2</v>
      </c>
      <c r="B21" s="29" t="s">
        <v>48</v>
      </c>
      <c r="C21" s="30"/>
      <c r="D21" s="31" t="s">
        <v>39</v>
      </c>
      <c r="E21" s="32" t="s">
        <v>49</v>
      </c>
      <c r="F21" s="31" t="s">
        <v>41</v>
      </c>
      <c r="G21" s="33">
        <v>1</v>
      </c>
      <c r="H21" s="31"/>
      <c r="I21" s="34" t="str">
        <f>IF(H21=0,"",H21*G21)</f>
        <v/>
      </c>
      <c r="J21" s="35">
        <v>0</v>
      </c>
      <c r="K21" s="68">
        <f>ROUND((ROUND(G21,3))*(ROUND(J21,2)),2)</f>
        <v>0</v>
      </c>
    </row>
    <row r="22" spans="1:11" ht="20.149999999999999" customHeight="1">
      <c r="A22" s="61"/>
      <c r="B22" s="36"/>
      <c r="C22" s="36"/>
      <c r="D22" s="36"/>
      <c r="E22" s="37" t="s">
        <v>50</v>
      </c>
      <c r="F22" s="38"/>
      <c r="G22" s="38"/>
      <c r="H22" s="38"/>
      <c r="I22" s="38"/>
      <c r="J22" s="38"/>
      <c r="K22" s="62"/>
    </row>
    <row r="23" spans="1:11" ht="20.149999999999999" customHeight="1">
      <c r="A23" s="61"/>
      <c r="B23" s="36"/>
      <c r="C23" s="36"/>
      <c r="D23" s="36"/>
      <c r="E23" s="39" t="s">
        <v>51</v>
      </c>
      <c r="F23" s="38"/>
      <c r="G23" s="38"/>
      <c r="H23" s="38"/>
      <c r="I23" s="38"/>
      <c r="J23" s="38"/>
      <c r="K23" s="62"/>
    </row>
    <row r="24" spans="1:11" ht="20.149999999999999" customHeight="1">
      <c r="A24" s="63"/>
      <c r="B24" s="40"/>
      <c r="C24" s="40"/>
      <c r="D24" s="40"/>
      <c r="E24" s="39" t="s">
        <v>52</v>
      </c>
      <c r="F24" s="41"/>
      <c r="G24" s="41"/>
      <c r="H24" s="41"/>
      <c r="I24" s="41"/>
      <c r="J24" s="41"/>
      <c r="K24" s="64"/>
    </row>
    <row r="25" spans="1:11" ht="20.149999999999999" customHeight="1" thickBot="1">
      <c r="A25" s="65"/>
      <c r="B25" s="42"/>
      <c r="C25" s="42"/>
      <c r="D25" s="42"/>
      <c r="E25" s="43" t="s">
        <v>53</v>
      </c>
      <c r="F25" s="42"/>
      <c r="G25" s="42"/>
      <c r="H25" s="42"/>
      <c r="I25" s="42"/>
      <c r="J25" s="42"/>
      <c r="K25" s="66"/>
    </row>
    <row r="26" spans="1:11" ht="30" customHeight="1" thickBot="1">
      <c r="A26" s="67">
        <f>1+MAX(A$13:$B25)</f>
        <v>3</v>
      </c>
      <c r="B26" s="29" t="s">
        <v>54</v>
      </c>
      <c r="C26" s="30"/>
      <c r="D26" s="31" t="s">
        <v>39</v>
      </c>
      <c r="E26" s="32" t="s">
        <v>55</v>
      </c>
      <c r="F26" s="31" t="s">
        <v>41</v>
      </c>
      <c r="G26" s="33">
        <v>2.7120000000000002</v>
      </c>
      <c r="H26" s="31"/>
      <c r="I26" s="34" t="str">
        <f>IF(H26=0,"",H26*G26)</f>
        <v/>
      </c>
      <c r="J26" s="35">
        <v>0</v>
      </c>
      <c r="K26" s="69">
        <f>ROUND((ROUND(G26,3))*(ROUND(J26,2)),2)</f>
        <v>0</v>
      </c>
    </row>
    <row r="27" spans="1:11" ht="20.149999999999999" customHeight="1">
      <c r="A27" s="61"/>
      <c r="B27" s="36"/>
      <c r="C27" s="36"/>
      <c r="D27" s="36"/>
      <c r="E27" s="37" t="s">
        <v>56</v>
      </c>
      <c r="F27" s="38"/>
      <c r="G27" s="38"/>
      <c r="H27" s="38"/>
      <c r="I27" s="38"/>
      <c r="J27" s="38"/>
      <c r="K27" s="62"/>
    </row>
    <row r="28" spans="1:11" ht="20.149999999999999" customHeight="1">
      <c r="A28" s="61"/>
      <c r="B28" s="36"/>
      <c r="C28" s="36"/>
      <c r="D28" s="36"/>
      <c r="E28" s="39" t="s">
        <v>43</v>
      </c>
      <c r="F28" s="38"/>
      <c r="G28" s="38"/>
      <c r="H28" s="38"/>
      <c r="I28" s="38"/>
      <c r="J28" s="38"/>
      <c r="K28" s="62"/>
    </row>
    <row r="29" spans="1:11" ht="20.149999999999999" customHeight="1">
      <c r="A29" s="63"/>
      <c r="B29" s="40"/>
      <c r="C29" s="40"/>
      <c r="D29" s="40"/>
      <c r="E29" s="39" t="s">
        <v>57</v>
      </c>
      <c r="F29" s="41"/>
      <c r="G29" s="41"/>
      <c r="H29" s="41"/>
      <c r="I29" s="41"/>
      <c r="J29" s="41"/>
      <c r="K29" s="64"/>
    </row>
    <row r="30" spans="1:11" ht="20.149999999999999" customHeight="1" thickBot="1">
      <c r="A30" s="65"/>
      <c r="B30" s="42"/>
      <c r="C30" s="42"/>
      <c r="D30" s="42"/>
      <c r="E30" s="43" t="s">
        <v>58</v>
      </c>
      <c r="F30" s="42"/>
      <c r="G30" s="42"/>
      <c r="H30" s="42"/>
      <c r="I30" s="42"/>
      <c r="J30" s="42"/>
      <c r="K30" s="66"/>
    </row>
    <row r="31" spans="1:11" ht="30" customHeight="1" thickBot="1">
      <c r="A31" s="67">
        <f>1+MAX(A$13:$B30)</f>
        <v>4</v>
      </c>
      <c r="B31" s="29" t="s">
        <v>59</v>
      </c>
      <c r="C31" s="30"/>
      <c r="D31" s="31" t="s">
        <v>39</v>
      </c>
      <c r="E31" s="32" t="s">
        <v>60</v>
      </c>
      <c r="F31" s="31" t="s">
        <v>41</v>
      </c>
      <c r="G31" s="33">
        <v>1</v>
      </c>
      <c r="H31" s="31"/>
      <c r="I31" s="34" t="str">
        <f>IF(H31=0,"",H31*G31)</f>
        <v/>
      </c>
      <c r="J31" s="35">
        <v>0</v>
      </c>
      <c r="K31" s="68">
        <f>ROUND((ROUND(G31,3))*(ROUND(J31,2)),2)</f>
        <v>0</v>
      </c>
    </row>
    <row r="32" spans="1:11" ht="20.149999999999999" customHeight="1">
      <c r="A32" s="61"/>
      <c r="B32" s="36"/>
      <c r="C32" s="36"/>
      <c r="D32" s="36"/>
      <c r="E32" s="37" t="s">
        <v>61</v>
      </c>
      <c r="F32" s="38"/>
      <c r="G32" s="38"/>
      <c r="H32" s="38"/>
      <c r="I32" s="38"/>
      <c r="J32" s="38"/>
      <c r="K32" s="62"/>
    </row>
    <row r="33" spans="1:11" ht="20.149999999999999" customHeight="1">
      <c r="A33" s="61"/>
      <c r="B33" s="36"/>
      <c r="C33" s="36"/>
      <c r="D33" s="36"/>
      <c r="E33" s="39" t="s">
        <v>51</v>
      </c>
      <c r="F33" s="38"/>
      <c r="G33" s="38"/>
      <c r="H33" s="38"/>
      <c r="I33" s="38"/>
      <c r="J33" s="38"/>
      <c r="K33" s="62"/>
    </row>
    <row r="34" spans="1:11" ht="20.149999999999999" customHeight="1">
      <c r="A34" s="63"/>
      <c r="B34" s="40"/>
      <c r="C34" s="40"/>
      <c r="D34" s="40"/>
      <c r="E34" s="39" t="s">
        <v>62</v>
      </c>
      <c r="F34" s="41"/>
      <c r="G34" s="41"/>
      <c r="H34" s="41"/>
      <c r="I34" s="41"/>
      <c r="J34" s="41"/>
      <c r="K34" s="64"/>
    </row>
    <row r="35" spans="1:11" ht="20.149999999999999" customHeight="1" thickBot="1">
      <c r="A35" s="65"/>
      <c r="B35" s="42"/>
      <c r="C35" s="42"/>
      <c r="D35" s="42"/>
      <c r="E35" s="43" t="s">
        <v>53</v>
      </c>
      <c r="F35" s="42"/>
      <c r="G35" s="42"/>
      <c r="H35" s="42"/>
      <c r="I35" s="42"/>
      <c r="J35" s="42"/>
      <c r="K35" s="66"/>
    </row>
    <row r="36" spans="1:11" ht="30" customHeight="1" thickBot="1">
      <c r="A36" s="67">
        <f>1+MAX(A$13:$B35)</f>
        <v>5</v>
      </c>
      <c r="B36" s="29" t="s">
        <v>63</v>
      </c>
      <c r="C36" s="30"/>
      <c r="D36" s="31" t="s">
        <v>39</v>
      </c>
      <c r="E36" s="32" t="s">
        <v>64</v>
      </c>
      <c r="F36" s="31" t="s">
        <v>65</v>
      </c>
      <c r="G36" s="33">
        <v>5.4240000000000004</v>
      </c>
      <c r="H36" s="31"/>
      <c r="I36" s="34" t="str">
        <f>IF(H36=0,"",H36*G36)</f>
        <v/>
      </c>
      <c r="J36" s="35">
        <v>0</v>
      </c>
      <c r="K36" s="68">
        <f>ROUND((ROUND(G36,3))*(ROUND(J36,2)),2)</f>
        <v>0</v>
      </c>
    </row>
    <row r="37" spans="1:11" ht="20.149999999999999" customHeight="1">
      <c r="A37" s="61"/>
      <c r="B37" s="36"/>
      <c r="C37" s="36"/>
      <c r="D37" s="36"/>
      <c r="E37" s="37" t="s">
        <v>66</v>
      </c>
      <c r="F37" s="38"/>
      <c r="G37" s="38"/>
      <c r="H37" s="38"/>
      <c r="I37" s="38"/>
      <c r="J37" s="38"/>
      <c r="K37" s="62"/>
    </row>
    <row r="38" spans="1:11" ht="20.149999999999999" customHeight="1">
      <c r="A38" s="61"/>
      <c r="B38" s="36"/>
      <c r="C38" s="36"/>
      <c r="D38" s="36"/>
      <c r="E38" s="39" t="s">
        <v>67</v>
      </c>
      <c r="F38" s="38"/>
      <c r="G38" s="38"/>
      <c r="H38" s="38"/>
      <c r="I38" s="38"/>
      <c r="J38" s="38"/>
      <c r="K38" s="62"/>
    </row>
    <row r="39" spans="1:11" ht="20.149999999999999" customHeight="1" thickBot="1">
      <c r="A39" s="63"/>
      <c r="B39" s="40"/>
      <c r="C39" s="40"/>
      <c r="D39" s="40"/>
      <c r="E39" s="39"/>
      <c r="F39" s="41"/>
      <c r="G39" s="41"/>
      <c r="H39" s="41"/>
      <c r="I39" s="41"/>
      <c r="J39" s="41"/>
      <c r="K39" s="64"/>
    </row>
    <row r="40" spans="1:11" ht="30" customHeight="1" thickBot="1">
      <c r="A40" s="67">
        <f>1+MAX(A$13:$B39)</f>
        <v>6</v>
      </c>
      <c r="B40" s="29" t="s">
        <v>68</v>
      </c>
      <c r="C40" s="30"/>
      <c r="D40" s="31" t="s">
        <v>39</v>
      </c>
      <c r="E40" s="32" t="s">
        <v>69</v>
      </c>
      <c r="F40" s="31" t="s">
        <v>41</v>
      </c>
      <c r="G40" s="33">
        <v>1</v>
      </c>
      <c r="H40" s="31"/>
      <c r="I40" s="34" t="str">
        <f>IF(H40=0,"",H40*G40)</f>
        <v/>
      </c>
      <c r="J40" s="35">
        <v>0</v>
      </c>
      <c r="K40" s="68">
        <f>ROUND((ROUND(G40,3))*(ROUND(J40,2)),2)</f>
        <v>0</v>
      </c>
    </row>
    <row r="41" spans="1:11" ht="20.149999999999999" customHeight="1">
      <c r="A41" s="61"/>
      <c r="B41" s="36"/>
      <c r="C41" s="36"/>
      <c r="D41" s="36"/>
      <c r="E41" s="37" t="s">
        <v>70</v>
      </c>
      <c r="F41" s="38"/>
      <c r="G41" s="38"/>
      <c r="H41" s="38"/>
      <c r="I41" s="38"/>
      <c r="J41" s="38"/>
      <c r="K41" s="62"/>
    </row>
    <row r="42" spans="1:11" ht="20.149999999999999" customHeight="1">
      <c r="A42" s="61"/>
      <c r="B42" s="36"/>
      <c r="C42" s="36"/>
      <c r="D42" s="36"/>
      <c r="E42" s="39" t="s">
        <v>51</v>
      </c>
      <c r="F42" s="38"/>
      <c r="G42" s="38"/>
      <c r="H42" s="38"/>
      <c r="I42" s="38"/>
      <c r="J42" s="38"/>
      <c r="K42" s="62"/>
    </row>
    <row r="43" spans="1:11" ht="20.149999999999999" customHeight="1">
      <c r="A43" s="63"/>
      <c r="B43" s="40"/>
      <c r="C43" s="40"/>
      <c r="D43" s="40"/>
      <c r="E43" s="39" t="s">
        <v>71</v>
      </c>
      <c r="F43" s="41"/>
      <c r="G43" s="41"/>
      <c r="H43" s="41"/>
      <c r="I43" s="41"/>
      <c r="J43" s="41"/>
      <c r="K43" s="64"/>
    </row>
    <row r="44" spans="1:11" ht="20.149999999999999" customHeight="1" thickBot="1">
      <c r="A44" s="65"/>
      <c r="B44" s="42"/>
      <c r="C44" s="42"/>
      <c r="D44" s="42"/>
      <c r="E44" s="43" t="s">
        <v>53</v>
      </c>
      <c r="F44" s="42"/>
      <c r="G44" s="42"/>
      <c r="H44" s="42"/>
      <c r="I44" s="42"/>
      <c r="J44" s="42"/>
      <c r="K44" s="66"/>
    </row>
    <row r="45" spans="1:11" ht="30" customHeight="1" thickBot="1">
      <c r="A45" s="67">
        <f>1+MAX(A$13:$B44)</f>
        <v>7</v>
      </c>
      <c r="B45" s="29" t="s">
        <v>72</v>
      </c>
      <c r="C45" s="30"/>
      <c r="D45" s="31" t="s">
        <v>39</v>
      </c>
      <c r="E45" s="32" t="s">
        <v>73</v>
      </c>
      <c r="F45" s="31" t="s">
        <v>41</v>
      </c>
      <c r="G45" s="33">
        <v>1</v>
      </c>
      <c r="H45" s="31"/>
      <c r="I45" s="34" t="str">
        <f>IF(H45=0,"",H45*G45)</f>
        <v/>
      </c>
      <c r="J45" s="35">
        <v>0</v>
      </c>
      <c r="K45" s="68">
        <f>ROUND((ROUND(G45,3))*(ROUND(J45,2)),2)</f>
        <v>0</v>
      </c>
    </row>
    <row r="46" spans="1:11" ht="20.149999999999999" customHeight="1">
      <c r="A46" s="61"/>
      <c r="B46" s="36"/>
      <c r="C46" s="36"/>
      <c r="D46" s="36"/>
      <c r="E46" s="37" t="s">
        <v>74</v>
      </c>
      <c r="F46" s="38"/>
      <c r="G46" s="38"/>
      <c r="H46" s="38"/>
      <c r="I46" s="38"/>
      <c r="J46" s="38"/>
      <c r="K46" s="62"/>
    </row>
    <row r="47" spans="1:11" ht="20.149999999999999" customHeight="1">
      <c r="A47" s="61"/>
      <c r="B47" s="36"/>
      <c r="C47" s="36"/>
      <c r="D47" s="36"/>
      <c r="E47" s="39" t="s">
        <v>51</v>
      </c>
      <c r="F47" s="38"/>
      <c r="G47" s="38"/>
      <c r="H47" s="38"/>
      <c r="I47" s="38"/>
      <c r="J47" s="38"/>
      <c r="K47" s="62"/>
    </row>
    <row r="48" spans="1:11" ht="20.149999999999999" customHeight="1">
      <c r="A48" s="63"/>
      <c r="B48" s="40"/>
      <c r="C48" s="40"/>
      <c r="D48" s="40"/>
      <c r="E48" s="39" t="s">
        <v>75</v>
      </c>
      <c r="F48" s="41"/>
      <c r="G48" s="41"/>
      <c r="H48" s="41"/>
      <c r="I48" s="41"/>
      <c r="J48" s="41"/>
      <c r="K48" s="64"/>
    </row>
    <row r="49" spans="1:11" ht="20.149999999999999" customHeight="1" thickBot="1">
      <c r="A49" s="65"/>
      <c r="B49" s="42"/>
      <c r="C49" s="42"/>
      <c r="D49" s="42"/>
      <c r="E49" s="43" t="s">
        <v>53</v>
      </c>
      <c r="F49" s="42"/>
      <c r="G49" s="42"/>
      <c r="H49" s="42"/>
      <c r="I49" s="42"/>
      <c r="J49" s="42"/>
      <c r="K49" s="66"/>
    </row>
    <row r="50" spans="1:11" ht="30" customHeight="1" thickBot="1">
      <c r="A50" s="67">
        <f>1+MAX(A$13:$B49)</f>
        <v>8</v>
      </c>
      <c r="B50" s="29" t="s">
        <v>76</v>
      </c>
      <c r="C50" s="30"/>
      <c r="D50" s="31" t="s">
        <v>39</v>
      </c>
      <c r="E50" s="32" t="s">
        <v>77</v>
      </c>
      <c r="F50" s="31" t="s">
        <v>78</v>
      </c>
      <c r="G50" s="33">
        <v>21</v>
      </c>
      <c r="H50" s="31"/>
      <c r="I50" s="34" t="str">
        <f>IF(H50=0,"",H50*G50)</f>
        <v/>
      </c>
      <c r="J50" s="35">
        <v>0</v>
      </c>
      <c r="K50" s="68">
        <f>ROUND((ROUND(G50,3))*(ROUND(J50,2)),2)</f>
        <v>0</v>
      </c>
    </row>
    <row r="51" spans="1:11" ht="20.149999999999999" customHeight="1" thickBot="1">
      <c r="A51" s="61"/>
      <c r="B51" s="36"/>
      <c r="C51" s="36"/>
      <c r="D51" s="36"/>
      <c r="E51" s="37" t="s">
        <v>79</v>
      </c>
      <c r="F51" s="38"/>
      <c r="G51" s="38"/>
      <c r="H51" s="38"/>
      <c r="I51" s="38"/>
      <c r="J51" s="38"/>
      <c r="K51" s="62"/>
    </row>
    <row r="52" spans="1:11" ht="30" customHeight="1" thickBot="1">
      <c r="A52" s="67">
        <f>1+MAX(A$13:$B51)</f>
        <v>9</v>
      </c>
      <c r="B52" s="29" t="s">
        <v>80</v>
      </c>
      <c r="C52" s="30"/>
      <c r="D52" s="31" t="s">
        <v>39</v>
      </c>
      <c r="E52" s="32" t="s">
        <v>81</v>
      </c>
      <c r="F52" s="31" t="s">
        <v>78</v>
      </c>
      <c r="G52" s="33">
        <v>21</v>
      </c>
      <c r="H52" s="31"/>
      <c r="I52" s="34" t="str">
        <f>IF(H52=0,"",H52*G52)</f>
        <v/>
      </c>
      <c r="J52" s="35">
        <v>0</v>
      </c>
      <c r="K52" s="68">
        <f>ROUND((ROUND(G52,3))*(ROUND(J52,2)),2)</f>
        <v>0</v>
      </c>
    </row>
    <row r="53" spans="1:11" ht="20.149999999999999" customHeight="1" thickBot="1">
      <c r="A53" s="61"/>
      <c r="B53" s="36"/>
      <c r="C53" s="36"/>
      <c r="D53" s="36"/>
      <c r="E53" s="37" t="s">
        <v>82</v>
      </c>
      <c r="F53" s="38"/>
      <c r="G53" s="38"/>
      <c r="H53" s="38"/>
      <c r="I53" s="38"/>
      <c r="J53" s="38"/>
      <c r="K53" s="62"/>
    </row>
    <row r="54" spans="1:11" ht="30" customHeight="1" thickBot="1">
      <c r="A54" s="67">
        <f>1+MAX(A$13:$B53)</f>
        <v>10</v>
      </c>
      <c r="B54" s="29" t="s">
        <v>83</v>
      </c>
      <c r="C54" s="30"/>
      <c r="D54" s="31" t="s">
        <v>84</v>
      </c>
      <c r="E54" s="32" t="s">
        <v>85</v>
      </c>
      <c r="F54" s="31" t="s">
        <v>86</v>
      </c>
      <c r="G54" s="33">
        <v>0.315</v>
      </c>
      <c r="H54" s="31">
        <v>1</v>
      </c>
      <c r="I54" s="34">
        <f>IF(H54=0,"",H54*G54)</f>
        <v>0.315</v>
      </c>
      <c r="J54" s="35">
        <v>0</v>
      </c>
      <c r="K54" s="68">
        <f>ROUND((ROUND(G54,3))*(ROUND(J54,2)),2)</f>
        <v>0</v>
      </c>
    </row>
    <row r="55" spans="1:11" ht="30" customHeight="1" thickBot="1">
      <c r="A55" s="67">
        <f>1+MAX(A$13:$B54)</f>
        <v>11</v>
      </c>
      <c r="B55" s="29" t="s">
        <v>87</v>
      </c>
      <c r="C55" s="30"/>
      <c r="D55" s="31" t="s">
        <v>39</v>
      </c>
      <c r="E55" s="32" t="s">
        <v>88</v>
      </c>
      <c r="F55" s="31" t="s">
        <v>41</v>
      </c>
      <c r="G55" s="33">
        <v>0.40699999999999997</v>
      </c>
      <c r="H55" s="31">
        <v>2.2563399999999998</v>
      </c>
      <c r="I55" s="34">
        <f>IF(H55=0,"",H55*G55)</f>
        <v>0.91833037999999989</v>
      </c>
      <c r="J55" s="35">
        <v>0</v>
      </c>
      <c r="K55" s="68">
        <f>ROUND((ROUND(G55,3))*(ROUND(J55,2)),2)</f>
        <v>0</v>
      </c>
    </row>
    <row r="56" spans="1:11" ht="20.149999999999999" customHeight="1">
      <c r="A56" s="61"/>
      <c r="B56" s="36"/>
      <c r="C56" s="36"/>
      <c r="D56" s="36"/>
      <c r="E56" s="37" t="s">
        <v>89</v>
      </c>
      <c r="F56" s="38"/>
      <c r="G56" s="38"/>
      <c r="H56" s="38"/>
      <c r="I56" s="38"/>
      <c r="J56" s="38"/>
      <c r="K56" s="62"/>
    </row>
    <row r="57" spans="1:11" ht="20.149999999999999" customHeight="1">
      <c r="A57" s="65"/>
      <c r="B57" s="42"/>
      <c r="C57" s="42"/>
      <c r="D57" s="42"/>
      <c r="E57" s="39" t="s">
        <v>51</v>
      </c>
      <c r="F57" s="42"/>
      <c r="G57" s="42"/>
      <c r="H57" s="42"/>
      <c r="I57" s="42"/>
      <c r="J57" s="42"/>
      <c r="K57" s="66"/>
    </row>
    <row r="58" spans="1:11" ht="20.149999999999999" customHeight="1">
      <c r="A58" s="65"/>
      <c r="B58" s="42"/>
      <c r="C58" s="42"/>
      <c r="D58" s="42"/>
      <c r="E58" s="39" t="s">
        <v>90</v>
      </c>
      <c r="F58" s="42"/>
      <c r="G58" s="42"/>
      <c r="H58" s="42"/>
      <c r="I58" s="42"/>
      <c r="J58" s="42"/>
      <c r="K58" s="66"/>
    </row>
    <row r="59" spans="1:11" ht="20.149999999999999" customHeight="1" thickBot="1">
      <c r="A59" s="65"/>
      <c r="B59" s="42"/>
      <c r="C59" s="42"/>
      <c r="D59" s="42"/>
      <c r="E59" s="43" t="s">
        <v>91</v>
      </c>
      <c r="F59" s="42"/>
      <c r="G59" s="42"/>
      <c r="H59" s="42"/>
      <c r="I59" s="42"/>
      <c r="J59" s="42"/>
      <c r="K59" s="66"/>
    </row>
    <row r="60" spans="1:11" ht="30" customHeight="1" thickBot="1">
      <c r="A60" s="67">
        <f>1+MAX(A$13:$B59)</f>
        <v>12</v>
      </c>
      <c r="B60" s="29" t="s">
        <v>92</v>
      </c>
      <c r="C60" s="30"/>
      <c r="D60" s="31" t="s">
        <v>39</v>
      </c>
      <c r="E60" s="32" t="s">
        <v>93</v>
      </c>
      <c r="F60" s="31" t="s">
        <v>41</v>
      </c>
      <c r="G60" s="33">
        <v>2.7120000000000002</v>
      </c>
      <c r="H60" s="31">
        <v>2.40551</v>
      </c>
      <c r="I60" s="34">
        <f>IF(H60=0,"",H60*G60)</f>
        <v>6.5237431200000007</v>
      </c>
      <c r="J60" s="35">
        <v>0</v>
      </c>
      <c r="K60" s="68">
        <f>ROUND((ROUND(G60,3))*(ROUND(J60,2)),2)</f>
        <v>0</v>
      </c>
    </row>
    <row r="61" spans="1:11" ht="20.149999999999999" customHeight="1">
      <c r="A61" s="61"/>
      <c r="B61" s="36"/>
      <c r="C61" s="36"/>
      <c r="D61" s="36"/>
      <c r="E61" s="37" t="s">
        <v>94</v>
      </c>
      <c r="F61" s="38"/>
      <c r="G61" s="38"/>
      <c r="H61" s="38"/>
      <c r="I61" s="38"/>
      <c r="J61" s="38"/>
      <c r="K61" s="62"/>
    </row>
    <row r="62" spans="1:11" ht="20.149999999999999" customHeight="1">
      <c r="A62" s="65"/>
      <c r="B62" s="42"/>
      <c r="C62" s="42"/>
      <c r="D62" s="42"/>
      <c r="E62" s="39" t="s">
        <v>51</v>
      </c>
      <c r="F62" s="42"/>
      <c r="G62" s="42"/>
      <c r="H62" s="42"/>
      <c r="I62" s="42"/>
      <c r="J62" s="42"/>
      <c r="K62" s="66"/>
    </row>
    <row r="63" spans="1:11" ht="20.149999999999999" customHeight="1" thickBot="1">
      <c r="A63" s="65"/>
      <c r="B63" s="42"/>
      <c r="C63" s="42"/>
      <c r="D63" s="42"/>
      <c r="E63" s="43" t="s">
        <v>95</v>
      </c>
      <c r="F63" s="42"/>
      <c r="G63" s="42"/>
      <c r="H63" s="42"/>
      <c r="I63" s="42"/>
      <c r="J63" s="42"/>
      <c r="K63" s="66"/>
    </row>
    <row r="64" spans="1:11" ht="30" customHeight="1" thickBot="1">
      <c r="A64" s="67">
        <f>1+MAX(A$13:$B63)</f>
        <v>13</v>
      </c>
      <c r="B64" s="29" t="s">
        <v>96</v>
      </c>
      <c r="C64" s="30"/>
      <c r="D64" s="31" t="s">
        <v>39</v>
      </c>
      <c r="E64" s="32" t="s">
        <v>97</v>
      </c>
      <c r="F64" s="31" t="s">
        <v>78</v>
      </c>
      <c r="G64" s="33">
        <v>6.8</v>
      </c>
      <c r="H64" s="31">
        <v>0.1023</v>
      </c>
      <c r="I64" s="34">
        <f>IF(H64=0,"",H64*G64)</f>
        <v>0.69564000000000004</v>
      </c>
      <c r="J64" s="35">
        <v>0</v>
      </c>
      <c r="K64" s="68">
        <f>ROUND((ROUND(G64,3))*(ROUND(J64,2)),2)</f>
        <v>0</v>
      </c>
    </row>
    <row r="65" spans="1:11" ht="20.149999999999999" customHeight="1">
      <c r="A65" s="61"/>
      <c r="B65" s="36"/>
      <c r="C65" s="36"/>
      <c r="D65" s="36"/>
      <c r="E65" s="37" t="s">
        <v>98</v>
      </c>
      <c r="F65" s="38"/>
      <c r="G65" s="38"/>
      <c r="H65" s="38"/>
      <c r="I65" s="38"/>
      <c r="J65" s="38"/>
      <c r="K65" s="62"/>
    </row>
    <row r="66" spans="1:11" ht="20.149999999999999" customHeight="1">
      <c r="A66" s="65"/>
      <c r="B66" s="42"/>
      <c r="C66" s="42"/>
      <c r="D66" s="42"/>
      <c r="E66" s="39" t="s">
        <v>43</v>
      </c>
      <c r="F66" s="42"/>
      <c r="G66" s="42"/>
      <c r="H66" s="42"/>
      <c r="I66" s="42"/>
      <c r="J66" s="42"/>
      <c r="K66" s="66"/>
    </row>
    <row r="67" spans="1:11" ht="20.149999999999999" customHeight="1">
      <c r="A67" s="65"/>
      <c r="B67" s="42"/>
      <c r="C67" s="42"/>
      <c r="D67" s="42"/>
      <c r="E67" s="39" t="s">
        <v>46</v>
      </c>
      <c r="F67" s="42"/>
      <c r="G67" s="42"/>
      <c r="H67" s="42"/>
      <c r="I67" s="42"/>
      <c r="J67" s="42"/>
      <c r="K67" s="66"/>
    </row>
    <row r="68" spans="1:11" ht="20.149999999999999" customHeight="1" thickBot="1">
      <c r="A68" s="65"/>
      <c r="B68" s="42"/>
      <c r="C68" s="42"/>
      <c r="D68" s="42"/>
      <c r="E68" s="43" t="s">
        <v>99</v>
      </c>
      <c r="F68" s="42"/>
      <c r="G68" s="42"/>
      <c r="H68" s="42"/>
      <c r="I68" s="42"/>
      <c r="J68" s="42"/>
      <c r="K68" s="66"/>
    </row>
    <row r="69" spans="1:11" ht="30" customHeight="1" thickBot="1">
      <c r="A69" s="67">
        <v>14</v>
      </c>
      <c r="B69" s="29" t="s">
        <v>100</v>
      </c>
      <c r="C69" s="30"/>
      <c r="D69" s="31" t="s">
        <v>39</v>
      </c>
      <c r="E69" s="32" t="s">
        <v>101</v>
      </c>
      <c r="F69" s="31" t="s">
        <v>78</v>
      </c>
      <c r="G69" s="33">
        <v>8</v>
      </c>
      <c r="H69" s="31">
        <v>0.27994000000000002</v>
      </c>
      <c r="I69" s="34">
        <f>IF(H69=0,"",H69*G69)</f>
        <v>2.2395200000000002</v>
      </c>
      <c r="J69" s="35">
        <v>0</v>
      </c>
      <c r="K69" s="68">
        <f>ROUND((ROUND(G69,3))*(ROUND(J69,2)),2)</f>
        <v>0</v>
      </c>
    </row>
    <row r="70" spans="1:11" ht="20.149999999999999" customHeight="1">
      <c r="A70" s="61"/>
      <c r="B70" s="36"/>
      <c r="C70" s="36"/>
      <c r="D70" s="36"/>
      <c r="E70" s="37" t="s">
        <v>102</v>
      </c>
      <c r="F70" s="38"/>
      <c r="G70" s="38"/>
      <c r="H70" s="38"/>
      <c r="I70" s="38"/>
      <c r="J70" s="38"/>
      <c r="K70" s="62"/>
    </row>
    <row r="71" spans="1:11" ht="20.149999999999999" customHeight="1">
      <c r="A71" s="65"/>
      <c r="B71" s="42"/>
      <c r="C71" s="42"/>
      <c r="D71" s="42"/>
      <c r="E71" s="39" t="s">
        <v>43</v>
      </c>
      <c r="F71" s="42"/>
      <c r="G71" s="42"/>
      <c r="H71" s="42"/>
      <c r="I71" s="42"/>
      <c r="J71" s="42"/>
      <c r="K71" s="66"/>
    </row>
    <row r="72" spans="1:11" ht="20.149999999999999" customHeight="1">
      <c r="A72" s="65"/>
      <c r="B72" s="42"/>
      <c r="C72" s="42"/>
      <c r="D72" s="42"/>
      <c r="E72" s="39" t="s">
        <v>103</v>
      </c>
      <c r="F72" s="42"/>
      <c r="G72" s="42"/>
      <c r="H72" s="42"/>
      <c r="I72" s="42"/>
      <c r="J72" s="42"/>
      <c r="K72" s="66"/>
    </row>
    <row r="73" spans="1:11" ht="20.149999999999999" customHeight="1" thickBot="1">
      <c r="A73" s="65"/>
      <c r="B73" s="42"/>
      <c r="C73" s="42"/>
      <c r="D73" s="42"/>
      <c r="E73" s="43" t="s">
        <v>104</v>
      </c>
      <c r="F73" s="42"/>
      <c r="G73" s="42"/>
      <c r="H73" s="42"/>
      <c r="I73" s="42"/>
      <c r="J73" s="42"/>
      <c r="K73" s="66"/>
    </row>
    <row r="74" spans="1:11" ht="30" customHeight="1" thickBot="1">
      <c r="A74" s="67">
        <f>1+MAX(A$13:$B73)</f>
        <v>15</v>
      </c>
      <c r="B74" s="29" t="s">
        <v>105</v>
      </c>
      <c r="C74" s="30"/>
      <c r="D74" s="31" t="s">
        <v>84</v>
      </c>
      <c r="E74" s="32" t="s">
        <v>106</v>
      </c>
      <c r="F74" s="31" t="s">
        <v>78</v>
      </c>
      <c r="G74" s="33">
        <v>6.8</v>
      </c>
      <c r="H74" s="31">
        <v>0.106</v>
      </c>
      <c r="I74" s="34">
        <f>IF(H74=0,"",H74*G74)</f>
        <v>0.7208</v>
      </c>
      <c r="J74" s="35">
        <v>0</v>
      </c>
      <c r="K74" s="68">
        <f>ROUND((ROUND(G74,3))*(ROUND(J74,2)),2)</f>
        <v>0</v>
      </c>
    </row>
    <row r="75" spans="1:11" ht="20.149999999999999" customHeight="1">
      <c r="A75" s="61"/>
      <c r="B75" s="36"/>
      <c r="C75" s="36"/>
      <c r="D75" s="36"/>
      <c r="E75" s="37" t="s">
        <v>107</v>
      </c>
      <c r="F75" s="38"/>
      <c r="G75" s="38"/>
      <c r="H75" s="38"/>
      <c r="I75" s="38"/>
      <c r="J75" s="38"/>
      <c r="K75" s="62"/>
    </row>
    <row r="76" spans="1:11" ht="20.149999999999999" customHeight="1">
      <c r="A76" s="65"/>
      <c r="B76" s="42"/>
      <c r="C76" s="42"/>
      <c r="D76" s="42"/>
      <c r="E76" s="39" t="s">
        <v>43</v>
      </c>
      <c r="F76" s="42"/>
      <c r="G76" s="42"/>
      <c r="H76" s="42"/>
      <c r="I76" s="42"/>
      <c r="J76" s="42"/>
      <c r="K76" s="66"/>
    </row>
    <row r="77" spans="1:11" ht="20.149999999999999" customHeight="1">
      <c r="A77" s="65"/>
      <c r="B77" s="42"/>
      <c r="C77" s="42"/>
      <c r="D77" s="42"/>
      <c r="E77" s="39" t="s">
        <v>46</v>
      </c>
      <c r="F77" s="42"/>
      <c r="G77" s="42"/>
      <c r="H77" s="42"/>
      <c r="I77" s="42"/>
      <c r="J77" s="42"/>
      <c r="K77" s="66"/>
    </row>
    <row r="78" spans="1:11" ht="20.149999999999999" customHeight="1" thickBot="1">
      <c r="A78" s="65"/>
      <c r="B78" s="42"/>
      <c r="C78" s="42"/>
      <c r="D78" s="42"/>
      <c r="E78" s="43" t="s">
        <v>99</v>
      </c>
      <c r="F78" s="42"/>
      <c r="G78" s="42"/>
      <c r="H78" s="42"/>
      <c r="I78" s="42"/>
      <c r="J78" s="42"/>
      <c r="K78" s="66"/>
    </row>
    <row r="79" spans="1:11" ht="30" customHeight="1" thickBot="1">
      <c r="A79" s="67">
        <f>1+MAX(A$13:$B78)</f>
        <v>16</v>
      </c>
      <c r="B79" s="29" t="s">
        <v>108</v>
      </c>
      <c r="C79" s="30"/>
      <c r="D79" s="31" t="s">
        <v>84</v>
      </c>
      <c r="E79" s="32" t="s">
        <v>109</v>
      </c>
      <c r="F79" s="31" t="s">
        <v>78</v>
      </c>
      <c r="G79" s="33">
        <v>6.8</v>
      </c>
      <c r="H79" s="31">
        <v>0.19800000000000001</v>
      </c>
      <c r="I79" s="34">
        <f>IF(H79=0,"",H79*G79)</f>
        <v>1.3464</v>
      </c>
      <c r="J79" s="35">
        <v>0</v>
      </c>
      <c r="K79" s="68">
        <f>ROUND((ROUND(G79,3))*(ROUND(J79,2)),2)</f>
        <v>0</v>
      </c>
    </row>
    <row r="80" spans="1:11" ht="20.149999999999999" customHeight="1">
      <c r="A80" s="61"/>
      <c r="B80" s="36"/>
      <c r="C80" s="36"/>
      <c r="D80" s="36"/>
      <c r="E80" s="37" t="s">
        <v>110</v>
      </c>
      <c r="F80" s="38"/>
      <c r="G80" s="38"/>
      <c r="H80" s="38"/>
      <c r="I80" s="38"/>
      <c r="J80" s="38"/>
      <c r="K80" s="62"/>
    </row>
    <row r="81" spans="1:11" ht="20.149999999999999" customHeight="1">
      <c r="A81" s="65"/>
      <c r="B81" s="42"/>
      <c r="C81" s="42"/>
      <c r="D81" s="42"/>
      <c r="E81" s="39" t="s">
        <v>43</v>
      </c>
      <c r="F81" s="42"/>
      <c r="G81" s="42"/>
      <c r="H81" s="42"/>
      <c r="I81" s="42"/>
      <c r="J81" s="42"/>
      <c r="K81" s="66"/>
    </row>
    <row r="82" spans="1:11" ht="20.149999999999999" customHeight="1">
      <c r="A82" s="65"/>
      <c r="B82" s="42"/>
      <c r="C82" s="42"/>
      <c r="D82" s="42"/>
      <c r="E82" s="39" t="s">
        <v>46</v>
      </c>
      <c r="F82" s="42"/>
      <c r="G82" s="42"/>
      <c r="H82" s="42"/>
      <c r="I82" s="42"/>
      <c r="J82" s="42"/>
      <c r="K82" s="66"/>
    </row>
    <row r="83" spans="1:11" ht="20.149999999999999" customHeight="1" thickBot="1">
      <c r="A83" s="65"/>
      <c r="B83" s="42"/>
      <c r="C83" s="42"/>
      <c r="D83" s="42"/>
      <c r="E83" s="43" t="s">
        <v>99</v>
      </c>
      <c r="F83" s="42"/>
      <c r="G83" s="42"/>
      <c r="H83" s="42"/>
      <c r="I83" s="42"/>
      <c r="J83" s="42"/>
      <c r="K83" s="66"/>
    </row>
    <row r="84" spans="1:11" ht="30" customHeight="1" thickBot="1">
      <c r="A84" s="67">
        <f>1+MAX(A$13:$B83)</f>
        <v>17</v>
      </c>
      <c r="B84" s="29" t="s">
        <v>111</v>
      </c>
      <c r="C84" s="30"/>
      <c r="D84" s="31" t="s">
        <v>84</v>
      </c>
      <c r="E84" s="32" t="s">
        <v>112</v>
      </c>
      <c r="F84" s="31" t="s">
        <v>113</v>
      </c>
      <c r="G84" s="33">
        <v>0.8</v>
      </c>
      <c r="H84" s="31"/>
      <c r="I84" s="34" t="str">
        <f>IF(H84=0,"",H84*G84)</f>
        <v/>
      </c>
      <c r="J84" s="35">
        <v>0</v>
      </c>
      <c r="K84" s="68">
        <f>ROUND((ROUND(G84,3))*(ROUND(J84,2)),2)</f>
        <v>0</v>
      </c>
    </row>
    <row r="85" spans="1:11" ht="20.149999999999999" customHeight="1">
      <c r="A85" s="61"/>
      <c r="B85" s="36"/>
      <c r="C85" s="36"/>
      <c r="D85" s="36"/>
      <c r="E85" s="37" t="s">
        <v>114</v>
      </c>
      <c r="F85" s="38"/>
      <c r="G85" s="38"/>
      <c r="H85" s="38"/>
      <c r="I85" s="38"/>
      <c r="J85" s="38"/>
      <c r="K85" s="62"/>
    </row>
    <row r="86" spans="1:11" ht="20.149999999999999" customHeight="1">
      <c r="A86" s="65"/>
      <c r="B86" s="42"/>
      <c r="C86" s="42"/>
      <c r="D86" s="42"/>
      <c r="E86" s="39" t="s">
        <v>51</v>
      </c>
      <c r="F86" s="42"/>
      <c r="G86" s="42"/>
      <c r="H86" s="42"/>
      <c r="I86" s="42"/>
      <c r="J86" s="42"/>
      <c r="K86" s="66"/>
    </row>
    <row r="87" spans="1:11" ht="20.149999999999999" customHeight="1" thickBot="1">
      <c r="A87" s="65"/>
      <c r="B87" s="42"/>
      <c r="C87" s="42"/>
      <c r="D87" s="42"/>
      <c r="E87" s="43" t="s">
        <v>115</v>
      </c>
      <c r="F87" s="42"/>
      <c r="G87" s="42"/>
      <c r="H87" s="42"/>
      <c r="I87" s="42"/>
      <c r="J87" s="42"/>
      <c r="K87" s="66"/>
    </row>
    <row r="88" spans="1:11" ht="30" customHeight="1" thickBot="1">
      <c r="A88" s="67">
        <f>1+MAX(A$13:$B87)</f>
        <v>18</v>
      </c>
      <c r="B88" s="29" t="s">
        <v>116</v>
      </c>
      <c r="C88" s="30"/>
      <c r="D88" s="31" t="s">
        <v>84</v>
      </c>
      <c r="E88" s="32" t="s">
        <v>117</v>
      </c>
      <c r="F88" s="31" t="s">
        <v>113</v>
      </c>
      <c r="G88" s="33">
        <v>1.5</v>
      </c>
      <c r="H88" s="31"/>
      <c r="I88" s="34" t="str">
        <f>IF(H88=0,"",H88*G88)</f>
        <v/>
      </c>
      <c r="J88" s="35">
        <v>0</v>
      </c>
      <c r="K88" s="68">
        <f>ROUND((ROUND(G88,3))*(ROUND(J88,2)),2)</f>
        <v>0</v>
      </c>
    </row>
    <row r="89" spans="1:11" ht="20.149999999999999" customHeight="1">
      <c r="A89" s="61"/>
      <c r="B89" s="36"/>
      <c r="C89" s="36"/>
      <c r="D89" s="36"/>
      <c r="E89" s="37" t="s">
        <v>118</v>
      </c>
      <c r="F89" s="38"/>
      <c r="G89" s="38"/>
      <c r="H89" s="38"/>
      <c r="I89" s="38"/>
      <c r="J89" s="38"/>
      <c r="K89" s="62"/>
    </row>
    <row r="90" spans="1:11" ht="20.149999999999999" customHeight="1">
      <c r="A90" s="65"/>
      <c r="B90" s="42"/>
      <c r="C90" s="42"/>
      <c r="D90" s="42"/>
      <c r="E90" s="39" t="s">
        <v>51</v>
      </c>
      <c r="F90" s="42"/>
      <c r="G90" s="42"/>
      <c r="H90" s="42"/>
      <c r="I90" s="42"/>
      <c r="J90" s="42"/>
      <c r="K90" s="66"/>
    </row>
    <row r="91" spans="1:11" ht="20.149999999999999" customHeight="1" thickBot="1">
      <c r="A91" s="65"/>
      <c r="B91" s="42"/>
      <c r="C91" s="42"/>
      <c r="D91" s="42"/>
      <c r="E91" s="43" t="s">
        <v>119</v>
      </c>
      <c r="F91" s="42"/>
      <c r="G91" s="42"/>
      <c r="H91" s="42"/>
      <c r="I91" s="42"/>
      <c r="J91" s="42"/>
      <c r="K91" s="66"/>
    </row>
    <row r="92" spans="1:11" ht="30" customHeight="1" thickBot="1">
      <c r="A92" s="67">
        <f>1+MAX(A$13:$B91)</f>
        <v>19</v>
      </c>
      <c r="B92" s="29" t="s">
        <v>120</v>
      </c>
      <c r="C92" s="30"/>
      <c r="D92" s="31" t="s">
        <v>39</v>
      </c>
      <c r="E92" s="32" t="s">
        <v>121</v>
      </c>
      <c r="F92" s="31" t="s">
        <v>41</v>
      </c>
      <c r="G92" s="33">
        <v>0.13600000000000001</v>
      </c>
      <c r="H92" s="31">
        <v>2.45329</v>
      </c>
      <c r="I92" s="34">
        <f>IF(H92=0,"",H92*G92)</f>
        <v>0.33364744000000002</v>
      </c>
      <c r="J92" s="35">
        <v>0</v>
      </c>
      <c r="K92" s="68">
        <f>ROUND((ROUND(G92,3))*(ROUND(J92,2)),2)</f>
        <v>0</v>
      </c>
    </row>
    <row r="93" spans="1:11" ht="20.149999999999999" customHeight="1">
      <c r="A93" s="61"/>
      <c r="B93" s="36"/>
      <c r="C93" s="36"/>
      <c r="D93" s="36"/>
      <c r="E93" s="37" t="s">
        <v>122</v>
      </c>
      <c r="F93" s="38"/>
      <c r="G93" s="38"/>
      <c r="H93" s="38"/>
      <c r="I93" s="38"/>
      <c r="J93" s="38"/>
      <c r="K93" s="62"/>
    </row>
    <row r="94" spans="1:11" ht="20.149999999999999" customHeight="1">
      <c r="A94" s="65"/>
      <c r="B94" s="42"/>
      <c r="C94" s="42"/>
      <c r="D94" s="42"/>
      <c r="E94" s="39" t="s">
        <v>51</v>
      </c>
      <c r="F94" s="42"/>
      <c r="G94" s="42"/>
      <c r="H94" s="42"/>
      <c r="I94" s="42"/>
      <c r="J94" s="42"/>
      <c r="K94" s="66"/>
    </row>
    <row r="95" spans="1:11" ht="20.149999999999999" customHeight="1">
      <c r="A95" s="65"/>
      <c r="B95" s="42"/>
      <c r="C95" s="42"/>
      <c r="D95" s="42"/>
      <c r="E95" s="39" t="s">
        <v>123</v>
      </c>
      <c r="F95" s="42"/>
      <c r="G95" s="42"/>
      <c r="H95" s="42"/>
      <c r="I95" s="42"/>
      <c r="J95" s="42"/>
      <c r="K95" s="66"/>
    </row>
    <row r="96" spans="1:11" ht="20.149999999999999" customHeight="1" thickBot="1">
      <c r="A96" s="65"/>
      <c r="B96" s="42"/>
      <c r="C96" s="42"/>
      <c r="D96" s="42"/>
      <c r="E96" s="43" t="s">
        <v>124</v>
      </c>
      <c r="F96" s="42"/>
      <c r="G96" s="42"/>
      <c r="H96" s="42"/>
      <c r="I96" s="42"/>
      <c r="J96" s="42"/>
      <c r="K96" s="66"/>
    </row>
    <row r="97" spans="1:11" ht="30" customHeight="1" thickBot="1">
      <c r="A97" s="67">
        <f>1+MAX(A$13:$B96)</f>
        <v>20</v>
      </c>
      <c r="B97" s="29" t="s">
        <v>125</v>
      </c>
      <c r="C97" s="30"/>
      <c r="D97" s="31" t="s">
        <v>39</v>
      </c>
      <c r="E97" s="32" t="s">
        <v>126</v>
      </c>
      <c r="F97" s="31" t="s">
        <v>78</v>
      </c>
      <c r="G97" s="33">
        <v>8</v>
      </c>
      <c r="H97" s="31">
        <v>0.26140999999999998</v>
      </c>
      <c r="I97" s="34">
        <f>IF(H97=0,"",H97*G97)</f>
        <v>2.0912799999999998</v>
      </c>
      <c r="J97" s="35">
        <v>0</v>
      </c>
      <c r="K97" s="68">
        <f>ROUND((ROUND(G97,3))*(ROUND(J97,2)),2)</f>
        <v>0</v>
      </c>
    </row>
    <row r="98" spans="1:11" ht="20.149999999999999" customHeight="1">
      <c r="A98" s="61"/>
      <c r="B98" s="36"/>
      <c r="C98" s="36"/>
      <c r="D98" s="36"/>
      <c r="E98" s="37" t="s">
        <v>127</v>
      </c>
      <c r="F98" s="38"/>
      <c r="G98" s="38"/>
      <c r="H98" s="38"/>
      <c r="I98" s="38"/>
      <c r="J98" s="38"/>
      <c r="K98" s="62"/>
    </row>
    <row r="99" spans="1:11" ht="20.149999999999999" customHeight="1">
      <c r="A99" s="65"/>
      <c r="B99" s="42"/>
      <c r="C99" s="42"/>
      <c r="D99" s="42"/>
      <c r="E99" s="39" t="s">
        <v>43</v>
      </c>
      <c r="F99" s="42"/>
      <c r="G99" s="42"/>
      <c r="H99" s="42"/>
      <c r="I99" s="42"/>
      <c r="J99" s="42"/>
      <c r="K99" s="66"/>
    </row>
    <row r="100" spans="1:11" ht="20.149999999999999" customHeight="1" thickBot="1">
      <c r="A100" s="65"/>
      <c r="B100" s="42"/>
      <c r="C100" s="42"/>
      <c r="D100" s="42"/>
      <c r="E100" s="43" t="s">
        <v>104</v>
      </c>
      <c r="F100" s="42"/>
      <c r="G100" s="42"/>
      <c r="H100" s="42"/>
      <c r="I100" s="42"/>
      <c r="J100" s="42"/>
      <c r="K100" s="66"/>
    </row>
    <row r="101" spans="1:11" ht="30" customHeight="1" thickBot="1">
      <c r="A101" s="67">
        <f>1+MAX(A$13:$B100)</f>
        <v>21</v>
      </c>
      <c r="B101" s="29" t="s">
        <v>128</v>
      </c>
      <c r="C101" s="30"/>
      <c r="D101" s="31" t="s">
        <v>39</v>
      </c>
      <c r="E101" s="32" t="s">
        <v>129</v>
      </c>
      <c r="F101" s="31" t="s">
        <v>113</v>
      </c>
      <c r="G101" s="33">
        <v>15</v>
      </c>
      <c r="H101" s="31">
        <v>0.12895000000000001</v>
      </c>
      <c r="I101" s="34">
        <f>IF(H101=0,"",H101*G101)</f>
        <v>1.93425</v>
      </c>
      <c r="J101" s="35">
        <v>0</v>
      </c>
      <c r="K101" s="68">
        <f>ROUND((ROUND(G101,3))*(ROUND(J101,2)),2)</f>
        <v>0</v>
      </c>
    </row>
    <row r="102" spans="1:11" ht="20.149999999999999" customHeight="1">
      <c r="A102" s="61"/>
      <c r="B102" s="36"/>
      <c r="C102" s="36"/>
      <c r="D102" s="36"/>
      <c r="E102" s="37" t="s">
        <v>130</v>
      </c>
      <c r="F102" s="38"/>
      <c r="G102" s="38"/>
      <c r="H102" s="38"/>
      <c r="I102" s="38"/>
      <c r="J102" s="38"/>
      <c r="K102" s="62"/>
    </row>
    <row r="103" spans="1:11" ht="20.149999999999999" customHeight="1">
      <c r="A103" s="65"/>
      <c r="B103" s="42"/>
      <c r="C103" s="42"/>
      <c r="D103" s="42"/>
      <c r="E103" s="39" t="s">
        <v>43</v>
      </c>
      <c r="F103" s="42"/>
      <c r="G103" s="42"/>
      <c r="H103" s="42"/>
      <c r="I103" s="42"/>
      <c r="J103" s="42"/>
      <c r="K103" s="66"/>
    </row>
    <row r="104" spans="1:11" ht="20.149999999999999" customHeight="1" thickBot="1">
      <c r="A104" s="65"/>
      <c r="B104" s="42"/>
      <c r="C104" s="42"/>
      <c r="D104" s="42"/>
      <c r="E104" s="43" t="s">
        <v>131</v>
      </c>
      <c r="F104" s="42"/>
      <c r="G104" s="42"/>
      <c r="H104" s="42"/>
      <c r="I104" s="42"/>
      <c r="J104" s="42"/>
      <c r="K104" s="66"/>
    </row>
    <row r="105" spans="1:11" ht="30" customHeight="1" thickBot="1">
      <c r="A105" s="67">
        <f>1+MAX(A$13:$B104)</f>
        <v>22</v>
      </c>
      <c r="B105" s="29" t="s">
        <v>132</v>
      </c>
      <c r="C105" s="30"/>
      <c r="D105" s="31" t="s">
        <v>39</v>
      </c>
      <c r="E105" s="32" t="s">
        <v>133</v>
      </c>
      <c r="F105" s="31" t="s">
        <v>78</v>
      </c>
      <c r="G105" s="33">
        <v>6.8</v>
      </c>
      <c r="H105" s="31">
        <v>4.6999999999999999E-4</v>
      </c>
      <c r="I105" s="34">
        <f>IF(H105=0,"",H105*G105)</f>
        <v>3.1959999999999996E-3</v>
      </c>
      <c r="J105" s="35">
        <v>0</v>
      </c>
      <c r="K105" s="68">
        <f>ROUND((ROUND(G105,3))*(ROUND(J105,2)),2)</f>
        <v>0</v>
      </c>
    </row>
    <row r="106" spans="1:11" ht="20.149999999999999" customHeight="1">
      <c r="A106" s="61"/>
      <c r="B106" s="36"/>
      <c r="C106" s="36"/>
      <c r="D106" s="36"/>
      <c r="E106" s="37" t="s">
        <v>134</v>
      </c>
      <c r="F106" s="38"/>
      <c r="G106" s="38"/>
      <c r="H106" s="38"/>
      <c r="I106" s="38"/>
      <c r="J106" s="38"/>
      <c r="K106" s="62"/>
    </row>
    <row r="107" spans="1:11" ht="20.149999999999999" customHeight="1">
      <c r="A107" s="65"/>
      <c r="B107" s="42"/>
      <c r="C107" s="42"/>
      <c r="D107" s="42"/>
      <c r="E107" s="39" t="s">
        <v>43</v>
      </c>
      <c r="F107" s="42"/>
      <c r="G107" s="42"/>
      <c r="H107" s="42"/>
      <c r="I107" s="42"/>
      <c r="J107" s="42"/>
      <c r="K107" s="66"/>
    </row>
    <row r="108" spans="1:11" ht="20.149999999999999" customHeight="1">
      <c r="A108" s="65"/>
      <c r="B108" s="42"/>
      <c r="C108" s="42"/>
      <c r="D108" s="42"/>
      <c r="E108" s="39" t="s">
        <v>46</v>
      </c>
      <c r="F108" s="42"/>
      <c r="G108" s="42"/>
      <c r="H108" s="42"/>
      <c r="I108" s="42"/>
      <c r="J108" s="42"/>
      <c r="K108" s="66"/>
    </row>
    <row r="109" spans="1:11" ht="20.149999999999999" customHeight="1" thickBot="1">
      <c r="A109" s="65"/>
      <c r="B109" s="42"/>
      <c r="C109" s="42"/>
      <c r="D109" s="42"/>
      <c r="E109" s="43" t="s">
        <v>99</v>
      </c>
      <c r="F109" s="42"/>
      <c r="G109" s="42"/>
      <c r="H109" s="42"/>
      <c r="I109" s="42"/>
      <c r="J109" s="42"/>
      <c r="K109" s="66"/>
    </row>
    <row r="110" spans="1:11" ht="30" customHeight="1" thickBot="1">
      <c r="A110" s="67">
        <f>1+MAX(A$13:$B109)</f>
        <v>23</v>
      </c>
      <c r="B110" s="29" t="s">
        <v>135</v>
      </c>
      <c r="C110" s="30"/>
      <c r="D110" s="31" t="s">
        <v>39</v>
      </c>
      <c r="E110" s="44" t="s">
        <v>136</v>
      </c>
      <c r="F110" s="31" t="s">
        <v>113</v>
      </c>
      <c r="G110" s="33">
        <v>10</v>
      </c>
      <c r="H110" s="31">
        <v>9.5E-4</v>
      </c>
      <c r="I110" s="34">
        <f>IF(H110=0,"",H110*G110)</f>
        <v>9.4999999999999998E-3</v>
      </c>
      <c r="J110" s="35">
        <v>0</v>
      </c>
      <c r="K110" s="68">
        <f>ROUND((ROUND(G110,3))*(ROUND(J110,2)),2)</f>
        <v>0</v>
      </c>
    </row>
    <row r="111" spans="1:11" ht="20.149999999999999" customHeight="1">
      <c r="A111" s="61"/>
      <c r="B111" s="36"/>
      <c r="C111" s="36"/>
      <c r="D111" s="36"/>
      <c r="E111" s="37" t="s">
        <v>137</v>
      </c>
      <c r="F111" s="38"/>
      <c r="G111" s="38"/>
      <c r="H111" s="38"/>
      <c r="I111" s="38"/>
      <c r="J111" s="38"/>
      <c r="K111" s="62"/>
    </row>
    <row r="112" spans="1:11" ht="20.149999999999999" customHeight="1">
      <c r="A112" s="65"/>
      <c r="B112" s="42"/>
      <c r="C112" s="42"/>
      <c r="D112" s="42"/>
      <c r="E112" s="39" t="s">
        <v>138</v>
      </c>
      <c r="F112" s="42"/>
      <c r="G112" s="42"/>
      <c r="H112" s="42"/>
      <c r="I112" s="42"/>
      <c r="J112" s="42"/>
      <c r="K112" s="66"/>
    </row>
    <row r="113" spans="1:11" ht="20.149999999999999" customHeight="1" thickBot="1">
      <c r="A113" s="65"/>
      <c r="B113" s="42"/>
      <c r="C113" s="42"/>
      <c r="D113" s="42"/>
      <c r="E113" s="43" t="s">
        <v>139</v>
      </c>
      <c r="F113" s="42"/>
      <c r="G113" s="42"/>
      <c r="H113" s="42"/>
      <c r="I113" s="42"/>
      <c r="J113" s="42"/>
      <c r="K113" s="66"/>
    </row>
    <row r="114" spans="1:11" ht="30" customHeight="1" thickBot="1">
      <c r="A114" s="67">
        <f>1+MAX(A$13:$B113)</f>
        <v>24</v>
      </c>
      <c r="B114" s="29" t="s">
        <v>140</v>
      </c>
      <c r="C114" s="30"/>
      <c r="D114" s="31" t="s">
        <v>39</v>
      </c>
      <c r="E114" s="44" t="s">
        <v>141</v>
      </c>
      <c r="F114" s="31" t="s">
        <v>113</v>
      </c>
      <c r="G114" s="33">
        <v>3</v>
      </c>
      <c r="H114" s="31">
        <v>6.2E-4</v>
      </c>
      <c r="I114" s="34">
        <f>IF(H114=0,"",H114*G114)</f>
        <v>1.8600000000000001E-3</v>
      </c>
      <c r="J114" s="35">
        <v>0</v>
      </c>
      <c r="K114" s="68">
        <f>ROUND((ROUND(G114,3))*(ROUND(J114,2)),2)</f>
        <v>0</v>
      </c>
    </row>
    <row r="115" spans="1:11" ht="20.149999999999999" customHeight="1">
      <c r="A115" s="61"/>
      <c r="B115" s="36"/>
      <c r="C115" s="36"/>
      <c r="D115" s="36"/>
      <c r="E115" s="37" t="s">
        <v>142</v>
      </c>
      <c r="F115" s="38"/>
      <c r="G115" s="38"/>
      <c r="H115" s="38"/>
      <c r="I115" s="38"/>
      <c r="J115" s="38"/>
      <c r="K115" s="62"/>
    </row>
    <row r="116" spans="1:11" ht="20.149999999999999" customHeight="1">
      <c r="A116" s="65"/>
      <c r="B116" s="42"/>
      <c r="C116" s="42"/>
      <c r="D116" s="42"/>
      <c r="E116" s="39" t="s">
        <v>138</v>
      </c>
      <c r="F116" s="42"/>
      <c r="G116" s="42"/>
      <c r="H116" s="42"/>
      <c r="I116" s="42"/>
      <c r="J116" s="42"/>
      <c r="K116" s="66"/>
    </row>
    <row r="117" spans="1:11" ht="20.149999999999999" customHeight="1" thickBot="1">
      <c r="A117" s="65"/>
      <c r="B117" s="42"/>
      <c r="C117" s="42"/>
      <c r="D117" s="42"/>
      <c r="E117" s="43" t="s">
        <v>143</v>
      </c>
      <c r="F117" s="42"/>
      <c r="G117" s="42"/>
      <c r="H117" s="42"/>
      <c r="I117" s="42"/>
      <c r="J117" s="42"/>
      <c r="K117" s="66"/>
    </row>
    <row r="118" spans="1:11" ht="30" customHeight="1" thickBot="1">
      <c r="A118" s="67">
        <f>1+MAX(A$13:$B117)</f>
        <v>25</v>
      </c>
      <c r="B118" s="29" t="s">
        <v>144</v>
      </c>
      <c r="C118" s="30"/>
      <c r="D118" s="31" t="s">
        <v>39</v>
      </c>
      <c r="E118" s="44" t="s">
        <v>145</v>
      </c>
      <c r="F118" s="31" t="s">
        <v>146</v>
      </c>
      <c r="G118" s="33">
        <v>4</v>
      </c>
      <c r="H118" s="31">
        <v>4.1000000000000003E-3</v>
      </c>
      <c r="I118" s="34">
        <f>IF(H118=0,"",H118*G118)</f>
        <v>1.6400000000000001E-2</v>
      </c>
      <c r="J118" s="35">
        <v>0</v>
      </c>
      <c r="K118" s="68">
        <f>ROUND((ROUND(G118,3))*(ROUND(J118,2)),2)</f>
        <v>0</v>
      </c>
    </row>
    <row r="119" spans="1:11" ht="20.149999999999999" customHeight="1">
      <c r="A119" s="61"/>
      <c r="B119" s="36"/>
      <c r="C119" s="36"/>
      <c r="D119" s="36"/>
      <c r="E119" s="37" t="s">
        <v>147</v>
      </c>
      <c r="F119" s="38"/>
      <c r="G119" s="38"/>
      <c r="H119" s="38"/>
      <c r="I119" s="38"/>
      <c r="J119" s="38"/>
      <c r="K119" s="62"/>
    </row>
    <row r="120" spans="1:11" ht="20.149999999999999" customHeight="1">
      <c r="A120" s="65"/>
      <c r="B120" s="42"/>
      <c r="C120" s="42"/>
      <c r="D120" s="42"/>
      <c r="E120" s="39" t="s">
        <v>138</v>
      </c>
      <c r="F120" s="42"/>
      <c r="G120" s="42"/>
      <c r="H120" s="42"/>
      <c r="I120" s="42"/>
      <c r="J120" s="42"/>
      <c r="K120" s="66"/>
    </row>
    <row r="121" spans="1:11" ht="20.149999999999999" customHeight="1" thickBot="1">
      <c r="A121" s="65"/>
      <c r="B121" s="42"/>
      <c r="C121" s="42"/>
      <c r="D121" s="42"/>
      <c r="E121" s="43" t="s">
        <v>148</v>
      </c>
      <c r="F121" s="42"/>
      <c r="G121" s="42"/>
      <c r="H121" s="42"/>
      <c r="I121" s="42"/>
      <c r="J121" s="42"/>
      <c r="K121" s="66"/>
    </row>
    <row r="122" spans="1:11" ht="30" customHeight="1" thickBot="1">
      <c r="A122" s="67">
        <f>1+MAX(A$13:$B121)</f>
        <v>26</v>
      </c>
      <c r="B122" s="29" t="s">
        <v>149</v>
      </c>
      <c r="C122" s="30"/>
      <c r="D122" s="31" t="s">
        <v>39</v>
      </c>
      <c r="E122" s="44" t="s">
        <v>150</v>
      </c>
      <c r="F122" s="31" t="s">
        <v>146</v>
      </c>
      <c r="G122" s="33">
        <v>8</v>
      </c>
      <c r="H122" s="31">
        <v>1.3999999999999999E-4</v>
      </c>
      <c r="I122" s="34">
        <f>IF(H122=0,"",H122*G122)</f>
        <v>1.1199999999999999E-3</v>
      </c>
      <c r="J122" s="35">
        <v>0</v>
      </c>
      <c r="K122" s="68">
        <f>ROUND((ROUND(G122,3))*(ROUND(J122,2)),2)</f>
        <v>0</v>
      </c>
    </row>
    <row r="123" spans="1:11" ht="20.149999999999999" customHeight="1" thickBot="1">
      <c r="A123" s="61"/>
      <c r="B123" s="36"/>
      <c r="C123" s="36"/>
      <c r="D123" s="36"/>
      <c r="E123" s="37" t="s">
        <v>151</v>
      </c>
      <c r="F123" s="38"/>
      <c r="G123" s="38"/>
      <c r="H123" s="38"/>
      <c r="I123" s="38"/>
      <c r="J123" s="38"/>
      <c r="K123" s="62"/>
    </row>
    <row r="124" spans="1:11" ht="30" customHeight="1" thickBot="1">
      <c r="A124" s="67">
        <f>1+MAX(A$13:$B123)</f>
        <v>27</v>
      </c>
      <c r="B124" s="29" t="s">
        <v>152</v>
      </c>
      <c r="C124" s="30"/>
      <c r="D124" s="31" t="s">
        <v>84</v>
      </c>
      <c r="E124" s="44" t="s">
        <v>153</v>
      </c>
      <c r="F124" s="31" t="s">
        <v>146</v>
      </c>
      <c r="G124" s="33">
        <v>1</v>
      </c>
      <c r="H124" s="31">
        <v>0</v>
      </c>
      <c r="I124" s="34" t="str">
        <f>IF(H124=0,"",H124*G124)</f>
        <v/>
      </c>
      <c r="J124" s="35">
        <v>0</v>
      </c>
      <c r="K124" s="68">
        <f>ROUND((ROUND(G124,3))*(ROUND(J124,2)),2)</f>
        <v>0</v>
      </c>
    </row>
    <row r="125" spans="1:11" ht="20.149999999999999" customHeight="1" thickBot="1">
      <c r="A125" s="61"/>
      <c r="B125" s="36"/>
      <c r="C125" s="36"/>
      <c r="D125" s="36"/>
      <c r="E125" s="37"/>
      <c r="F125" s="38"/>
      <c r="G125" s="38"/>
      <c r="H125" s="38"/>
      <c r="I125" s="38"/>
      <c r="J125" s="38"/>
      <c r="K125" s="62"/>
    </row>
    <row r="126" spans="1:11" ht="30" customHeight="1" thickBot="1">
      <c r="A126" s="67">
        <f>1+MAX(A$13:$B125)</f>
        <v>28</v>
      </c>
      <c r="B126" s="29" t="s">
        <v>154</v>
      </c>
      <c r="C126" s="30"/>
      <c r="D126" s="31" t="s">
        <v>39</v>
      </c>
      <c r="E126" s="44" t="s">
        <v>155</v>
      </c>
      <c r="F126" s="31" t="s">
        <v>113</v>
      </c>
      <c r="G126" s="33">
        <v>3</v>
      </c>
      <c r="H126" s="31">
        <v>6.8999999999999997E-4</v>
      </c>
      <c r="I126" s="34">
        <f>IF(H126=0,"",H126*G126)</f>
        <v>2.0699999999999998E-3</v>
      </c>
      <c r="J126" s="35">
        <v>0</v>
      </c>
      <c r="K126" s="68">
        <f>ROUND((ROUND(G126,3))*(ROUND(J126,2)),2)</f>
        <v>0</v>
      </c>
    </row>
    <row r="127" spans="1:11" ht="20.149999999999999" customHeight="1" thickBot="1">
      <c r="A127" s="61"/>
      <c r="B127" s="36"/>
      <c r="C127" s="36"/>
      <c r="D127" s="36"/>
      <c r="E127" s="39" t="s">
        <v>51</v>
      </c>
      <c r="F127" s="38"/>
      <c r="G127" s="38"/>
      <c r="H127" s="38"/>
      <c r="I127" s="38"/>
      <c r="J127" s="38"/>
      <c r="K127" s="62"/>
    </row>
    <row r="128" spans="1:11" ht="30" customHeight="1" thickBot="1">
      <c r="A128" s="67">
        <f>1+MAX(A$13:$B127)</f>
        <v>29</v>
      </c>
      <c r="B128" s="29" t="s">
        <v>156</v>
      </c>
      <c r="C128" s="30"/>
      <c r="D128" s="31" t="s">
        <v>39</v>
      </c>
      <c r="E128" s="44" t="s">
        <v>157</v>
      </c>
      <c r="F128" s="31" t="s">
        <v>113</v>
      </c>
      <c r="G128" s="33">
        <v>15</v>
      </c>
      <c r="H128" s="31">
        <v>0</v>
      </c>
      <c r="I128" s="34" t="str">
        <f>IF(H128=0,"",H128*G128)</f>
        <v/>
      </c>
      <c r="J128" s="35">
        <v>0</v>
      </c>
      <c r="K128" s="68">
        <f>ROUND((ROUND(G128,3))*(ROUND(J128,2)),2)</f>
        <v>0</v>
      </c>
    </row>
    <row r="129" spans="1:11" ht="20.149999999999999" customHeight="1">
      <c r="A129" s="65"/>
      <c r="B129" s="42"/>
      <c r="C129" s="42"/>
      <c r="D129" s="42"/>
      <c r="E129" s="39" t="s">
        <v>51</v>
      </c>
      <c r="F129" s="42"/>
      <c r="G129" s="42"/>
      <c r="H129" s="42"/>
      <c r="I129" s="42"/>
      <c r="J129" s="42"/>
      <c r="K129" s="66"/>
    </row>
    <row r="130" spans="1:11" ht="20.149999999999999" customHeight="1" thickBot="1">
      <c r="A130" s="65"/>
      <c r="B130" s="42"/>
      <c r="C130" s="42"/>
      <c r="D130" s="42"/>
      <c r="E130" s="43" t="s">
        <v>158</v>
      </c>
      <c r="F130" s="42"/>
      <c r="G130" s="42"/>
      <c r="H130" s="42"/>
      <c r="I130" s="42"/>
      <c r="J130" s="42"/>
      <c r="K130" s="66"/>
    </row>
    <row r="131" spans="1:11" ht="30" customHeight="1" thickBot="1">
      <c r="A131" s="67">
        <f>1+MAX(A$13:$B130)</f>
        <v>30</v>
      </c>
      <c r="B131" s="29" t="s">
        <v>159</v>
      </c>
      <c r="C131" s="30"/>
      <c r="D131" s="31" t="s">
        <v>39</v>
      </c>
      <c r="E131" s="32" t="s">
        <v>160</v>
      </c>
      <c r="F131" s="31" t="s">
        <v>161</v>
      </c>
      <c r="G131" s="33">
        <v>1</v>
      </c>
      <c r="H131" s="31">
        <v>0</v>
      </c>
      <c r="I131" s="34" t="str">
        <f>IF(H131=0,"",H131*G131)</f>
        <v/>
      </c>
      <c r="J131" s="35">
        <v>0</v>
      </c>
      <c r="K131" s="68">
        <f>ROUND((ROUND(G131,3))*(ROUND(J131,2)),2)</f>
        <v>0</v>
      </c>
    </row>
    <row r="132" spans="1:11" ht="30" customHeight="1" thickBot="1">
      <c r="A132" s="67">
        <f>1+MAX(A$13:$B131)</f>
        <v>31</v>
      </c>
      <c r="B132" s="29" t="s">
        <v>162</v>
      </c>
      <c r="C132" s="30"/>
      <c r="D132" s="31" t="s">
        <v>39</v>
      </c>
      <c r="E132" s="32" t="s">
        <v>163</v>
      </c>
      <c r="F132" s="31" t="s">
        <v>161</v>
      </c>
      <c r="G132" s="33">
        <v>1</v>
      </c>
      <c r="H132" s="31">
        <v>0</v>
      </c>
      <c r="I132" s="34" t="str">
        <f>IF(H132=0,"",H132*G132)</f>
        <v/>
      </c>
      <c r="J132" s="35">
        <v>0</v>
      </c>
      <c r="K132" s="68">
        <f>ROUND((ROUND(G132,3))*(ROUND(J132,2)),2)</f>
        <v>0</v>
      </c>
    </row>
    <row r="133" spans="1:11" ht="30" customHeight="1" thickBot="1">
      <c r="A133" s="67">
        <f>1+MAX(A$13:$B132)</f>
        <v>32</v>
      </c>
      <c r="B133" s="29" t="s">
        <v>164</v>
      </c>
      <c r="C133" s="30"/>
      <c r="D133" s="31" t="s">
        <v>39</v>
      </c>
      <c r="E133" s="32" t="s">
        <v>165</v>
      </c>
      <c r="F133" s="31" t="s">
        <v>161</v>
      </c>
      <c r="G133" s="33">
        <v>1</v>
      </c>
      <c r="H133" s="31">
        <v>0</v>
      </c>
      <c r="I133" s="34" t="str">
        <f>IF(H133=0,"",H133*G133)</f>
        <v/>
      </c>
      <c r="J133" s="35">
        <v>0</v>
      </c>
      <c r="K133" s="68">
        <f>ROUND((ROUND(G133,3))*(ROUND(J133,2)),2)</f>
        <v>0</v>
      </c>
    </row>
    <row r="134" spans="1:11" ht="30" customHeight="1" thickBot="1">
      <c r="A134" s="67">
        <f>1+MAX(A$13:$B133)</f>
        <v>33</v>
      </c>
      <c r="B134" s="29" t="s">
        <v>166</v>
      </c>
      <c r="C134" s="30"/>
      <c r="D134" s="31" t="s">
        <v>39</v>
      </c>
      <c r="E134" s="32" t="s">
        <v>167</v>
      </c>
      <c r="F134" s="31" t="s">
        <v>161</v>
      </c>
      <c r="G134" s="33">
        <v>1</v>
      </c>
      <c r="H134" s="31">
        <v>0</v>
      </c>
      <c r="I134" s="34" t="str">
        <f>IF(H134=0,"",H134*G134)</f>
        <v/>
      </c>
      <c r="J134" s="35">
        <v>0</v>
      </c>
      <c r="K134" s="68">
        <f>ROUND((ROUND(G134,3))*(ROUND(J134,2)),2)</f>
        <v>0</v>
      </c>
    </row>
    <row r="136" spans="1:11" ht="20.149999999999999" customHeight="1">
      <c r="K136" s="102">
        <f>SUM(K14:K134)</f>
        <v>0</v>
      </c>
    </row>
  </sheetData>
  <mergeCells count="29">
    <mergeCell ref="A1:B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342" priority="1">
      <formula>$E$5="Ostatní"</formula>
    </cfRule>
    <cfRule type="expression" dxfId="341" priority="2">
      <formula>$E$6="Ostatní"</formula>
    </cfRule>
  </conditionalFormatting>
  <conditionalFormatting sqref="E2">
    <cfRule type="expression" dxfId="340" priority="3">
      <formula>IF($F$2="Název stavby","Vybarvit",IF($F$2="","Vybarvit",""))="Vybarvit"</formula>
    </cfRule>
  </conditionalFormatting>
  <conditionalFormatting sqref="C3">
    <cfRule type="expression" dxfId="339" priority="4">
      <formula>IF($D$3="SO XX-XX-XX","Vybarvit",IF($D$3="","Vybarvit",""))="Vybarvit"</formula>
    </cfRule>
  </conditionalFormatting>
  <conditionalFormatting sqref="E3">
    <cfRule type="expression" dxfId="338" priority="5">
      <formula>IF($F$3="Název SO/PS","Vybarvit",IF($F$3="","Vybarvit",""))="Vybarvit"</formula>
    </cfRule>
  </conditionalFormatting>
  <conditionalFormatting sqref="E8">
    <cfRule type="expression" dxfId="337" priority="6">
      <formula>IF($F$8="Obchodní název firmy/společnosti, v případě fyzické osoby podnikající  IČO","Vybarvit",IF($F$8="","Vybarvit",""))="Vybarvit"</formula>
    </cfRule>
  </conditionalFormatting>
  <conditionalFormatting sqref="F8:G8">
    <cfRule type="expression" dxfId="336" priority="7">
      <formula>IF($G$8="Titul Jméno Příjmení","Vybarvit",IF($G$8="","Vybarvit",""))="Vybarvit"</formula>
    </cfRule>
  </conditionalFormatting>
  <conditionalFormatting sqref="J8">
    <cfRule type="expression" dxfId="335" priority="8">
      <formula>$K$8=""</formula>
    </cfRule>
  </conditionalFormatting>
  <conditionalFormatting sqref="J7">
    <cfRule type="expression" dxfId="334" priority="9">
      <formula>$K$7=""</formula>
    </cfRule>
  </conditionalFormatting>
  <conditionalFormatting sqref="J6">
    <cfRule type="expression" dxfId="333" priority="10">
      <formula>$K$6=""</formula>
    </cfRule>
  </conditionalFormatting>
  <conditionalFormatting sqref="J5">
    <cfRule type="expression" dxfId="332" priority="11">
      <formula>$K$5=""</formula>
    </cfRule>
  </conditionalFormatting>
  <conditionalFormatting sqref="J4">
    <cfRule type="expression" dxfId="331" priority="12">
      <formula>$K$4=""</formula>
    </cfRule>
  </conditionalFormatting>
  <conditionalFormatting sqref="K4">
    <cfRule type="expression" dxfId="330" priority="13">
      <formula>$L$4=""</formula>
    </cfRule>
  </conditionalFormatting>
  <conditionalFormatting sqref="D8">
    <cfRule type="expression" dxfId="329" priority="14">
      <formula>$E$8=""</formula>
    </cfRule>
  </conditionalFormatting>
  <conditionalFormatting sqref="D7">
    <cfRule type="expression" dxfId="328" priority="15">
      <formula>$E$7=""</formula>
    </cfRule>
  </conditionalFormatting>
  <conditionalFormatting sqref="D6">
    <cfRule type="expression" dxfId="327" priority="16">
      <formula>$E$6=""</formula>
    </cfRule>
  </conditionalFormatting>
  <conditionalFormatting sqref="D5">
    <cfRule type="expression" dxfId="326" priority="17">
      <formula>$E$5=""</formula>
    </cfRule>
  </conditionalFormatting>
  <conditionalFormatting sqref="D4">
    <cfRule type="expression" dxfId="325" priority="18">
      <formula>$E$4=""</formula>
    </cfRule>
  </conditionalFormatting>
  <conditionalFormatting sqref="B14">
    <cfRule type="expression" dxfId="324" priority="19">
      <formula>B14=""</formula>
    </cfRule>
  </conditionalFormatting>
  <conditionalFormatting sqref="D14">
    <cfRule type="expression" dxfId="323" priority="20">
      <formula>D14=""</formula>
    </cfRule>
  </conditionalFormatting>
  <conditionalFormatting sqref="E14">
    <cfRule type="expression" dxfId="322" priority="21">
      <formula>IF(E14="Název položky","Vyznačit",IF(E14="","Vyznačit",""))="Vyznačit"</formula>
    </cfRule>
  </conditionalFormatting>
  <conditionalFormatting sqref="E15">
    <cfRule type="expression" dxfId="321" priority="22">
      <formula>IF(E15="popis položky","Vyznačit",IF(E15="","Vyznačit",""))="Vyznačit"</formula>
    </cfRule>
  </conditionalFormatting>
  <conditionalFormatting sqref="F14">
    <cfRule type="expression" dxfId="320" priority="23">
      <formula>F14=""</formula>
    </cfRule>
  </conditionalFormatting>
  <conditionalFormatting sqref="G14">
    <cfRule type="expression" dxfId="319" priority="24">
      <formula>G14=""</formula>
    </cfRule>
  </conditionalFormatting>
  <conditionalFormatting sqref="H14">
    <cfRule type="expression" dxfId="318" priority="25">
      <formula>H14=""</formula>
    </cfRule>
  </conditionalFormatting>
  <conditionalFormatting sqref="I14">
    <cfRule type="expression" dxfId="317" priority="26">
      <formula>I14=""</formula>
    </cfRule>
  </conditionalFormatting>
  <conditionalFormatting sqref="J14">
    <cfRule type="expression" dxfId="316" priority="27">
      <formula>J14=""</formula>
    </cfRule>
  </conditionalFormatting>
  <conditionalFormatting sqref="C14">
    <cfRule type="expression" dxfId="315" priority="28">
      <formula>C14=""</formula>
    </cfRule>
  </conditionalFormatting>
  <conditionalFormatting sqref="B13">
    <cfRule type="expression" dxfId="314" priority="29">
      <formula>B13=""</formula>
    </cfRule>
  </conditionalFormatting>
  <conditionalFormatting sqref="E13">
    <cfRule type="expression" dxfId="313" priority="30">
      <formula>E13="Název dílu"</formula>
    </cfRule>
  </conditionalFormatting>
  <conditionalFormatting sqref="B21">
    <cfRule type="expression" dxfId="312" priority="31">
      <formula>B21=""</formula>
    </cfRule>
  </conditionalFormatting>
  <conditionalFormatting sqref="D21">
    <cfRule type="expression" dxfId="311" priority="32">
      <formula>D21=""</formula>
    </cfRule>
  </conditionalFormatting>
  <conditionalFormatting sqref="E21">
    <cfRule type="expression" dxfId="310" priority="33">
      <formula>IF(E21="Název položky","Vyznačit",IF(E21="","Vyznačit",""))="Vyznačit"</formula>
    </cfRule>
  </conditionalFormatting>
  <conditionalFormatting sqref="E22">
    <cfRule type="expression" dxfId="309" priority="34">
      <formula>IF(E22="popis položky","Vyznačit",IF(E22="","Vyznačit",""))="Vyznačit"</formula>
    </cfRule>
  </conditionalFormatting>
  <conditionalFormatting sqref="F21">
    <cfRule type="expression" dxfId="308" priority="35">
      <formula>F21=""</formula>
    </cfRule>
  </conditionalFormatting>
  <conditionalFormatting sqref="G21">
    <cfRule type="expression" dxfId="307" priority="36">
      <formula>G21=""</formula>
    </cfRule>
  </conditionalFormatting>
  <conditionalFormatting sqref="H21">
    <cfRule type="expression" dxfId="306" priority="37">
      <formula>H21=""</formula>
    </cfRule>
  </conditionalFormatting>
  <conditionalFormatting sqref="I21">
    <cfRule type="expression" dxfId="305" priority="38">
      <formula>I21=""</formula>
    </cfRule>
  </conditionalFormatting>
  <conditionalFormatting sqref="J21">
    <cfRule type="expression" dxfId="304" priority="39">
      <formula>J21=""</formula>
    </cfRule>
  </conditionalFormatting>
  <conditionalFormatting sqref="C21">
    <cfRule type="expression" dxfId="303" priority="40">
      <formula>C21=""</formula>
    </cfRule>
  </conditionalFormatting>
  <conditionalFormatting sqref="B26">
    <cfRule type="expression" dxfId="302" priority="41">
      <formula>B26=""</formula>
    </cfRule>
  </conditionalFormatting>
  <conditionalFormatting sqref="D26">
    <cfRule type="expression" dxfId="301" priority="42">
      <formula>D26=""</formula>
    </cfRule>
  </conditionalFormatting>
  <conditionalFormatting sqref="E26">
    <cfRule type="expression" dxfId="300" priority="43">
      <formula>IF(E26="Název položky","Vyznačit",IF(E26="","Vyznačit",""))="Vyznačit"</formula>
    </cfRule>
  </conditionalFormatting>
  <conditionalFormatting sqref="E27">
    <cfRule type="expression" dxfId="299" priority="44">
      <formula>IF(E27="popis položky","Vyznačit",IF(E27="","Vyznačit",""))="Vyznačit"</formula>
    </cfRule>
  </conditionalFormatting>
  <conditionalFormatting sqref="F26">
    <cfRule type="expression" dxfId="298" priority="45">
      <formula>F26=""</formula>
    </cfRule>
  </conditionalFormatting>
  <conditionalFormatting sqref="G26">
    <cfRule type="expression" dxfId="297" priority="46">
      <formula>G26=""</formula>
    </cfRule>
  </conditionalFormatting>
  <conditionalFormatting sqref="H26">
    <cfRule type="expression" dxfId="296" priority="47">
      <formula>H26=""</formula>
    </cfRule>
  </conditionalFormatting>
  <conditionalFormatting sqref="I26">
    <cfRule type="expression" dxfId="295" priority="48">
      <formula>I26=""</formula>
    </cfRule>
  </conditionalFormatting>
  <conditionalFormatting sqref="J26">
    <cfRule type="expression" dxfId="294" priority="49">
      <formula>J26=""</formula>
    </cfRule>
  </conditionalFormatting>
  <conditionalFormatting sqref="C26">
    <cfRule type="expression" dxfId="293" priority="50">
      <formula>C26=""</formula>
    </cfRule>
  </conditionalFormatting>
  <conditionalFormatting sqref="B31">
    <cfRule type="expression" dxfId="292" priority="51">
      <formula>B31=""</formula>
    </cfRule>
  </conditionalFormatting>
  <conditionalFormatting sqref="D31">
    <cfRule type="expression" dxfId="291" priority="52">
      <formula>D31=""</formula>
    </cfRule>
  </conditionalFormatting>
  <conditionalFormatting sqref="E31">
    <cfRule type="expression" dxfId="290" priority="53">
      <formula>IF(E31="Název položky","Vyznačit",IF(E31="","Vyznačit",""))="Vyznačit"</formula>
    </cfRule>
  </conditionalFormatting>
  <conditionalFormatting sqref="E32">
    <cfRule type="expression" dxfId="289" priority="54">
      <formula>IF(E32="popis položky","Vyznačit",IF(E32="","Vyznačit",""))="Vyznačit"</formula>
    </cfRule>
  </conditionalFormatting>
  <conditionalFormatting sqref="F31">
    <cfRule type="expression" dxfId="288" priority="55">
      <formula>F31=""</formula>
    </cfRule>
  </conditionalFormatting>
  <conditionalFormatting sqref="G31">
    <cfRule type="expression" dxfId="287" priority="56">
      <formula>G31=""</formula>
    </cfRule>
  </conditionalFormatting>
  <conditionalFormatting sqref="H31">
    <cfRule type="expression" dxfId="286" priority="57">
      <formula>H31=""</formula>
    </cfRule>
  </conditionalFormatting>
  <conditionalFormatting sqref="I31">
    <cfRule type="expression" dxfId="285" priority="58">
      <formula>I31=""</formula>
    </cfRule>
  </conditionalFormatting>
  <conditionalFormatting sqref="J31">
    <cfRule type="expression" dxfId="284" priority="59">
      <formula>J31=""</formula>
    </cfRule>
  </conditionalFormatting>
  <conditionalFormatting sqref="C31">
    <cfRule type="expression" dxfId="283" priority="60">
      <formula>C31=""</formula>
    </cfRule>
  </conditionalFormatting>
  <conditionalFormatting sqref="B36">
    <cfRule type="expression" dxfId="282" priority="61">
      <formula>B36=""</formula>
    </cfRule>
  </conditionalFormatting>
  <conditionalFormatting sqref="D36">
    <cfRule type="expression" dxfId="281" priority="62">
      <formula>D36=""</formula>
    </cfRule>
  </conditionalFormatting>
  <conditionalFormatting sqref="E36">
    <cfRule type="expression" dxfId="280" priority="63">
      <formula>IF(E36="Název položky","Vyznačit",IF(E36="","Vyznačit",""))="Vyznačit"</formula>
    </cfRule>
  </conditionalFormatting>
  <conditionalFormatting sqref="E37">
    <cfRule type="expression" dxfId="279" priority="64">
      <formula>IF(E37="popis položky","Vyznačit",IF(E37="","Vyznačit",""))="Vyznačit"</formula>
    </cfRule>
  </conditionalFormatting>
  <conditionalFormatting sqref="F36">
    <cfRule type="expression" dxfId="278" priority="65">
      <formula>F36=""</formula>
    </cfRule>
  </conditionalFormatting>
  <conditionalFormatting sqref="G36">
    <cfRule type="expression" dxfId="277" priority="66">
      <formula>G36=""</formula>
    </cfRule>
  </conditionalFormatting>
  <conditionalFormatting sqref="H36">
    <cfRule type="expression" dxfId="276" priority="67">
      <formula>H36=""</formula>
    </cfRule>
  </conditionalFormatting>
  <conditionalFormatting sqref="I36">
    <cfRule type="expression" dxfId="275" priority="68">
      <formula>I36=""</formula>
    </cfRule>
  </conditionalFormatting>
  <conditionalFormatting sqref="J36">
    <cfRule type="expression" dxfId="274" priority="69">
      <formula>J36=""</formula>
    </cfRule>
  </conditionalFormatting>
  <conditionalFormatting sqref="C36">
    <cfRule type="expression" dxfId="273" priority="70">
      <formula>C36=""</formula>
    </cfRule>
  </conditionalFormatting>
  <conditionalFormatting sqref="B40">
    <cfRule type="expression" dxfId="272" priority="71">
      <formula>B40=""</formula>
    </cfRule>
  </conditionalFormatting>
  <conditionalFormatting sqref="D40">
    <cfRule type="expression" dxfId="271" priority="72">
      <formula>D40=""</formula>
    </cfRule>
  </conditionalFormatting>
  <conditionalFormatting sqref="E40">
    <cfRule type="expression" dxfId="270" priority="73">
      <formula>IF(E40="Název položky","Vyznačit",IF(E40="","Vyznačit",""))="Vyznačit"</formula>
    </cfRule>
  </conditionalFormatting>
  <conditionalFormatting sqref="E41">
    <cfRule type="expression" dxfId="269" priority="74">
      <formula>IF(E41="popis položky","Vyznačit",IF(E41="","Vyznačit",""))="Vyznačit"</formula>
    </cfRule>
  </conditionalFormatting>
  <conditionalFormatting sqref="F40">
    <cfRule type="expression" dxfId="268" priority="75">
      <formula>F40=""</formula>
    </cfRule>
  </conditionalFormatting>
  <conditionalFormatting sqref="G40">
    <cfRule type="expression" dxfId="267" priority="76">
      <formula>G40=""</formula>
    </cfRule>
  </conditionalFormatting>
  <conditionalFormatting sqref="H40">
    <cfRule type="expression" dxfId="266" priority="77">
      <formula>H40=""</formula>
    </cfRule>
  </conditionalFormatting>
  <conditionalFormatting sqref="I40">
    <cfRule type="expression" dxfId="265" priority="78">
      <formula>I40=""</formula>
    </cfRule>
  </conditionalFormatting>
  <conditionalFormatting sqref="J40">
    <cfRule type="expression" dxfId="264" priority="79">
      <formula>J40=""</formula>
    </cfRule>
  </conditionalFormatting>
  <conditionalFormatting sqref="C40">
    <cfRule type="expression" dxfId="263" priority="80">
      <formula>C40=""</formula>
    </cfRule>
  </conditionalFormatting>
  <conditionalFormatting sqref="B45">
    <cfRule type="expression" dxfId="262" priority="81">
      <formula>B45=""</formula>
    </cfRule>
  </conditionalFormatting>
  <conditionalFormatting sqref="D45">
    <cfRule type="expression" dxfId="261" priority="82">
      <formula>D45=""</formula>
    </cfRule>
  </conditionalFormatting>
  <conditionalFormatting sqref="E45">
    <cfRule type="expression" dxfId="260" priority="83">
      <formula>IF(E45="Název položky","Vyznačit",IF(E45="","Vyznačit",""))="Vyznačit"</formula>
    </cfRule>
  </conditionalFormatting>
  <conditionalFormatting sqref="E46">
    <cfRule type="expression" dxfId="259" priority="84">
      <formula>IF(E46="popis položky","Vyznačit",IF(E46="","Vyznačit",""))="Vyznačit"</formula>
    </cfRule>
  </conditionalFormatting>
  <conditionalFormatting sqref="F45">
    <cfRule type="expression" dxfId="258" priority="85">
      <formula>F45=""</formula>
    </cfRule>
  </conditionalFormatting>
  <conditionalFormatting sqref="G45">
    <cfRule type="expression" dxfId="257" priority="86">
      <formula>G45=""</formula>
    </cfRule>
  </conditionalFormatting>
  <conditionalFormatting sqref="H45">
    <cfRule type="expression" dxfId="256" priority="87">
      <formula>H45=""</formula>
    </cfRule>
  </conditionalFormatting>
  <conditionalFormatting sqref="I45">
    <cfRule type="expression" dxfId="255" priority="88">
      <formula>I45=""</formula>
    </cfRule>
  </conditionalFormatting>
  <conditionalFormatting sqref="J45">
    <cfRule type="expression" dxfId="254" priority="89">
      <formula>J45=""</formula>
    </cfRule>
  </conditionalFormatting>
  <conditionalFormatting sqref="C45">
    <cfRule type="expression" dxfId="253" priority="90">
      <formula>C45=""</formula>
    </cfRule>
  </conditionalFormatting>
  <conditionalFormatting sqref="B50">
    <cfRule type="expression" dxfId="252" priority="91">
      <formula>B50=""</formula>
    </cfRule>
  </conditionalFormatting>
  <conditionalFormatting sqref="D50">
    <cfRule type="expression" dxfId="251" priority="92">
      <formula>D50=""</formula>
    </cfRule>
  </conditionalFormatting>
  <conditionalFormatting sqref="E50">
    <cfRule type="expression" dxfId="250" priority="93">
      <formula>IF(E50="Název položky","Vyznačit",IF(E50="","Vyznačit",""))="Vyznačit"</formula>
    </cfRule>
  </conditionalFormatting>
  <conditionalFormatting sqref="E51">
    <cfRule type="expression" dxfId="249" priority="94">
      <formula>IF(E51="popis položky","Vyznačit",IF(E51="","Vyznačit",""))="Vyznačit"</formula>
    </cfRule>
  </conditionalFormatting>
  <conditionalFormatting sqref="F50">
    <cfRule type="expression" dxfId="248" priority="95">
      <formula>F50=""</formula>
    </cfRule>
  </conditionalFormatting>
  <conditionalFormatting sqref="G50">
    <cfRule type="expression" dxfId="247" priority="96">
      <formula>G50=""</formula>
    </cfRule>
  </conditionalFormatting>
  <conditionalFormatting sqref="H50">
    <cfRule type="expression" dxfId="246" priority="97">
      <formula>H50=""</formula>
    </cfRule>
  </conditionalFormatting>
  <conditionalFormatting sqref="I50">
    <cfRule type="expression" dxfId="245" priority="98">
      <formula>I50=""</formula>
    </cfRule>
  </conditionalFormatting>
  <conditionalFormatting sqref="J50">
    <cfRule type="expression" dxfId="244" priority="99">
      <formula>J50=""</formula>
    </cfRule>
  </conditionalFormatting>
  <conditionalFormatting sqref="C50">
    <cfRule type="expression" dxfId="243" priority="100">
      <formula>C50=""</formula>
    </cfRule>
  </conditionalFormatting>
  <conditionalFormatting sqref="B52">
    <cfRule type="expression" dxfId="242" priority="101">
      <formula>B52=""</formula>
    </cfRule>
  </conditionalFormatting>
  <conditionalFormatting sqref="D52">
    <cfRule type="expression" dxfId="241" priority="102">
      <formula>D52=""</formula>
    </cfRule>
  </conditionalFormatting>
  <conditionalFormatting sqref="E52">
    <cfRule type="expression" dxfId="240" priority="103">
      <formula>IF(E52="Název položky","Vyznačit",IF(E52="","Vyznačit",""))="Vyznačit"</formula>
    </cfRule>
  </conditionalFormatting>
  <conditionalFormatting sqref="E53">
    <cfRule type="expression" dxfId="239" priority="104">
      <formula>IF(E53="popis položky","Vyznačit",IF(E53="","Vyznačit",""))="Vyznačit"</formula>
    </cfRule>
  </conditionalFormatting>
  <conditionalFormatting sqref="F52">
    <cfRule type="expression" dxfId="238" priority="105">
      <formula>F52=""</formula>
    </cfRule>
  </conditionalFormatting>
  <conditionalFormatting sqref="G52">
    <cfRule type="expression" dxfId="237" priority="106">
      <formula>G52=""</formula>
    </cfRule>
  </conditionalFormatting>
  <conditionalFormatting sqref="H52">
    <cfRule type="expression" dxfId="236" priority="107">
      <formula>H52=""</formula>
    </cfRule>
  </conditionalFormatting>
  <conditionalFormatting sqref="I52">
    <cfRule type="expression" dxfId="235" priority="108">
      <formula>I52=""</formula>
    </cfRule>
  </conditionalFormatting>
  <conditionalFormatting sqref="J52">
    <cfRule type="expression" dxfId="234" priority="109">
      <formula>J52=""</formula>
    </cfRule>
  </conditionalFormatting>
  <conditionalFormatting sqref="C52">
    <cfRule type="expression" dxfId="233" priority="110">
      <formula>C52=""</formula>
    </cfRule>
  </conditionalFormatting>
  <conditionalFormatting sqref="B54">
    <cfRule type="expression" dxfId="232" priority="111">
      <formula>B54=""</formula>
    </cfRule>
  </conditionalFormatting>
  <conditionalFormatting sqref="D54">
    <cfRule type="expression" dxfId="231" priority="112">
      <formula>D54=""</formula>
    </cfRule>
  </conditionalFormatting>
  <conditionalFormatting sqref="E54">
    <cfRule type="expression" dxfId="230" priority="113">
      <formula>IF(E54="Název položky","Vyznačit",IF(E54="","Vyznačit",""))="Vyznačit"</formula>
    </cfRule>
  </conditionalFormatting>
  <conditionalFormatting sqref="F54">
    <cfRule type="expression" dxfId="229" priority="114">
      <formula>F54=""</formula>
    </cfRule>
  </conditionalFormatting>
  <conditionalFormatting sqref="G54">
    <cfRule type="expression" dxfId="228" priority="115">
      <formula>G54=""</formula>
    </cfRule>
  </conditionalFormatting>
  <conditionalFormatting sqref="H54">
    <cfRule type="expression" dxfId="227" priority="116">
      <formula>H54=""</formula>
    </cfRule>
  </conditionalFormatting>
  <conditionalFormatting sqref="I54">
    <cfRule type="expression" dxfId="226" priority="117">
      <formula>I54=""</formula>
    </cfRule>
  </conditionalFormatting>
  <conditionalFormatting sqref="J54">
    <cfRule type="expression" dxfId="225" priority="118">
      <formula>J54=""</formula>
    </cfRule>
  </conditionalFormatting>
  <conditionalFormatting sqref="C54">
    <cfRule type="expression" dxfId="224" priority="119">
      <formula>C54=""</formula>
    </cfRule>
  </conditionalFormatting>
  <conditionalFormatting sqref="B55">
    <cfRule type="expression" dxfId="223" priority="120">
      <formula>B55=""</formula>
    </cfRule>
  </conditionalFormatting>
  <conditionalFormatting sqref="D55">
    <cfRule type="expression" dxfId="222" priority="121">
      <formula>D55=""</formula>
    </cfRule>
  </conditionalFormatting>
  <conditionalFormatting sqref="E55">
    <cfRule type="expression" dxfId="221" priority="122">
      <formula>IF(E55="Název položky","Vyznačit",IF(E55="","Vyznačit",""))="Vyznačit"</formula>
    </cfRule>
  </conditionalFormatting>
  <conditionalFormatting sqref="E56">
    <cfRule type="expression" dxfId="220" priority="123">
      <formula>IF(E56="popis položky","Vyznačit",IF(E56="","Vyznačit",""))="Vyznačit"</formula>
    </cfRule>
  </conditionalFormatting>
  <conditionalFormatting sqref="F55">
    <cfRule type="expression" dxfId="219" priority="124">
      <formula>F55=""</formula>
    </cfRule>
  </conditionalFormatting>
  <conditionalFormatting sqref="G55">
    <cfRule type="expression" dxfId="218" priority="125">
      <formula>G55=""</formula>
    </cfRule>
  </conditionalFormatting>
  <conditionalFormatting sqref="H55">
    <cfRule type="expression" dxfId="217" priority="126">
      <formula>H55=""</formula>
    </cfRule>
  </conditionalFormatting>
  <conditionalFormatting sqref="I55">
    <cfRule type="expression" dxfId="216" priority="127">
      <formula>I55=""</formula>
    </cfRule>
  </conditionalFormatting>
  <conditionalFormatting sqref="J55">
    <cfRule type="expression" dxfId="215" priority="128">
      <formula>J55=""</formula>
    </cfRule>
  </conditionalFormatting>
  <conditionalFormatting sqref="C55">
    <cfRule type="expression" dxfId="214" priority="129">
      <formula>C55=""</formula>
    </cfRule>
  </conditionalFormatting>
  <conditionalFormatting sqref="B60">
    <cfRule type="expression" dxfId="213" priority="130">
      <formula>B60=""</formula>
    </cfRule>
  </conditionalFormatting>
  <conditionalFormatting sqref="D60">
    <cfRule type="expression" dxfId="212" priority="131">
      <formula>D60=""</formula>
    </cfRule>
  </conditionalFormatting>
  <conditionalFormatting sqref="E60">
    <cfRule type="expression" dxfId="211" priority="132">
      <formula>IF(E60="Název položky","Vyznačit",IF(E60="","Vyznačit",""))="Vyznačit"</formula>
    </cfRule>
  </conditionalFormatting>
  <conditionalFormatting sqref="E61">
    <cfRule type="expression" dxfId="210" priority="133">
      <formula>IF(E61="popis položky","Vyznačit",IF(E61="","Vyznačit",""))="Vyznačit"</formula>
    </cfRule>
  </conditionalFormatting>
  <conditionalFormatting sqref="F60">
    <cfRule type="expression" dxfId="209" priority="134">
      <formula>F60=""</formula>
    </cfRule>
  </conditionalFormatting>
  <conditionalFormatting sqref="G60">
    <cfRule type="expression" dxfId="208" priority="135">
      <formula>G60=""</formula>
    </cfRule>
  </conditionalFormatting>
  <conditionalFormatting sqref="H60">
    <cfRule type="expression" dxfId="207" priority="136">
      <formula>H60=""</formula>
    </cfRule>
  </conditionalFormatting>
  <conditionalFormatting sqref="I60">
    <cfRule type="expression" dxfId="206" priority="137">
      <formula>I60=""</formula>
    </cfRule>
  </conditionalFormatting>
  <conditionalFormatting sqref="J60">
    <cfRule type="expression" dxfId="205" priority="138">
      <formula>J60=""</formula>
    </cfRule>
  </conditionalFormatting>
  <conditionalFormatting sqref="C60">
    <cfRule type="expression" dxfId="204" priority="139">
      <formula>C60=""</formula>
    </cfRule>
  </conditionalFormatting>
  <conditionalFormatting sqref="B64">
    <cfRule type="expression" dxfId="203" priority="140">
      <formula>B64=""</formula>
    </cfRule>
  </conditionalFormatting>
  <conditionalFormatting sqref="D64">
    <cfRule type="expression" dxfId="202" priority="141">
      <formula>D64=""</formula>
    </cfRule>
  </conditionalFormatting>
  <conditionalFormatting sqref="E64">
    <cfRule type="expression" dxfId="201" priority="142">
      <formula>IF(E64="Název položky","Vyznačit",IF(E64="","Vyznačit",""))="Vyznačit"</formula>
    </cfRule>
  </conditionalFormatting>
  <conditionalFormatting sqref="E65">
    <cfRule type="expression" dxfId="200" priority="143">
      <formula>IF(E65="popis položky","Vyznačit",IF(E65="","Vyznačit",""))="Vyznačit"</formula>
    </cfRule>
  </conditionalFormatting>
  <conditionalFormatting sqref="F64">
    <cfRule type="expression" dxfId="199" priority="144">
      <formula>F64=""</formula>
    </cfRule>
  </conditionalFormatting>
  <conditionalFormatting sqref="G64">
    <cfRule type="expression" dxfId="198" priority="145">
      <formula>G64=""</formula>
    </cfRule>
  </conditionalFormatting>
  <conditionalFormatting sqref="H64">
    <cfRule type="expression" dxfId="197" priority="146">
      <formula>H64=""</formula>
    </cfRule>
  </conditionalFormatting>
  <conditionalFormatting sqref="I64">
    <cfRule type="expression" dxfId="196" priority="147">
      <formula>I64=""</formula>
    </cfRule>
  </conditionalFormatting>
  <conditionalFormatting sqref="J64">
    <cfRule type="expression" dxfId="195" priority="148">
      <formula>J64=""</formula>
    </cfRule>
  </conditionalFormatting>
  <conditionalFormatting sqref="C64">
    <cfRule type="expression" dxfId="194" priority="149">
      <formula>C64=""</formula>
    </cfRule>
  </conditionalFormatting>
  <conditionalFormatting sqref="B69">
    <cfRule type="expression" dxfId="193" priority="150">
      <formula>B69=""</formula>
    </cfRule>
  </conditionalFormatting>
  <conditionalFormatting sqref="D69">
    <cfRule type="expression" dxfId="192" priority="151">
      <formula>D69=""</formula>
    </cfRule>
  </conditionalFormatting>
  <conditionalFormatting sqref="E69">
    <cfRule type="expression" dxfId="191" priority="152">
      <formula>IF(E69="Název položky","Vyznačit",IF(E69="","Vyznačit",""))="Vyznačit"</formula>
    </cfRule>
  </conditionalFormatting>
  <conditionalFormatting sqref="E70">
    <cfRule type="expression" dxfId="190" priority="153">
      <formula>IF(E70="popis položky","Vyznačit",IF(E70="","Vyznačit",""))="Vyznačit"</formula>
    </cfRule>
  </conditionalFormatting>
  <conditionalFormatting sqref="F69">
    <cfRule type="expression" dxfId="189" priority="154">
      <formula>F69=""</formula>
    </cfRule>
  </conditionalFormatting>
  <conditionalFormatting sqref="G69">
    <cfRule type="expression" dxfId="188" priority="155">
      <formula>G69=""</formula>
    </cfRule>
  </conditionalFormatting>
  <conditionalFormatting sqref="H69">
    <cfRule type="expression" dxfId="187" priority="156">
      <formula>H69=""</formula>
    </cfRule>
  </conditionalFormatting>
  <conditionalFormatting sqref="I69">
    <cfRule type="expression" dxfId="186" priority="157">
      <formula>I69=""</formula>
    </cfRule>
  </conditionalFormatting>
  <conditionalFormatting sqref="J69">
    <cfRule type="expression" dxfId="185" priority="158">
      <formula>J69=""</formula>
    </cfRule>
  </conditionalFormatting>
  <conditionalFormatting sqref="C69">
    <cfRule type="expression" dxfId="184" priority="159">
      <formula>C69=""</formula>
    </cfRule>
  </conditionalFormatting>
  <conditionalFormatting sqref="B74">
    <cfRule type="expression" dxfId="183" priority="160">
      <formula>B74=""</formula>
    </cfRule>
  </conditionalFormatting>
  <conditionalFormatting sqref="D74">
    <cfRule type="expression" dxfId="182" priority="161">
      <formula>D74=""</formula>
    </cfRule>
  </conditionalFormatting>
  <conditionalFormatting sqref="E74">
    <cfRule type="expression" dxfId="181" priority="162">
      <formula>IF(E74="Název položky","Vyznačit",IF(E74="","Vyznačit",""))="Vyznačit"</formula>
    </cfRule>
  </conditionalFormatting>
  <conditionalFormatting sqref="E75">
    <cfRule type="expression" dxfId="180" priority="163">
      <formula>IF(E75="popis položky","Vyznačit",IF(E75="","Vyznačit",""))="Vyznačit"</formula>
    </cfRule>
  </conditionalFormatting>
  <conditionalFormatting sqref="F74">
    <cfRule type="expression" dxfId="179" priority="164">
      <formula>F74=""</formula>
    </cfRule>
  </conditionalFormatting>
  <conditionalFormatting sqref="G74">
    <cfRule type="expression" dxfId="178" priority="165">
      <formula>G74=""</formula>
    </cfRule>
  </conditionalFormatting>
  <conditionalFormatting sqref="H74">
    <cfRule type="expression" dxfId="177" priority="166">
      <formula>H74=""</formula>
    </cfRule>
  </conditionalFormatting>
  <conditionalFormatting sqref="I74">
    <cfRule type="expression" dxfId="176" priority="167">
      <formula>I74=""</formula>
    </cfRule>
  </conditionalFormatting>
  <conditionalFormatting sqref="J74">
    <cfRule type="expression" dxfId="175" priority="168">
      <formula>J74=""</formula>
    </cfRule>
  </conditionalFormatting>
  <conditionalFormatting sqref="C74">
    <cfRule type="expression" dxfId="174" priority="169">
      <formula>C74=""</formula>
    </cfRule>
  </conditionalFormatting>
  <conditionalFormatting sqref="B79">
    <cfRule type="expression" dxfId="173" priority="170">
      <formula>B79=""</formula>
    </cfRule>
  </conditionalFormatting>
  <conditionalFormatting sqref="D79">
    <cfRule type="expression" dxfId="172" priority="171">
      <formula>D79=""</formula>
    </cfRule>
  </conditionalFormatting>
  <conditionalFormatting sqref="E79">
    <cfRule type="expression" dxfId="171" priority="172">
      <formula>IF(E79="Název položky","Vyznačit",IF(E79="","Vyznačit",""))="Vyznačit"</formula>
    </cfRule>
  </conditionalFormatting>
  <conditionalFormatting sqref="E80">
    <cfRule type="expression" dxfId="170" priority="173">
      <formula>IF(E80="popis položky","Vyznačit",IF(E80="","Vyznačit",""))="Vyznačit"</formula>
    </cfRule>
  </conditionalFormatting>
  <conditionalFormatting sqref="F79">
    <cfRule type="expression" dxfId="169" priority="174">
      <formula>F79=""</formula>
    </cfRule>
  </conditionalFormatting>
  <conditionalFormatting sqref="G79">
    <cfRule type="expression" dxfId="168" priority="175">
      <formula>G79=""</formula>
    </cfRule>
  </conditionalFormatting>
  <conditionalFormatting sqref="H79">
    <cfRule type="expression" dxfId="167" priority="176">
      <formula>H79=""</formula>
    </cfRule>
  </conditionalFormatting>
  <conditionalFormatting sqref="I79">
    <cfRule type="expression" dxfId="166" priority="177">
      <formula>I79=""</formula>
    </cfRule>
  </conditionalFormatting>
  <conditionalFormatting sqref="J79">
    <cfRule type="expression" dxfId="165" priority="178">
      <formula>J79=""</formula>
    </cfRule>
  </conditionalFormatting>
  <conditionalFormatting sqref="C79">
    <cfRule type="expression" dxfId="164" priority="179">
      <formula>C79=""</formula>
    </cfRule>
  </conditionalFormatting>
  <conditionalFormatting sqref="B84">
    <cfRule type="expression" dxfId="163" priority="180">
      <formula>B84=""</formula>
    </cfRule>
  </conditionalFormatting>
  <conditionalFormatting sqref="D84">
    <cfRule type="expression" dxfId="162" priority="181">
      <formula>D84=""</formula>
    </cfRule>
  </conditionalFormatting>
  <conditionalFormatting sqref="E84">
    <cfRule type="expression" dxfId="161" priority="182">
      <formula>IF(E84="Název položky","Vyznačit",IF(E84="","Vyznačit",""))="Vyznačit"</formula>
    </cfRule>
  </conditionalFormatting>
  <conditionalFormatting sqref="E85">
    <cfRule type="expression" dxfId="160" priority="183">
      <formula>IF(E85="popis položky","Vyznačit",IF(E85="","Vyznačit",""))="Vyznačit"</formula>
    </cfRule>
  </conditionalFormatting>
  <conditionalFormatting sqref="F84">
    <cfRule type="expression" dxfId="159" priority="184">
      <formula>F84=""</formula>
    </cfRule>
  </conditionalFormatting>
  <conditionalFormatting sqref="G84">
    <cfRule type="expression" dxfId="158" priority="185">
      <formula>G84=""</formula>
    </cfRule>
  </conditionalFormatting>
  <conditionalFormatting sqref="H84">
    <cfRule type="expression" dxfId="157" priority="186">
      <formula>H84=""</formula>
    </cfRule>
  </conditionalFormatting>
  <conditionalFormatting sqref="I84">
    <cfRule type="expression" dxfId="156" priority="187">
      <formula>I84=""</formula>
    </cfRule>
  </conditionalFormatting>
  <conditionalFormatting sqref="J84">
    <cfRule type="expression" dxfId="155" priority="188">
      <formula>J84=""</formula>
    </cfRule>
  </conditionalFormatting>
  <conditionalFormatting sqref="C84">
    <cfRule type="expression" dxfId="154" priority="189">
      <formula>C84=""</formula>
    </cfRule>
  </conditionalFormatting>
  <conditionalFormatting sqref="B88">
    <cfRule type="expression" dxfId="153" priority="190">
      <formula>B88=""</formula>
    </cfRule>
  </conditionalFormatting>
  <conditionalFormatting sqref="D88">
    <cfRule type="expression" dxfId="152" priority="191">
      <formula>D88=""</formula>
    </cfRule>
  </conditionalFormatting>
  <conditionalFormatting sqref="E88">
    <cfRule type="expression" dxfId="151" priority="192">
      <formula>IF(E88="Název položky","Vyznačit",IF(E88="","Vyznačit",""))="Vyznačit"</formula>
    </cfRule>
  </conditionalFormatting>
  <conditionalFormatting sqref="E89">
    <cfRule type="expression" dxfId="150" priority="193">
      <formula>IF(E89="popis položky","Vyznačit",IF(E89="","Vyznačit",""))="Vyznačit"</formula>
    </cfRule>
  </conditionalFormatting>
  <conditionalFormatting sqref="F88">
    <cfRule type="expression" dxfId="149" priority="194">
      <formula>F88=""</formula>
    </cfRule>
  </conditionalFormatting>
  <conditionalFormatting sqref="G88">
    <cfRule type="expression" dxfId="148" priority="195">
      <formula>G88=""</formula>
    </cfRule>
  </conditionalFormatting>
  <conditionalFormatting sqref="H88">
    <cfRule type="expression" dxfId="147" priority="196">
      <formula>H88=""</formula>
    </cfRule>
  </conditionalFormatting>
  <conditionalFormatting sqref="I88">
    <cfRule type="expression" dxfId="146" priority="197">
      <formula>I88=""</formula>
    </cfRule>
  </conditionalFormatting>
  <conditionalFormatting sqref="J88">
    <cfRule type="expression" dxfId="145" priority="198">
      <formula>J88=""</formula>
    </cfRule>
  </conditionalFormatting>
  <conditionalFormatting sqref="C88">
    <cfRule type="expression" dxfId="144" priority="199">
      <formula>C88=""</formula>
    </cfRule>
  </conditionalFormatting>
  <conditionalFormatting sqref="B92">
    <cfRule type="expression" dxfId="143" priority="200">
      <formula>B92=""</formula>
    </cfRule>
  </conditionalFormatting>
  <conditionalFormatting sqref="D92">
    <cfRule type="expression" dxfId="142" priority="201">
      <formula>D92=""</formula>
    </cfRule>
  </conditionalFormatting>
  <conditionalFormatting sqref="E92">
    <cfRule type="expression" dxfId="141" priority="202">
      <formula>IF(E92="Název položky","Vyznačit",IF(E92="","Vyznačit",""))="Vyznačit"</formula>
    </cfRule>
  </conditionalFormatting>
  <conditionalFormatting sqref="E93">
    <cfRule type="expression" dxfId="140" priority="203">
      <formula>IF(E93="popis položky","Vyznačit",IF(E93="","Vyznačit",""))="Vyznačit"</formula>
    </cfRule>
  </conditionalFormatting>
  <conditionalFormatting sqref="F92">
    <cfRule type="expression" dxfId="139" priority="204">
      <formula>F92=""</formula>
    </cfRule>
  </conditionalFormatting>
  <conditionalFormatting sqref="G92">
    <cfRule type="expression" dxfId="138" priority="205">
      <formula>G92=""</formula>
    </cfRule>
  </conditionalFormatting>
  <conditionalFormatting sqref="H92">
    <cfRule type="expression" dxfId="137" priority="206">
      <formula>H92=""</formula>
    </cfRule>
  </conditionalFormatting>
  <conditionalFormatting sqref="I92">
    <cfRule type="expression" dxfId="136" priority="207">
      <formula>I92=""</formula>
    </cfRule>
  </conditionalFormatting>
  <conditionalFormatting sqref="J92">
    <cfRule type="expression" dxfId="135" priority="208">
      <formula>J92=""</formula>
    </cfRule>
  </conditionalFormatting>
  <conditionalFormatting sqref="C92">
    <cfRule type="expression" dxfId="134" priority="209">
      <formula>C92=""</formula>
    </cfRule>
  </conditionalFormatting>
  <conditionalFormatting sqref="B97">
    <cfRule type="expression" dxfId="133" priority="210">
      <formula>B97=""</formula>
    </cfRule>
  </conditionalFormatting>
  <conditionalFormatting sqref="D97">
    <cfRule type="expression" dxfId="132" priority="211">
      <formula>D97=""</formula>
    </cfRule>
  </conditionalFormatting>
  <conditionalFormatting sqref="E97">
    <cfRule type="expression" dxfId="131" priority="212">
      <formula>IF(E97="Název položky","Vyznačit",IF(E97="","Vyznačit",""))="Vyznačit"</formula>
    </cfRule>
  </conditionalFormatting>
  <conditionalFormatting sqref="E98">
    <cfRule type="expression" dxfId="130" priority="213">
      <formula>IF(E98="popis položky","Vyznačit",IF(E98="","Vyznačit",""))="Vyznačit"</formula>
    </cfRule>
  </conditionalFormatting>
  <conditionalFormatting sqref="F97">
    <cfRule type="expression" dxfId="129" priority="214">
      <formula>F97=""</formula>
    </cfRule>
  </conditionalFormatting>
  <conditionalFormatting sqref="G97">
    <cfRule type="expression" dxfId="128" priority="215">
      <formula>G97=""</formula>
    </cfRule>
  </conditionalFormatting>
  <conditionalFormatting sqref="H97">
    <cfRule type="expression" dxfId="127" priority="216">
      <formula>H97=""</formula>
    </cfRule>
  </conditionalFormatting>
  <conditionalFormatting sqref="I97">
    <cfRule type="expression" dxfId="126" priority="217">
      <formula>I97=""</formula>
    </cfRule>
  </conditionalFormatting>
  <conditionalFormatting sqref="J97">
    <cfRule type="expression" dxfId="125" priority="218">
      <formula>J97=""</formula>
    </cfRule>
  </conditionalFormatting>
  <conditionalFormatting sqref="C97">
    <cfRule type="expression" dxfId="124" priority="219">
      <formula>C97=""</formula>
    </cfRule>
  </conditionalFormatting>
  <conditionalFormatting sqref="B101">
    <cfRule type="expression" dxfId="123" priority="220">
      <formula>B101=""</formula>
    </cfRule>
  </conditionalFormatting>
  <conditionalFormatting sqref="D101">
    <cfRule type="expression" dxfId="122" priority="221">
      <formula>D101=""</formula>
    </cfRule>
  </conditionalFormatting>
  <conditionalFormatting sqref="E101">
    <cfRule type="expression" dxfId="121" priority="222">
      <formula>IF(E101="Název položky","Vyznačit",IF(E101="","Vyznačit",""))="Vyznačit"</formula>
    </cfRule>
  </conditionalFormatting>
  <conditionalFormatting sqref="E102">
    <cfRule type="expression" dxfId="120" priority="223">
      <formula>IF(E102="popis položky","Vyznačit",IF(E102="","Vyznačit",""))="Vyznačit"</formula>
    </cfRule>
  </conditionalFormatting>
  <conditionalFormatting sqref="F101">
    <cfRule type="expression" dxfId="119" priority="224">
      <formula>F101=""</formula>
    </cfRule>
  </conditionalFormatting>
  <conditionalFormatting sqref="G101">
    <cfRule type="expression" dxfId="118" priority="225">
      <formula>G101=""</formula>
    </cfRule>
  </conditionalFormatting>
  <conditionalFormatting sqref="H101">
    <cfRule type="expression" dxfId="117" priority="226">
      <formula>H101=""</formula>
    </cfRule>
  </conditionalFormatting>
  <conditionalFormatting sqref="I101">
    <cfRule type="expression" dxfId="116" priority="227">
      <formula>I101=""</formula>
    </cfRule>
  </conditionalFormatting>
  <conditionalFormatting sqref="J101">
    <cfRule type="expression" dxfId="115" priority="228">
      <formula>J101=""</formula>
    </cfRule>
  </conditionalFormatting>
  <conditionalFormatting sqref="C101">
    <cfRule type="expression" dxfId="114" priority="229">
      <formula>C101=""</formula>
    </cfRule>
  </conditionalFormatting>
  <conditionalFormatting sqref="B105">
    <cfRule type="expression" dxfId="113" priority="230">
      <formula>B105=""</formula>
    </cfRule>
  </conditionalFormatting>
  <conditionalFormatting sqref="D105">
    <cfRule type="expression" dxfId="112" priority="231">
      <formula>D105=""</formula>
    </cfRule>
  </conditionalFormatting>
  <conditionalFormatting sqref="E105">
    <cfRule type="expression" dxfId="111" priority="232">
      <formula>IF(E105="Název položky","Vyznačit",IF(E105="","Vyznačit",""))="Vyznačit"</formula>
    </cfRule>
  </conditionalFormatting>
  <conditionalFormatting sqref="E106">
    <cfRule type="expression" dxfId="110" priority="233">
      <formula>IF(E106="popis položky","Vyznačit",IF(E106="","Vyznačit",""))="Vyznačit"</formula>
    </cfRule>
  </conditionalFormatting>
  <conditionalFormatting sqref="F105">
    <cfRule type="expression" dxfId="109" priority="234">
      <formula>F105=""</formula>
    </cfRule>
  </conditionalFormatting>
  <conditionalFormatting sqref="G105">
    <cfRule type="expression" dxfId="108" priority="235">
      <formula>G105=""</formula>
    </cfRule>
  </conditionalFormatting>
  <conditionalFormatting sqref="H105">
    <cfRule type="expression" dxfId="107" priority="236">
      <formula>H105=""</formula>
    </cfRule>
  </conditionalFormatting>
  <conditionalFormatting sqref="I105">
    <cfRule type="expression" dxfId="106" priority="237">
      <formula>I105=""</formula>
    </cfRule>
  </conditionalFormatting>
  <conditionalFormatting sqref="J105">
    <cfRule type="expression" dxfId="105" priority="238">
      <formula>J105=""</formula>
    </cfRule>
  </conditionalFormatting>
  <conditionalFormatting sqref="C105">
    <cfRule type="expression" dxfId="104" priority="239">
      <formula>C105=""</formula>
    </cfRule>
  </conditionalFormatting>
  <conditionalFormatting sqref="B110">
    <cfRule type="expression" dxfId="103" priority="240">
      <formula>B110=""</formula>
    </cfRule>
  </conditionalFormatting>
  <conditionalFormatting sqref="D110">
    <cfRule type="expression" dxfId="102" priority="241">
      <formula>D110=""</formula>
    </cfRule>
  </conditionalFormatting>
  <conditionalFormatting sqref="E110">
    <cfRule type="expression" dxfId="101" priority="242">
      <formula>IF(E110="Název položky","Vyznačit",IF(E110="","Vyznačit",""))="Vyznačit"</formula>
    </cfRule>
  </conditionalFormatting>
  <conditionalFormatting sqref="F110">
    <cfRule type="expression" dxfId="100" priority="243">
      <formula>F110=""</formula>
    </cfRule>
  </conditionalFormatting>
  <conditionalFormatting sqref="G110">
    <cfRule type="expression" dxfId="99" priority="244">
      <formula>G110=""</formula>
    </cfRule>
  </conditionalFormatting>
  <conditionalFormatting sqref="H110">
    <cfRule type="expression" dxfId="98" priority="245">
      <formula>H110=""</formula>
    </cfRule>
  </conditionalFormatting>
  <conditionalFormatting sqref="I110">
    <cfRule type="expression" dxfId="97" priority="246">
      <formula>I110=""</formula>
    </cfRule>
  </conditionalFormatting>
  <conditionalFormatting sqref="J110">
    <cfRule type="expression" dxfId="96" priority="247">
      <formula>J110=""</formula>
    </cfRule>
  </conditionalFormatting>
  <conditionalFormatting sqref="C110">
    <cfRule type="expression" dxfId="95" priority="248">
      <formula>C110=""</formula>
    </cfRule>
  </conditionalFormatting>
  <conditionalFormatting sqref="E111">
    <cfRule type="expression" dxfId="94" priority="249">
      <formula>IF(E111="popis položky","Vyznačit",IF(E111="","Vyznačit",""))="Vyznačit"</formula>
    </cfRule>
  </conditionalFormatting>
  <conditionalFormatting sqref="B114">
    <cfRule type="expression" dxfId="93" priority="250">
      <formula>B114=""</formula>
    </cfRule>
  </conditionalFormatting>
  <conditionalFormatting sqref="D114">
    <cfRule type="expression" dxfId="92" priority="251">
      <formula>D114=""</formula>
    </cfRule>
  </conditionalFormatting>
  <conditionalFormatting sqref="E114">
    <cfRule type="expression" dxfId="91" priority="252">
      <formula>IF(E114="Název položky","Vyznačit",IF(E114="","Vyznačit",""))="Vyznačit"</formula>
    </cfRule>
  </conditionalFormatting>
  <conditionalFormatting sqref="F114">
    <cfRule type="expression" dxfId="90" priority="253">
      <formula>F114=""</formula>
    </cfRule>
  </conditionalFormatting>
  <conditionalFormatting sqref="G114">
    <cfRule type="expression" dxfId="89" priority="254">
      <formula>G114=""</formula>
    </cfRule>
  </conditionalFormatting>
  <conditionalFormatting sqref="H114">
    <cfRule type="expression" dxfId="88" priority="255">
      <formula>H114=""</formula>
    </cfRule>
  </conditionalFormatting>
  <conditionalFormatting sqref="I114">
    <cfRule type="expression" dxfId="87" priority="256">
      <formula>I114=""</formula>
    </cfRule>
  </conditionalFormatting>
  <conditionalFormatting sqref="J114">
    <cfRule type="expression" dxfId="86" priority="257">
      <formula>J114=""</formula>
    </cfRule>
  </conditionalFormatting>
  <conditionalFormatting sqref="C114">
    <cfRule type="expression" dxfId="85" priority="258">
      <formula>C114=""</formula>
    </cfRule>
  </conditionalFormatting>
  <conditionalFormatting sqref="E115">
    <cfRule type="expression" dxfId="84" priority="259">
      <formula>IF(E115="popis položky","Vyznačit",IF(E115="","Vyznačit",""))="Vyznačit"</formula>
    </cfRule>
  </conditionalFormatting>
  <conditionalFormatting sqref="B118">
    <cfRule type="expression" dxfId="83" priority="260">
      <formula>B118=""</formula>
    </cfRule>
  </conditionalFormatting>
  <conditionalFormatting sqref="D118">
    <cfRule type="expression" dxfId="82" priority="261">
      <formula>D118=""</formula>
    </cfRule>
  </conditionalFormatting>
  <conditionalFormatting sqref="E118">
    <cfRule type="expression" dxfId="81" priority="262">
      <formula>IF(E118="Název položky","Vyznačit",IF(E118="","Vyznačit",""))="Vyznačit"</formula>
    </cfRule>
  </conditionalFormatting>
  <conditionalFormatting sqref="F118">
    <cfRule type="expression" dxfId="80" priority="263">
      <formula>F118=""</formula>
    </cfRule>
  </conditionalFormatting>
  <conditionalFormatting sqref="G118">
    <cfRule type="expression" dxfId="79" priority="264">
      <formula>G118=""</formula>
    </cfRule>
  </conditionalFormatting>
  <conditionalFormatting sqref="H118">
    <cfRule type="expression" dxfId="78" priority="265">
      <formula>H118=""</formula>
    </cfRule>
  </conditionalFormatting>
  <conditionalFormatting sqref="I118">
    <cfRule type="expression" dxfId="77" priority="266">
      <formula>I118=""</formula>
    </cfRule>
  </conditionalFormatting>
  <conditionalFormatting sqref="J118">
    <cfRule type="expression" dxfId="76" priority="267">
      <formula>J118=""</formula>
    </cfRule>
  </conditionalFormatting>
  <conditionalFormatting sqref="C118">
    <cfRule type="expression" dxfId="75" priority="268">
      <formula>C118=""</formula>
    </cfRule>
  </conditionalFormatting>
  <conditionalFormatting sqref="E119">
    <cfRule type="expression" dxfId="74" priority="269">
      <formula>IF(E119="popis položky","Vyznačit",IF(E119="","Vyznačit",""))="Vyznačit"</formula>
    </cfRule>
  </conditionalFormatting>
  <conditionalFormatting sqref="B122">
    <cfRule type="expression" dxfId="73" priority="270">
      <formula>B122=""</formula>
    </cfRule>
  </conditionalFormatting>
  <conditionalFormatting sqref="D122">
    <cfRule type="expression" dxfId="72" priority="271">
      <formula>D122=""</formula>
    </cfRule>
  </conditionalFormatting>
  <conditionalFormatting sqref="E122">
    <cfRule type="expression" dxfId="71" priority="272">
      <formula>IF(E122="Název položky","Vyznačit",IF(E122="","Vyznačit",""))="Vyznačit"</formula>
    </cfRule>
  </conditionalFormatting>
  <conditionalFormatting sqref="F122">
    <cfRule type="expression" dxfId="70" priority="273">
      <formula>F122=""</formula>
    </cfRule>
  </conditionalFormatting>
  <conditionalFormatting sqref="G122">
    <cfRule type="expression" dxfId="69" priority="274">
      <formula>G122=""</formula>
    </cfRule>
  </conditionalFormatting>
  <conditionalFormatting sqref="H122">
    <cfRule type="expression" dxfId="68" priority="275">
      <formula>H122=""</formula>
    </cfRule>
  </conditionalFormatting>
  <conditionalFormatting sqref="I122">
    <cfRule type="expression" dxfId="67" priority="276">
      <formula>I122=""</formula>
    </cfRule>
  </conditionalFormatting>
  <conditionalFormatting sqref="J122">
    <cfRule type="expression" dxfId="66" priority="277">
      <formula>J122=""</formula>
    </cfRule>
  </conditionalFormatting>
  <conditionalFormatting sqref="C122">
    <cfRule type="expression" dxfId="65" priority="278">
      <formula>C122=""</formula>
    </cfRule>
  </conditionalFormatting>
  <conditionalFormatting sqref="E123">
    <cfRule type="expression" dxfId="64" priority="279">
      <formula>IF(E123="popis položky","Vyznačit",IF(E123="","Vyznačit",""))="Vyznačit"</formula>
    </cfRule>
  </conditionalFormatting>
  <conditionalFormatting sqref="B124">
    <cfRule type="expression" dxfId="63" priority="280">
      <formula>B124=""</formula>
    </cfRule>
  </conditionalFormatting>
  <conditionalFormatting sqref="D124">
    <cfRule type="expression" dxfId="62" priority="281">
      <formula>D124=""</formula>
    </cfRule>
  </conditionalFormatting>
  <conditionalFormatting sqref="E124">
    <cfRule type="expression" dxfId="61" priority="282">
      <formula>IF(E124="Název položky","Vyznačit",IF(E124="","Vyznačit",""))="Vyznačit"</formula>
    </cfRule>
  </conditionalFormatting>
  <conditionalFormatting sqref="F124">
    <cfRule type="expression" dxfId="60" priority="283">
      <formula>F124=""</formula>
    </cfRule>
  </conditionalFormatting>
  <conditionalFormatting sqref="G124">
    <cfRule type="expression" dxfId="59" priority="284">
      <formula>G124=""</formula>
    </cfRule>
  </conditionalFormatting>
  <conditionalFormatting sqref="H124">
    <cfRule type="expression" dxfId="58" priority="285">
      <formula>H124=""</formula>
    </cfRule>
  </conditionalFormatting>
  <conditionalFormatting sqref="I124">
    <cfRule type="expression" dxfId="57" priority="286">
      <formula>I124=""</formula>
    </cfRule>
  </conditionalFormatting>
  <conditionalFormatting sqref="J124">
    <cfRule type="expression" dxfId="56" priority="287">
      <formula>J124=""</formula>
    </cfRule>
  </conditionalFormatting>
  <conditionalFormatting sqref="C124">
    <cfRule type="expression" dxfId="55" priority="288">
      <formula>C124=""</formula>
    </cfRule>
  </conditionalFormatting>
  <conditionalFormatting sqref="E125">
    <cfRule type="expression" dxfId="54" priority="289">
      <formula>IF(E125="popis položky","Vyznačit",IF(E125="","Vyznačit",""))="Vyznačit"</formula>
    </cfRule>
  </conditionalFormatting>
  <conditionalFormatting sqref="B126">
    <cfRule type="expression" dxfId="53" priority="290">
      <formula>B126=""</formula>
    </cfRule>
  </conditionalFormatting>
  <conditionalFormatting sqref="D126">
    <cfRule type="expression" dxfId="52" priority="291">
      <formula>D126=""</formula>
    </cfRule>
  </conditionalFormatting>
  <conditionalFormatting sqref="E126">
    <cfRule type="expression" dxfId="51" priority="292">
      <formula>IF(E126="Název položky","Vyznačit",IF(E126="","Vyznačit",""))="Vyznačit"</formula>
    </cfRule>
  </conditionalFormatting>
  <conditionalFormatting sqref="F126">
    <cfRule type="expression" dxfId="50" priority="293">
      <formula>F126=""</formula>
    </cfRule>
  </conditionalFormatting>
  <conditionalFormatting sqref="G126">
    <cfRule type="expression" dxfId="49" priority="294">
      <formula>G126=""</formula>
    </cfRule>
  </conditionalFormatting>
  <conditionalFormatting sqref="H126">
    <cfRule type="expression" dxfId="48" priority="295">
      <formula>H126=""</formula>
    </cfRule>
  </conditionalFormatting>
  <conditionalFormatting sqref="I126">
    <cfRule type="expression" dxfId="47" priority="296">
      <formula>I126=""</formula>
    </cfRule>
  </conditionalFormatting>
  <conditionalFormatting sqref="J126">
    <cfRule type="expression" dxfId="46" priority="297">
      <formula>J126=""</formula>
    </cfRule>
  </conditionalFormatting>
  <conditionalFormatting sqref="C126">
    <cfRule type="expression" dxfId="45" priority="298">
      <formula>C126=""</formula>
    </cfRule>
  </conditionalFormatting>
  <conditionalFormatting sqref="B128">
    <cfRule type="expression" dxfId="44" priority="299">
      <formula>B128=""</formula>
    </cfRule>
  </conditionalFormatting>
  <conditionalFormatting sqref="D128">
    <cfRule type="expression" dxfId="43" priority="300">
      <formula>D128=""</formula>
    </cfRule>
  </conditionalFormatting>
  <conditionalFormatting sqref="E128">
    <cfRule type="expression" dxfId="42" priority="301">
      <formula>IF(E128="Název položky","Vyznačit",IF(E128="","Vyznačit",""))="Vyznačit"</formula>
    </cfRule>
  </conditionalFormatting>
  <conditionalFormatting sqref="F128">
    <cfRule type="expression" dxfId="41" priority="302">
      <formula>F128=""</formula>
    </cfRule>
  </conditionalFormatting>
  <conditionalFormatting sqref="G128">
    <cfRule type="expression" dxfId="40" priority="303">
      <formula>G128=""</formula>
    </cfRule>
  </conditionalFormatting>
  <conditionalFormatting sqref="H128">
    <cfRule type="expression" dxfId="39" priority="304">
      <formula>H128=""</formula>
    </cfRule>
  </conditionalFormatting>
  <conditionalFormatting sqref="I128">
    <cfRule type="expression" dxfId="38" priority="305">
      <formula>I128=""</formula>
    </cfRule>
  </conditionalFormatting>
  <conditionalFormatting sqref="J128">
    <cfRule type="expression" dxfId="37" priority="306">
      <formula>J128=""</formula>
    </cfRule>
  </conditionalFormatting>
  <conditionalFormatting sqref="C128">
    <cfRule type="expression" dxfId="36" priority="307">
      <formula>C128=""</formula>
    </cfRule>
  </conditionalFormatting>
  <conditionalFormatting sqref="B131">
    <cfRule type="expression" dxfId="35" priority="308">
      <formula>B131=""</formula>
    </cfRule>
  </conditionalFormatting>
  <conditionalFormatting sqref="D131">
    <cfRule type="expression" dxfId="34" priority="309">
      <formula>D131=""</formula>
    </cfRule>
  </conditionalFormatting>
  <conditionalFormatting sqref="E131">
    <cfRule type="expression" dxfId="33" priority="310">
      <formula>IF(E131="Název položky","Vyznačit",IF(E131="","Vyznačit",""))="Vyznačit"</formula>
    </cfRule>
  </conditionalFormatting>
  <conditionalFormatting sqref="F131">
    <cfRule type="expression" dxfId="32" priority="311">
      <formula>F131=""</formula>
    </cfRule>
  </conditionalFormatting>
  <conditionalFormatting sqref="G131">
    <cfRule type="expression" dxfId="31" priority="312">
      <formula>G131=""</formula>
    </cfRule>
  </conditionalFormatting>
  <conditionalFormatting sqref="H131">
    <cfRule type="expression" dxfId="30" priority="313">
      <formula>H131=""</formula>
    </cfRule>
  </conditionalFormatting>
  <conditionalFormatting sqref="I131">
    <cfRule type="expression" dxfId="29" priority="314">
      <formula>I131=""</formula>
    </cfRule>
  </conditionalFormatting>
  <conditionalFormatting sqref="J131">
    <cfRule type="expression" dxfId="28" priority="315">
      <formula>J131=""</formula>
    </cfRule>
  </conditionalFormatting>
  <conditionalFormatting sqref="C131">
    <cfRule type="expression" dxfId="27" priority="316">
      <formula>C131=""</formula>
    </cfRule>
  </conditionalFormatting>
  <conditionalFormatting sqref="B132">
    <cfRule type="expression" dxfId="26" priority="317">
      <formula>B131=""</formula>
    </cfRule>
  </conditionalFormatting>
  <conditionalFormatting sqref="D132">
    <cfRule type="expression" dxfId="25" priority="318">
      <formula>D131=""</formula>
    </cfRule>
  </conditionalFormatting>
  <conditionalFormatting sqref="E132">
    <cfRule type="expression" dxfId="24" priority="319">
      <formula>IF(E131="Název položky","Vyznačit",IF(E131="","Vyznačit",""))="Vyznačit"</formula>
    </cfRule>
  </conditionalFormatting>
  <conditionalFormatting sqref="F132">
    <cfRule type="expression" dxfId="23" priority="320">
      <formula>F131=""</formula>
    </cfRule>
  </conditionalFormatting>
  <conditionalFormatting sqref="G132">
    <cfRule type="expression" dxfId="22" priority="321">
      <formula>G131=""</formula>
    </cfRule>
  </conditionalFormatting>
  <conditionalFormatting sqref="H132">
    <cfRule type="expression" dxfId="21" priority="322">
      <formula>H131=""</formula>
    </cfRule>
  </conditionalFormatting>
  <conditionalFormatting sqref="I132">
    <cfRule type="expression" dxfId="20" priority="323">
      <formula>I131=""</formula>
    </cfRule>
  </conditionalFormatting>
  <conditionalFormatting sqref="J132">
    <cfRule type="expression" dxfId="19" priority="324">
      <formula>J131=""</formula>
    </cfRule>
  </conditionalFormatting>
  <conditionalFormatting sqref="C132">
    <cfRule type="expression" dxfId="18" priority="325">
      <formula>C131=""</formula>
    </cfRule>
  </conditionalFormatting>
  <conditionalFormatting sqref="B133">
    <cfRule type="expression" dxfId="17" priority="326">
      <formula>B132=""</formula>
    </cfRule>
  </conditionalFormatting>
  <conditionalFormatting sqref="D133">
    <cfRule type="expression" dxfId="16" priority="327">
      <formula>D132=""</formula>
    </cfRule>
  </conditionalFormatting>
  <conditionalFormatting sqref="E133">
    <cfRule type="expression" dxfId="15" priority="328">
      <formula>IF(E132="Název položky","Vyznačit",IF(E132="","Vyznačit",""))="Vyznačit"</formula>
    </cfRule>
  </conditionalFormatting>
  <conditionalFormatting sqref="F133">
    <cfRule type="expression" dxfId="14" priority="329">
      <formula>F132=""</formula>
    </cfRule>
  </conditionalFormatting>
  <conditionalFormatting sqref="G133">
    <cfRule type="expression" dxfId="13" priority="330">
      <formula>G132=""</formula>
    </cfRule>
  </conditionalFormatting>
  <conditionalFormatting sqref="H133">
    <cfRule type="expression" dxfId="12" priority="331">
      <formula>H132=""</formula>
    </cfRule>
  </conditionalFormatting>
  <conditionalFormatting sqref="I133">
    <cfRule type="expression" dxfId="11" priority="332">
      <formula>I132=""</formula>
    </cfRule>
  </conditionalFormatting>
  <conditionalFormatting sqref="J133">
    <cfRule type="expression" dxfId="10" priority="333">
      <formula>J132=""</formula>
    </cfRule>
  </conditionalFormatting>
  <conditionalFormatting sqref="C133">
    <cfRule type="expression" dxfId="9" priority="334">
      <formula>C132=""</formula>
    </cfRule>
  </conditionalFormatting>
  <conditionalFormatting sqref="B134">
    <cfRule type="expression" dxfId="8" priority="335">
      <formula>B133=""</formula>
    </cfRule>
  </conditionalFormatting>
  <conditionalFormatting sqref="D134">
    <cfRule type="expression" dxfId="7" priority="336">
      <formula>D133=""</formula>
    </cfRule>
  </conditionalFormatting>
  <conditionalFormatting sqref="E134">
    <cfRule type="expression" dxfId="6" priority="337">
      <formula>IF(E133="Název položky","Vyznačit",IF(E133="","Vyznačit",""))="Vyznačit"</formula>
    </cfRule>
  </conditionalFormatting>
  <conditionalFormatting sqref="F134">
    <cfRule type="expression" dxfId="5" priority="338">
      <formula>F133=""</formula>
    </cfRule>
  </conditionalFormatting>
  <conditionalFormatting sqref="G134">
    <cfRule type="expression" dxfId="4" priority="339">
      <formula>G133=""</formula>
    </cfRule>
  </conditionalFormatting>
  <conditionalFormatting sqref="H134">
    <cfRule type="expression" dxfId="3" priority="340">
      <formula>H133=""</formula>
    </cfRule>
  </conditionalFormatting>
  <conditionalFormatting sqref="I134">
    <cfRule type="expression" dxfId="2" priority="341">
      <formula>I133=""</formula>
    </cfRule>
  </conditionalFormatting>
  <conditionalFormatting sqref="J134">
    <cfRule type="expression" dxfId="1" priority="342">
      <formula>J133=""</formula>
    </cfRule>
  </conditionalFormatting>
  <conditionalFormatting sqref="C134">
    <cfRule type="expression" dxfId="0" priority="343">
      <formula>C133=""</formula>
    </cfRule>
  </conditionalFormatting>
  <dataValidations disablePrompts="1" count="10">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formula1>0</formula1>
      <formula2>0</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formula1>0</formula1>
      <formula2>0</formula2>
    </dataValidation>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"801,802,803,811,812,813,814,815,817,821,822,823,824,825,826,827,828,831,832,833,838,839"</formula1>
      <formula2>0</formula2>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formula2>0</formula2>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s.o.,Ostatní"</formula1>
      <formula2>0</formula2>
    </dataValidation>
  </dataValidations>
  <pageMargins left="0.7" right="0.7" top="0.78740157499999996" bottom="0.78740157499999996" header="0.3" footer="0.3"/>
  <pageSetup paperSize="9" scale="59" fitToHeight="0"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Zdenny</dc:creator>
  <cp:lastModifiedBy>Zdenny</cp:lastModifiedBy>
  <cp:lastPrinted>2020-06-25T07:17:18Z</cp:lastPrinted>
  <dcterms:created xsi:type="dcterms:W3CDTF">2020-06-25T07:08:39Z</dcterms:created>
  <dcterms:modified xsi:type="dcterms:W3CDTF">2020-12-14T10:05:34Z</dcterms:modified>
</cp:coreProperties>
</file>