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5" yWindow="30" windowWidth="13800" windowHeight="14760"/>
  </bookViews>
  <sheets>
    <sheet name="Rekapitulace" sheetId="7" r:id="rId1"/>
    <sheet name="Všeobecné položky" sheetId="8" r:id="rId2"/>
  </sheets>
  <definedNames>
    <definedName name="_xlnm._FilterDatabase" localSheetId="0" hidden="1">Rekapitulace!$A$1:$C$36</definedName>
    <definedName name="_xlnm.Print_Titles" localSheetId="0">Rekapitulace!$2:$2</definedName>
    <definedName name="_xlnm.Print_Area" localSheetId="0">Rekapitulace!$B$2:$G$63</definedName>
  </definedNames>
  <calcPr calcId="145621"/>
</workbook>
</file>

<file path=xl/calcChain.xml><?xml version="1.0" encoding="utf-8"?>
<calcChain xmlns="http://schemas.openxmlformats.org/spreadsheetml/2006/main">
  <c r="G55" i="7" l="1"/>
  <c r="G41" i="7"/>
  <c r="G47" i="7"/>
  <c r="G59" i="7"/>
  <c r="G34" i="7"/>
  <c r="G29" i="7"/>
  <c r="G25" i="7"/>
  <c r="G20" i="7"/>
  <c r="G17" i="7"/>
  <c r="G14" i="7"/>
  <c r="G60" i="7" l="1"/>
  <c r="F9" i="8"/>
  <c r="F8" i="8" l="1"/>
  <c r="F4" i="8" l="1"/>
  <c r="F5" i="8"/>
  <c r="F6" i="8"/>
  <c r="G10" i="7" l="1"/>
  <c r="F7" i="8" l="1"/>
  <c r="F10" i="8" s="1"/>
  <c r="G62" i="7" s="1"/>
  <c r="G35" i="7" l="1"/>
  <c r="G63" i="7" s="1"/>
</calcChain>
</file>

<file path=xl/sharedStrings.xml><?xml version="1.0" encoding="utf-8"?>
<sst xmlns="http://schemas.openxmlformats.org/spreadsheetml/2006/main" count="204" uniqueCount="130">
  <si>
    <t>Vlastník</t>
  </si>
  <si>
    <t>SO</t>
  </si>
  <si>
    <t>Název objektu</t>
  </si>
  <si>
    <t>PS,SO</t>
  </si>
  <si>
    <t>Obor</t>
  </si>
  <si>
    <t>Úsek</t>
  </si>
  <si>
    <t>STAVEBNÍ ČÁST</t>
  </si>
  <si>
    <t>E</t>
  </si>
  <si>
    <t>Nabídková cena celkem bez DPH</t>
  </si>
  <si>
    <t>Poznámka:</t>
  </si>
  <si>
    <t>Číslo objektu                                              (PS /SO )</t>
  </si>
  <si>
    <t>D</t>
  </si>
  <si>
    <t>TECHNOLOGICKÁ ČÁST</t>
  </si>
  <si>
    <t>PS</t>
  </si>
  <si>
    <t>Všeobecná část</t>
  </si>
  <si>
    <t>98-98</t>
  </si>
  <si>
    <t>TECHNOLOGICKÁ ČÁST - celkem</t>
  </si>
  <si>
    <t>STAVEBNÍ ČÁST - celkem</t>
  </si>
  <si>
    <t>Cena bez DPH (Kč)</t>
  </si>
  <si>
    <t>Celkem E.3.6 Rozvody vn, nn, osvětlení</t>
  </si>
  <si>
    <t>VŠEOBECNÉ POLOŽKY pro výběr zhotovitele</t>
  </si>
  <si>
    <t>Popis položky</t>
  </si>
  <si>
    <t>Měrná jednotka</t>
  </si>
  <si>
    <t>Množství</t>
  </si>
  <si>
    <t>Sazba  za jednotku</t>
  </si>
  <si>
    <t>Celkem bez DPH</t>
  </si>
  <si>
    <t>Geodetická dokumentace skutečného provedení</t>
  </si>
  <si>
    <t>KPL</t>
  </si>
  <si>
    <t xml:space="preserve">Dokumentace skutečného provedení  </t>
  </si>
  <si>
    <t xml:space="preserve">Digitální dokumentace skutečného provedení    </t>
  </si>
  <si>
    <t>CELKOVÝ  SOUČET Všeobecných položek</t>
  </si>
  <si>
    <t>Číslo položky</t>
  </si>
  <si>
    <t xml:space="preserve">Všeobecný objekt </t>
  </si>
  <si>
    <t>E.2 POZEMNÍ STAVEBNÍ OBJEKTY</t>
  </si>
  <si>
    <t>E.3 TRAKČNÍ A ENERGETICKÁ ZAŘÍZENÍ</t>
  </si>
  <si>
    <t>D.2 Železniční sdělovací zařízení</t>
  </si>
  <si>
    <t>Správa železnic</t>
  </si>
  <si>
    <t>E.1 Inženýrské objekty</t>
  </si>
  <si>
    <t>E.1.1 Železniční svršek a spodek</t>
  </si>
  <si>
    <t>Celkem E.1.1 Železniční svršek a spodek</t>
  </si>
  <si>
    <t>E.1.2 Nástupiště</t>
  </si>
  <si>
    <t>Celkem E.1.2 Nástupiště</t>
  </si>
  <si>
    <t>E.1.5 Ostatní inženýrské objekty</t>
  </si>
  <si>
    <t>Celkem E.1.5 Ostatní inženýrské objekty</t>
  </si>
  <si>
    <t xml:space="preserve">E.3.6 Rozvody vn, nn, osvětlení </t>
  </si>
  <si>
    <t>Projektová dokumentace pro provádění stavby</t>
  </si>
  <si>
    <t>Zajištění vydání osvědčení o bezpečnosti před uvedením do provozu</t>
  </si>
  <si>
    <t xml:space="preserve">Zajištění posouzení shody a prohlášení o shodě součástí interoperability (prostřednictvím Notifikované osoby) </t>
  </si>
  <si>
    <t>10</t>
  </si>
  <si>
    <t>10.1</t>
  </si>
  <si>
    <t>20</t>
  </si>
  <si>
    <t>20.1</t>
  </si>
  <si>
    <t>Potůčník, železniční svršek a spodek</t>
  </si>
  <si>
    <t>Potůčník, železniční svršek a spodek - následná úprava GPK</t>
  </si>
  <si>
    <t>Lipová Lázně zast., železniční svršek a spodek</t>
  </si>
  <si>
    <t>Lipová Lázně zast., železniční svršek a spodek - následná úprava GPK</t>
  </si>
  <si>
    <t>11</t>
  </si>
  <si>
    <t>21</t>
  </si>
  <si>
    <t>Potůčník, nástupiště</t>
  </si>
  <si>
    <t>Lipová Lázně zast., nástupiště</t>
  </si>
  <si>
    <t>30</t>
  </si>
  <si>
    <t>Ochrana mimodrážních sítí</t>
  </si>
  <si>
    <t>E.1.8 Pozemní komunikace</t>
  </si>
  <si>
    <t>12</t>
  </si>
  <si>
    <t>Potůčník, přístupový chodník</t>
  </si>
  <si>
    <t>Celkem E.1.8 Pozemní komunikace</t>
  </si>
  <si>
    <t>13</t>
  </si>
  <si>
    <t>Potůčník, přístřešek pro cestující</t>
  </si>
  <si>
    <t>23</t>
  </si>
  <si>
    <t>Lipová Lázně zast., přístřešek pro cestující</t>
  </si>
  <si>
    <t>24</t>
  </si>
  <si>
    <t>25</t>
  </si>
  <si>
    <t>14</t>
  </si>
  <si>
    <t>Potůčník, orientační systém</t>
  </si>
  <si>
    <t>Lipová Lázně zast., orientační systém</t>
  </si>
  <si>
    <t>15</t>
  </si>
  <si>
    <t>Potůčník, úprava kabelových rozvodů a osvětlení</t>
  </si>
  <si>
    <t>Lipová Lázně, zast., úprava kabelových rozvodů a osvětlení</t>
  </si>
  <si>
    <t>D.1 Železniční zabezpečovací zařízení</t>
  </si>
  <si>
    <t>E.1.1.1</t>
  </si>
  <si>
    <t>E.1.1.2</t>
  </si>
  <si>
    <t>E.1.2.1</t>
  </si>
  <si>
    <t>E.1.2.2</t>
  </si>
  <si>
    <t>E.1.5.1</t>
  </si>
  <si>
    <t>E.1.8.1</t>
  </si>
  <si>
    <t>E.2.2.1</t>
  </si>
  <si>
    <t>E.2.4 Orientační systém</t>
  </si>
  <si>
    <t>E.2.2 Přístřešky na nástupištích</t>
  </si>
  <si>
    <t>E.2.2.2</t>
  </si>
  <si>
    <t>Celkem E.2.2 Přístřešky na nástupištích</t>
  </si>
  <si>
    <t>E.2.4.1</t>
  </si>
  <si>
    <t>E.2.4.2</t>
  </si>
  <si>
    <t>Celkem E.2.4 Orientační systém</t>
  </si>
  <si>
    <t>E.3.6.2</t>
  </si>
  <si>
    <t>E.3.6.1</t>
  </si>
  <si>
    <t>D.1.3 Přejezdové zabezpečovací zařízení (PZS)</t>
  </si>
  <si>
    <t>D.1.3.1</t>
  </si>
  <si>
    <t>Potůčník, úprava sdělovací kabelizace SŽDC</t>
  </si>
  <si>
    <t>D.1.3.2</t>
  </si>
  <si>
    <t>Potůčník, úprava zabezpečovací kabelizace</t>
  </si>
  <si>
    <t>Lipová Lázně zast., úprava zabezpečovací kabelizace</t>
  </si>
  <si>
    <t>Celkem D.1.3 Přejezdové zabezpečovací zařízení (PZS)</t>
  </si>
  <si>
    <t>D.2.1 Kabelizace (místní, dálková) včetně přenosových systémů</t>
  </si>
  <si>
    <t>D.2.1.1</t>
  </si>
  <si>
    <t>D.2.1.2</t>
  </si>
  <si>
    <t>D.2.1.3</t>
  </si>
  <si>
    <t>Celkem D.2.1 Kabelizace (místní, dálková) včetně přenosových systémů</t>
  </si>
  <si>
    <t>Lipová Lázně zast., úprava sdělovací kabelizace SŽDC</t>
  </si>
  <si>
    <t>Přenosové zařízení</t>
  </si>
  <si>
    <t>D.2.3 Informační zařízení (rozhlas pro cestující, informační a kamerový systém)</t>
  </si>
  <si>
    <t>Celkem D.2.3 Informační zařízení (rozhlas pro cestující, informační a kamerový systém)</t>
  </si>
  <si>
    <t>D.2.3.1</t>
  </si>
  <si>
    <t>D.2.3.2</t>
  </si>
  <si>
    <t>D.2.3.3</t>
  </si>
  <si>
    <t>D.2.3.4</t>
  </si>
  <si>
    <t>D.2.3.5</t>
  </si>
  <si>
    <t>D.2.3.6</t>
  </si>
  <si>
    <t>22</t>
  </si>
  <si>
    <t>Potůčník, rozhlasové zařízení</t>
  </si>
  <si>
    <t>Lipová Lázně zast., rozhlasové zařízení</t>
  </si>
  <si>
    <t>Potůčník, informační systém</t>
  </si>
  <si>
    <t>Lipová Lázně zast., informační systém</t>
  </si>
  <si>
    <t>Potůčník, kamerový systém</t>
  </si>
  <si>
    <t>Lipová Lázně zast., kamerový systém</t>
  </si>
  <si>
    <t>D.2.5 Dálková kontrola a ovládání vybraných sdělovacích zařízení</t>
  </si>
  <si>
    <t>Celkem D.2.5 Dálková kontrola a ovládání vybraných sdělovacích zařízení</t>
  </si>
  <si>
    <t>D.2.5.1</t>
  </si>
  <si>
    <t>D.2.5.2</t>
  </si>
  <si>
    <t>Potůčník, doplnění DDTS a dispečerských pracovišť</t>
  </si>
  <si>
    <t>Lipová Lázně zast., doplnění DDTS a dispečerských pracovišť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</si>
</sst>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.000"/>
    <numFmt numFmtId="165" formatCode="#,##0.000"/>
  </numFmts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4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7">
    <xf numFmtId="0" fontId="0" fillId="0" borderId="0"/>
    <xf numFmtId="0" fontId="5" fillId="0" borderId="0"/>
    <xf numFmtId="0" fontId="4" fillId="0" borderId="0"/>
    <xf numFmtId="0" fontId="19" fillId="0" borderId="0"/>
    <xf numFmtId="44" fontId="19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0" fontId="19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4" fontId="5" fillId="0" borderId="0" applyFont="0" applyFill="0" applyBorder="0" applyAlignment="0" applyProtection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44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5" fillId="0" borderId="0" xfId="2" applyFont="1" applyBorder="1" applyAlignment="1">
      <alignment vertical="top"/>
    </xf>
    <xf numFmtId="0" fontId="5" fillId="0" borderId="0" xfId="2" applyFont="1" applyBorder="1" applyAlignment="1" applyProtection="1">
      <alignment vertical="top"/>
      <protection locked="0"/>
    </xf>
    <xf numFmtId="49" fontId="5" fillId="0" borderId="0" xfId="2" applyNumberFormat="1" applyFont="1" applyBorder="1" applyAlignment="1" applyProtection="1">
      <alignment vertical="top"/>
      <protection locked="0"/>
    </xf>
    <xf numFmtId="0" fontId="5" fillId="0" borderId="0" xfId="2" applyFont="1" applyBorder="1" applyAlignment="1" applyProtection="1">
      <alignment vertical="top" wrapText="1"/>
      <protection locked="0"/>
    </xf>
    <xf numFmtId="0" fontId="8" fillId="0" borderId="0" xfId="2" applyFont="1" applyBorder="1" applyAlignment="1" applyProtection="1">
      <alignment horizontal="center" vertical="top" wrapText="1"/>
      <protection locked="0"/>
    </xf>
    <xf numFmtId="3" fontId="5" fillId="0" borderId="0" xfId="2" applyNumberFormat="1" applyFont="1" applyBorder="1" applyAlignment="1" applyProtection="1">
      <alignment vertical="top"/>
    </xf>
    <xf numFmtId="164" fontId="5" fillId="0" borderId="0" xfId="2" applyNumberFormat="1" applyFont="1" applyBorder="1" applyAlignment="1" applyProtection="1">
      <alignment vertical="top"/>
    </xf>
    <xf numFmtId="4" fontId="5" fillId="0" borderId="0" xfId="2" applyNumberFormat="1" applyFont="1" applyBorder="1" applyAlignment="1" applyProtection="1">
      <alignment vertical="top"/>
    </xf>
    <xf numFmtId="4" fontId="5" fillId="0" borderId="0" xfId="2" applyNumberFormat="1" applyFont="1" applyBorder="1" applyAlignment="1">
      <alignment vertical="top"/>
    </xf>
    <xf numFmtId="0" fontId="5" fillId="0" borderId="0" xfId="2" applyFont="1" applyFill="1" applyAlignment="1">
      <alignment vertical="top"/>
    </xf>
    <xf numFmtId="164" fontId="6" fillId="0" borderId="0" xfId="2" applyNumberFormat="1" applyFont="1" applyBorder="1" applyAlignment="1" applyProtection="1">
      <alignment horizontal="center" vertical="top" wrapText="1"/>
    </xf>
    <xf numFmtId="4" fontId="6" fillId="0" borderId="0" xfId="2" applyNumberFormat="1" applyFont="1" applyBorder="1" applyAlignment="1" applyProtection="1">
      <alignment horizontal="center" vertical="top" wrapText="1"/>
    </xf>
    <xf numFmtId="4" fontId="6" fillId="0" borderId="0" xfId="2" applyNumberFormat="1" applyFont="1" applyBorder="1" applyAlignment="1">
      <alignment horizontal="center" vertical="top" wrapText="1"/>
    </xf>
    <xf numFmtId="4" fontId="8" fillId="0" borderId="0" xfId="2" applyNumberFormat="1" applyFont="1" applyBorder="1" applyAlignment="1">
      <alignment vertical="top"/>
    </xf>
    <xf numFmtId="0" fontId="8" fillId="0" borderId="0" xfId="2" applyFont="1" applyFill="1" applyAlignment="1">
      <alignment vertical="top"/>
    </xf>
    <xf numFmtId="4" fontId="11" fillId="0" borderId="0" xfId="2" applyNumberFormat="1" applyFont="1" applyBorder="1" applyAlignment="1">
      <alignment vertical="top"/>
    </xf>
    <xf numFmtId="0" fontId="7" fillId="0" borderId="0" xfId="2" applyFont="1" applyFill="1" applyAlignment="1">
      <alignment vertical="top"/>
    </xf>
    <xf numFmtId="0" fontId="5" fillId="0" borderId="0" xfId="2" applyFont="1" applyAlignment="1" applyProtection="1">
      <alignment vertical="top"/>
      <protection locked="0"/>
    </xf>
    <xf numFmtId="49" fontId="5" fillId="0" borderId="0" xfId="2" applyNumberFormat="1" applyFont="1" applyAlignment="1" applyProtection="1">
      <alignment vertical="top"/>
      <protection locked="0"/>
    </xf>
    <xf numFmtId="0" fontId="5" fillId="0" borderId="0" xfId="2" applyFont="1" applyAlignment="1" applyProtection="1">
      <alignment vertical="top" wrapText="1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3" fontId="5" fillId="0" borderId="0" xfId="2" applyNumberFormat="1" applyFont="1" applyAlignment="1" applyProtection="1">
      <alignment vertical="top"/>
    </xf>
    <xf numFmtId="164" fontId="5" fillId="0" borderId="0" xfId="2" applyNumberFormat="1" applyFont="1" applyAlignment="1" applyProtection="1">
      <alignment vertical="top"/>
    </xf>
    <xf numFmtId="4" fontId="5" fillId="0" borderId="0" xfId="2" applyNumberFormat="1" applyFont="1" applyAlignment="1" applyProtection="1">
      <alignment vertical="top"/>
    </xf>
    <xf numFmtId="0" fontId="5" fillId="0" borderId="4" xfId="2" applyFont="1" applyBorder="1" applyAlignment="1">
      <alignment vertical="top"/>
    </xf>
    <xf numFmtId="0" fontId="5" fillId="0" borderId="0" xfId="2" applyFont="1" applyAlignment="1">
      <alignment vertical="top"/>
    </xf>
    <xf numFmtId="0" fontId="8" fillId="0" borderId="0" xfId="2" applyFont="1" applyAlignment="1" applyProtection="1">
      <alignment horizontal="center" vertical="top" wrapText="1"/>
      <protection locked="0"/>
    </xf>
    <xf numFmtId="4" fontId="5" fillId="0" borderId="0" xfId="2" applyNumberFormat="1" applyFont="1" applyAlignment="1">
      <alignment vertical="top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15" fillId="0" borderId="0" xfId="2" applyNumberFormat="1" applyFont="1" applyFill="1" applyAlignment="1">
      <alignment vertical="top"/>
    </xf>
    <xf numFmtId="0" fontId="5" fillId="0" borderId="0" xfId="2" applyNumberFormat="1" applyFont="1" applyAlignment="1" applyProtection="1">
      <alignment vertical="top"/>
      <protection locked="0"/>
    </xf>
    <xf numFmtId="0" fontId="5" fillId="0" borderId="0" xfId="2" applyNumberFormat="1" applyFont="1" applyAlignment="1" applyProtection="1">
      <alignment vertical="top" wrapText="1"/>
      <protection locked="0"/>
    </xf>
    <xf numFmtId="0" fontId="14" fillId="0" borderId="0" xfId="2" applyFont="1" applyAlignment="1">
      <alignment vertical="top"/>
    </xf>
    <xf numFmtId="0" fontId="13" fillId="0" borderId="0" xfId="2" applyFont="1" applyAlignment="1" applyProtection="1">
      <alignment vertical="top"/>
      <protection locked="0"/>
    </xf>
    <xf numFmtId="49" fontId="14" fillId="0" borderId="0" xfId="2" applyNumberFormat="1" applyFont="1" applyAlignment="1" applyProtection="1">
      <alignment vertical="top"/>
      <protection locked="0"/>
    </xf>
    <xf numFmtId="0" fontId="14" fillId="0" borderId="0" xfId="2" applyFont="1" applyAlignment="1" applyProtection="1">
      <alignment vertical="top" wrapText="1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3" fontId="14" fillId="0" borderId="0" xfId="2" applyNumberFormat="1" applyFont="1" applyAlignment="1" applyProtection="1">
      <alignment vertical="top"/>
    </xf>
    <xf numFmtId="164" fontId="14" fillId="0" borderId="0" xfId="2" applyNumberFormat="1" applyFont="1" applyAlignment="1" applyProtection="1">
      <alignment vertical="top"/>
    </xf>
    <xf numFmtId="4" fontId="18" fillId="0" borderId="0" xfId="2" applyNumberFormat="1" applyFont="1" applyAlignment="1">
      <alignment vertical="top"/>
    </xf>
    <xf numFmtId="0" fontId="14" fillId="0" borderId="0" xfId="2" applyFont="1" applyFill="1" applyAlignment="1">
      <alignment vertical="top"/>
    </xf>
    <xf numFmtId="3" fontId="5" fillId="0" borderId="0" xfId="2" applyNumberFormat="1" applyFont="1" applyFill="1" applyBorder="1" applyAlignment="1" applyProtection="1">
      <alignment horizontal="right" vertical="top"/>
      <protection locked="0"/>
    </xf>
    <xf numFmtId="0" fontId="5" fillId="0" borderId="0" xfId="1" applyFont="1" applyFill="1" applyBorder="1" applyAlignment="1" applyProtection="1">
      <alignment horizontal="left" vertical="top" wrapText="1"/>
      <protection locked="0"/>
    </xf>
    <xf numFmtId="0" fontId="5" fillId="0" borderId="0" xfId="2" applyFont="1" applyFill="1" applyBorder="1" applyAlignment="1" applyProtection="1">
      <alignment horizontal="center" vertical="top" wrapText="1"/>
      <protection locked="0"/>
    </xf>
    <xf numFmtId="4" fontId="16" fillId="0" borderId="0" xfId="2" applyNumberFormat="1" applyFont="1" applyFill="1" applyBorder="1" applyAlignment="1">
      <alignment vertical="top"/>
    </xf>
    <xf numFmtId="4" fontId="6" fillId="0" borderId="0" xfId="2" applyNumberFormat="1" applyFont="1" applyFill="1" applyBorder="1" applyAlignment="1" applyProtection="1">
      <alignment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164" fontId="9" fillId="0" borderId="0" xfId="2" applyNumberFormat="1" applyFont="1" applyFill="1" applyBorder="1" applyAlignment="1" applyProtection="1">
      <alignment vertical="top"/>
    </xf>
    <xf numFmtId="4" fontId="9" fillId="0" borderId="0" xfId="2" applyNumberFormat="1" applyFont="1" applyFill="1" applyBorder="1" applyAlignment="1" applyProtection="1">
      <alignment vertical="top"/>
    </xf>
    <xf numFmtId="4" fontId="12" fillId="0" borderId="0" xfId="2" applyNumberFormat="1" applyFont="1" applyFill="1" applyBorder="1" applyAlignment="1">
      <alignment vertical="top"/>
    </xf>
    <xf numFmtId="164" fontId="6" fillId="0" borderId="0" xfId="2" applyNumberFormat="1" applyFont="1" applyFill="1" applyBorder="1" applyAlignment="1" applyProtection="1">
      <alignment vertical="top"/>
    </xf>
    <xf numFmtId="4" fontId="17" fillId="0" borderId="0" xfId="2" applyNumberFormat="1" applyFont="1" applyFill="1" applyBorder="1" applyAlignment="1" applyProtection="1">
      <alignment vertical="top"/>
    </xf>
    <xf numFmtId="4" fontId="17" fillId="0" borderId="0" xfId="2" applyNumberFormat="1" applyFont="1" applyFill="1" applyBorder="1" applyAlignment="1">
      <alignment vertical="top"/>
    </xf>
    <xf numFmtId="165" fontId="6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>
      <alignment vertical="top"/>
    </xf>
    <xf numFmtId="165" fontId="6" fillId="0" borderId="0" xfId="2" applyNumberFormat="1" applyFont="1" applyFill="1" applyBorder="1" applyAlignment="1" applyProtection="1">
      <alignment vertical="top"/>
    </xf>
    <xf numFmtId="4" fontId="6" fillId="0" borderId="0" xfId="2" applyNumberFormat="1" applyFont="1" applyFill="1" applyBorder="1" applyAlignment="1" applyProtection="1">
      <alignment vertical="top"/>
    </xf>
    <xf numFmtId="4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 applyProtection="1">
      <alignment vertical="top"/>
    </xf>
    <xf numFmtId="4" fontId="21" fillId="0" borderId="0" xfId="2" applyNumberFormat="1" applyFont="1" applyFill="1" applyBorder="1" applyAlignment="1">
      <alignment vertical="top"/>
    </xf>
    <xf numFmtId="3" fontId="4" fillId="0" borderId="3" xfId="96" applyNumberFormat="1" applyFont="1" applyBorder="1" applyAlignment="1">
      <alignment horizontal="center" vertical="top" wrapText="1"/>
    </xf>
    <xf numFmtId="0" fontId="0" fillId="0" borderId="0" xfId="0"/>
    <xf numFmtId="0" fontId="23" fillId="0" borderId="1" xfId="96" applyFont="1" applyBorder="1" applyAlignment="1">
      <alignment vertical="center"/>
    </xf>
    <xf numFmtId="0" fontId="4" fillId="0" borderId="10" xfId="96" applyFont="1" applyBorder="1" applyAlignment="1">
      <alignment vertical="center"/>
    </xf>
    <xf numFmtId="0" fontId="4" fillId="0" borderId="10" xfId="96" applyFont="1" applyBorder="1" applyAlignment="1">
      <alignment horizontal="center" vertical="center"/>
    </xf>
    <xf numFmtId="0" fontId="4" fillId="0" borderId="9" xfId="96" applyFont="1" applyBorder="1" applyAlignment="1">
      <alignment horizontal="right" vertical="center"/>
    </xf>
    <xf numFmtId="0" fontId="4" fillId="0" borderId="3" xfId="96" applyFont="1" applyBorder="1" applyAlignment="1">
      <alignment horizontal="center" vertical="top" wrapText="1"/>
    </xf>
    <xf numFmtId="4" fontId="4" fillId="0" borderId="3" xfId="96" applyNumberFormat="1" applyFont="1" applyBorder="1" applyAlignment="1">
      <alignment vertical="top" wrapText="1"/>
    </xf>
    <xf numFmtId="4" fontId="4" fillId="0" borderId="8" xfId="96" applyNumberFormat="1" applyFont="1" applyBorder="1" applyAlignment="1">
      <alignment horizontal="right" vertical="top" wrapText="1"/>
    </xf>
    <xf numFmtId="0" fontId="24" fillId="0" borderId="15" xfId="96" applyFont="1" applyBorder="1" applyAlignment="1">
      <alignment horizontal="center" vertical="top" wrapText="1"/>
    </xf>
    <xf numFmtId="0" fontId="22" fillId="0" borderId="2" xfId="96" applyFont="1" applyBorder="1" applyAlignment="1">
      <alignment horizontal="center" vertical="top" wrapText="1"/>
    </xf>
    <xf numFmtId="0" fontId="22" fillId="0" borderId="14" xfId="96" applyFont="1" applyBorder="1" applyAlignment="1">
      <alignment vertical="top" wrapText="1"/>
    </xf>
    <xf numFmtId="4" fontId="24" fillId="0" borderId="20" xfId="96" applyNumberFormat="1" applyFont="1" applyBorder="1" applyAlignment="1">
      <alignment horizontal="right" vertical="top" wrapText="1"/>
    </xf>
    <xf numFmtId="4" fontId="24" fillId="0" borderId="21" xfId="96" applyNumberFormat="1" applyFont="1" applyBorder="1" applyAlignment="1">
      <alignment horizontal="right" vertical="top" wrapText="1"/>
    </xf>
    <xf numFmtId="49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25" applyFont="1" applyFill="1" applyBorder="1" applyAlignment="1" applyProtection="1">
      <alignment horizontal="left" vertical="center"/>
      <protection locked="0"/>
    </xf>
    <xf numFmtId="0" fontId="5" fillId="0" borderId="3" xfId="2" applyFont="1" applyFill="1" applyBorder="1" applyAlignment="1" applyProtection="1">
      <alignment horizontal="center" vertical="center" wrapText="1"/>
      <protection locked="0"/>
    </xf>
    <xf numFmtId="0" fontId="7" fillId="0" borderId="6" xfId="2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49" fontId="7" fillId="0" borderId="3" xfId="2" applyNumberFormat="1" applyFont="1" applyFill="1" applyBorder="1" applyAlignment="1" applyProtection="1">
      <alignment vertical="center"/>
      <protection locked="0"/>
    </xf>
    <xf numFmtId="49" fontId="7" fillId="0" borderId="22" xfId="2" applyNumberFormat="1" applyFont="1" applyFill="1" applyBorder="1" applyAlignment="1" applyProtection="1">
      <alignment vertical="center"/>
      <protection locked="0"/>
    </xf>
    <xf numFmtId="49" fontId="5" fillId="0" borderId="3" xfId="2" applyNumberFormat="1" applyFont="1" applyFill="1" applyBorder="1" applyAlignment="1" applyProtection="1">
      <alignment horizontal="center" vertical="center"/>
      <protection locked="0"/>
    </xf>
    <xf numFmtId="49" fontId="6" fillId="0" borderId="3" xfId="2" applyNumberFormat="1" applyFont="1" applyFill="1" applyBorder="1" applyAlignment="1" applyProtection="1">
      <alignment vertical="center"/>
      <protection locked="0"/>
    </xf>
    <xf numFmtId="0" fontId="8" fillId="0" borderId="6" xfId="2" applyFont="1" applyFill="1" applyBorder="1" applyAlignment="1">
      <alignment vertical="center"/>
    </xf>
    <xf numFmtId="0" fontId="7" fillId="0" borderId="0" xfId="2" applyFont="1" applyBorder="1" applyAlignment="1" applyProtection="1">
      <alignment horizontal="left" vertical="top"/>
      <protection locked="0"/>
    </xf>
    <xf numFmtId="0" fontId="7" fillId="0" borderId="3" xfId="2" applyFont="1" applyFill="1" applyBorder="1" applyAlignment="1" applyProtection="1">
      <alignment horizontal="left" vertical="center"/>
      <protection locked="0"/>
    </xf>
    <xf numFmtId="0" fontId="7" fillId="0" borderId="22" xfId="2" applyFont="1" applyFill="1" applyBorder="1" applyAlignment="1" applyProtection="1">
      <alignment horizontal="left" vertical="center"/>
      <protection locked="0"/>
    </xf>
    <xf numFmtId="0" fontId="5" fillId="0" borderId="3" xfId="2" applyFont="1" applyFill="1" applyBorder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4" fillId="0" borderId="0" xfId="2" applyFont="1" applyFill="1" applyAlignment="1">
      <alignment horizontal="left" vertical="top"/>
    </xf>
    <xf numFmtId="0" fontId="5" fillId="0" borderId="0" xfId="2" applyNumberFormat="1" applyFont="1" applyAlignment="1" applyProtection="1">
      <alignment horizontal="left" vertical="top"/>
      <protection locked="0"/>
    </xf>
    <xf numFmtId="4" fontId="14" fillId="0" borderId="0" xfId="2" applyNumberFormat="1" applyFont="1" applyBorder="1" applyAlignment="1" applyProtection="1">
      <alignment vertical="top"/>
    </xf>
    <xf numFmtId="0" fontId="5" fillId="0" borderId="0" xfId="2" applyFont="1" applyFill="1" applyBorder="1" applyAlignment="1">
      <alignment vertical="top"/>
    </xf>
    <xf numFmtId="0" fontId="7" fillId="0" borderId="0" xfId="2" applyFont="1" applyFill="1" applyBorder="1" applyAlignment="1">
      <alignment vertical="top"/>
    </xf>
    <xf numFmtId="0" fontId="7" fillId="0" borderId="23" xfId="2" applyFont="1" applyFill="1" applyBorder="1" applyAlignment="1" applyProtection="1">
      <alignment vertical="center"/>
      <protection locked="0"/>
    </xf>
    <xf numFmtId="0" fontId="7" fillId="0" borderId="7" xfId="1" applyFont="1" applyFill="1" applyBorder="1" applyAlignment="1" applyProtection="1">
      <alignment horizontal="left" vertical="center"/>
      <protection locked="0"/>
    </xf>
    <xf numFmtId="49" fontId="10" fillId="0" borderId="7" xfId="2" applyNumberFormat="1" applyFont="1" applyFill="1" applyBorder="1" applyAlignment="1" applyProtection="1">
      <alignment vertical="center"/>
      <protection locked="0"/>
    </xf>
    <xf numFmtId="0" fontId="10" fillId="0" borderId="7" xfId="2" applyFont="1" applyFill="1" applyBorder="1" applyAlignment="1" applyProtection="1">
      <alignment vertical="center" wrapText="1"/>
      <protection locked="0"/>
    </xf>
    <xf numFmtId="0" fontId="10" fillId="0" borderId="7" xfId="2" applyFont="1" applyFill="1" applyBorder="1" applyAlignment="1" applyProtection="1">
      <alignment horizontal="center" vertical="center" wrapText="1"/>
      <protection locked="0"/>
    </xf>
    <xf numFmtId="3" fontId="9" fillId="0" borderId="24" xfId="2" applyNumberFormat="1" applyFont="1" applyFill="1" applyBorder="1" applyAlignment="1" applyProtection="1">
      <alignment vertical="center"/>
    </xf>
    <xf numFmtId="0" fontId="7" fillId="0" borderId="14" xfId="2" applyFont="1" applyFill="1" applyBorder="1" applyAlignment="1" applyProtection="1">
      <alignment vertical="center"/>
      <protection locked="0"/>
    </xf>
    <xf numFmtId="4" fontId="25" fillId="0" borderId="8" xfId="2" applyNumberFormat="1" applyFont="1" applyFill="1" applyBorder="1" applyAlignment="1" applyProtection="1">
      <alignment vertical="center"/>
      <protection locked="0"/>
    </xf>
    <xf numFmtId="4" fontId="25" fillId="0" borderId="26" xfId="2" applyNumberFormat="1" applyFont="1" applyFill="1" applyBorder="1" applyAlignment="1" applyProtection="1">
      <alignment vertical="center"/>
      <protection locked="0"/>
    </xf>
    <xf numFmtId="2" fontId="6" fillId="0" borderId="25" xfId="2" applyNumberFormat="1" applyFont="1" applyBorder="1" applyAlignment="1" applyProtection="1">
      <alignment horizontal="center" vertical="center" wrapText="1"/>
      <protection locked="0"/>
    </xf>
    <xf numFmtId="2" fontId="6" fillId="0" borderId="25" xfId="2" applyNumberFormat="1" applyFont="1" applyBorder="1" applyAlignment="1" applyProtection="1">
      <alignment horizontal="left" vertical="center" wrapText="1"/>
      <protection locked="0"/>
    </xf>
    <xf numFmtId="2" fontId="6" fillId="0" borderId="27" xfId="2" applyNumberFormat="1" applyFont="1" applyBorder="1" applyAlignment="1" applyProtection="1">
      <alignment horizontal="center" vertical="center" wrapText="1"/>
      <protection locked="0"/>
    </xf>
    <xf numFmtId="3" fontId="6" fillId="0" borderId="25" xfId="2" applyNumberFormat="1" applyFont="1" applyBorder="1" applyAlignment="1" applyProtection="1">
      <alignment horizontal="center" vertical="center" wrapText="1"/>
    </xf>
    <xf numFmtId="0" fontId="22" fillId="0" borderId="2" xfId="96" applyFont="1" applyBorder="1" applyAlignment="1">
      <alignment horizontal="center" vertical="center" wrapText="1"/>
    </xf>
    <xf numFmtId="0" fontId="4" fillId="0" borderId="3" xfId="96" applyFont="1" applyBorder="1" applyAlignment="1">
      <alignment horizontal="center" vertical="center" wrapText="1"/>
    </xf>
    <xf numFmtId="3" fontId="4" fillId="0" borderId="3" xfId="96" applyNumberFormat="1" applyFont="1" applyBorder="1" applyAlignment="1">
      <alignment horizontal="center" vertical="center" wrapText="1"/>
    </xf>
    <xf numFmtId="4" fontId="4" fillId="0" borderId="3" xfId="96" applyNumberFormat="1" applyFont="1" applyBorder="1" applyAlignment="1">
      <alignment vertical="center" wrapText="1"/>
    </xf>
    <xf numFmtId="4" fontId="4" fillId="0" borderId="8" xfId="96" applyNumberFormat="1" applyFont="1" applyBorder="1" applyAlignment="1">
      <alignment horizontal="right" vertical="center" wrapText="1"/>
    </xf>
    <xf numFmtId="0" fontId="7" fillId="0" borderId="28" xfId="2" applyFont="1" applyFill="1" applyBorder="1" applyAlignment="1" applyProtection="1">
      <alignment vertical="center"/>
      <protection locked="0"/>
    </xf>
    <xf numFmtId="49" fontId="5" fillId="0" borderId="3" xfId="2" applyNumberFormat="1" applyFont="1" applyFill="1" applyBorder="1" applyAlignment="1" applyProtection="1">
      <alignment horizontal="left" vertical="center"/>
      <protection locked="0"/>
    </xf>
    <xf numFmtId="49" fontId="6" fillId="0" borderId="3" xfId="2" applyNumberFormat="1" applyFont="1" applyFill="1" applyBorder="1" applyAlignment="1" applyProtection="1">
      <alignment horizontal="left" vertical="center"/>
      <protection locked="0"/>
    </xf>
    <xf numFmtId="49" fontId="4" fillId="0" borderId="3" xfId="6" applyNumberFormat="1" applyFont="1" applyFill="1" applyBorder="1" applyAlignment="1" applyProtection="1">
      <alignment vertical="center" wrapText="1"/>
      <protection locked="0"/>
    </xf>
    <xf numFmtId="0" fontId="5" fillId="0" borderId="3" xfId="2" applyFont="1" applyFill="1" applyBorder="1" applyAlignment="1" applyProtection="1">
      <alignment vertical="center" wrapText="1"/>
      <protection locked="0"/>
    </xf>
    <xf numFmtId="49" fontId="7" fillId="0" borderId="3" xfId="2" applyNumberFormat="1" applyFont="1" applyFill="1" applyBorder="1" applyAlignment="1" applyProtection="1">
      <alignment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25" applyFont="1" applyFill="1" applyBorder="1" applyAlignment="1">
      <alignment horizontal="center" vertical="center"/>
    </xf>
    <xf numFmtId="0" fontId="22" fillId="0" borderId="14" xfId="96" applyFont="1" applyBorder="1" applyAlignment="1">
      <alignment vertical="center" wrapText="1"/>
    </xf>
    <xf numFmtId="0" fontId="7" fillId="0" borderId="29" xfId="1" applyFont="1" applyFill="1" applyBorder="1" applyAlignment="1" applyProtection="1">
      <alignment horizontal="left" vertical="center"/>
      <protection locked="0"/>
    </xf>
    <xf numFmtId="49" fontId="10" fillId="0" borderId="29" xfId="2" applyNumberFormat="1" applyFont="1" applyFill="1" applyBorder="1" applyAlignment="1" applyProtection="1">
      <alignment vertical="center"/>
      <protection locked="0"/>
    </xf>
    <xf numFmtId="0" fontId="10" fillId="0" borderId="29" xfId="2" applyFont="1" applyFill="1" applyBorder="1" applyAlignment="1" applyProtection="1">
      <alignment vertical="center" wrapText="1"/>
      <protection locked="0"/>
    </xf>
    <xf numFmtId="0" fontId="10" fillId="0" borderId="29" xfId="2" applyFont="1" applyFill="1" applyBorder="1" applyAlignment="1" applyProtection="1">
      <alignment horizontal="center" vertical="center" wrapText="1"/>
      <protection locked="0"/>
    </xf>
    <xf numFmtId="3" fontId="26" fillId="0" borderId="24" xfId="2" applyNumberFormat="1" applyFont="1" applyFill="1" applyBorder="1" applyAlignment="1" applyProtection="1">
      <alignment vertical="center"/>
    </xf>
    <xf numFmtId="0" fontId="6" fillId="0" borderId="14" xfId="2" applyFont="1" applyFill="1" applyBorder="1" applyAlignment="1" applyProtection="1">
      <alignment vertical="center"/>
      <protection locked="0"/>
    </xf>
    <xf numFmtId="3" fontId="25" fillId="0" borderId="8" xfId="2" applyNumberFormat="1" applyFont="1" applyFill="1" applyBorder="1" applyAlignment="1" applyProtection="1">
      <alignment vertical="center"/>
      <protection locked="0"/>
    </xf>
    <xf numFmtId="0" fontId="5" fillId="0" borderId="14" xfId="2" applyFont="1" applyFill="1" applyBorder="1" applyAlignment="1" applyProtection="1">
      <alignment vertical="center"/>
      <protection locked="0"/>
    </xf>
    <xf numFmtId="3" fontId="4" fillId="0" borderId="8" xfId="15" applyNumberFormat="1" applyFont="1" applyFill="1" applyBorder="1" applyAlignment="1">
      <alignment vertical="center"/>
    </xf>
    <xf numFmtId="0" fontId="7" fillId="0" borderId="30" xfId="2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49" fontId="10" fillId="0" borderId="11" xfId="2" applyNumberFormat="1" applyFont="1" applyFill="1" applyBorder="1" applyAlignment="1" applyProtection="1">
      <alignment vertical="center"/>
      <protection locked="0"/>
    </xf>
    <xf numFmtId="3" fontId="4" fillId="0" borderId="8" xfId="52" applyNumberFormat="1" applyFont="1" applyFill="1" applyBorder="1" applyAlignment="1" applyProtection="1">
      <alignment horizontal="right" vertical="center"/>
      <protection locked="0"/>
    </xf>
    <xf numFmtId="2" fontId="6" fillId="0" borderId="1" xfId="2" applyNumberFormat="1" applyFont="1" applyBorder="1" applyAlignment="1">
      <alignment horizontal="center" vertical="center" wrapText="1"/>
    </xf>
    <xf numFmtId="0" fontId="7" fillId="0" borderId="32" xfId="2" applyFont="1" applyFill="1" applyBorder="1" applyAlignment="1" applyProtection="1">
      <alignment vertical="center"/>
      <protection locked="0"/>
    </xf>
    <xf numFmtId="4" fontId="9" fillId="0" borderId="33" xfId="2" applyNumberFormat="1" applyFont="1" applyFill="1" applyBorder="1" applyAlignment="1" applyProtection="1">
      <alignment vertical="center"/>
    </xf>
    <xf numFmtId="0" fontId="17" fillId="0" borderId="14" xfId="2" applyFont="1" applyFill="1" applyBorder="1" applyAlignment="1" applyProtection="1">
      <alignment vertical="center"/>
      <protection locked="0"/>
    </xf>
    <xf numFmtId="4" fontId="4" fillId="0" borderId="8" xfId="36" applyNumberFormat="1" applyFont="1" applyFill="1" applyBorder="1" applyAlignment="1" applyProtection="1">
      <alignment horizontal="right" vertical="center"/>
      <protection locked="0"/>
    </xf>
    <xf numFmtId="3" fontId="27" fillId="0" borderId="31" xfId="2" applyNumberFormat="1" applyFont="1" applyFill="1" applyBorder="1" applyAlignment="1" applyProtection="1">
      <alignment vertical="center"/>
    </xf>
    <xf numFmtId="0" fontId="13" fillId="0" borderId="30" xfId="2" applyFont="1" applyFill="1" applyBorder="1" applyAlignment="1" applyProtection="1">
      <alignment horizontal="left" vertical="center" wrapText="1"/>
      <protection locked="0"/>
    </xf>
    <xf numFmtId="0" fontId="13" fillId="0" borderId="11" xfId="2" applyFont="1" applyFill="1" applyBorder="1" applyAlignment="1" applyProtection="1">
      <alignment horizontal="left" vertical="center" wrapText="1"/>
      <protection locked="0"/>
    </xf>
    <xf numFmtId="0" fontId="21" fillId="0" borderId="12" xfId="96" applyFont="1" applyBorder="1" applyAlignment="1">
      <alignment horizontal="center" vertical="top" wrapText="1"/>
    </xf>
    <xf numFmtId="0" fontId="21" fillId="0" borderId="16" xfId="96" applyFont="1" applyBorder="1" applyAlignment="1">
      <alignment horizontal="center" vertical="top" wrapText="1"/>
    </xf>
    <xf numFmtId="0" fontId="21" fillId="0" borderId="13" xfId="96" applyFont="1" applyBorder="1" applyAlignment="1">
      <alignment horizontal="center" vertical="top" wrapText="1"/>
    </xf>
    <xf numFmtId="0" fontId="21" fillId="0" borderId="17" xfId="96" applyFont="1" applyBorder="1" applyAlignment="1">
      <alignment horizontal="center" vertical="top" wrapText="1"/>
    </xf>
    <xf numFmtId="0" fontId="24" fillId="0" borderId="15" xfId="96" applyFont="1" applyBorder="1" applyAlignment="1">
      <alignment vertical="top" wrapText="1"/>
    </xf>
    <xf numFmtId="0" fontId="21" fillId="0" borderId="5" xfId="96" applyFont="1" applyBorder="1" applyAlignment="1">
      <alignment horizontal="center" vertical="top" wrapText="1"/>
    </xf>
    <xf numFmtId="0" fontId="21" fillId="0" borderId="4" xfId="96" applyFont="1" applyBorder="1" applyAlignment="1">
      <alignment horizontal="center" vertical="top" wrapText="1"/>
    </xf>
    <xf numFmtId="0" fontId="21" fillId="0" borderId="18" xfId="96" applyFont="1" applyBorder="1" applyAlignment="1">
      <alignment horizontal="center" vertical="top" wrapText="1"/>
    </xf>
    <xf numFmtId="0" fontId="21" fillId="0" borderId="19" xfId="96" applyFont="1" applyBorder="1" applyAlignment="1">
      <alignment horizontal="center" vertical="top" wrapText="1"/>
    </xf>
    <xf numFmtId="0" fontId="21" fillId="0" borderId="7" xfId="96" applyFont="1" applyBorder="1" applyAlignment="1">
      <alignment horizontal="center" vertical="top" wrapText="1"/>
    </xf>
    <xf numFmtId="0" fontId="21" fillId="0" borderId="11" xfId="96" applyFont="1" applyBorder="1" applyAlignment="1">
      <alignment horizontal="center" vertical="top" wrapText="1"/>
    </xf>
    <xf numFmtId="49" fontId="6" fillId="0" borderId="34" xfId="2" applyNumberFormat="1" applyFont="1" applyFill="1" applyBorder="1" applyAlignment="1" applyProtection="1">
      <alignment vertical="center"/>
      <protection locked="0"/>
    </xf>
    <xf numFmtId="0" fontId="5" fillId="0" borderId="22" xfId="0" applyFont="1" applyFill="1" applyBorder="1" applyAlignment="1">
      <alignment horizontal="left" vertical="center" wrapText="1"/>
    </xf>
    <xf numFmtId="0" fontId="5" fillId="0" borderId="22" xfId="2" applyFont="1" applyFill="1" applyBorder="1" applyAlignment="1" applyProtection="1">
      <alignment horizontal="center" vertical="center" wrapText="1"/>
      <protection locked="0"/>
    </xf>
    <xf numFmtId="3" fontId="4" fillId="0" borderId="26" xfId="15" applyNumberFormat="1" applyFont="1" applyFill="1" applyBorder="1" applyAlignment="1">
      <alignment vertical="center"/>
    </xf>
    <xf numFmtId="0" fontId="10" fillId="0" borderId="16" xfId="2" applyFont="1" applyFill="1" applyBorder="1" applyAlignment="1" applyProtection="1">
      <alignment vertical="center" wrapText="1"/>
      <protection locked="0"/>
    </xf>
    <xf numFmtId="0" fontId="10" fillId="0" borderId="16" xfId="2" applyFont="1" applyFill="1" applyBorder="1" applyAlignment="1" applyProtection="1">
      <alignment horizontal="center" vertical="center" wrapText="1"/>
      <protection locked="0"/>
    </xf>
    <xf numFmtId="3" fontId="7" fillId="0" borderId="17" xfId="2" applyNumberFormat="1" applyFont="1" applyFill="1" applyBorder="1" applyAlignment="1" applyProtection="1">
      <alignment vertical="center"/>
    </xf>
    <xf numFmtId="0" fontId="6" fillId="0" borderId="20" xfId="2" applyFont="1" applyFill="1" applyBorder="1" applyAlignment="1" applyProtection="1">
      <alignment vertical="center" wrapText="1"/>
      <protection locked="0"/>
    </xf>
    <xf numFmtId="0" fontId="6" fillId="0" borderId="35" xfId="2" applyFont="1" applyFill="1" applyBorder="1" applyAlignment="1" applyProtection="1">
      <alignment vertical="center"/>
      <protection locked="0"/>
    </xf>
    <xf numFmtId="3" fontId="6" fillId="0" borderId="36" xfId="2" applyNumberFormat="1" applyFont="1" applyFill="1" applyBorder="1" applyAlignment="1" applyProtection="1">
      <alignment vertical="center"/>
      <protection locked="0"/>
    </xf>
    <xf numFmtId="49" fontId="7" fillId="0" borderId="29" xfId="2" applyNumberFormat="1" applyFont="1" applyFill="1" applyBorder="1" applyAlignment="1" applyProtection="1">
      <alignment vertical="center" wrapText="1"/>
      <protection locked="0"/>
    </xf>
    <xf numFmtId="49" fontId="7" fillId="0" borderId="29" xfId="2" applyNumberFormat="1" applyFont="1" applyFill="1" applyBorder="1" applyAlignment="1" applyProtection="1">
      <alignment vertical="center"/>
      <protection locked="0"/>
    </xf>
    <xf numFmtId="3" fontId="25" fillId="0" borderId="33" xfId="2" applyNumberFormat="1" applyFont="1" applyFill="1" applyBorder="1" applyAlignment="1" applyProtection="1">
      <alignment vertical="center"/>
      <protection locked="0"/>
    </xf>
    <xf numFmtId="49" fontId="4" fillId="0" borderId="22" xfId="6" applyNumberFormat="1" applyFont="1" applyFill="1" applyBorder="1" applyAlignment="1" applyProtection="1">
      <alignment vertical="center" wrapText="1"/>
      <protection locked="0"/>
    </xf>
    <xf numFmtId="3" fontId="4" fillId="0" borderId="26" xfId="52" applyNumberFormat="1" applyFont="1" applyFill="1" applyBorder="1" applyAlignment="1" applyProtection="1">
      <alignment horizontal="right" vertical="center"/>
      <protection locked="0"/>
    </xf>
    <xf numFmtId="0" fontId="5" fillId="0" borderId="22" xfId="2" applyFont="1" applyFill="1" applyBorder="1" applyAlignment="1" applyProtection="1">
      <alignment vertical="center" wrapText="1"/>
      <protection locked="0"/>
    </xf>
    <xf numFmtId="0" fontId="6" fillId="0" borderId="29" xfId="2" applyFont="1" applyFill="1" applyBorder="1" applyAlignment="1" applyProtection="1">
      <alignment vertical="center" wrapText="1"/>
      <protection locked="0"/>
    </xf>
    <xf numFmtId="0" fontId="6" fillId="0" borderId="29" xfId="2" applyFont="1" applyFill="1" applyBorder="1" applyAlignment="1" applyProtection="1">
      <alignment vertical="center"/>
      <protection locked="0"/>
    </xf>
    <xf numFmtId="3" fontId="17" fillId="0" borderId="33" xfId="2" applyNumberFormat="1" applyFont="1" applyFill="1" applyBorder="1" applyAlignment="1" applyProtection="1">
      <alignment vertical="center"/>
      <protection locked="0"/>
    </xf>
  </cellXfs>
  <cellStyles count="97">
    <cellStyle name="Měna 2" xfId="4"/>
    <cellStyle name="Měna 2 2" xfId="59"/>
    <cellStyle name="Měna 3" xfId="24"/>
    <cellStyle name="Měna 4" xfId="41"/>
    <cellStyle name="Měna 4 2" xfId="86"/>
    <cellStyle name="Normální" xfId="0" builtinId="0"/>
    <cellStyle name="normální 10" xfId="5"/>
    <cellStyle name="normální 10 2" xfId="42"/>
    <cellStyle name="normální 10 2 2" xfId="87"/>
    <cellStyle name="normální 10 3" xfId="60"/>
    <cellStyle name="Normální 11" xfId="3"/>
    <cellStyle name="Normální 11 2" xfId="58"/>
    <cellStyle name="Normální 12" xfId="17"/>
    <cellStyle name="Normální 12 2" xfId="69"/>
    <cellStyle name="Normální 13" xfId="21"/>
    <cellStyle name="Normální 13 2" xfId="72"/>
    <cellStyle name="Normální 14" xfId="18"/>
    <cellStyle name="Normální 14 2" xfId="70"/>
    <cellStyle name="Normální 15" xfId="22"/>
    <cellStyle name="Normální 15 2" xfId="73"/>
    <cellStyle name="Normální 16" xfId="23"/>
    <cellStyle name="Normální 16 2" xfId="74"/>
    <cellStyle name="Normální 17" xfId="20"/>
    <cellStyle name="Normální 17 2" xfId="71"/>
    <cellStyle name="Normální 18" xfId="26"/>
    <cellStyle name="Normální 18 2" xfId="75"/>
    <cellStyle name="Normální 19" xfId="27"/>
    <cellStyle name="Normální 19 2" xfId="76"/>
    <cellStyle name="Normální 2" xfId="6"/>
    <cellStyle name="Normální 2 2" xfId="7"/>
    <cellStyle name="Normální 2 2 2" xfId="43"/>
    <cellStyle name="Normální 2 2 2 2" xfId="88"/>
    <cellStyle name="Normální 2 2 3" xfId="61"/>
    <cellStyle name="Normální 20" xfId="28"/>
    <cellStyle name="Normální 20 2" xfId="77"/>
    <cellStyle name="Normální 21" xfId="29"/>
    <cellStyle name="Normální 21 2" xfId="78"/>
    <cellStyle name="Normální 22" xfId="30"/>
    <cellStyle name="Normální 22 2" xfId="79"/>
    <cellStyle name="Normální 23" xfId="31"/>
    <cellStyle name="Normální 23 2" xfId="80"/>
    <cellStyle name="Normální 24" xfId="32"/>
    <cellStyle name="Normální 24 2" xfId="81"/>
    <cellStyle name="Normální 25" xfId="33"/>
    <cellStyle name="Normální 25 2" xfId="82"/>
    <cellStyle name="Normální 26" xfId="34"/>
    <cellStyle name="Normální 26 2" xfId="83"/>
    <cellStyle name="Normální 27" xfId="35"/>
    <cellStyle name="Normální 27 2" xfId="84"/>
    <cellStyle name="Normální 28" xfId="25"/>
    <cellStyle name="Normální 29" xfId="36"/>
    <cellStyle name="Normální 3" xfId="8"/>
    <cellStyle name="Normální 30" xfId="19"/>
    <cellStyle name="Normální 31" xfId="37"/>
    <cellStyle name="Normální 32" xfId="38"/>
    <cellStyle name="Normální 33" xfId="39"/>
    <cellStyle name="Normální 34" xfId="40"/>
    <cellStyle name="Normální 34 2" xfId="85"/>
    <cellStyle name="Normální 35" xfId="50"/>
    <cellStyle name="Normální 36" xfId="52"/>
    <cellStyle name="Normální 37" xfId="54"/>
    <cellStyle name="Normální 38" xfId="55"/>
    <cellStyle name="Normální 39" xfId="56"/>
    <cellStyle name="normální 4" xfId="9"/>
    <cellStyle name="normální 4 2" xfId="44"/>
    <cellStyle name="normální 4 2 2" xfId="89"/>
    <cellStyle name="normální 4 3" xfId="62"/>
    <cellStyle name="Normální 40" xfId="57"/>
    <cellStyle name="Normální 41" xfId="53"/>
    <cellStyle name="normální 5" xfId="10"/>
    <cellStyle name="normální 5 2" xfId="45"/>
    <cellStyle name="normální 5 2 2" xfId="90"/>
    <cellStyle name="normální 5 3" xfId="63"/>
    <cellStyle name="normální 6" xfId="11"/>
    <cellStyle name="normální 6 2" xfId="46"/>
    <cellStyle name="normální 6 2 2" xfId="91"/>
    <cellStyle name="normální 6 3" xfId="64"/>
    <cellStyle name="normální 7" xfId="12"/>
    <cellStyle name="normální 7 2" xfId="47"/>
    <cellStyle name="normální 7 2 2" xfId="92"/>
    <cellStyle name="normální 7 3" xfId="65"/>
    <cellStyle name="normální 8" xfId="13"/>
    <cellStyle name="normální 8 2" xfId="48"/>
    <cellStyle name="normální 8 2 2" xfId="93"/>
    <cellStyle name="normální 8 3" xfId="66"/>
    <cellStyle name="normální 9" xfId="14"/>
    <cellStyle name="normální 9 2" xfId="49"/>
    <cellStyle name="normální 9 2 2" xfId="94"/>
    <cellStyle name="normální 9 3" xfId="67"/>
    <cellStyle name="normální_#Organizace projektu" xfId="15"/>
    <cellStyle name="normální_Rekapitulace" xfId="1"/>
    <cellStyle name="normální_Rekapitulace Břeclav" xfId="2"/>
    <cellStyle name="normální_Všeobecné položky By-ČT" xfId="96"/>
    <cellStyle name="Procenta 2" xfId="16"/>
    <cellStyle name="Procenta 2 2" xfId="51"/>
    <cellStyle name="Procenta 2 2 2" xfId="95"/>
    <cellStyle name="Procenta 2 3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3"/>
  <sheetViews>
    <sheetView tabSelected="1" view="pageBreakPreview" topLeftCell="B28" zoomScaleNormal="100" zoomScaleSheetLayoutView="100" workbookViewId="0">
      <selection activeCell="G57" sqref="G57:G58"/>
    </sheetView>
  </sheetViews>
  <sheetFormatPr defaultColWidth="9.140625" defaultRowHeight="12.75" x14ac:dyDescent="0.2"/>
  <cols>
    <col min="1" max="1" width="5.140625" style="26" hidden="1" customWidth="1"/>
    <col min="2" max="2" width="8.7109375" style="18" customWidth="1"/>
    <col min="3" max="3" width="4.7109375" style="89" customWidth="1"/>
    <col min="4" max="4" width="10.7109375" style="19" customWidth="1"/>
    <col min="5" max="5" width="73" style="20" customWidth="1"/>
    <col min="6" max="6" width="15.85546875" style="27" customWidth="1"/>
    <col min="7" max="7" width="17.7109375" style="22" customWidth="1"/>
    <col min="8" max="8" width="18.7109375" style="23" customWidth="1"/>
    <col min="9" max="9" width="14.85546875" style="24" customWidth="1"/>
    <col min="10" max="10" width="12.7109375" style="28" customWidth="1"/>
    <col min="11" max="16384" width="9.140625" style="10"/>
  </cols>
  <sheetData>
    <row r="1" spans="1:11" ht="16.5" thickBot="1" x14ac:dyDescent="0.25">
      <c r="A1" s="1"/>
      <c r="B1" s="2"/>
      <c r="C1" s="85"/>
      <c r="D1" s="3"/>
      <c r="E1" s="4"/>
      <c r="F1" s="5"/>
      <c r="G1" s="6"/>
      <c r="H1" s="7"/>
      <c r="I1" s="8"/>
      <c r="J1" s="9"/>
      <c r="K1" s="93"/>
    </row>
    <row r="2" spans="1:11" ht="44.25" customHeight="1" thickBot="1" x14ac:dyDescent="0.25">
      <c r="A2" s="135" t="s">
        <v>5</v>
      </c>
      <c r="B2" s="104" t="s">
        <v>4</v>
      </c>
      <c r="C2" s="105" t="s">
        <v>3</v>
      </c>
      <c r="D2" s="104" t="s">
        <v>10</v>
      </c>
      <c r="E2" s="104" t="s">
        <v>2</v>
      </c>
      <c r="F2" s="106" t="s">
        <v>0</v>
      </c>
      <c r="G2" s="107" t="s">
        <v>18</v>
      </c>
      <c r="H2" s="11"/>
      <c r="I2" s="12"/>
      <c r="J2" s="13"/>
      <c r="K2" s="93"/>
    </row>
    <row r="3" spans="1:11" s="17" customFormat="1" ht="15.75" customHeight="1" x14ac:dyDescent="0.2">
      <c r="A3" s="78"/>
      <c r="B3" s="95" t="s">
        <v>7</v>
      </c>
      <c r="C3" s="96" t="s">
        <v>6</v>
      </c>
      <c r="D3" s="97"/>
      <c r="E3" s="98"/>
      <c r="F3" s="99"/>
      <c r="G3" s="100"/>
      <c r="H3" s="48"/>
      <c r="I3" s="49"/>
      <c r="J3" s="50"/>
      <c r="K3" s="94"/>
    </row>
    <row r="4" spans="1:11" ht="15.75" customHeight="1" x14ac:dyDescent="0.2">
      <c r="A4" s="79"/>
      <c r="B4" s="101"/>
      <c r="C4" s="86" t="s">
        <v>37</v>
      </c>
      <c r="D4" s="80"/>
      <c r="E4" s="80"/>
      <c r="F4" s="80"/>
      <c r="G4" s="102"/>
      <c r="H4" s="29"/>
      <c r="I4" s="46"/>
      <c r="J4" s="45"/>
      <c r="K4" s="93"/>
    </row>
    <row r="5" spans="1:11" ht="15.75" customHeight="1" x14ac:dyDescent="0.2">
      <c r="A5" s="79"/>
      <c r="B5" s="113"/>
      <c r="C5" s="87" t="s">
        <v>38</v>
      </c>
      <c r="D5" s="81"/>
      <c r="E5" s="81"/>
      <c r="F5" s="81"/>
      <c r="G5" s="103"/>
      <c r="H5" s="29"/>
      <c r="I5" s="46"/>
      <c r="J5" s="45"/>
      <c r="K5" s="93"/>
    </row>
    <row r="6" spans="1:11" ht="15.75" customHeight="1" x14ac:dyDescent="0.2">
      <c r="A6" s="79"/>
      <c r="B6" s="129" t="s">
        <v>79</v>
      </c>
      <c r="C6" s="114" t="s">
        <v>1</v>
      </c>
      <c r="D6" s="82" t="s">
        <v>48</v>
      </c>
      <c r="E6" s="117" t="s">
        <v>52</v>
      </c>
      <c r="F6" s="77" t="s">
        <v>36</v>
      </c>
      <c r="G6" s="134"/>
      <c r="H6" s="47"/>
      <c r="I6" s="45"/>
      <c r="J6" s="45"/>
      <c r="K6" s="93"/>
    </row>
    <row r="7" spans="1:11" ht="15.75" customHeight="1" x14ac:dyDescent="0.2">
      <c r="A7" s="79"/>
      <c r="B7" s="129" t="s">
        <v>79</v>
      </c>
      <c r="C7" s="114" t="s">
        <v>1</v>
      </c>
      <c r="D7" s="82" t="s">
        <v>49</v>
      </c>
      <c r="E7" s="117" t="s">
        <v>53</v>
      </c>
      <c r="F7" s="77" t="s">
        <v>36</v>
      </c>
      <c r="G7" s="134"/>
      <c r="H7" s="47"/>
      <c r="I7" s="45"/>
      <c r="J7" s="45"/>
      <c r="K7" s="93"/>
    </row>
    <row r="8" spans="1:11" ht="15.75" customHeight="1" x14ac:dyDescent="0.2">
      <c r="A8" s="79"/>
      <c r="B8" s="129" t="s">
        <v>80</v>
      </c>
      <c r="C8" s="114" t="s">
        <v>1</v>
      </c>
      <c r="D8" s="82" t="s">
        <v>50</v>
      </c>
      <c r="E8" s="117" t="s">
        <v>54</v>
      </c>
      <c r="F8" s="77" t="s">
        <v>36</v>
      </c>
      <c r="G8" s="134"/>
      <c r="H8" s="47"/>
      <c r="I8" s="45"/>
      <c r="J8" s="45"/>
      <c r="K8" s="93"/>
    </row>
    <row r="9" spans="1:11" ht="15.75" customHeight="1" thickBot="1" x14ac:dyDescent="0.25">
      <c r="A9" s="79"/>
      <c r="B9" s="129" t="s">
        <v>80</v>
      </c>
      <c r="C9" s="114" t="s">
        <v>1</v>
      </c>
      <c r="D9" s="82" t="s">
        <v>51</v>
      </c>
      <c r="E9" s="169" t="s">
        <v>55</v>
      </c>
      <c r="F9" s="156" t="s">
        <v>36</v>
      </c>
      <c r="G9" s="168"/>
      <c r="H9" s="47"/>
      <c r="I9" s="45"/>
      <c r="J9" s="45"/>
      <c r="K9" s="93"/>
    </row>
    <row r="10" spans="1:11" ht="15.75" customHeight="1" thickBot="1" x14ac:dyDescent="0.25">
      <c r="A10" s="79"/>
      <c r="B10" s="127"/>
      <c r="C10" s="115"/>
      <c r="D10" s="154"/>
      <c r="E10" s="161" t="s">
        <v>39</v>
      </c>
      <c r="F10" s="162"/>
      <c r="G10" s="163">
        <f>SUM(G6:G9)</f>
        <v>0</v>
      </c>
      <c r="H10" s="29"/>
      <c r="I10" s="46"/>
      <c r="J10" s="45"/>
      <c r="K10" s="93"/>
    </row>
    <row r="11" spans="1:11" ht="15.75" customHeight="1" x14ac:dyDescent="0.2">
      <c r="A11" s="79"/>
      <c r="B11" s="101"/>
      <c r="C11" s="86" t="s">
        <v>40</v>
      </c>
      <c r="D11" s="80"/>
      <c r="E11" s="164"/>
      <c r="F11" s="165"/>
      <c r="G11" s="166"/>
      <c r="H11" s="29"/>
      <c r="I11" s="46"/>
      <c r="J11" s="45"/>
      <c r="K11" s="93"/>
    </row>
    <row r="12" spans="1:11" ht="15.75" customHeight="1" x14ac:dyDescent="0.2">
      <c r="A12" s="79"/>
      <c r="B12" s="129" t="s">
        <v>81</v>
      </c>
      <c r="C12" s="114" t="s">
        <v>1</v>
      </c>
      <c r="D12" s="82" t="s">
        <v>56</v>
      </c>
      <c r="E12" s="117" t="s">
        <v>58</v>
      </c>
      <c r="F12" s="77" t="s">
        <v>36</v>
      </c>
      <c r="G12" s="134"/>
      <c r="H12" s="47"/>
      <c r="I12" s="45"/>
      <c r="J12" s="45"/>
      <c r="K12" s="93"/>
    </row>
    <row r="13" spans="1:11" ht="15.75" customHeight="1" thickBot="1" x14ac:dyDescent="0.25">
      <c r="A13" s="79"/>
      <c r="B13" s="129" t="s">
        <v>82</v>
      </c>
      <c r="C13" s="114" t="s">
        <v>1</v>
      </c>
      <c r="D13" s="82" t="s">
        <v>57</v>
      </c>
      <c r="E13" s="169" t="s">
        <v>59</v>
      </c>
      <c r="F13" s="156" t="s">
        <v>36</v>
      </c>
      <c r="G13" s="168"/>
      <c r="H13" s="47"/>
      <c r="I13" s="45"/>
      <c r="J13" s="45"/>
      <c r="K13" s="93"/>
    </row>
    <row r="14" spans="1:11" ht="15.75" customHeight="1" thickBot="1" x14ac:dyDescent="0.25">
      <c r="A14" s="79"/>
      <c r="B14" s="127"/>
      <c r="C14" s="115"/>
      <c r="D14" s="154"/>
      <c r="E14" s="161" t="s">
        <v>41</v>
      </c>
      <c r="F14" s="162"/>
      <c r="G14" s="163">
        <f>SUM(G12:G13)</f>
        <v>0</v>
      </c>
      <c r="H14" s="29"/>
      <c r="I14" s="46"/>
      <c r="J14" s="45"/>
      <c r="K14" s="93"/>
    </row>
    <row r="15" spans="1:11" ht="15.75" customHeight="1" x14ac:dyDescent="0.2">
      <c r="A15" s="79"/>
      <c r="B15" s="101"/>
      <c r="C15" s="86" t="s">
        <v>42</v>
      </c>
      <c r="D15" s="80"/>
      <c r="E15" s="164"/>
      <c r="F15" s="165"/>
      <c r="G15" s="166"/>
      <c r="H15" s="29"/>
      <c r="I15" s="46"/>
      <c r="J15" s="45"/>
      <c r="K15" s="93"/>
    </row>
    <row r="16" spans="1:11" ht="15.75" customHeight="1" thickBot="1" x14ac:dyDescent="0.25">
      <c r="A16" s="79"/>
      <c r="B16" s="129" t="s">
        <v>83</v>
      </c>
      <c r="C16" s="114" t="s">
        <v>1</v>
      </c>
      <c r="D16" s="82" t="s">
        <v>60</v>
      </c>
      <c r="E16" s="169" t="s">
        <v>61</v>
      </c>
      <c r="F16" s="156" t="s">
        <v>36</v>
      </c>
      <c r="G16" s="168"/>
      <c r="H16" s="47"/>
      <c r="I16" s="45"/>
      <c r="J16" s="45"/>
      <c r="K16" s="93"/>
    </row>
    <row r="17" spans="1:11" ht="15.75" customHeight="1" thickBot="1" x14ac:dyDescent="0.25">
      <c r="A17" s="79"/>
      <c r="B17" s="127"/>
      <c r="C17" s="115"/>
      <c r="D17" s="154"/>
      <c r="E17" s="161" t="s">
        <v>43</v>
      </c>
      <c r="F17" s="162"/>
      <c r="G17" s="163">
        <f>SUM(G16)</f>
        <v>0</v>
      </c>
      <c r="H17" s="29"/>
      <c r="I17" s="46"/>
      <c r="J17" s="45"/>
      <c r="K17" s="93"/>
    </row>
    <row r="18" spans="1:11" ht="15.75" customHeight="1" x14ac:dyDescent="0.2">
      <c r="A18" s="79"/>
      <c r="B18" s="101"/>
      <c r="C18" s="86" t="s">
        <v>62</v>
      </c>
      <c r="D18" s="80"/>
      <c r="E18" s="164"/>
      <c r="F18" s="165"/>
      <c r="G18" s="166"/>
      <c r="H18" s="29"/>
      <c r="I18" s="46"/>
      <c r="J18" s="45"/>
      <c r="K18" s="93"/>
    </row>
    <row r="19" spans="1:11" ht="15.75" customHeight="1" thickBot="1" x14ac:dyDescent="0.25">
      <c r="A19" s="79"/>
      <c r="B19" s="129" t="s">
        <v>84</v>
      </c>
      <c r="C19" s="114" t="s">
        <v>1</v>
      </c>
      <c r="D19" s="82" t="s">
        <v>63</v>
      </c>
      <c r="E19" s="169" t="s">
        <v>64</v>
      </c>
      <c r="F19" s="156" t="s">
        <v>36</v>
      </c>
      <c r="G19" s="168"/>
      <c r="H19" s="47"/>
      <c r="I19" s="45"/>
      <c r="J19" s="45"/>
      <c r="K19" s="93"/>
    </row>
    <row r="20" spans="1:11" ht="15.75" customHeight="1" thickBot="1" x14ac:dyDescent="0.25">
      <c r="A20" s="79"/>
      <c r="B20" s="127"/>
      <c r="C20" s="115"/>
      <c r="D20" s="154"/>
      <c r="E20" s="161" t="s">
        <v>65</v>
      </c>
      <c r="F20" s="162"/>
      <c r="G20" s="163">
        <f>SUM(G19)</f>
        <v>0</v>
      </c>
      <c r="H20" s="29"/>
      <c r="I20" s="46"/>
      <c r="J20" s="45"/>
      <c r="K20" s="93"/>
    </row>
    <row r="21" spans="1:11" ht="15.75" customHeight="1" x14ac:dyDescent="0.2">
      <c r="A21" s="79"/>
      <c r="B21" s="101"/>
      <c r="C21" s="86" t="s">
        <v>33</v>
      </c>
      <c r="D21" s="80"/>
      <c r="E21" s="164"/>
      <c r="F21" s="165"/>
      <c r="G21" s="166"/>
      <c r="H21" s="29"/>
      <c r="I21" s="46"/>
      <c r="J21" s="45"/>
      <c r="K21" s="93"/>
    </row>
    <row r="22" spans="1:11" ht="15.75" customHeight="1" x14ac:dyDescent="0.2">
      <c r="A22" s="79"/>
      <c r="B22" s="101"/>
      <c r="C22" s="86" t="s">
        <v>87</v>
      </c>
      <c r="D22" s="80"/>
      <c r="E22" s="118"/>
      <c r="F22" s="80"/>
      <c r="G22" s="128"/>
      <c r="H22" s="29"/>
      <c r="I22" s="46"/>
      <c r="J22" s="45"/>
      <c r="K22" s="93"/>
    </row>
    <row r="23" spans="1:11" ht="15.75" customHeight="1" x14ac:dyDescent="0.2">
      <c r="A23" s="79"/>
      <c r="B23" s="129" t="s">
        <v>85</v>
      </c>
      <c r="C23" s="114" t="s">
        <v>1</v>
      </c>
      <c r="D23" s="82" t="s">
        <v>66</v>
      </c>
      <c r="E23" s="117" t="s">
        <v>67</v>
      </c>
      <c r="F23" s="77" t="s">
        <v>36</v>
      </c>
      <c r="G23" s="134"/>
      <c r="H23" s="47"/>
      <c r="I23" s="45"/>
      <c r="J23" s="45"/>
      <c r="K23" s="93"/>
    </row>
    <row r="24" spans="1:11" ht="15.75" customHeight="1" thickBot="1" x14ac:dyDescent="0.25">
      <c r="A24" s="79"/>
      <c r="B24" s="129" t="s">
        <v>88</v>
      </c>
      <c r="C24" s="114" t="s">
        <v>1</v>
      </c>
      <c r="D24" s="82" t="s">
        <v>68</v>
      </c>
      <c r="E24" s="169" t="s">
        <v>69</v>
      </c>
      <c r="F24" s="156" t="s">
        <v>36</v>
      </c>
      <c r="G24" s="168"/>
      <c r="H24" s="47"/>
      <c r="I24" s="45"/>
      <c r="J24" s="45"/>
      <c r="K24" s="93"/>
    </row>
    <row r="25" spans="1:11" ht="15.75" customHeight="1" thickBot="1" x14ac:dyDescent="0.25">
      <c r="A25" s="79"/>
      <c r="B25" s="127"/>
      <c r="C25" s="115"/>
      <c r="D25" s="154"/>
      <c r="E25" s="161" t="s">
        <v>89</v>
      </c>
      <c r="F25" s="162"/>
      <c r="G25" s="163">
        <f>SUM(G23:G24)</f>
        <v>0</v>
      </c>
      <c r="H25" s="29"/>
      <c r="I25" s="46"/>
      <c r="J25" s="45"/>
      <c r="K25" s="93"/>
    </row>
    <row r="26" spans="1:11" ht="15.75" customHeight="1" x14ac:dyDescent="0.2">
      <c r="A26" s="79"/>
      <c r="B26" s="101"/>
      <c r="C26" s="86" t="s">
        <v>86</v>
      </c>
      <c r="D26" s="80"/>
      <c r="E26" s="164"/>
      <c r="F26" s="165"/>
      <c r="G26" s="166"/>
      <c r="H26" s="51"/>
      <c r="I26" s="52"/>
      <c r="J26" s="45"/>
      <c r="K26" s="93"/>
    </row>
    <row r="27" spans="1:11" ht="15.75" customHeight="1" x14ac:dyDescent="0.2">
      <c r="A27" s="79"/>
      <c r="B27" s="129" t="s">
        <v>90</v>
      </c>
      <c r="C27" s="114" t="s">
        <v>1</v>
      </c>
      <c r="D27" s="82" t="s">
        <v>72</v>
      </c>
      <c r="E27" s="117" t="s">
        <v>73</v>
      </c>
      <c r="F27" s="77" t="s">
        <v>36</v>
      </c>
      <c r="G27" s="134"/>
      <c r="H27" s="47"/>
      <c r="I27" s="45"/>
      <c r="J27" s="45"/>
      <c r="K27" s="93"/>
    </row>
    <row r="28" spans="1:11" ht="15.75" customHeight="1" thickBot="1" x14ac:dyDescent="0.25">
      <c r="A28" s="79"/>
      <c r="B28" s="129" t="s">
        <v>91</v>
      </c>
      <c r="C28" s="114" t="s">
        <v>1</v>
      </c>
      <c r="D28" s="82" t="s">
        <v>70</v>
      </c>
      <c r="E28" s="169" t="s">
        <v>74</v>
      </c>
      <c r="F28" s="156" t="s">
        <v>36</v>
      </c>
      <c r="G28" s="168"/>
      <c r="H28" s="47"/>
      <c r="I28" s="45"/>
      <c r="J28" s="45"/>
      <c r="K28" s="93"/>
    </row>
    <row r="29" spans="1:11" ht="15.75" customHeight="1" thickBot="1" x14ac:dyDescent="0.25">
      <c r="A29" s="79"/>
      <c r="B29" s="127"/>
      <c r="C29" s="115"/>
      <c r="D29" s="154"/>
      <c r="E29" s="161" t="s">
        <v>92</v>
      </c>
      <c r="F29" s="162"/>
      <c r="G29" s="163">
        <f>SUM(G27:G28)</f>
        <v>0</v>
      </c>
      <c r="H29" s="29"/>
      <c r="I29" s="46"/>
      <c r="J29" s="45"/>
      <c r="K29" s="93"/>
    </row>
    <row r="30" spans="1:11" ht="15.75" customHeight="1" x14ac:dyDescent="0.2">
      <c r="A30" s="79"/>
      <c r="B30" s="127"/>
      <c r="C30" s="86" t="s">
        <v>34</v>
      </c>
      <c r="D30" s="83"/>
      <c r="E30" s="170"/>
      <c r="F30" s="171"/>
      <c r="G30" s="172"/>
      <c r="H30" s="29"/>
      <c r="I30" s="46"/>
      <c r="J30" s="45"/>
      <c r="K30" s="93"/>
    </row>
    <row r="31" spans="1:11" ht="15.75" customHeight="1" x14ac:dyDescent="0.2">
      <c r="A31" s="79"/>
      <c r="B31" s="101"/>
      <c r="C31" s="86" t="s">
        <v>44</v>
      </c>
      <c r="D31" s="80"/>
      <c r="E31" s="118"/>
      <c r="F31" s="80"/>
      <c r="G31" s="128"/>
      <c r="H31" s="51"/>
      <c r="I31" s="52"/>
      <c r="J31" s="45"/>
      <c r="K31" s="93"/>
    </row>
    <row r="32" spans="1:11" ht="15.75" customHeight="1" x14ac:dyDescent="0.2">
      <c r="A32" s="79"/>
      <c r="B32" s="129" t="s">
        <v>94</v>
      </c>
      <c r="C32" s="88" t="s">
        <v>1</v>
      </c>
      <c r="D32" s="75" t="s">
        <v>75</v>
      </c>
      <c r="E32" s="116" t="s">
        <v>76</v>
      </c>
      <c r="F32" s="77" t="s">
        <v>36</v>
      </c>
      <c r="G32" s="134"/>
      <c r="H32" s="47"/>
      <c r="I32" s="45"/>
      <c r="J32" s="45"/>
      <c r="K32" s="93"/>
    </row>
    <row r="33" spans="1:11" ht="15.75" customHeight="1" thickBot="1" x14ac:dyDescent="0.25">
      <c r="A33" s="79"/>
      <c r="B33" s="129" t="s">
        <v>93</v>
      </c>
      <c r="C33" s="88" t="s">
        <v>1</v>
      </c>
      <c r="D33" s="75" t="s">
        <v>71</v>
      </c>
      <c r="E33" s="167" t="s">
        <v>77</v>
      </c>
      <c r="F33" s="156" t="s">
        <v>36</v>
      </c>
      <c r="G33" s="168"/>
      <c r="H33" s="47"/>
      <c r="I33" s="45"/>
      <c r="J33" s="45"/>
      <c r="K33" s="93"/>
    </row>
    <row r="34" spans="1:11" ht="15.75" customHeight="1" thickBot="1" x14ac:dyDescent="0.25">
      <c r="A34" s="79"/>
      <c r="B34" s="127"/>
      <c r="C34" s="115"/>
      <c r="D34" s="154"/>
      <c r="E34" s="161" t="s">
        <v>19</v>
      </c>
      <c r="F34" s="162"/>
      <c r="G34" s="163">
        <f>SUM(G32:G33)</f>
        <v>0</v>
      </c>
      <c r="H34" s="54"/>
      <c r="I34" s="46"/>
      <c r="J34" s="55"/>
      <c r="K34" s="93"/>
    </row>
    <row r="35" spans="1:11" ht="15.75" customHeight="1" thickBot="1" x14ac:dyDescent="0.25">
      <c r="A35" s="79"/>
      <c r="B35" s="131" t="s">
        <v>7</v>
      </c>
      <c r="C35" s="132" t="s">
        <v>17</v>
      </c>
      <c r="D35" s="133"/>
      <c r="E35" s="158"/>
      <c r="F35" s="159"/>
      <c r="G35" s="160">
        <f>SUM(G34,G29,G25,G20,G17,G14,G10)</f>
        <v>0</v>
      </c>
      <c r="H35" s="54"/>
      <c r="I35" s="46"/>
      <c r="J35" s="55"/>
      <c r="K35" s="93"/>
    </row>
    <row r="36" spans="1:11" s="17" customFormat="1" ht="15.75" customHeight="1" x14ac:dyDescent="0.2">
      <c r="A36" s="78"/>
      <c r="B36" s="95" t="s">
        <v>11</v>
      </c>
      <c r="C36" s="96" t="s">
        <v>12</v>
      </c>
      <c r="D36" s="97"/>
      <c r="E36" s="98"/>
      <c r="F36" s="99"/>
      <c r="G36" s="126"/>
      <c r="H36" s="48"/>
      <c r="I36" s="49"/>
      <c r="J36" s="50"/>
    </row>
    <row r="37" spans="1:11" ht="15.75" customHeight="1" x14ac:dyDescent="0.2">
      <c r="A37" s="79"/>
      <c r="B37" s="127"/>
      <c r="C37" s="86" t="s">
        <v>78</v>
      </c>
      <c r="D37" s="80"/>
      <c r="E37" s="118"/>
      <c r="F37" s="80"/>
      <c r="G37" s="128"/>
      <c r="H37" s="51"/>
      <c r="I37" s="52"/>
      <c r="J37" s="53"/>
    </row>
    <row r="38" spans="1:11" ht="15.75" customHeight="1" x14ac:dyDescent="0.2">
      <c r="A38" s="79"/>
      <c r="B38" s="127"/>
      <c r="C38" s="86" t="s">
        <v>95</v>
      </c>
      <c r="D38" s="80"/>
      <c r="E38" s="118"/>
      <c r="F38" s="80"/>
      <c r="G38" s="128"/>
      <c r="H38" s="51"/>
      <c r="I38" s="52"/>
      <c r="J38" s="53"/>
    </row>
    <row r="39" spans="1:11" ht="15.75" customHeight="1" x14ac:dyDescent="0.2">
      <c r="A39" s="79"/>
      <c r="B39" s="129" t="s">
        <v>96</v>
      </c>
      <c r="C39" s="88" t="s">
        <v>13</v>
      </c>
      <c r="D39" s="75" t="s">
        <v>48</v>
      </c>
      <c r="E39" s="119" t="s">
        <v>99</v>
      </c>
      <c r="F39" s="77" t="s">
        <v>36</v>
      </c>
      <c r="G39" s="130"/>
      <c r="H39" s="47"/>
      <c r="I39" s="45"/>
      <c r="J39" s="45"/>
    </row>
    <row r="40" spans="1:11" ht="15.75" customHeight="1" thickBot="1" x14ac:dyDescent="0.25">
      <c r="A40" s="79"/>
      <c r="B40" s="129" t="s">
        <v>98</v>
      </c>
      <c r="C40" s="88" t="s">
        <v>13</v>
      </c>
      <c r="D40" s="75" t="s">
        <v>50</v>
      </c>
      <c r="E40" s="155" t="s">
        <v>100</v>
      </c>
      <c r="F40" s="156" t="s">
        <v>36</v>
      </c>
      <c r="G40" s="157"/>
      <c r="H40" s="47"/>
      <c r="I40" s="45"/>
      <c r="J40" s="45"/>
    </row>
    <row r="41" spans="1:11" ht="15.75" customHeight="1" thickBot="1" x14ac:dyDescent="0.25">
      <c r="A41" s="79"/>
      <c r="B41" s="127"/>
      <c r="C41" s="115"/>
      <c r="D41" s="154"/>
      <c r="E41" s="161" t="s">
        <v>101</v>
      </c>
      <c r="F41" s="162"/>
      <c r="G41" s="163">
        <f>SUM(G39:G40)</f>
        <v>0</v>
      </c>
      <c r="H41" s="54"/>
      <c r="I41" s="46"/>
      <c r="J41" s="55"/>
    </row>
    <row r="42" spans="1:11" ht="15.75" customHeight="1" x14ac:dyDescent="0.2">
      <c r="A42" s="79"/>
      <c r="B42" s="127"/>
      <c r="C42" s="86" t="s">
        <v>35</v>
      </c>
      <c r="D42" s="80"/>
      <c r="E42" s="164"/>
      <c r="F42" s="165"/>
      <c r="G42" s="166"/>
      <c r="H42" s="51"/>
      <c r="I42" s="52"/>
      <c r="J42" s="53"/>
    </row>
    <row r="43" spans="1:11" ht="15.75" customHeight="1" x14ac:dyDescent="0.2">
      <c r="A43" s="79"/>
      <c r="B43" s="127"/>
      <c r="C43" s="86" t="s">
        <v>102</v>
      </c>
      <c r="D43" s="80"/>
      <c r="E43" s="118"/>
      <c r="F43" s="80"/>
      <c r="G43" s="128"/>
      <c r="H43" s="51"/>
      <c r="I43" s="52"/>
      <c r="J43" s="53"/>
    </row>
    <row r="44" spans="1:11" ht="15.75" customHeight="1" x14ac:dyDescent="0.2">
      <c r="A44" s="79"/>
      <c r="B44" s="129" t="s">
        <v>103</v>
      </c>
      <c r="C44" s="88" t="s">
        <v>13</v>
      </c>
      <c r="D44" s="75" t="s">
        <v>56</v>
      </c>
      <c r="E44" s="119" t="s">
        <v>97</v>
      </c>
      <c r="F44" s="77" t="s">
        <v>36</v>
      </c>
      <c r="G44" s="130"/>
      <c r="H44" s="47"/>
      <c r="I44" s="45"/>
      <c r="J44" s="45"/>
    </row>
    <row r="45" spans="1:11" ht="15.75" customHeight="1" x14ac:dyDescent="0.2">
      <c r="A45" s="79"/>
      <c r="B45" s="129" t="s">
        <v>104</v>
      </c>
      <c r="C45" s="88" t="s">
        <v>13</v>
      </c>
      <c r="D45" s="75" t="s">
        <v>57</v>
      </c>
      <c r="E45" s="119" t="s">
        <v>107</v>
      </c>
      <c r="F45" s="77" t="s">
        <v>36</v>
      </c>
      <c r="G45" s="130"/>
      <c r="H45" s="47"/>
      <c r="I45" s="45"/>
      <c r="J45" s="45"/>
    </row>
    <row r="46" spans="1:11" ht="15.75" customHeight="1" thickBot="1" x14ac:dyDescent="0.25">
      <c r="A46" s="79"/>
      <c r="B46" s="129" t="s">
        <v>105</v>
      </c>
      <c r="C46" s="88" t="s">
        <v>13</v>
      </c>
      <c r="D46" s="75" t="s">
        <v>60</v>
      </c>
      <c r="E46" s="155" t="s">
        <v>108</v>
      </c>
      <c r="F46" s="156" t="s">
        <v>36</v>
      </c>
      <c r="G46" s="157"/>
      <c r="H46" s="47"/>
      <c r="I46" s="45"/>
      <c r="J46" s="45"/>
    </row>
    <row r="47" spans="1:11" ht="15.75" customHeight="1" thickBot="1" x14ac:dyDescent="0.25">
      <c r="A47" s="79"/>
      <c r="B47" s="127"/>
      <c r="C47" s="115"/>
      <c r="D47" s="154"/>
      <c r="E47" s="161" t="s">
        <v>106</v>
      </c>
      <c r="F47" s="162"/>
      <c r="G47" s="163">
        <f>SUM(G44:G46)</f>
        <v>0</v>
      </c>
      <c r="H47" s="54"/>
      <c r="I47" s="46"/>
      <c r="J47" s="55"/>
    </row>
    <row r="48" spans="1:11" ht="15.75" customHeight="1" x14ac:dyDescent="0.2">
      <c r="A48" s="79"/>
      <c r="B48" s="127"/>
      <c r="C48" s="86" t="s">
        <v>109</v>
      </c>
      <c r="D48" s="80"/>
      <c r="E48" s="164"/>
      <c r="F48" s="165"/>
      <c r="G48" s="166"/>
      <c r="H48" s="51"/>
      <c r="I48" s="52"/>
      <c r="J48" s="53"/>
    </row>
    <row r="49" spans="1:10" ht="15.75" customHeight="1" x14ac:dyDescent="0.2">
      <c r="A49" s="79"/>
      <c r="B49" s="129" t="s">
        <v>111</v>
      </c>
      <c r="C49" s="88" t="s">
        <v>13</v>
      </c>
      <c r="D49" s="75" t="s">
        <v>63</v>
      </c>
      <c r="E49" s="119" t="s">
        <v>118</v>
      </c>
      <c r="F49" s="77" t="s">
        <v>36</v>
      </c>
      <c r="G49" s="130"/>
      <c r="H49" s="47"/>
      <c r="I49" s="45"/>
      <c r="J49" s="45"/>
    </row>
    <row r="50" spans="1:10" ht="15.75" customHeight="1" x14ac:dyDescent="0.2">
      <c r="A50" s="79"/>
      <c r="B50" s="129" t="s">
        <v>112</v>
      </c>
      <c r="C50" s="88" t="s">
        <v>13</v>
      </c>
      <c r="D50" s="75" t="s">
        <v>117</v>
      </c>
      <c r="E50" s="119" t="s">
        <v>119</v>
      </c>
      <c r="F50" s="77" t="s">
        <v>36</v>
      </c>
      <c r="G50" s="130"/>
      <c r="H50" s="47"/>
      <c r="I50" s="45"/>
      <c r="J50" s="45"/>
    </row>
    <row r="51" spans="1:10" ht="15.75" customHeight="1" x14ac:dyDescent="0.2">
      <c r="A51" s="79"/>
      <c r="B51" s="129" t="s">
        <v>113</v>
      </c>
      <c r="C51" s="88" t="s">
        <v>13</v>
      </c>
      <c r="D51" s="75" t="s">
        <v>72</v>
      </c>
      <c r="E51" s="119" t="s">
        <v>120</v>
      </c>
      <c r="F51" s="77" t="s">
        <v>36</v>
      </c>
      <c r="G51" s="130"/>
      <c r="H51" s="47"/>
      <c r="I51" s="45"/>
      <c r="J51" s="45"/>
    </row>
    <row r="52" spans="1:10" ht="15.75" customHeight="1" x14ac:dyDescent="0.2">
      <c r="A52" s="79"/>
      <c r="B52" s="129" t="s">
        <v>114</v>
      </c>
      <c r="C52" s="88" t="s">
        <v>13</v>
      </c>
      <c r="D52" s="75" t="s">
        <v>70</v>
      </c>
      <c r="E52" s="119" t="s">
        <v>121</v>
      </c>
      <c r="F52" s="77" t="s">
        <v>36</v>
      </c>
      <c r="G52" s="130"/>
      <c r="H52" s="47"/>
      <c r="I52" s="45"/>
      <c r="J52" s="45"/>
    </row>
    <row r="53" spans="1:10" ht="15.75" customHeight="1" x14ac:dyDescent="0.2">
      <c r="A53" s="79"/>
      <c r="B53" s="129" t="s">
        <v>115</v>
      </c>
      <c r="C53" s="88" t="s">
        <v>13</v>
      </c>
      <c r="D53" s="75" t="s">
        <v>75</v>
      </c>
      <c r="E53" s="119" t="s">
        <v>122</v>
      </c>
      <c r="F53" s="77" t="s">
        <v>36</v>
      </c>
      <c r="G53" s="130"/>
      <c r="H53" s="47"/>
      <c r="I53" s="45"/>
      <c r="J53" s="45"/>
    </row>
    <row r="54" spans="1:10" ht="15.75" customHeight="1" thickBot="1" x14ac:dyDescent="0.25">
      <c r="A54" s="79"/>
      <c r="B54" s="129" t="s">
        <v>116</v>
      </c>
      <c r="C54" s="88" t="s">
        <v>13</v>
      </c>
      <c r="D54" s="75" t="s">
        <v>71</v>
      </c>
      <c r="E54" s="155" t="s">
        <v>123</v>
      </c>
      <c r="F54" s="156" t="s">
        <v>36</v>
      </c>
      <c r="G54" s="157"/>
      <c r="H54" s="47"/>
      <c r="I54" s="45"/>
      <c r="J54" s="45"/>
    </row>
    <row r="55" spans="1:10" ht="25.5" customHeight="1" thickBot="1" x14ac:dyDescent="0.25">
      <c r="A55" s="79"/>
      <c r="B55" s="127"/>
      <c r="C55" s="115"/>
      <c r="D55" s="154"/>
      <c r="E55" s="161" t="s">
        <v>110</v>
      </c>
      <c r="F55" s="162"/>
      <c r="G55" s="163">
        <f>SUM(G49:G54)</f>
        <v>0</v>
      </c>
      <c r="H55" s="54"/>
      <c r="I55" s="46"/>
      <c r="J55" s="55"/>
    </row>
    <row r="56" spans="1:10" ht="15.75" customHeight="1" x14ac:dyDescent="0.2">
      <c r="A56" s="79"/>
      <c r="B56" s="127"/>
      <c r="C56" s="86" t="s">
        <v>124</v>
      </c>
      <c r="D56" s="80"/>
      <c r="E56" s="164"/>
      <c r="F56" s="165"/>
      <c r="G56" s="166"/>
      <c r="H56" s="51"/>
      <c r="I56" s="52"/>
      <c r="J56" s="53"/>
    </row>
    <row r="57" spans="1:10" ht="15.75" customHeight="1" x14ac:dyDescent="0.2">
      <c r="A57" s="79"/>
      <c r="B57" s="129" t="s">
        <v>126</v>
      </c>
      <c r="C57" s="88" t="s">
        <v>13</v>
      </c>
      <c r="D57" s="75" t="s">
        <v>66</v>
      </c>
      <c r="E57" s="119" t="s">
        <v>128</v>
      </c>
      <c r="F57" s="77" t="s">
        <v>36</v>
      </c>
      <c r="G57" s="130"/>
      <c r="H57" s="47"/>
      <c r="I57" s="45"/>
      <c r="J57" s="45"/>
    </row>
    <row r="58" spans="1:10" ht="15.75" customHeight="1" thickBot="1" x14ac:dyDescent="0.25">
      <c r="A58" s="79"/>
      <c r="B58" s="129" t="s">
        <v>127</v>
      </c>
      <c r="C58" s="88" t="s">
        <v>13</v>
      </c>
      <c r="D58" s="75" t="s">
        <v>68</v>
      </c>
      <c r="E58" s="155" t="s">
        <v>129</v>
      </c>
      <c r="F58" s="156" t="s">
        <v>36</v>
      </c>
      <c r="G58" s="157"/>
      <c r="H58" s="47"/>
      <c r="I58" s="45"/>
      <c r="J58" s="45"/>
    </row>
    <row r="59" spans="1:10" ht="15.75" customHeight="1" thickBot="1" x14ac:dyDescent="0.25">
      <c r="A59" s="79"/>
      <c r="B59" s="127"/>
      <c r="C59" s="115"/>
      <c r="D59" s="154"/>
      <c r="E59" s="161" t="s">
        <v>125</v>
      </c>
      <c r="F59" s="162"/>
      <c r="G59" s="163">
        <f>SUM(G57:G58)</f>
        <v>0</v>
      </c>
      <c r="H59" s="54"/>
      <c r="I59" s="46"/>
      <c r="J59" s="55"/>
    </row>
    <row r="60" spans="1:10" ht="15.75" customHeight="1" thickBot="1" x14ac:dyDescent="0.25">
      <c r="A60" s="79"/>
      <c r="B60" s="131" t="s">
        <v>11</v>
      </c>
      <c r="C60" s="132" t="s">
        <v>16</v>
      </c>
      <c r="D60" s="133"/>
      <c r="E60" s="158"/>
      <c r="F60" s="159"/>
      <c r="G60" s="160">
        <f>SUM(G59,G55,G47,G41)</f>
        <v>0</v>
      </c>
      <c r="H60" s="56"/>
      <c r="I60" s="57"/>
      <c r="J60" s="58"/>
    </row>
    <row r="61" spans="1:10" s="17" customFormat="1" ht="15.75" customHeight="1" x14ac:dyDescent="0.2">
      <c r="A61" s="78"/>
      <c r="B61" s="136"/>
      <c r="C61" s="122" t="s">
        <v>14</v>
      </c>
      <c r="D61" s="123"/>
      <c r="E61" s="124"/>
      <c r="F61" s="125"/>
      <c r="G61" s="137"/>
      <c r="H61" s="59"/>
      <c r="I61" s="49"/>
      <c r="J61" s="50"/>
    </row>
    <row r="62" spans="1:10" s="17" customFormat="1" ht="15.75" customHeight="1" x14ac:dyDescent="0.2">
      <c r="A62" s="78"/>
      <c r="B62" s="138"/>
      <c r="C62" s="88" t="s">
        <v>1</v>
      </c>
      <c r="D62" s="120" t="s">
        <v>15</v>
      </c>
      <c r="E62" s="76" t="s">
        <v>32</v>
      </c>
      <c r="F62" s="77" t="s">
        <v>36</v>
      </c>
      <c r="G62" s="139">
        <f>'Všeobecné položky'!F10</f>
        <v>0</v>
      </c>
      <c r="H62" s="48"/>
      <c r="I62" s="49"/>
      <c r="J62" s="50"/>
    </row>
    <row r="63" spans="1:10" s="15" customFormat="1" ht="27" customHeight="1" thickBot="1" x14ac:dyDescent="0.25">
      <c r="A63" s="84"/>
      <c r="B63" s="141" t="s">
        <v>8</v>
      </c>
      <c r="C63" s="142"/>
      <c r="D63" s="142"/>
      <c r="E63" s="142"/>
      <c r="F63" s="142"/>
      <c r="G63" s="140">
        <f>SUM(G62,G60,G35)</f>
        <v>0</v>
      </c>
      <c r="H63" s="60"/>
      <c r="I63" s="60"/>
      <c r="J63" s="30"/>
    </row>
    <row r="64" spans="1:10" ht="13.5" thickBot="1" x14ac:dyDescent="0.25">
      <c r="A64" s="25"/>
      <c r="F64" s="21"/>
      <c r="I64" s="8"/>
      <c r="J64" s="16"/>
    </row>
    <row r="65" spans="1:10" s="41" customFormat="1" ht="18" x14ac:dyDescent="0.2">
      <c r="A65" s="33"/>
      <c r="B65" s="34" t="s">
        <v>9</v>
      </c>
      <c r="C65" s="90"/>
      <c r="D65" s="35"/>
      <c r="E65" s="36"/>
      <c r="F65" s="37"/>
      <c r="G65" s="38"/>
      <c r="H65" s="39"/>
      <c r="I65" s="92"/>
      <c r="J65" s="40"/>
    </row>
    <row r="66" spans="1:10" x14ac:dyDescent="0.2">
      <c r="J66" s="14"/>
    </row>
    <row r="67" spans="1:10" ht="28.5" customHeight="1" x14ac:dyDescent="0.2">
      <c r="E67" s="43"/>
      <c r="F67" s="44"/>
      <c r="G67" s="42"/>
    </row>
    <row r="68" spans="1:10" ht="28.5" customHeight="1" x14ac:dyDescent="0.2">
      <c r="F68" s="21"/>
    </row>
    <row r="69" spans="1:10" x14ac:dyDescent="0.2">
      <c r="B69" s="31"/>
      <c r="C69" s="91"/>
      <c r="E69" s="32"/>
      <c r="F69" s="21"/>
      <c r="G69" s="42"/>
    </row>
    <row r="70" spans="1:10" x14ac:dyDescent="0.2">
      <c r="E70" s="32"/>
      <c r="F70" s="21"/>
      <c r="G70" s="42"/>
    </row>
    <row r="71" spans="1:10" x14ac:dyDescent="0.2">
      <c r="C71" s="91"/>
      <c r="E71" s="32"/>
      <c r="F71" s="21"/>
      <c r="G71" s="42"/>
      <c r="J71" s="24"/>
    </row>
    <row r="72" spans="1:10" x14ac:dyDescent="0.2">
      <c r="F72" s="5"/>
    </row>
    <row r="73" spans="1:10" x14ac:dyDescent="0.2">
      <c r="F73" s="5"/>
    </row>
  </sheetData>
  <sheetProtection autoFilter="0"/>
  <protectedRanges>
    <protectedRange sqref="D32:E33" name="Oblast2_26"/>
  </protectedRanges>
  <autoFilter ref="A1:C36"/>
  <mergeCells count="1">
    <mergeCell ref="B63:F63"/>
  </mergeCells>
  <phoneticPr fontId="4" type="noConversion"/>
  <pageMargins left="0.59055118110236227" right="0.19685039370078741" top="0.98425196850393704" bottom="0.39370078740157483" header="0.39370078740157483" footer="0.35433070866141736"/>
  <pageSetup paperSize="9" scale="90" fitToHeight="0" orientation="landscape" r:id="rId1"/>
  <headerFooter alignWithMargins="0">
    <oddHeader>&amp;LRozbor ceny zakázky&amp;R&amp;9Rekonstrukce zastávek  
Lipová Lázně zastávka 
a Potůčník</oddHeader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4" sqref="E4:E9"/>
    </sheetView>
  </sheetViews>
  <sheetFormatPr defaultRowHeight="12.75" x14ac:dyDescent="0.2"/>
  <cols>
    <col min="1" max="1" width="9.7109375" customWidth="1"/>
    <col min="2" max="2" width="68.140625" customWidth="1"/>
    <col min="3" max="4" width="9.7109375" customWidth="1"/>
    <col min="5" max="6" width="12.7109375" customWidth="1"/>
  </cols>
  <sheetData>
    <row r="1" spans="1:6" ht="16.5" thickBot="1" x14ac:dyDescent="0.25">
      <c r="A1" s="63" t="s">
        <v>20</v>
      </c>
      <c r="B1" s="64"/>
      <c r="C1" s="64"/>
      <c r="D1" s="65"/>
      <c r="E1" s="64"/>
      <c r="F1" s="66"/>
    </row>
    <row r="2" spans="1:6" x14ac:dyDescent="0.2">
      <c r="A2" s="148" t="s">
        <v>31</v>
      </c>
      <c r="B2" s="150" t="s">
        <v>21</v>
      </c>
      <c r="C2" s="152" t="s">
        <v>22</v>
      </c>
      <c r="D2" s="152" t="s">
        <v>23</v>
      </c>
      <c r="E2" s="143" t="s">
        <v>24</v>
      </c>
      <c r="F2" s="145" t="s">
        <v>25</v>
      </c>
    </row>
    <row r="3" spans="1:6" ht="22.5" customHeight="1" thickBot="1" x14ac:dyDescent="0.25">
      <c r="A3" s="149"/>
      <c r="B3" s="151"/>
      <c r="C3" s="153"/>
      <c r="D3" s="153"/>
      <c r="E3" s="144"/>
      <c r="F3" s="146"/>
    </row>
    <row r="4" spans="1:6" ht="29.25" customHeight="1" x14ac:dyDescent="0.2">
      <c r="A4" s="71">
        <v>1</v>
      </c>
      <c r="B4" s="72" t="s">
        <v>45</v>
      </c>
      <c r="C4" s="67" t="s">
        <v>27</v>
      </c>
      <c r="D4" s="61">
        <v>1</v>
      </c>
      <c r="E4" s="68"/>
      <c r="F4" s="69">
        <f>D4*E4</f>
        <v>0</v>
      </c>
    </row>
    <row r="5" spans="1:6" s="62" customFormat="1" ht="30" customHeight="1" x14ac:dyDescent="0.2">
      <c r="A5" s="71">
        <v>2</v>
      </c>
      <c r="B5" s="72" t="s">
        <v>26</v>
      </c>
      <c r="C5" s="67" t="s">
        <v>27</v>
      </c>
      <c r="D5" s="61">
        <v>1</v>
      </c>
      <c r="E5" s="68"/>
      <c r="F5" s="69">
        <f t="shared" ref="F5:F9" si="0">D5*E5</f>
        <v>0</v>
      </c>
    </row>
    <row r="6" spans="1:6" ht="15" customHeight="1" x14ac:dyDescent="0.2">
      <c r="A6" s="71">
        <v>3</v>
      </c>
      <c r="B6" s="72" t="s">
        <v>28</v>
      </c>
      <c r="C6" s="67" t="s">
        <v>27</v>
      </c>
      <c r="D6" s="61">
        <v>1</v>
      </c>
      <c r="E6" s="68"/>
      <c r="F6" s="69">
        <f t="shared" si="0"/>
        <v>0</v>
      </c>
    </row>
    <row r="7" spans="1:6" ht="30" customHeight="1" x14ac:dyDescent="0.2">
      <c r="A7" s="71">
        <v>4</v>
      </c>
      <c r="B7" s="72" t="s">
        <v>29</v>
      </c>
      <c r="C7" s="67" t="s">
        <v>27</v>
      </c>
      <c r="D7" s="61">
        <v>1</v>
      </c>
      <c r="E7" s="68"/>
      <c r="F7" s="69">
        <f t="shared" si="0"/>
        <v>0</v>
      </c>
    </row>
    <row r="8" spans="1:6" s="62" customFormat="1" ht="30" customHeight="1" x14ac:dyDescent="0.2">
      <c r="A8" s="71">
        <v>5</v>
      </c>
      <c r="B8" s="72" t="s">
        <v>46</v>
      </c>
      <c r="C8" s="67" t="s">
        <v>27</v>
      </c>
      <c r="D8" s="61">
        <v>1</v>
      </c>
      <c r="E8" s="68"/>
      <c r="F8" s="69">
        <f t="shared" si="0"/>
        <v>0</v>
      </c>
    </row>
    <row r="9" spans="1:6" s="62" customFormat="1" ht="43.5" customHeight="1" thickBot="1" x14ac:dyDescent="0.25">
      <c r="A9" s="108">
        <v>6</v>
      </c>
      <c r="B9" s="121" t="s">
        <v>47</v>
      </c>
      <c r="C9" s="109" t="s">
        <v>27</v>
      </c>
      <c r="D9" s="110">
        <v>1</v>
      </c>
      <c r="E9" s="111"/>
      <c r="F9" s="112">
        <f t="shared" si="0"/>
        <v>0</v>
      </c>
    </row>
    <row r="10" spans="1:6" ht="15.75" thickBot="1" x14ac:dyDescent="0.25">
      <c r="A10" s="70"/>
      <c r="B10" s="147" t="s">
        <v>30</v>
      </c>
      <c r="C10" s="147"/>
      <c r="D10" s="147"/>
      <c r="E10" s="73"/>
      <c r="F10" s="74">
        <f>SUM(F4:F9)</f>
        <v>0</v>
      </c>
    </row>
  </sheetData>
  <mergeCells count="7">
    <mergeCell ref="E2:E3"/>
    <mergeCell ref="F2:F3"/>
    <mergeCell ref="B10:D10"/>
    <mergeCell ref="A2:A3"/>
    <mergeCell ref="B2:B3"/>
    <mergeCell ref="C2:C3"/>
    <mergeCell ref="D2:D3"/>
  </mergeCells>
  <pageMargins left="0.59055118110236227" right="0.19685039370078741" top="0.98425196850393704" bottom="0.78740157480314965" header="0.31496062992125984" footer="0.31496062992125984"/>
  <pageSetup paperSize="9" orientation="landscape" r:id="rId1"/>
  <headerFooter>
    <oddHeader>&amp;LVšeobecné položky&amp;RRekonstrukce zastávek  
Lipová Lázně zastávka 
a Potůčník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Všeobecné položky</vt:lpstr>
      <vt:lpstr>Rekapitulace!Názvy_tisku</vt:lpstr>
      <vt:lpstr>Rekapitulace!Oblast_tisku</vt:lpstr>
    </vt:vector>
  </TitlesOfParts>
  <Company>OHL ŽS,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2020-07-07T07:23:00Z</cp:lastPrinted>
  <dcterms:created xsi:type="dcterms:W3CDTF">2007-05-22T10:37:03Z</dcterms:created>
  <dcterms:modified xsi:type="dcterms:W3CDTF">2020-07-07T07:24:09Z</dcterms:modified>
</cp:coreProperties>
</file>