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20047 Čebín\Soutěž Leden 2021\SP\"/>
    </mc:Choice>
  </mc:AlternateContent>
  <bookViews>
    <workbookView xWindow="0" yWindow="0" windowWidth="28800" windowHeight="11700"/>
  </bookViews>
  <sheets>
    <sheet name="D.2.3.1_SO 01-01-01.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3" i="1" l="1"/>
  <c r="O43" i="1" s="1"/>
  <c r="R42" i="1" s="1"/>
  <c r="O42" i="1" s="1"/>
  <c r="I38" i="1"/>
  <c r="O38" i="1" s="1"/>
  <c r="I34" i="1"/>
  <c r="O34" i="1" s="1"/>
  <c r="I30" i="1"/>
  <c r="O30" i="1" s="1"/>
  <c r="I26" i="1"/>
  <c r="O26" i="1" s="1"/>
  <c r="I22" i="1"/>
  <c r="Q9" i="1" s="1"/>
  <c r="I9" i="1" s="1"/>
  <c r="I18" i="1"/>
  <c r="O18" i="1" s="1"/>
  <c r="I14" i="1"/>
  <c r="O14" i="1" s="1"/>
  <c r="I10" i="1"/>
  <c r="O10" i="1" s="1"/>
  <c r="O22" i="1" l="1"/>
  <c r="R9" i="1" s="1"/>
  <c r="O9" i="1" s="1"/>
  <c r="O2" i="1" s="1"/>
  <c r="Q42" i="1"/>
  <c r="I42" i="1" s="1"/>
  <c r="I3" i="1" s="1"/>
</calcChain>
</file>

<file path=xl/sharedStrings.xml><?xml version="1.0" encoding="utf-8"?>
<sst xmlns="http://schemas.openxmlformats.org/spreadsheetml/2006/main" count="166" uniqueCount="87">
  <si>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</si>
  <si>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</si>
  <si>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</si>
  <si>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</si>
  <si>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</si>
  <si>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</si>
  <si>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</si>
  <si>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 souťež leden</t>
  </si>
  <si>
    <t>SO 01-01-01.2</t>
  </si>
  <si>
    <t>0,00</t>
  </si>
  <si>
    <t>2</t>
  </si>
  <si>
    <t>O</t>
  </si>
  <si>
    <t>Objekt:</t>
  </si>
  <si>
    <t>D.2.3.1</t>
  </si>
  <si>
    <t>Trakční vedení</t>
  </si>
  <si>
    <t>15,00</t>
  </si>
  <si>
    <t>O1</t>
  </si>
  <si>
    <t>Rozpočet:</t>
  </si>
  <si>
    <t>TNS Čebín, úprava TV - ZÁKLADY TV - nezpůsobilé výdaje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</si>
  <si>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</si>
  <si>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</si>
  <si>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</si>
  <si>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</si>
  <si>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</si>
  <si>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</si>
  <si>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</si>
  <si>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</si>
  <si>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</si>
  <si>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</si>
  <si>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</si>
  <si>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</si>
  <si>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</si>
  <si>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</si>
  <si>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</si>
  <si>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</si>
  <si>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</si>
  <si>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</si>
  <si>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</si>
  <si>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74A</t>
  </si>
  <si>
    <t>Základy TV</t>
  </si>
  <si>
    <t>P</t>
  </si>
  <si>
    <t>74A110</t>
  </si>
  <si>
    <t/>
  </si>
  <si>
    <t>ZÁKLAD TV HLOUBENÝ V JAKÉKOLIV TŘÍDĚ ZEMINY</t>
  </si>
  <si>
    <t>M3</t>
  </si>
  <si>
    <t>PP</t>
  </si>
  <si>
    <t>VV</t>
  </si>
  <si>
    <t>viz. výkaz výměr základů, stožárů a bran</t>
  </si>
  <si>
    <t>TS</t>
  </si>
  <si>
    <t>1. Položka obsahuje: – zemní práce pro montáž výkopu včetně bourání zpevněných ploch, dlažby a pod., uvedení narušeného okolí do původního stavu a naložení výkopku – úpravy spojené s uvolněním prostoru pro výkop např. demontáž a montáž oplocení, zajištění výkopu před zaplavením povrchovou vodou, pažení výkopu – dodávku, dopravu, montáž, pronájem mechanizmů a demontáž bednění – dodávku, dopravu a montáž svorníkového koše, technologické výztuže, kovaných svorníků aj. – případně provedení dutiny pro upevnění stožáru TV – dodávku, dopravu a uložení betonové směsi včetně všech technologických opatření spojené s realizací základu podle TKP2. Položka neobsahuje: – přídavnou výztuž, svorníky, koše – odvoz výkopku (viz pol. 74A150) – poplatek za likvidaci odpadů (viz SSD 0)3. Způsob měření:Měří se metry kubické uložené betonové směsi.</t>
  </si>
  <si>
    <t>74A150</t>
  </si>
  <si>
    <t>ODVOZ ZEMINY Z VÝKOPU (NA LIKVIDACI ODPADŮ NEBO JINÉ URČENÉ MÍSTO)</t>
  </si>
  <si>
    <t>M3KM</t>
  </si>
  <si>
    <t>viz. stavební tabulka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</si>
  <si>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odpadů3. Způsob měření:Výměra je součtem součinů metrů krychlových vytěženého v rostlém (původním) stavu nebo vybouraného materiálu a jednotlivých vzdáleností v kilometrech.</t>
  </si>
  <si>
    <t>74A310</t>
  </si>
  <si>
    <t>PŘÍDAVNÁ VÝZTUŽ PRO ZÁKLAD TV</t>
  </si>
  <si>
    <t>KUS</t>
  </si>
  <si>
    <t>1. Položka obsahuje: –  montáž, materiál a dovoz kompletní ocelové výztuže základu TV (vč. technologické)2. Položka neobsahuje: X3. Způsob měření:Udává se počet kusů kompletní konstrukce nebo práce.</t>
  </si>
  <si>
    <t>74A320</t>
  </si>
  <si>
    <t>KOVANÝ SVORNÍK PRO ZÁKLAD TV</t>
  </si>
  <si>
    <t>1. Položka obsahuje: –  montáž, materiál, dovoz a protikorozní ošetření kovaného svorníku pro základ TV2. Položka neobsahuje: X3. Způsob měření:Udává se počet kusů kompletní konstrukce nebo práce.</t>
  </si>
  <si>
    <t>74A330</t>
  </si>
  <si>
    <t>SVORNÍKOVÝ KOŠ PRO ZÁKLAD TV</t>
  </si>
  <si>
    <t>1. Položka obsahuje: –  montáž, materiál, dovoz a protikorozní ošetření svorníkového koše pro základ TV2. Položka neobsahuje: X3. Způsob měření:Udává se počet kusů kompletní konstrukce nebo práce.</t>
  </si>
  <si>
    <t>74A450</t>
  </si>
  <si>
    <t>ÚPRAVA KABELŮ U ZÁKLADU TV</t>
  </si>
  <si>
    <t>1. Položka obsahuje: montáž a materiál  – ruční výkop v průměrné hloubce 80 cm a šířce 50 cm délky 30m – pažení nebo zajištění výkopu v nezbytném rozsahu – případné čerpání vody – úpravu kabelové trasy včetně ověření polohy2. Položka neobsahuje: X3. Způsob měření:Udává se počet kusů kompletní konstrukce nebo práce pro jeden základ.</t>
  </si>
  <si>
    <t>7</t>
  </si>
  <si>
    <t>74A460</t>
  </si>
  <si>
    <t>ÚPRAVA ODVODNĚNÍ U ZÁKLADU TV</t>
  </si>
  <si>
    <t>1. Položka obsahuje: demontáž, montáž a materiál  – ruční výkop v průměrné hloubce 50 cm a šířce 50 cm délky 10m – pažení nebo zajištění výkopu v nezbytném rozsahu – případné čerpání vody – úpravu odvodňovacího žlabu, případně trativodu, včetně ověření polohy2. Položka neobsahuje: X3. Způsob měření:Udává se počet kusů kompletní konstrukce nebo práce pro jeden základ.</t>
  </si>
  <si>
    <t>8</t>
  </si>
  <si>
    <t>74AF11</t>
  </si>
  <si>
    <t>TAŽNÉ HNACÍ VOZIDLO K PRACOVNÍM SOUPRAVÁM (PRO ZÁKLADY - MONTÁŽ)</t>
  </si>
  <si>
    <t>HOD</t>
  </si>
  <si>
    <t>viz. technická zpráva</t>
  </si>
  <si>
    <t>1. Položka obsahuje: – kolejové mechanizmy pro výstavbu základů podpěr trakčního vedení – dopravu kolejových mechanismů z mateřského depa do prostoru stavby a zpět2. Položka neobsahuje: X3. Způsob měření:Udává se čas v hodinách bez pohotovostních stavů vozidla.</t>
  </si>
  <si>
    <t>990</t>
  </si>
  <si>
    <t>Likvidace odpadů vč. dopravy</t>
  </si>
  <si>
    <t>77</t>
  </si>
  <si>
    <t>R015111</t>
  </si>
  <si>
    <t>90</t>
  </si>
  <si>
    <t>POPLATKY ZA LIKVIDACI ODPADŮ NEKONTAMINOVANÝCH - 17 05 04 VYTĚŽENÉ ZEMINY A HORNINY - I. TŘÍDA TĚŽITELNOSTI VČETNĚ DOPRAVY</t>
  </si>
  <si>
    <t>T</t>
  </si>
  <si>
    <t>Evidenční položka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</si>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</sst>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R46"/>
  <sheetViews>
    <sheetView tabSelected="1"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0+O9+O42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" t="s">
        <v>6</v>
      </c>
      <c r="D3" s="6"/>
      <c r="E3" s="7" t="s">
        <v>7</v>
      </c>
      <c r="F3" s="1"/>
      <c r="G3" s="8"/>
      <c r="H3" s="9" t="s">
        <v>8</v>
      </c>
      <c r="I3" s="10">
        <f>0+I9+I42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4" t="s">
        <v>12</v>
      </c>
      <c r="C4" s="5" t="s">
        <v>13</v>
      </c>
      <c r="D4" s="6"/>
      <c r="E4" s="7" t="s">
        <v>14</v>
      </c>
      <c r="F4" s="1"/>
      <c r="G4" s="1"/>
      <c r="H4" s="11"/>
      <c r="I4" s="11"/>
      <c r="O4" t="s">
        <v>15</v>
      </c>
      <c r="P4" t="s">
        <v>10</v>
      </c>
    </row>
    <row r="5" spans="1:18" ht="12.75" customHeight="1" x14ac:dyDescent="0.25">
      <c r="A5" t="s">
        <v>16</v>
      </c>
      <c r="B5" s="12" t="s">
        <v>17</v>
      </c>
      <c r="C5" s="13" t="s">
        <v>8</v>
      </c>
      <c r="D5" s="14"/>
      <c r="E5" s="15" t="s">
        <v>18</v>
      </c>
      <c r="F5" s="3"/>
      <c r="G5" s="3"/>
      <c r="H5" s="3"/>
      <c r="I5" s="3"/>
      <c r="O5" t="s">
        <v>19</v>
      </c>
      <c r="P5" t="s">
        <v>10</v>
      </c>
    </row>
    <row r="6" spans="1:18" ht="12.75" customHeight="1" x14ac:dyDescent="0.2">
      <c r="A6" s="16" t="s">
        <v>20</v>
      </c>
      <c r="B6" s="16" t="s">
        <v>21</v>
      </c>
      <c r="C6" s="16" t="s">
        <v>22</v>
      </c>
      <c r="D6" s="16" t="s">
        <v>23</v>
      </c>
      <c r="E6" s="16" t="s">
        <v>24</v>
      </c>
      <c r="F6" s="16" t="s">
        <v>25</v>
      </c>
      <c r="G6" s="16" t="s">
        <v>26</v>
      </c>
      <c r="H6" s="16" t="s">
        <v>27</v>
      </c>
      <c r="I6" s="16"/>
    </row>
    <row r="7" spans="1:18" ht="12.75" customHeight="1" x14ac:dyDescent="0.2">
      <c r="A7" s="16"/>
      <c r="B7" s="16"/>
      <c r="C7" s="16"/>
      <c r="D7" s="16"/>
      <c r="E7" s="16"/>
      <c r="F7" s="16"/>
      <c r="G7" s="16"/>
      <c r="H7" s="17" t="s">
        <v>28</v>
      </c>
      <c r="I7" s="17" t="s">
        <v>29</v>
      </c>
    </row>
    <row r="8" spans="1:18" ht="12.75" customHeight="1" x14ac:dyDescent="0.2">
      <c r="A8" s="17" t="s">
        <v>30</v>
      </c>
      <c r="B8" s="17" t="s">
        <v>31</v>
      </c>
      <c r="C8" s="17" t="s">
        <v>10</v>
      </c>
      <c r="D8" s="17" t="s">
        <v>2</v>
      </c>
      <c r="E8" s="17" t="s">
        <v>32</v>
      </c>
      <c r="F8" s="17" t="s">
        <v>33</v>
      </c>
      <c r="G8" s="17" t="s">
        <v>34</v>
      </c>
      <c r="H8" s="17" t="s">
        <v>35</v>
      </c>
      <c r="I8" s="17" t="s">
        <v>36</v>
      </c>
    </row>
    <row r="9" spans="1:18" ht="12.75" customHeight="1" x14ac:dyDescent="0.2">
      <c r="A9" s="18" t="s">
        <v>37</v>
      </c>
      <c r="B9" s="18"/>
      <c r="C9" s="19" t="s">
        <v>38</v>
      </c>
      <c r="D9" s="18"/>
      <c r="E9" s="20" t="s">
        <v>39</v>
      </c>
      <c r="F9" s="18"/>
      <c r="G9" s="18"/>
      <c r="H9" s="18"/>
      <c r="I9" s="21">
        <f>0+Q9</f>
        <v>0</v>
      </c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x14ac:dyDescent="0.2">
      <c r="A10" s="22" t="s">
        <v>40</v>
      </c>
      <c r="B10" s="23" t="s">
        <v>31</v>
      </c>
      <c r="C10" s="23" t="s">
        <v>41</v>
      </c>
      <c r="D10" s="22" t="s">
        <v>42</v>
      </c>
      <c r="E10" s="24" t="s">
        <v>43</v>
      </c>
      <c r="F10" s="25" t="s">
        <v>44</v>
      </c>
      <c r="G10" s="26">
        <v>61.2</v>
      </c>
      <c r="H10" s="27">
        <v>0</v>
      </c>
      <c r="I10" s="27">
        <f>ROUND(ROUND(H10,2)*ROUND(G10,3),2)</f>
        <v>0</v>
      </c>
      <c r="O10">
        <f>(I10*21)/100</f>
        <v>0</v>
      </c>
      <c r="P10" t="s">
        <v>10</v>
      </c>
    </row>
    <row r="11" spans="1:18" x14ac:dyDescent="0.2">
      <c r="A11" s="28" t="s">
        <v>45</v>
      </c>
      <c r="E11" s="29" t="s">
        <v>42</v>
      </c>
    </row>
    <row r="12" spans="1:18" x14ac:dyDescent="0.2">
      <c r="A12" s="30" t="s">
        <v>46</v>
      </c>
      <c r="E12" s="31" t="s">
        <v>47</v>
      </c>
    </row>
    <row r="13" spans="1:18" ht="153" x14ac:dyDescent="0.2">
      <c r="A13" t="s">
        <v>48</v>
      </c>
      <c r="E13" s="29" t="s">
        <v>49</v>
      </c>
    </row>
    <row r="14" spans="1:18" ht="25.5" x14ac:dyDescent="0.2">
      <c r="A14" s="22" t="s">
        <v>40</v>
      </c>
      <c r="B14" s="23" t="s">
        <v>10</v>
      </c>
      <c r="C14" s="23" t="s">
        <v>50</v>
      </c>
      <c r="D14" s="22" t="s">
        <v>42</v>
      </c>
      <c r="E14" s="24" t="s">
        <v>51</v>
      </c>
      <c r="F14" s="25" t="s">
        <v>52</v>
      </c>
      <c r="G14" s="26">
        <v>876</v>
      </c>
      <c r="H14" s="27">
        <v>0</v>
      </c>
      <c r="I14" s="27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8" t="s">
        <v>45</v>
      </c>
      <c r="E15" s="29" t="s">
        <v>42</v>
      </c>
    </row>
    <row r="16" spans="1:18" x14ac:dyDescent="0.2">
      <c r="A16" s="30" t="s">
        <v>46</v>
      </c>
      <c r="E16" s="31" t="s">
        <v>53</v>
      </c>
    </row>
    <row r="17" spans="1:16" ht="76.5" x14ac:dyDescent="0.2">
      <c r="A17" t="s">
        <v>48</v>
      </c>
      <c r="E17" s="29" t="s">
        <v>54</v>
      </c>
    </row>
    <row r="18" spans="1:16" x14ac:dyDescent="0.2">
      <c r="A18" s="22" t="s">
        <v>40</v>
      </c>
      <c r="B18" s="23" t="s">
        <v>2</v>
      </c>
      <c r="C18" s="23" t="s">
        <v>55</v>
      </c>
      <c r="D18" s="22" t="s">
        <v>42</v>
      </c>
      <c r="E18" s="24" t="s">
        <v>56</v>
      </c>
      <c r="F18" s="25" t="s">
        <v>57</v>
      </c>
      <c r="G18" s="26">
        <v>16</v>
      </c>
      <c r="H18" s="27">
        <v>0</v>
      </c>
      <c r="I18" s="27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8" t="s">
        <v>45</v>
      </c>
      <c r="E19" s="29" t="s">
        <v>42</v>
      </c>
    </row>
    <row r="20" spans="1:16" x14ac:dyDescent="0.2">
      <c r="A20" s="30" t="s">
        <v>46</v>
      </c>
      <c r="E20" s="31" t="s">
        <v>47</v>
      </c>
    </row>
    <row r="21" spans="1:16" ht="38.25" x14ac:dyDescent="0.2">
      <c r="A21" t="s">
        <v>48</v>
      </c>
      <c r="E21" s="29" t="s">
        <v>58</v>
      </c>
    </row>
    <row r="22" spans="1:16" x14ac:dyDescent="0.2">
      <c r="A22" s="22" t="s">
        <v>40</v>
      </c>
      <c r="B22" s="23" t="s">
        <v>32</v>
      </c>
      <c r="C22" s="23" t="s">
        <v>59</v>
      </c>
      <c r="D22" s="22" t="s">
        <v>42</v>
      </c>
      <c r="E22" s="24" t="s">
        <v>60</v>
      </c>
      <c r="F22" s="25" t="s">
        <v>57</v>
      </c>
      <c r="G22" s="26">
        <v>49</v>
      </c>
      <c r="H22" s="27">
        <v>0</v>
      </c>
      <c r="I22" s="27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8" t="s">
        <v>45</v>
      </c>
      <c r="E23" s="29" t="s">
        <v>42</v>
      </c>
    </row>
    <row r="24" spans="1:16" x14ac:dyDescent="0.2">
      <c r="A24" s="30" t="s">
        <v>46</v>
      </c>
      <c r="E24" s="31" t="s">
        <v>47</v>
      </c>
    </row>
    <row r="25" spans="1:16" ht="38.25" x14ac:dyDescent="0.2">
      <c r="A25" t="s">
        <v>48</v>
      </c>
      <c r="E25" s="29" t="s">
        <v>61</v>
      </c>
    </row>
    <row r="26" spans="1:16" x14ac:dyDescent="0.2">
      <c r="A26" s="22" t="s">
        <v>40</v>
      </c>
      <c r="B26" s="23" t="s">
        <v>33</v>
      </c>
      <c r="C26" s="23" t="s">
        <v>62</v>
      </c>
      <c r="D26" s="22" t="s">
        <v>42</v>
      </c>
      <c r="E26" s="24" t="s">
        <v>63</v>
      </c>
      <c r="F26" s="25" t="s">
        <v>57</v>
      </c>
      <c r="G26" s="26">
        <v>2</v>
      </c>
      <c r="H26" s="27">
        <v>0</v>
      </c>
      <c r="I26" s="27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8" t="s">
        <v>45</v>
      </c>
      <c r="E27" s="29" t="s">
        <v>42</v>
      </c>
    </row>
    <row r="28" spans="1:16" x14ac:dyDescent="0.2">
      <c r="A28" s="30" t="s">
        <v>46</v>
      </c>
      <c r="E28" s="31" t="s">
        <v>47</v>
      </c>
    </row>
    <row r="29" spans="1:16" ht="38.25" x14ac:dyDescent="0.2">
      <c r="A29" t="s">
        <v>48</v>
      </c>
      <c r="E29" s="29" t="s">
        <v>64</v>
      </c>
    </row>
    <row r="30" spans="1:16" x14ac:dyDescent="0.2">
      <c r="A30" s="22" t="s">
        <v>40</v>
      </c>
      <c r="B30" s="23" t="s">
        <v>34</v>
      </c>
      <c r="C30" s="23" t="s">
        <v>65</v>
      </c>
      <c r="D30" s="22" t="s">
        <v>42</v>
      </c>
      <c r="E30" s="24" t="s">
        <v>66</v>
      </c>
      <c r="F30" s="25" t="s">
        <v>57</v>
      </c>
      <c r="G30" s="26">
        <v>6</v>
      </c>
      <c r="H30" s="27">
        <v>0</v>
      </c>
      <c r="I30" s="27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8" t="s">
        <v>45</v>
      </c>
      <c r="E31" s="29" t="s">
        <v>42</v>
      </c>
    </row>
    <row r="32" spans="1:16" x14ac:dyDescent="0.2">
      <c r="A32" s="30" t="s">
        <v>46</v>
      </c>
      <c r="E32" s="31" t="s">
        <v>47</v>
      </c>
    </row>
    <row r="33" spans="1:18" ht="63.75" x14ac:dyDescent="0.2">
      <c r="A33" t="s">
        <v>48</v>
      </c>
      <c r="E33" s="29" t="s">
        <v>67</v>
      </c>
    </row>
    <row r="34" spans="1:18" x14ac:dyDescent="0.2">
      <c r="A34" s="22" t="s">
        <v>40</v>
      </c>
      <c r="B34" s="23" t="s">
        <v>68</v>
      </c>
      <c r="C34" s="23" t="s">
        <v>69</v>
      </c>
      <c r="D34" s="22" t="s">
        <v>42</v>
      </c>
      <c r="E34" s="24" t="s">
        <v>70</v>
      </c>
      <c r="F34" s="25" t="s">
        <v>57</v>
      </c>
      <c r="G34" s="26">
        <v>6</v>
      </c>
      <c r="H34" s="27">
        <v>0</v>
      </c>
      <c r="I34" s="27">
        <f>ROUND(ROUND(H34,2)*ROUND(G34,3),2)</f>
        <v>0</v>
      </c>
      <c r="O34">
        <f>(I34*21)/100</f>
        <v>0</v>
      </c>
      <c r="P34" t="s">
        <v>10</v>
      </c>
    </row>
    <row r="35" spans="1:18" x14ac:dyDescent="0.2">
      <c r="A35" s="28" t="s">
        <v>45</v>
      </c>
      <c r="E35" s="29" t="s">
        <v>42</v>
      </c>
    </row>
    <row r="36" spans="1:18" x14ac:dyDescent="0.2">
      <c r="A36" s="30" t="s">
        <v>46</v>
      </c>
      <c r="E36" s="31" t="s">
        <v>47</v>
      </c>
    </row>
    <row r="37" spans="1:18" ht="63.75" x14ac:dyDescent="0.2">
      <c r="A37" t="s">
        <v>48</v>
      </c>
      <c r="E37" s="29" t="s">
        <v>71</v>
      </c>
    </row>
    <row r="38" spans="1:18" ht="25.5" x14ac:dyDescent="0.2">
      <c r="A38" s="22" t="s">
        <v>40</v>
      </c>
      <c r="B38" s="23" t="s">
        <v>72</v>
      </c>
      <c r="C38" s="23" t="s">
        <v>73</v>
      </c>
      <c r="D38" s="22" t="s">
        <v>42</v>
      </c>
      <c r="E38" s="24" t="s">
        <v>74</v>
      </c>
      <c r="F38" s="25" t="s">
        <v>75</v>
      </c>
      <c r="G38" s="26">
        <v>77</v>
      </c>
      <c r="H38" s="27">
        <v>0</v>
      </c>
      <c r="I38" s="27">
        <f>ROUND(ROUND(H38,2)*ROUND(G38,3),2)</f>
        <v>0</v>
      </c>
      <c r="O38">
        <f>(I38*21)/100</f>
        <v>0</v>
      </c>
      <c r="P38" t="s">
        <v>10</v>
      </c>
    </row>
    <row r="39" spans="1:18" x14ac:dyDescent="0.2">
      <c r="A39" s="28" t="s">
        <v>45</v>
      </c>
      <c r="E39" s="29" t="s">
        <v>42</v>
      </c>
    </row>
    <row r="40" spans="1:18" x14ac:dyDescent="0.2">
      <c r="A40" s="30" t="s">
        <v>46</v>
      </c>
      <c r="E40" s="31" t="s">
        <v>76</v>
      </c>
    </row>
    <row r="41" spans="1:18" ht="51" x14ac:dyDescent="0.2">
      <c r="A41" t="s">
        <v>48</v>
      </c>
      <c r="E41" s="29" t="s">
        <v>77</v>
      </c>
    </row>
    <row r="42" spans="1:18" ht="12.75" customHeight="1" x14ac:dyDescent="0.2">
      <c r="A42" s="3" t="s">
        <v>37</v>
      </c>
      <c r="B42" s="3"/>
      <c r="C42" s="32" t="s">
        <v>78</v>
      </c>
      <c r="D42" s="3"/>
      <c r="E42" s="20" t="s">
        <v>79</v>
      </c>
      <c r="F42" s="3"/>
      <c r="G42" s="3"/>
      <c r="H42" s="3"/>
      <c r="I42" s="33">
        <f>0+Q42</f>
        <v>0</v>
      </c>
      <c r="O42">
        <f>0+R42</f>
        <v>0</v>
      </c>
      <c r="Q42">
        <f>0+I43</f>
        <v>0</v>
      </c>
      <c r="R42">
        <f>0+O43</f>
        <v>0</v>
      </c>
    </row>
    <row r="43" spans="1:18" ht="25.5" x14ac:dyDescent="0.2">
      <c r="A43" s="22" t="s">
        <v>40</v>
      </c>
      <c r="B43" s="23" t="s">
        <v>80</v>
      </c>
      <c r="C43" s="23" t="s">
        <v>81</v>
      </c>
      <c r="D43" s="22" t="s">
        <v>82</v>
      </c>
      <c r="E43" s="24" t="s">
        <v>83</v>
      </c>
      <c r="F43" s="25" t="s">
        <v>84</v>
      </c>
      <c r="G43" s="26">
        <v>111</v>
      </c>
      <c r="H43" s="27">
        <v>0</v>
      </c>
      <c r="I43" s="27">
        <f>ROUND(ROUND(H43,2)*ROUND(G43,3),2)</f>
        <v>0</v>
      </c>
      <c r="O43">
        <f>(I43*21)/100</f>
        <v>0</v>
      </c>
      <c r="P43" t="s">
        <v>10</v>
      </c>
    </row>
    <row r="44" spans="1:18" x14ac:dyDescent="0.2">
      <c r="A44" s="28" t="s">
        <v>45</v>
      </c>
      <c r="E44" s="29" t="s">
        <v>85</v>
      </c>
    </row>
    <row r="45" spans="1:18" x14ac:dyDescent="0.2">
      <c r="A45" s="30" t="s">
        <v>46</v>
      </c>
      <c r="E45" s="31" t="s">
        <v>42</v>
      </c>
    </row>
    <row r="46" spans="1:18" ht="153" x14ac:dyDescent="0.2">
      <c r="A46" t="s">
        <v>48</v>
      </c>
      <c r="E46" s="29" t="s">
        <v>86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D.2.3.1_SO 01-01-01.2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2020-11-11T13:17:09Z</dcterms:created>
  <dcterms:modified xsi:type="dcterms:W3CDTF">2020-11-11T13:17:10Z</dcterms:modified>
</cp:coreProperties>
</file>