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Osvětlení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'SO01 - Osvětlení'!$C$79:$K$115</definedName>
    <definedName name="_xlnm.Print_Area" localSheetId="1">'SO01 - Osvětlení'!$C$4:$J$39,'SO01 - Osvětlení'!$C$45:$J$61,'SO01 - Osvětlení'!$C$67:$K$115</definedName>
    <definedName name="_xlnm.Print_Titles" localSheetId="1">'SO01 - Osvětlení'!$79:$79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77"/>
  <c r="J17"/>
  <c r="J12"/>
  <c r="J74"/>
  <c r="E7"/>
  <c r="E48"/>
  <c i="1" r="L50"/>
  <c r="AM50"/>
  <c r="AM49"/>
  <c r="L49"/>
  <c r="AM47"/>
  <c r="L47"/>
  <c r="L45"/>
  <c r="L44"/>
  <c i="2" r="J110"/>
  <c r="J102"/>
  <c r="BK94"/>
  <c r="J82"/>
  <c r="J109"/>
  <c r="BK97"/>
  <c r="BK92"/>
  <c r="J111"/>
  <c r="BK99"/>
  <c r="BK91"/>
  <c r="J85"/>
  <c r="J107"/>
  <c r="BK102"/>
  <c r="BK96"/>
  <c r="BK86"/>
  <c r="BK113"/>
  <c r="BK107"/>
  <c r="BK100"/>
  <c r="J93"/>
  <c r="BK114"/>
  <c r="BK110"/>
  <c r="BK101"/>
  <c r="BK95"/>
  <c r="BK88"/>
  <c i="1" r="AS54"/>
  <c i="2" r="BK103"/>
  <c r="J92"/>
  <c r="BK87"/>
  <c r="BK109"/>
  <c r="J101"/>
  <c r="J94"/>
  <c r="BK84"/>
  <c r="J114"/>
  <c r="J105"/>
  <c r="J95"/>
  <c r="J86"/>
  <c r="J112"/>
  <c r="BK106"/>
  <c r="J96"/>
  <c r="J91"/>
  <c r="J87"/>
  <c r="BK108"/>
  <c r="BK98"/>
  <c r="BK90"/>
  <c r="J84"/>
  <c r="BK105"/>
  <c r="J100"/>
  <c r="J90"/>
  <c r="BK112"/>
  <c r="J106"/>
  <c r="J98"/>
  <c r="BK85"/>
  <c r="BK111"/>
  <c r="J108"/>
  <c r="BK93"/>
  <c r="BK89"/>
  <c r="BK82"/>
  <c r="J97"/>
  <c r="J89"/>
  <c r="J113"/>
  <c r="J103"/>
  <c r="J99"/>
  <c r="J88"/>
  <c l="1" r="R81"/>
  <c r="R80"/>
  <c r="BK81"/>
  <c r="J81"/>
  <c r="J60"/>
  <c r="P81"/>
  <c r="P80"/>
  <c i="1" r="AU55"/>
  <c i="2" r="T81"/>
  <c r="T80"/>
  <c r="E70"/>
  <c r="J76"/>
  <c r="BE89"/>
  <c r="BE107"/>
  <c r="BE111"/>
  <c r="BE112"/>
  <c r="BE113"/>
  <c r="F55"/>
  <c r="BE85"/>
  <c r="BE91"/>
  <c r="BE93"/>
  <c r="BE94"/>
  <c r="BE100"/>
  <c r="BE101"/>
  <c r="BE106"/>
  <c r="BE110"/>
  <c r="BE114"/>
  <c r="J52"/>
  <c r="BE84"/>
  <c r="BE98"/>
  <c r="BE99"/>
  <c r="BE102"/>
  <c r="BE103"/>
  <c r="BE108"/>
  <c r="BE82"/>
  <c r="BE86"/>
  <c r="BE87"/>
  <c r="BE88"/>
  <c r="BE90"/>
  <c r="BE92"/>
  <c r="BE95"/>
  <c r="BE96"/>
  <c r="BE97"/>
  <c r="BE105"/>
  <c r="BE109"/>
  <c r="F36"/>
  <c i="1" r="BC55"/>
  <c r="BC54"/>
  <c r="W32"/>
  <c i="2" r="F34"/>
  <c i="1" r="BA55"/>
  <c r="BA54"/>
  <c r="AW54"/>
  <c r="AK30"/>
  <c r="AU54"/>
  <c i="2" r="F37"/>
  <c i="1" r="BD55"/>
  <c r="BD54"/>
  <c r="W33"/>
  <c i="2" r="J34"/>
  <c i="1" r="AW55"/>
  <c i="2" r="F35"/>
  <c i="1" r="BB55"/>
  <c r="BB54"/>
  <c r="W31"/>
  <c i="2" l="1" r="BK80"/>
  <c r="J80"/>
  <c r="J59"/>
  <c i="1" r="AY54"/>
  <c r="W30"/>
  <c i="2" r="J33"/>
  <c i="1" r="AV55"/>
  <c r="AT55"/>
  <c r="AX54"/>
  <c i="2" r="F33"/>
  <c i="1" r="AZ55"/>
  <c r="AZ54"/>
  <c r="W29"/>
  <c l="1" r="AV54"/>
  <c r="AK29"/>
  <c i="2" r="J30"/>
  <c i="1" r="AG55"/>
  <c r="AG54"/>
  <c i="2" l="1" r="J39"/>
  <c i="1" r="AN55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<sst xmlns="http://schemas.openxmlformats.org/spreadsheetml/2006/main">
  <si>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</si>
  <si>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</si>
  <si>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</si>
  <si>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</si>
  <si>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</si>
  <si>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{5b78bcd3-7304-4365-bcf0-559f2fcc2fc2}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</si>
  <si>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</si>
  <si>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</si>
  <si>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</si>
  <si>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</si>
  <si>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</si>
  <si>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</si>
  <si>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</si>
  <si>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</si>
  <si>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</si>
  <si>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</si>
  <si>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</si>
  <si>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v žst. Brno hl. n. - jih</t>
  </si>
  <si>
    <t>KSO:</t>
  </si>
  <si>
    <t/>
  </si>
  <si>
    <t>CC-CZ:</t>
  </si>
  <si>
    <t>Místo:</t>
  </si>
  <si>
    <t>žst. Brno hlavní nádraží - jih</t>
  </si>
  <si>
    <t>Datum:</t>
  </si>
  <si>
    <t>16. 10. 2020</t>
  </si>
  <si>
    <t>Zadavatel:</t>
  </si>
  <si>
    <t>IČ:</t>
  </si>
  <si>
    <t>Správa železnic, státní organizace, OŘ 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</si>
  <si>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</si>
  <si>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</si>
  <si>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</si>
  <si>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</si>
  <si>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</si>
  <si>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</si>
  <si>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</si>
  <si>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TeZaSig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</si>
  <si>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</si>
  <si>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</si>
  <si>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</si>
  <si>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</si>
  <si>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</si>
  <si>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</si>
  <si>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</si>
  <si>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</si>
  <si>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</si>
  <si>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</si>
  <si>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</si>
  <si>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</si>
  <si>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</si>
  <si>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</si>
  <si>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</si>
  <si>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</si>
  <si>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</si>
  <si>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</si>
  <si>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</si>
  <si>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</si>
  <si>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</si>
  <si>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</si>
  <si>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</si>
  <si>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</si>
  <si>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</si>
  <si>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</si>
  <si>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</si>
  <si>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</si>
  <si>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</si>
  <si>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</si>
  <si>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</si>
  <si>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</si>
  <si>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</si>
  <si>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</si>
  <si>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</si>
  <si>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</si>
  <si>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</si>
  <si>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</si>
  <si>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</si>
  <si>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</si>
  <si>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</si>
  <si>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</si>
  <si>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Osvětlení</t>
  </si>
  <si>
    <t>STA</t>
  </si>
  <si>
    <t>1</t>
  </si>
  <si>
    <t>{3e230b74-70b3-4aa3-a921-004735d8f4e0}</t>
  </si>
  <si>
    <t>2</t>
  </si>
  <si>
    <t>KRYCÍ LIST SOUPISU PRACÍ</t>
  </si>
  <si>
    <t>Objekt:</t>
  </si>
  <si>
    <t>SO01 - Osvětlení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</si>
  <si>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</si>
  <si>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</si>
  <si>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</si>
  <si>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</si>
  <si>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</si>
  <si>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</si>
  <si>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</si>
  <si>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</si>
  <si>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</si>
  <si>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</si>
  <si>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</si>
  <si>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</si>
  <si>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</si>
  <si>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</si>
  <si>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</si>
  <si>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</si>
  <si>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</si>
  <si>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</si>
  <si>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</si>
  <si>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</si>
  <si>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</si>
  <si>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</si>
  <si>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</si>
  <si>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7493100703</t>
  </si>
  <si>
    <t>Venkovní osvětlení Svítidla pro železnici LED svítidlo AAA-LUX typ AL 700 - 700W</t>
  </si>
  <si>
    <t>kus</t>
  </si>
  <si>
    <t>Sborník UOŽI 01 2020</t>
  </si>
  <si>
    <t>8</t>
  </si>
  <si>
    <t>1058881659</t>
  </si>
  <si>
    <t>P</t>
  </si>
  <si>
    <t>Poznámka k položce:_x000d_
Dodávka včetně 60ks LED clon LS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</si>
  <si>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</si>
  <si>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</si>
  <si>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1053291980</t>
  </si>
  <si>
    <t>3</t>
  </si>
  <si>
    <t>7493100629</t>
  </si>
  <si>
    <t>Venkovní osvětlení Svítidla pro železnici Stínítko ZVP506 do optiky A60 PHILLPS Optiflood SON-T</t>
  </si>
  <si>
    <t>-817962424</t>
  </si>
  <si>
    <t>7493500080</t>
  </si>
  <si>
    <t>Dálkové ovládání úsekových odpojovačů ( DOÚO ) Svorkovnicové skříně plastová do venkovního prostředí do 40 svorek</t>
  </si>
  <si>
    <t>1284192526</t>
  </si>
  <si>
    <t>5</t>
  </si>
  <si>
    <t>K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</si>
  <si>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</si>
  <si>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</si>
  <si>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512</t>
  </si>
  <si>
    <t>1872304126</t>
  </si>
  <si>
    <t>6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</si>
  <si>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</si>
  <si>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</si>
  <si>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-354599500</t>
  </si>
  <si>
    <t>7</t>
  </si>
  <si>
    <t>7493100490</t>
  </si>
  <si>
    <t>Venkovní osvětlení Výložníky pro osvětlovací stožáry SK 1- 500 žár.zinek,sadový</t>
  </si>
  <si>
    <t>128</t>
  </si>
  <si>
    <t>1627472250</t>
  </si>
  <si>
    <t>7493152010</t>
  </si>
  <si>
    <t>Montáž ocelových výložníků pro osvětlovací stožáry na sloup nebo stěnu výšky do 6 m jednoramenných - včetně veškerého příslušenství a výstroje</t>
  </si>
  <si>
    <t>1528220480</t>
  </si>
  <si>
    <t>9</t>
  </si>
  <si>
    <t>7493152535</t>
  </si>
  <si>
    <t>Montáž svítidla pro železnici na osvětlovací věž - kompletace a montáž včetně "superlife" světelného zdroje, elektronického předřadníku a připojení kabelu</t>
  </si>
  <si>
    <t>-1917355717</t>
  </si>
  <si>
    <t>10</t>
  </si>
  <si>
    <t>7493174015</t>
  </si>
  <si>
    <t>Demontáž svítidel z osvětlovacího stožáru, osvětlovací věže nebo brány trakčního vedení</t>
  </si>
  <si>
    <t>1496362766</t>
  </si>
  <si>
    <t>11</t>
  </si>
  <si>
    <t>7492502150</t>
  </si>
  <si>
    <t xml:space="preserve">Kabely, vodiče, šňůry Cu - nn Kabel silový více-žílový Cu, plastová izolace CYKY 12J2,5  (12Cx2,5)</t>
  </si>
  <si>
    <t>m</t>
  </si>
  <si>
    <t>-1716942871</t>
  </si>
  <si>
    <t>12</t>
  </si>
  <si>
    <t>7492555020</t>
  </si>
  <si>
    <t>Montáž kabelů vícežílových Cu 12 x 2,5 mm2 - uložení do země, chráničky, na rošty, pod omítku apod.</t>
  </si>
  <si>
    <t>1572910470</t>
  </si>
  <si>
    <t>13</t>
  </si>
  <si>
    <t>7492471010</t>
  </si>
  <si>
    <t>Demontáže kabelových vedení nn - demontáž ze zemní kynety, roštu, rozvaděče, trubky, chráničky apod.</t>
  </si>
  <si>
    <t>-780833896</t>
  </si>
  <si>
    <t>14</t>
  </si>
  <si>
    <t>7492501550</t>
  </si>
  <si>
    <t>Kabely, vodiče, šňůry Cu - nn Kabel silový Cu pro pohyblivé přívody, izolace pryžová H05RR-F 4G2,5 (4Bx2,5 CGSG)</t>
  </si>
  <si>
    <t>1252524854</t>
  </si>
  <si>
    <t>7492553010</t>
  </si>
  <si>
    <t>Montáž kabelů 2- a 3-žílových Cu do 16 mm2 - uložení do země, chráničky, na rošty, pod omítku apod.</t>
  </si>
  <si>
    <t>64</t>
  </si>
  <si>
    <t>-563033807</t>
  </si>
  <si>
    <t>16</t>
  </si>
  <si>
    <t>7494003322</t>
  </si>
  <si>
    <t>Modulární přístroje Jističe do 80 A; 10 kA 2-pólové In 6 A, Ue AC 230/400 V / DC 144 V, charakteristika C, 2pól, Icn 10 kA</t>
  </si>
  <si>
    <t>-712777159</t>
  </si>
  <si>
    <t>17</t>
  </si>
  <si>
    <t>7493652010</t>
  </si>
  <si>
    <t>Montáž skříní rozpojovacích pro venkovní vedení nn SV 101 - včetně svodových trubek, upevnění, svodového kabelu, ukončení a připojení</t>
  </si>
  <si>
    <t>-1227899125</t>
  </si>
  <si>
    <t>18</t>
  </si>
  <si>
    <t>7494271010</t>
  </si>
  <si>
    <t>Demontáž rozvaděčů rozvodnice nn - včetně demontáže přívodních, vývodových kabelů, rámu apod., včetně nakládky rozvaděče na určený prostředek</t>
  </si>
  <si>
    <t>-2102793595</t>
  </si>
  <si>
    <t>19</t>
  </si>
  <si>
    <t>7494351020</t>
  </si>
  <si>
    <t>Montáž jističů (do 10 kA) dvoupólových nebo 1+N pólových do 20 A</t>
  </si>
  <si>
    <t>936863406</t>
  </si>
  <si>
    <t>20</t>
  </si>
  <si>
    <t>7494371015</t>
  </si>
  <si>
    <t>Demontáž zařízení jističe nebo vypínače z rozvaděče nn - stávajícího z rozvaděče nn včetně odpojení přívodních kabelů nebo pasů a nakládky na určený prostředek</t>
  </si>
  <si>
    <t>-1775645192</t>
  </si>
  <si>
    <t>7496753074</t>
  </si>
  <si>
    <t>Montáž SKŘ - DŘT, IPC, PLC provozní zkoušky telemechanické jednotky SW - parametrizace ochran DIGSI, instalace a zprovoznění</t>
  </si>
  <si>
    <t>1903849725</t>
  </si>
  <si>
    <t>Poznámka k položce:_x000d_
Přeprogramování systému DDTS po výměně svítidel.</t>
  </si>
  <si>
    <t>22</t>
  </si>
  <si>
    <t>7494004106</t>
  </si>
  <si>
    <t>Modulární přístroje Přepěťové ochrany Kombinované svodiče bleskových proudů a přepětí typ 1+2, Iimp 12,5 kA, Uc AC 335 V, výměnné moduly, varistor, jiskřiště, 3+N-pól</t>
  </si>
  <si>
    <t>-1717552790</t>
  </si>
  <si>
    <t>23</t>
  </si>
  <si>
    <t>7494752010</t>
  </si>
  <si>
    <t>Montáž svodičů přepětí pro sítě nn - typ 1+2 (třída B+C) pro třífázové sítě - do rozvaděče nebo skříně</t>
  </si>
  <si>
    <t>23454928</t>
  </si>
  <si>
    <t>24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</si>
  <si>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</si>
  <si>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</si>
  <si>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212235561</t>
  </si>
  <si>
    <t>25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</si>
  <si>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</si>
  <si>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</si>
  <si>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2113159720</t>
  </si>
  <si>
    <t>26</t>
  </si>
  <si>
    <t>7498351010</t>
  </si>
  <si>
    <t>Vydání průkazu způsobilosti pro funkční celek, provizorní stav - vyhotovení dokladu o silnoproudých zařízeních a vydání průkazu způsobilosti</t>
  </si>
  <si>
    <t>-1534002438</t>
  </si>
  <si>
    <t>27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</si>
  <si>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</si>
  <si>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</si>
  <si>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-809818856</t>
  </si>
  <si>
    <t>28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</si>
  <si>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</si>
  <si>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</si>
  <si>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</si>
  <si>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-796252250</t>
  </si>
  <si>
    <t>29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</si>
  <si>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</si>
  <si>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</si>
  <si>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1118536477</t>
  </si>
  <si>
    <t>30</t>
  </si>
  <si>
    <t>7499151030</t>
  </si>
  <si>
    <t>Dokončovací práce zkušební provoz - včetně prokázání technických a kvalitativních parametrů zařízení</t>
  </si>
  <si>
    <t>-782538505</t>
  </si>
  <si>
    <t>31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</si>
  <si>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</si>
  <si>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</si>
  <si>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</si>
  <si>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864714535</t>
  </si>
  <si>
    <t>PSC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</si>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</sst>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SEE117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osvětlení v žst. Brno hl. n. - jih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žst. Brno hlavní nádraží - jih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16. 10. 2020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organizace, OŘ Brno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TeZaSig s.r.o.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'SO01 - Osvětlení'!J30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'SO01 - Osvětlení'!P80</f>
        <v>0</v>
      </c>
      <c r="AV55" s="117">
        <f>'SO01 - Osvětlení'!J33</f>
        <v>0</v>
      </c>
      <c r="AW55" s="117">
        <f>'SO01 - Osvětlení'!J34</f>
        <v>0</v>
      </c>
      <c r="AX55" s="117">
        <f>'SO01 - Osvětlení'!J35</f>
        <v>0</v>
      </c>
      <c r="AY55" s="117">
        <f>'SO01 - Osvětlení'!J36</f>
        <v>0</v>
      </c>
      <c r="AZ55" s="117">
        <f>'SO01 - Osvětlení'!F33</f>
        <v>0</v>
      </c>
      <c r="BA55" s="117">
        <f>'SO01 - Osvětlení'!F34</f>
        <v>0</v>
      </c>
      <c r="BB55" s="117">
        <f>'SO01 - Osvětlení'!F35</f>
        <v>0</v>
      </c>
      <c r="BC55" s="117">
        <f>'SO01 - Osvětlení'!F36</f>
        <v>0</v>
      </c>
      <c r="BD55" s="119">
        <f>'SO01 - Osvětlení'!F37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6Xho8EEr1/+6vUgp+rgS1rBS2HOaM+3qlVjF4DxdlJh2QTNJhD2plr0zyerVD0TnNpRriapmGIbcjLS19ZRqrw==" hashValue="Nkj12z632JgIf8w3pIjbQNV6NlmB1TN4uAEp+cxwbpiUt7TRDQzJ1i5Qoc8hD90OhrGvWtP2v1UY7Se10mYoq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01 -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82</v>
      </c>
    </row>
    <row r="4" s="1" customFormat="1" ht="24.96" customHeight="1">
      <c r="B4" s="17"/>
      <c r="D4" s="123" t="s">
        <v>83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Oprava osvětlení v žst. Brno hl. n. - jih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84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85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16. 10. 2020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27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tr">
        <f>IF('Rekapitulace stavby'!AN16="","",'Rekapitulace stavby'!AN16)</f>
        <v/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tr">
        <f>IF('Rekapitulace stavby'!E17="","",'Rekapitulace stavby'!E17)</f>
        <v xml:space="preserve"> </v>
      </c>
      <c r="F21" s="35"/>
      <c r="G21" s="35"/>
      <c r="H21" s="35"/>
      <c r="I21" s="125" t="s">
        <v>28</v>
      </c>
      <c r="J21" s="129" t="str">
        <f>IF('Rekapitulace stavby'!AN17="","",'Rekapitulace stavby'!AN17)</f>
        <v/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34</v>
      </c>
      <c r="E23" s="35"/>
      <c r="F23" s="35"/>
      <c r="G23" s="35"/>
      <c r="H23" s="35"/>
      <c r="I23" s="125" t="s">
        <v>26</v>
      </c>
      <c r="J23" s="129" t="s">
        <v>19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35</v>
      </c>
      <c r="F24" s="35"/>
      <c r="G24" s="35"/>
      <c r="H24" s="35"/>
      <c r="I24" s="125" t="s">
        <v>28</v>
      </c>
      <c r="J24" s="129" t="s">
        <v>19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36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38</v>
      </c>
      <c r="E30" s="35"/>
      <c r="F30" s="35"/>
      <c r="G30" s="35"/>
      <c r="H30" s="35"/>
      <c r="I30" s="35"/>
      <c r="J30" s="137">
        <f>ROUND(J80,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40</v>
      </c>
      <c r="G32" s="35"/>
      <c r="H32" s="35"/>
      <c r="I32" s="138" t="s">
        <v>39</v>
      </c>
      <c r="J32" s="138" t="s">
        <v>41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42</v>
      </c>
      <c r="E33" s="125" t="s">
        <v>43</v>
      </c>
      <c r="F33" s="140">
        <f>ROUND((SUM(BE80:BE115)),  2)</f>
        <v>0</v>
      </c>
      <c r="G33" s="35"/>
      <c r="H33" s="35"/>
      <c r="I33" s="141">
        <v>0.20999999999999999</v>
      </c>
      <c r="J33" s="140">
        <f>ROUND(((SUM(BE80:BE115))*I33),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44</v>
      </c>
      <c r="F34" s="140">
        <f>ROUND((SUM(BF80:BF115)),  2)</f>
        <v>0</v>
      </c>
      <c r="G34" s="35"/>
      <c r="H34" s="35"/>
      <c r="I34" s="141">
        <v>0.14999999999999999</v>
      </c>
      <c r="J34" s="140">
        <f>ROUND(((SUM(BF80:BF115))*I34),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45</v>
      </c>
      <c r="F35" s="140">
        <f>ROUND((SUM(BG80:BG115)),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46</v>
      </c>
      <c r="F36" s="140">
        <f>ROUND((SUM(BH80:BH115)),  2)</f>
        <v>0</v>
      </c>
      <c r="G36" s="35"/>
      <c r="H36" s="35"/>
      <c r="I36" s="141">
        <v>0.14999999999999999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47</v>
      </c>
      <c r="F37" s="140">
        <f>ROUND((SUM(BI80:BI115)),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86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Oprava osvětlení v žst. Brno hl. n. - jih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84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SO01 - Osvětlení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žst. Brno hlavní nádraží - jih</v>
      </c>
      <c r="G52" s="37"/>
      <c r="H52" s="37"/>
      <c r="I52" s="29" t="s">
        <v>23</v>
      </c>
      <c r="J52" s="69" t="str">
        <f>IF(J12="","",J12)</f>
        <v>16. 10. 2020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organizace, OŘ Brno</v>
      </c>
      <c r="G54" s="37"/>
      <c r="H54" s="37"/>
      <c r="I54" s="29" t="s">
        <v>31</v>
      </c>
      <c r="J54" s="33" t="str">
        <f>E21</f>
        <v xml:space="preserve"> 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TeZaSig s.r.o.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87</v>
      </c>
      <c r="D57" s="155"/>
      <c r="E57" s="155"/>
      <c r="F57" s="155"/>
      <c r="G57" s="155"/>
      <c r="H57" s="155"/>
      <c r="I57" s="155"/>
      <c r="J57" s="156" t="s">
        <v>88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89</v>
      </c>
    </row>
    <row r="60" s="9" customFormat="1" ht="24.96" customHeight="1">
      <c r="A60" s="9"/>
      <c r="B60" s="158"/>
      <c r="C60" s="159"/>
      <c r="D60" s="160" t="s">
        <v>90</v>
      </c>
      <c r="E60" s="161"/>
      <c r="F60" s="161"/>
      <c r="G60" s="161"/>
      <c r="H60" s="161"/>
      <c r="I60" s="161"/>
      <c r="J60" s="162">
        <f>J81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2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2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91</v>
      </c>
      <c r="D67" s="37"/>
      <c r="E67" s="37"/>
      <c r="F67" s="37"/>
      <c r="G67" s="37"/>
      <c r="H67" s="37"/>
      <c r="I67" s="37"/>
      <c r="J67" s="37"/>
      <c r="K67" s="3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3" t="str">
        <f>E7</f>
        <v>Oprava osvětlení v žst. Brno hl. n. - jih</v>
      </c>
      <c r="F70" s="29"/>
      <c r="G70" s="29"/>
      <c r="H70" s="29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84</v>
      </c>
      <c r="D71" s="37"/>
      <c r="E71" s="37"/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SO01 - Osvětlení</v>
      </c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žst. Brno hlavní nádraží - jih</v>
      </c>
      <c r="G74" s="37"/>
      <c r="H74" s="37"/>
      <c r="I74" s="29" t="s">
        <v>23</v>
      </c>
      <c r="J74" s="69" t="str">
        <f>IF(J12="","",J12)</f>
        <v>16. 10. 2020</v>
      </c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organizace, OŘ Brno</v>
      </c>
      <c r="G76" s="37"/>
      <c r="H76" s="37"/>
      <c r="I76" s="29" t="s">
        <v>31</v>
      </c>
      <c r="J76" s="33" t="str">
        <f>E21</f>
        <v xml:space="preserve"> 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TeZaSig s.r.o.</v>
      </c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4"/>
      <c r="B79" s="165"/>
      <c r="C79" s="166" t="s">
        <v>92</v>
      </c>
      <c r="D79" s="167" t="s">
        <v>57</v>
      </c>
      <c r="E79" s="167" t="s">
        <v>53</v>
      </c>
      <c r="F79" s="167" t="s">
        <v>54</v>
      </c>
      <c r="G79" s="167" t="s">
        <v>93</v>
      </c>
      <c r="H79" s="167" t="s">
        <v>94</v>
      </c>
      <c r="I79" s="167" t="s">
        <v>95</v>
      </c>
      <c r="J79" s="167" t="s">
        <v>88</v>
      </c>
      <c r="K79" s="168" t="s">
        <v>96</v>
      </c>
      <c r="L79" s="169"/>
      <c r="M79" s="89" t="s">
        <v>19</v>
      </c>
      <c r="N79" s="90" t="s">
        <v>42</v>
      </c>
      <c r="O79" s="90" t="s">
        <v>97</v>
      </c>
      <c r="P79" s="90" t="s">
        <v>98</v>
      </c>
      <c r="Q79" s="90" t="s">
        <v>99</v>
      </c>
      <c r="R79" s="90" t="s">
        <v>100</v>
      </c>
      <c r="S79" s="90" t="s">
        <v>101</v>
      </c>
      <c r="T79" s="91" t="s">
        <v>102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="2" customFormat="1" ht="22.8" customHeight="1">
      <c r="A80" s="35"/>
      <c r="B80" s="36"/>
      <c r="C80" s="96" t="s">
        <v>103</v>
      </c>
      <c r="D80" s="37"/>
      <c r="E80" s="37"/>
      <c r="F80" s="37"/>
      <c r="G80" s="37"/>
      <c r="H80" s="37"/>
      <c r="I80" s="37"/>
      <c r="J80" s="170">
        <f>BK80</f>
        <v>0</v>
      </c>
      <c r="K80" s="37"/>
      <c r="L80" s="41"/>
      <c r="M80" s="92"/>
      <c r="N80" s="171"/>
      <c r="O80" s="93"/>
      <c r="P80" s="172">
        <f>P81</f>
        <v>0</v>
      </c>
      <c r="Q80" s="93"/>
      <c r="R80" s="172">
        <f>R81</f>
        <v>0</v>
      </c>
      <c r="S80" s="93"/>
      <c r="T80" s="173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89</v>
      </c>
      <c r="BK80" s="174">
        <f>BK81</f>
        <v>0</v>
      </c>
    </row>
    <row r="81" s="11" customFormat="1" ht="25.92" customHeight="1">
      <c r="A81" s="11"/>
      <c r="B81" s="175"/>
      <c r="C81" s="176"/>
      <c r="D81" s="177" t="s">
        <v>71</v>
      </c>
      <c r="E81" s="178" t="s">
        <v>104</v>
      </c>
      <c r="F81" s="178" t="s">
        <v>105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SUM(P82:P115)</f>
        <v>0</v>
      </c>
      <c r="Q81" s="183"/>
      <c r="R81" s="184">
        <f>SUM(R82:R115)</f>
        <v>0</v>
      </c>
      <c r="S81" s="183"/>
      <c r="T81" s="185">
        <f>SUM(T82:T115)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6" t="s">
        <v>106</v>
      </c>
      <c r="AT81" s="187" t="s">
        <v>71</v>
      </c>
      <c r="AU81" s="187" t="s">
        <v>72</v>
      </c>
      <c r="AY81" s="186" t="s">
        <v>107</v>
      </c>
      <c r="BK81" s="188">
        <f>SUM(BK82:BK115)</f>
        <v>0</v>
      </c>
    </row>
    <row r="82" s="2" customFormat="1" ht="24.15" customHeight="1">
      <c r="A82" s="35"/>
      <c r="B82" s="36"/>
      <c r="C82" s="189" t="s">
        <v>80</v>
      </c>
      <c r="D82" s="189" t="s">
        <v>108</v>
      </c>
      <c r="E82" s="190" t="s">
        <v>109</v>
      </c>
      <c r="F82" s="191" t="s">
        <v>110</v>
      </c>
      <c r="G82" s="192" t="s">
        <v>111</v>
      </c>
      <c r="H82" s="193">
        <v>11</v>
      </c>
      <c r="I82" s="194"/>
      <c r="J82" s="195">
        <f>ROUND(I82*H82,2)</f>
        <v>0</v>
      </c>
      <c r="K82" s="191" t="s">
        <v>112</v>
      </c>
      <c r="L82" s="196"/>
      <c r="M82" s="197" t="s">
        <v>19</v>
      </c>
      <c r="N82" s="198" t="s">
        <v>43</v>
      </c>
      <c r="O82" s="81"/>
      <c r="P82" s="199">
        <f>O82*H82</f>
        <v>0</v>
      </c>
      <c r="Q82" s="199">
        <v>0</v>
      </c>
      <c r="R82" s="199">
        <f>Q82*H82</f>
        <v>0</v>
      </c>
      <c r="S82" s="199">
        <v>0</v>
      </c>
      <c r="T82" s="200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1" t="s">
        <v>113</v>
      </c>
      <c r="AT82" s="201" t="s">
        <v>108</v>
      </c>
      <c r="AU82" s="201" t="s">
        <v>80</v>
      </c>
      <c r="AY82" s="14" t="s">
        <v>107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14" t="s">
        <v>80</v>
      </c>
      <c r="BK82" s="202">
        <f>ROUND(I82*H82,2)</f>
        <v>0</v>
      </c>
      <c r="BL82" s="14" t="s">
        <v>106</v>
      </c>
      <c r="BM82" s="201" t="s">
        <v>114</v>
      </c>
    </row>
    <row r="83" s="2" customFormat="1">
      <c r="A83" s="35"/>
      <c r="B83" s="36"/>
      <c r="C83" s="37"/>
      <c r="D83" s="203" t="s">
        <v>115</v>
      </c>
      <c r="E83" s="37"/>
      <c r="F83" s="204" t="s">
        <v>116</v>
      </c>
      <c r="G83" s="37"/>
      <c r="H83" s="37"/>
      <c r="I83" s="205"/>
      <c r="J83" s="37"/>
      <c r="K83" s="37"/>
      <c r="L83" s="41"/>
      <c r="M83" s="206"/>
      <c r="N83" s="207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115</v>
      </c>
      <c r="AU83" s="14" t="s">
        <v>80</v>
      </c>
    </row>
    <row r="84" s="2" customFormat="1" ht="24.15" customHeight="1">
      <c r="A84" s="35"/>
      <c r="B84" s="36"/>
      <c r="C84" s="189" t="s">
        <v>82</v>
      </c>
      <c r="D84" s="189" t="s">
        <v>108</v>
      </c>
      <c r="E84" s="190" t="s">
        <v>117</v>
      </c>
      <c r="F84" s="191" t="s">
        <v>118</v>
      </c>
      <c r="G84" s="192" t="s">
        <v>111</v>
      </c>
      <c r="H84" s="193">
        <v>1</v>
      </c>
      <c r="I84" s="194"/>
      <c r="J84" s="195">
        <f>ROUND(I84*H84,2)</f>
        <v>0</v>
      </c>
      <c r="K84" s="191" t="s">
        <v>112</v>
      </c>
      <c r="L84" s="196"/>
      <c r="M84" s="197" t="s">
        <v>19</v>
      </c>
      <c r="N84" s="198" t="s">
        <v>43</v>
      </c>
      <c r="O84" s="81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1" t="s">
        <v>113</v>
      </c>
      <c r="AT84" s="201" t="s">
        <v>108</v>
      </c>
      <c r="AU84" s="201" t="s">
        <v>80</v>
      </c>
      <c r="AY84" s="14" t="s">
        <v>107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14" t="s">
        <v>80</v>
      </c>
      <c r="BK84" s="202">
        <f>ROUND(I84*H84,2)</f>
        <v>0</v>
      </c>
      <c r="BL84" s="14" t="s">
        <v>106</v>
      </c>
      <c r="BM84" s="201" t="s">
        <v>119</v>
      </c>
    </row>
    <row r="85" s="2" customFormat="1" ht="24.15" customHeight="1">
      <c r="A85" s="35"/>
      <c r="B85" s="36"/>
      <c r="C85" s="189" t="s">
        <v>120</v>
      </c>
      <c r="D85" s="189" t="s">
        <v>108</v>
      </c>
      <c r="E85" s="190" t="s">
        <v>121</v>
      </c>
      <c r="F85" s="191" t="s">
        <v>122</v>
      </c>
      <c r="G85" s="192" t="s">
        <v>111</v>
      </c>
      <c r="H85" s="193">
        <v>16</v>
      </c>
      <c r="I85" s="194"/>
      <c r="J85" s="195">
        <f>ROUND(I85*H85,2)</f>
        <v>0</v>
      </c>
      <c r="K85" s="191" t="s">
        <v>112</v>
      </c>
      <c r="L85" s="196"/>
      <c r="M85" s="197" t="s">
        <v>19</v>
      </c>
      <c r="N85" s="198" t="s">
        <v>43</v>
      </c>
      <c r="O85" s="81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1" t="s">
        <v>113</v>
      </c>
      <c r="AT85" s="201" t="s">
        <v>108</v>
      </c>
      <c r="AU85" s="201" t="s">
        <v>80</v>
      </c>
      <c r="AY85" s="14" t="s">
        <v>107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4" t="s">
        <v>80</v>
      </c>
      <c r="BK85" s="202">
        <f>ROUND(I85*H85,2)</f>
        <v>0</v>
      </c>
      <c r="BL85" s="14" t="s">
        <v>106</v>
      </c>
      <c r="BM85" s="201" t="s">
        <v>123</v>
      </c>
    </row>
    <row r="86" s="2" customFormat="1" ht="24.15" customHeight="1">
      <c r="A86" s="35"/>
      <c r="B86" s="36"/>
      <c r="C86" s="189" t="s">
        <v>106</v>
      </c>
      <c r="D86" s="189" t="s">
        <v>108</v>
      </c>
      <c r="E86" s="190" t="s">
        <v>124</v>
      </c>
      <c r="F86" s="191" t="s">
        <v>125</v>
      </c>
      <c r="G86" s="192" t="s">
        <v>111</v>
      </c>
      <c r="H86" s="193">
        <v>4</v>
      </c>
      <c r="I86" s="194"/>
      <c r="J86" s="195">
        <f>ROUND(I86*H86,2)</f>
        <v>0</v>
      </c>
      <c r="K86" s="191" t="s">
        <v>112</v>
      </c>
      <c r="L86" s="196"/>
      <c r="M86" s="197" t="s">
        <v>19</v>
      </c>
      <c r="N86" s="198" t="s">
        <v>43</v>
      </c>
      <c r="O86" s="81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1" t="s">
        <v>113</v>
      </c>
      <c r="AT86" s="201" t="s">
        <v>108</v>
      </c>
      <c r="AU86" s="201" t="s">
        <v>80</v>
      </c>
      <c r="AY86" s="14" t="s">
        <v>107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4" t="s">
        <v>80</v>
      </c>
      <c r="BK86" s="202">
        <f>ROUND(I86*H86,2)</f>
        <v>0</v>
      </c>
      <c r="BL86" s="14" t="s">
        <v>106</v>
      </c>
      <c r="BM86" s="201" t="s">
        <v>126</v>
      </c>
    </row>
    <row r="87" s="2" customFormat="1" ht="37.8" customHeight="1">
      <c r="A87" s="35"/>
      <c r="B87" s="36"/>
      <c r="C87" s="208" t="s">
        <v>127</v>
      </c>
      <c r="D87" s="208" t="s">
        <v>128</v>
      </c>
      <c r="E87" s="209" t="s">
        <v>129</v>
      </c>
      <c r="F87" s="210" t="s">
        <v>130</v>
      </c>
      <c r="G87" s="211" t="s">
        <v>111</v>
      </c>
      <c r="H87" s="212">
        <v>24</v>
      </c>
      <c r="I87" s="213"/>
      <c r="J87" s="214">
        <f>ROUND(I87*H87,2)</f>
        <v>0</v>
      </c>
      <c r="K87" s="210" t="s">
        <v>112</v>
      </c>
      <c r="L87" s="41"/>
      <c r="M87" s="215" t="s">
        <v>19</v>
      </c>
      <c r="N87" s="216" t="s">
        <v>43</v>
      </c>
      <c r="O87" s="81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1" t="s">
        <v>131</v>
      </c>
      <c r="AT87" s="201" t="s">
        <v>128</v>
      </c>
      <c r="AU87" s="201" t="s">
        <v>80</v>
      </c>
      <c r="AY87" s="14" t="s">
        <v>107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4" t="s">
        <v>80</v>
      </c>
      <c r="BK87" s="202">
        <f>ROUND(I87*H87,2)</f>
        <v>0</v>
      </c>
      <c r="BL87" s="14" t="s">
        <v>131</v>
      </c>
      <c r="BM87" s="201" t="s">
        <v>132</v>
      </c>
    </row>
    <row r="88" s="2" customFormat="1" ht="37.8" customHeight="1">
      <c r="A88" s="35"/>
      <c r="B88" s="36"/>
      <c r="C88" s="208" t="s">
        <v>133</v>
      </c>
      <c r="D88" s="208" t="s">
        <v>128</v>
      </c>
      <c r="E88" s="209" t="s">
        <v>134</v>
      </c>
      <c r="F88" s="210" t="s">
        <v>135</v>
      </c>
      <c r="G88" s="211" t="s">
        <v>111</v>
      </c>
      <c r="H88" s="212">
        <v>8</v>
      </c>
      <c r="I88" s="213"/>
      <c r="J88" s="214">
        <f>ROUND(I88*H88,2)</f>
        <v>0</v>
      </c>
      <c r="K88" s="210" t="s">
        <v>112</v>
      </c>
      <c r="L88" s="41"/>
      <c r="M88" s="215" t="s">
        <v>19</v>
      </c>
      <c r="N88" s="216" t="s">
        <v>43</v>
      </c>
      <c r="O88" s="81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1" t="s">
        <v>131</v>
      </c>
      <c r="AT88" s="201" t="s">
        <v>128</v>
      </c>
      <c r="AU88" s="201" t="s">
        <v>80</v>
      </c>
      <c r="AY88" s="14" t="s">
        <v>107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4" t="s">
        <v>80</v>
      </c>
      <c r="BK88" s="202">
        <f>ROUND(I88*H88,2)</f>
        <v>0</v>
      </c>
      <c r="BL88" s="14" t="s">
        <v>131</v>
      </c>
      <c r="BM88" s="201" t="s">
        <v>136</v>
      </c>
    </row>
    <row r="89" s="2" customFormat="1" ht="24.15" customHeight="1">
      <c r="A89" s="35"/>
      <c r="B89" s="36"/>
      <c r="C89" s="189" t="s">
        <v>137</v>
      </c>
      <c r="D89" s="189" t="s">
        <v>108</v>
      </c>
      <c r="E89" s="190" t="s">
        <v>138</v>
      </c>
      <c r="F89" s="191" t="s">
        <v>139</v>
      </c>
      <c r="G89" s="192" t="s">
        <v>111</v>
      </c>
      <c r="H89" s="193">
        <v>1</v>
      </c>
      <c r="I89" s="194"/>
      <c r="J89" s="195">
        <f>ROUND(I89*H89,2)</f>
        <v>0</v>
      </c>
      <c r="K89" s="191" t="s">
        <v>112</v>
      </c>
      <c r="L89" s="196"/>
      <c r="M89" s="197" t="s">
        <v>19</v>
      </c>
      <c r="N89" s="198" t="s">
        <v>43</v>
      </c>
      <c r="O89" s="81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1" t="s">
        <v>140</v>
      </c>
      <c r="AT89" s="201" t="s">
        <v>108</v>
      </c>
      <c r="AU89" s="201" t="s">
        <v>80</v>
      </c>
      <c r="AY89" s="14" t="s">
        <v>107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4" t="s">
        <v>80</v>
      </c>
      <c r="BK89" s="202">
        <f>ROUND(I89*H89,2)</f>
        <v>0</v>
      </c>
      <c r="BL89" s="14" t="s">
        <v>140</v>
      </c>
      <c r="BM89" s="201" t="s">
        <v>141</v>
      </c>
    </row>
    <row r="90" s="2" customFormat="1" ht="24.15" customHeight="1">
      <c r="A90" s="35"/>
      <c r="B90" s="36"/>
      <c r="C90" s="208" t="s">
        <v>113</v>
      </c>
      <c r="D90" s="208" t="s">
        <v>128</v>
      </c>
      <c r="E90" s="209" t="s">
        <v>142</v>
      </c>
      <c r="F90" s="210" t="s">
        <v>143</v>
      </c>
      <c r="G90" s="211" t="s">
        <v>111</v>
      </c>
      <c r="H90" s="212">
        <v>1</v>
      </c>
      <c r="I90" s="213"/>
      <c r="J90" s="214">
        <f>ROUND(I90*H90,2)</f>
        <v>0</v>
      </c>
      <c r="K90" s="210" t="s">
        <v>112</v>
      </c>
      <c r="L90" s="41"/>
      <c r="M90" s="215" t="s">
        <v>19</v>
      </c>
      <c r="N90" s="216" t="s">
        <v>43</v>
      </c>
      <c r="O90" s="81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1" t="s">
        <v>131</v>
      </c>
      <c r="AT90" s="201" t="s">
        <v>128</v>
      </c>
      <c r="AU90" s="201" t="s">
        <v>80</v>
      </c>
      <c r="AY90" s="14" t="s">
        <v>107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4" t="s">
        <v>80</v>
      </c>
      <c r="BK90" s="202">
        <f>ROUND(I90*H90,2)</f>
        <v>0</v>
      </c>
      <c r="BL90" s="14" t="s">
        <v>131</v>
      </c>
      <c r="BM90" s="201" t="s">
        <v>144</v>
      </c>
    </row>
    <row r="91" s="2" customFormat="1" ht="24.15" customHeight="1">
      <c r="A91" s="35"/>
      <c r="B91" s="36"/>
      <c r="C91" s="208" t="s">
        <v>145</v>
      </c>
      <c r="D91" s="208" t="s">
        <v>128</v>
      </c>
      <c r="E91" s="209" t="s">
        <v>146</v>
      </c>
      <c r="F91" s="210" t="s">
        <v>147</v>
      </c>
      <c r="G91" s="211" t="s">
        <v>111</v>
      </c>
      <c r="H91" s="212">
        <v>28</v>
      </c>
      <c r="I91" s="213"/>
      <c r="J91" s="214">
        <f>ROUND(I91*H91,2)</f>
        <v>0</v>
      </c>
      <c r="K91" s="210" t="s">
        <v>112</v>
      </c>
      <c r="L91" s="41"/>
      <c r="M91" s="215" t="s">
        <v>19</v>
      </c>
      <c r="N91" s="216" t="s">
        <v>43</v>
      </c>
      <c r="O91" s="81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1" t="s">
        <v>131</v>
      </c>
      <c r="AT91" s="201" t="s">
        <v>128</v>
      </c>
      <c r="AU91" s="201" t="s">
        <v>80</v>
      </c>
      <c r="AY91" s="14" t="s">
        <v>107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4" t="s">
        <v>80</v>
      </c>
      <c r="BK91" s="202">
        <f>ROUND(I91*H91,2)</f>
        <v>0</v>
      </c>
      <c r="BL91" s="14" t="s">
        <v>131</v>
      </c>
      <c r="BM91" s="201" t="s">
        <v>148</v>
      </c>
    </row>
    <row r="92" s="2" customFormat="1" ht="24.15" customHeight="1">
      <c r="A92" s="35"/>
      <c r="B92" s="36"/>
      <c r="C92" s="208" t="s">
        <v>149</v>
      </c>
      <c r="D92" s="208" t="s">
        <v>128</v>
      </c>
      <c r="E92" s="209" t="s">
        <v>150</v>
      </c>
      <c r="F92" s="210" t="s">
        <v>151</v>
      </c>
      <c r="G92" s="211" t="s">
        <v>111</v>
      </c>
      <c r="H92" s="212">
        <v>24</v>
      </c>
      <c r="I92" s="213"/>
      <c r="J92" s="214">
        <f>ROUND(I92*H92,2)</f>
        <v>0</v>
      </c>
      <c r="K92" s="210" t="s">
        <v>112</v>
      </c>
      <c r="L92" s="41"/>
      <c r="M92" s="215" t="s">
        <v>19</v>
      </c>
      <c r="N92" s="216" t="s">
        <v>43</v>
      </c>
      <c r="O92" s="81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1" t="s">
        <v>131</v>
      </c>
      <c r="AT92" s="201" t="s">
        <v>128</v>
      </c>
      <c r="AU92" s="201" t="s">
        <v>80</v>
      </c>
      <c r="AY92" s="14" t="s">
        <v>107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4" t="s">
        <v>80</v>
      </c>
      <c r="BK92" s="202">
        <f>ROUND(I92*H92,2)</f>
        <v>0</v>
      </c>
      <c r="BL92" s="14" t="s">
        <v>131</v>
      </c>
      <c r="BM92" s="201" t="s">
        <v>152</v>
      </c>
    </row>
    <row r="93" s="2" customFormat="1" ht="24.15" customHeight="1">
      <c r="A93" s="35"/>
      <c r="B93" s="36"/>
      <c r="C93" s="189" t="s">
        <v>153</v>
      </c>
      <c r="D93" s="189" t="s">
        <v>108</v>
      </c>
      <c r="E93" s="190" t="s">
        <v>154</v>
      </c>
      <c r="F93" s="191" t="s">
        <v>155</v>
      </c>
      <c r="G93" s="192" t="s">
        <v>156</v>
      </c>
      <c r="H93" s="193">
        <v>120</v>
      </c>
      <c r="I93" s="194"/>
      <c r="J93" s="195">
        <f>ROUND(I93*H93,2)</f>
        <v>0</v>
      </c>
      <c r="K93" s="191" t="s">
        <v>112</v>
      </c>
      <c r="L93" s="196"/>
      <c r="M93" s="197" t="s">
        <v>19</v>
      </c>
      <c r="N93" s="198" t="s">
        <v>43</v>
      </c>
      <c r="O93" s="81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1" t="s">
        <v>140</v>
      </c>
      <c r="AT93" s="201" t="s">
        <v>108</v>
      </c>
      <c r="AU93" s="201" t="s">
        <v>80</v>
      </c>
      <c r="AY93" s="14" t="s">
        <v>107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4" t="s">
        <v>80</v>
      </c>
      <c r="BK93" s="202">
        <f>ROUND(I93*H93,2)</f>
        <v>0</v>
      </c>
      <c r="BL93" s="14" t="s">
        <v>140</v>
      </c>
      <c r="BM93" s="201" t="s">
        <v>157</v>
      </c>
    </row>
    <row r="94" s="2" customFormat="1" ht="24.15" customHeight="1">
      <c r="A94" s="35"/>
      <c r="B94" s="36"/>
      <c r="C94" s="208" t="s">
        <v>158</v>
      </c>
      <c r="D94" s="208" t="s">
        <v>128</v>
      </c>
      <c r="E94" s="209" t="s">
        <v>159</v>
      </c>
      <c r="F94" s="210" t="s">
        <v>160</v>
      </c>
      <c r="G94" s="211" t="s">
        <v>156</v>
      </c>
      <c r="H94" s="212">
        <v>120</v>
      </c>
      <c r="I94" s="213"/>
      <c r="J94" s="214">
        <f>ROUND(I94*H94,2)</f>
        <v>0</v>
      </c>
      <c r="K94" s="210" t="s">
        <v>112</v>
      </c>
      <c r="L94" s="41"/>
      <c r="M94" s="215" t="s">
        <v>19</v>
      </c>
      <c r="N94" s="216" t="s">
        <v>43</v>
      </c>
      <c r="O94" s="81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1" t="s">
        <v>131</v>
      </c>
      <c r="AT94" s="201" t="s">
        <v>128</v>
      </c>
      <c r="AU94" s="201" t="s">
        <v>80</v>
      </c>
      <c r="AY94" s="14" t="s">
        <v>107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4" t="s">
        <v>80</v>
      </c>
      <c r="BK94" s="202">
        <f>ROUND(I94*H94,2)</f>
        <v>0</v>
      </c>
      <c r="BL94" s="14" t="s">
        <v>131</v>
      </c>
      <c r="BM94" s="201" t="s">
        <v>161</v>
      </c>
    </row>
    <row r="95" s="2" customFormat="1" ht="24.15" customHeight="1">
      <c r="A95" s="35"/>
      <c r="B95" s="36"/>
      <c r="C95" s="208" t="s">
        <v>162</v>
      </c>
      <c r="D95" s="208" t="s">
        <v>128</v>
      </c>
      <c r="E95" s="209" t="s">
        <v>163</v>
      </c>
      <c r="F95" s="210" t="s">
        <v>164</v>
      </c>
      <c r="G95" s="211" t="s">
        <v>156</v>
      </c>
      <c r="H95" s="212">
        <v>120</v>
      </c>
      <c r="I95" s="213"/>
      <c r="J95" s="214">
        <f>ROUND(I95*H95,2)</f>
        <v>0</v>
      </c>
      <c r="K95" s="210" t="s">
        <v>112</v>
      </c>
      <c r="L95" s="41"/>
      <c r="M95" s="215" t="s">
        <v>19</v>
      </c>
      <c r="N95" s="216" t="s">
        <v>43</v>
      </c>
      <c r="O95" s="81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1" t="s">
        <v>131</v>
      </c>
      <c r="AT95" s="201" t="s">
        <v>128</v>
      </c>
      <c r="AU95" s="201" t="s">
        <v>80</v>
      </c>
      <c r="AY95" s="14" t="s">
        <v>107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4" t="s">
        <v>80</v>
      </c>
      <c r="BK95" s="202">
        <f>ROUND(I95*H95,2)</f>
        <v>0</v>
      </c>
      <c r="BL95" s="14" t="s">
        <v>131</v>
      </c>
      <c r="BM95" s="201" t="s">
        <v>165</v>
      </c>
    </row>
    <row r="96" s="2" customFormat="1" ht="24.15" customHeight="1">
      <c r="A96" s="35"/>
      <c r="B96" s="36"/>
      <c r="C96" s="189" t="s">
        <v>166</v>
      </c>
      <c r="D96" s="189" t="s">
        <v>108</v>
      </c>
      <c r="E96" s="190" t="s">
        <v>167</v>
      </c>
      <c r="F96" s="191" t="s">
        <v>168</v>
      </c>
      <c r="G96" s="192" t="s">
        <v>156</v>
      </c>
      <c r="H96" s="193">
        <v>60</v>
      </c>
      <c r="I96" s="194"/>
      <c r="J96" s="195">
        <f>ROUND(I96*H96,2)</f>
        <v>0</v>
      </c>
      <c r="K96" s="191" t="s">
        <v>112</v>
      </c>
      <c r="L96" s="196"/>
      <c r="M96" s="197" t="s">
        <v>19</v>
      </c>
      <c r="N96" s="198" t="s">
        <v>43</v>
      </c>
      <c r="O96" s="81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1" t="s">
        <v>140</v>
      </c>
      <c r="AT96" s="201" t="s">
        <v>108</v>
      </c>
      <c r="AU96" s="201" t="s">
        <v>80</v>
      </c>
      <c r="AY96" s="14" t="s">
        <v>107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4" t="s">
        <v>80</v>
      </c>
      <c r="BK96" s="202">
        <f>ROUND(I96*H96,2)</f>
        <v>0</v>
      </c>
      <c r="BL96" s="14" t="s">
        <v>140</v>
      </c>
      <c r="BM96" s="201" t="s">
        <v>169</v>
      </c>
    </row>
    <row r="97" s="2" customFormat="1" ht="24.15" customHeight="1">
      <c r="A97" s="35"/>
      <c r="B97" s="36"/>
      <c r="C97" s="208" t="s">
        <v>8</v>
      </c>
      <c r="D97" s="208" t="s">
        <v>128</v>
      </c>
      <c r="E97" s="209" t="s">
        <v>170</v>
      </c>
      <c r="F97" s="210" t="s">
        <v>171</v>
      </c>
      <c r="G97" s="211" t="s">
        <v>156</v>
      </c>
      <c r="H97" s="212">
        <v>60</v>
      </c>
      <c r="I97" s="213"/>
      <c r="J97" s="214">
        <f>ROUND(I97*H97,2)</f>
        <v>0</v>
      </c>
      <c r="K97" s="210" t="s">
        <v>112</v>
      </c>
      <c r="L97" s="41"/>
      <c r="M97" s="215" t="s">
        <v>19</v>
      </c>
      <c r="N97" s="216" t="s">
        <v>43</v>
      </c>
      <c r="O97" s="81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1" t="s">
        <v>172</v>
      </c>
      <c r="AT97" s="201" t="s">
        <v>128</v>
      </c>
      <c r="AU97" s="201" t="s">
        <v>80</v>
      </c>
      <c r="AY97" s="14" t="s">
        <v>107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4" t="s">
        <v>80</v>
      </c>
      <c r="BK97" s="202">
        <f>ROUND(I97*H97,2)</f>
        <v>0</v>
      </c>
      <c r="BL97" s="14" t="s">
        <v>172</v>
      </c>
      <c r="BM97" s="201" t="s">
        <v>173</v>
      </c>
    </row>
    <row r="98" s="2" customFormat="1" ht="24.15" customHeight="1">
      <c r="A98" s="35"/>
      <c r="B98" s="36"/>
      <c r="C98" s="189" t="s">
        <v>174</v>
      </c>
      <c r="D98" s="189" t="s">
        <v>108</v>
      </c>
      <c r="E98" s="190" t="s">
        <v>175</v>
      </c>
      <c r="F98" s="191" t="s">
        <v>176</v>
      </c>
      <c r="G98" s="192" t="s">
        <v>111</v>
      </c>
      <c r="H98" s="193">
        <v>11</v>
      </c>
      <c r="I98" s="194"/>
      <c r="J98" s="195">
        <f>ROUND(I98*H98,2)</f>
        <v>0</v>
      </c>
      <c r="K98" s="191" t="s">
        <v>112</v>
      </c>
      <c r="L98" s="196"/>
      <c r="M98" s="197" t="s">
        <v>19</v>
      </c>
      <c r="N98" s="198" t="s">
        <v>43</v>
      </c>
      <c r="O98" s="81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1" t="s">
        <v>140</v>
      </c>
      <c r="AT98" s="201" t="s">
        <v>108</v>
      </c>
      <c r="AU98" s="201" t="s">
        <v>80</v>
      </c>
      <c r="AY98" s="14" t="s">
        <v>107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4" t="s">
        <v>80</v>
      </c>
      <c r="BK98" s="202">
        <f>ROUND(I98*H98,2)</f>
        <v>0</v>
      </c>
      <c r="BL98" s="14" t="s">
        <v>140</v>
      </c>
      <c r="BM98" s="201" t="s">
        <v>177</v>
      </c>
    </row>
    <row r="99" s="2" customFormat="1" ht="24.15" customHeight="1">
      <c r="A99" s="35"/>
      <c r="B99" s="36"/>
      <c r="C99" s="208" t="s">
        <v>178</v>
      </c>
      <c r="D99" s="208" t="s">
        <v>128</v>
      </c>
      <c r="E99" s="209" t="s">
        <v>179</v>
      </c>
      <c r="F99" s="210" t="s">
        <v>180</v>
      </c>
      <c r="G99" s="211" t="s">
        <v>111</v>
      </c>
      <c r="H99" s="212">
        <v>4</v>
      </c>
      <c r="I99" s="213"/>
      <c r="J99" s="214">
        <f>ROUND(I99*H99,2)</f>
        <v>0</v>
      </c>
      <c r="K99" s="210" t="s">
        <v>112</v>
      </c>
      <c r="L99" s="41"/>
      <c r="M99" s="215" t="s">
        <v>19</v>
      </c>
      <c r="N99" s="216" t="s">
        <v>43</v>
      </c>
      <c r="O99" s="81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1" t="s">
        <v>131</v>
      </c>
      <c r="AT99" s="201" t="s">
        <v>128</v>
      </c>
      <c r="AU99" s="201" t="s">
        <v>80</v>
      </c>
      <c r="AY99" s="14" t="s">
        <v>107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4" t="s">
        <v>80</v>
      </c>
      <c r="BK99" s="202">
        <f>ROUND(I99*H99,2)</f>
        <v>0</v>
      </c>
      <c r="BL99" s="14" t="s">
        <v>131</v>
      </c>
      <c r="BM99" s="201" t="s">
        <v>181</v>
      </c>
    </row>
    <row r="100" s="2" customFormat="1" ht="24.15" customHeight="1">
      <c r="A100" s="35"/>
      <c r="B100" s="36"/>
      <c r="C100" s="208" t="s">
        <v>182</v>
      </c>
      <c r="D100" s="208" t="s">
        <v>128</v>
      </c>
      <c r="E100" s="209" t="s">
        <v>183</v>
      </c>
      <c r="F100" s="210" t="s">
        <v>184</v>
      </c>
      <c r="G100" s="211" t="s">
        <v>111</v>
      </c>
      <c r="H100" s="212">
        <v>4</v>
      </c>
      <c r="I100" s="213"/>
      <c r="J100" s="214">
        <f>ROUND(I100*H100,2)</f>
        <v>0</v>
      </c>
      <c r="K100" s="210" t="s">
        <v>112</v>
      </c>
      <c r="L100" s="41"/>
      <c r="M100" s="215" t="s">
        <v>19</v>
      </c>
      <c r="N100" s="216" t="s">
        <v>43</v>
      </c>
      <c r="O100" s="81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1" t="s">
        <v>131</v>
      </c>
      <c r="AT100" s="201" t="s">
        <v>128</v>
      </c>
      <c r="AU100" s="201" t="s">
        <v>80</v>
      </c>
      <c r="AY100" s="14" t="s">
        <v>107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4" t="s">
        <v>80</v>
      </c>
      <c r="BK100" s="202">
        <f>ROUND(I100*H100,2)</f>
        <v>0</v>
      </c>
      <c r="BL100" s="14" t="s">
        <v>131</v>
      </c>
      <c r="BM100" s="201" t="s">
        <v>185</v>
      </c>
    </row>
    <row r="101" s="2" customFormat="1" ht="24.15" customHeight="1">
      <c r="A101" s="35"/>
      <c r="B101" s="36"/>
      <c r="C101" s="208" t="s">
        <v>186</v>
      </c>
      <c r="D101" s="208" t="s">
        <v>128</v>
      </c>
      <c r="E101" s="209" t="s">
        <v>187</v>
      </c>
      <c r="F101" s="210" t="s">
        <v>188</v>
      </c>
      <c r="G101" s="211" t="s">
        <v>111</v>
      </c>
      <c r="H101" s="212">
        <v>11</v>
      </c>
      <c r="I101" s="213"/>
      <c r="J101" s="214">
        <f>ROUND(I101*H101,2)</f>
        <v>0</v>
      </c>
      <c r="K101" s="210" t="s">
        <v>112</v>
      </c>
      <c r="L101" s="41"/>
      <c r="M101" s="215" t="s">
        <v>19</v>
      </c>
      <c r="N101" s="216" t="s">
        <v>43</v>
      </c>
      <c r="O101" s="81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1" t="s">
        <v>172</v>
      </c>
      <c r="AT101" s="201" t="s">
        <v>128</v>
      </c>
      <c r="AU101" s="201" t="s">
        <v>80</v>
      </c>
      <c r="AY101" s="14" t="s">
        <v>107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4" t="s">
        <v>80</v>
      </c>
      <c r="BK101" s="202">
        <f>ROUND(I101*H101,2)</f>
        <v>0</v>
      </c>
      <c r="BL101" s="14" t="s">
        <v>172</v>
      </c>
      <c r="BM101" s="201" t="s">
        <v>189</v>
      </c>
    </row>
    <row r="102" s="2" customFormat="1" ht="24.15" customHeight="1">
      <c r="A102" s="35"/>
      <c r="B102" s="36"/>
      <c r="C102" s="208" t="s">
        <v>190</v>
      </c>
      <c r="D102" s="208" t="s">
        <v>128</v>
      </c>
      <c r="E102" s="209" t="s">
        <v>191</v>
      </c>
      <c r="F102" s="210" t="s">
        <v>192</v>
      </c>
      <c r="G102" s="211" t="s">
        <v>111</v>
      </c>
      <c r="H102" s="212">
        <v>11</v>
      </c>
      <c r="I102" s="213"/>
      <c r="J102" s="214">
        <f>ROUND(I102*H102,2)</f>
        <v>0</v>
      </c>
      <c r="K102" s="210" t="s">
        <v>112</v>
      </c>
      <c r="L102" s="41"/>
      <c r="M102" s="215" t="s">
        <v>19</v>
      </c>
      <c r="N102" s="216" t="s">
        <v>43</v>
      </c>
      <c r="O102" s="81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1" t="s">
        <v>131</v>
      </c>
      <c r="AT102" s="201" t="s">
        <v>128</v>
      </c>
      <c r="AU102" s="201" t="s">
        <v>80</v>
      </c>
      <c r="AY102" s="14" t="s">
        <v>107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4" t="s">
        <v>80</v>
      </c>
      <c r="BK102" s="202">
        <f>ROUND(I102*H102,2)</f>
        <v>0</v>
      </c>
      <c r="BL102" s="14" t="s">
        <v>131</v>
      </c>
      <c r="BM102" s="201" t="s">
        <v>193</v>
      </c>
    </row>
    <row r="103" s="2" customFormat="1" ht="24.15" customHeight="1">
      <c r="A103" s="35"/>
      <c r="B103" s="36"/>
      <c r="C103" s="208" t="s">
        <v>7</v>
      </c>
      <c r="D103" s="208" t="s">
        <v>128</v>
      </c>
      <c r="E103" s="209" t="s">
        <v>194</v>
      </c>
      <c r="F103" s="210" t="s">
        <v>195</v>
      </c>
      <c r="G103" s="211" t="s">
        <v>111</v>
      </c>
      <c r="H103" s="212">
        <v>1</v>
      </c>
      <c r="I103" s="213"/>
      <c r="J103" s="214">
        <f>ROUND(I103*H103,2)</f>
        <v>0</v>
      </c>
      <c r="K103" s="210" t="s">
        <v>112</v>
      </c>
      <c r="L103" s="41"/>
      <c r="M103" s="215" t="s">
        <v>19</v>
      </c>
      <c r="N103" s="216" t="s">
        <v>43</v>
      </c>
      <c r="O103" s="81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1" t="s">
        <v>172</v>
      </c>
      <c r="AT103" s="201" t="s">
        <v>128</v>
      </c>
      <c r="AU103" s="201" t="s">
        <v>80</v>
      </c>
      <c r="AY103" s="14" t="s">
        <v>107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4" t="s">
        <v>80</v>
      </c>
      <c r="BK103" s="202">
        <f>ROUND(I103*H103,2)</f>
        <v>0</v>
      </c>
      <c r="BL103" s="14" t="s">
        <v>172</v>
      </c>
      <c r="BM103" s="201" t="s">
        <v>196</v>
      </c>
    </row>
    <row r="104" s="2" customFormat="1">
      <c r="A104" s="35"/>
      <c r="B104" s="36"/>
      <c r="C104" s="37"/>
      <c r="D104" s="203" t="s">
        <v>115</v>
      </c>
      <c r="E104" s="37"/>
      <c r="F104" s="204" t="s">
        <v>197</v>
      </c>
      <c r="G104" s="37"/>
      <c r="H104" s="37"/>
      <c r="I104" s="205"/>
      <c r="J104" s="37"/>
      <c r="K104" s="37"/>
      <c r="L104" s="41"/>
      <c r="M104" s="206"/>
      <c r="N104" s="207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115</v>
      </c>
      <c r="AU104" s="14" t="s">
        <v>80</v>
      </c>
    </row>
    <row r="105" s="2" customFormat="1" ht="24.15" customHeight="1">
      <c r="A105" s="35"/>
      <c r="B105" s="36"/>
      <c r="C105" s="189" t="s">
        <v>198</v>
      </c>
      <c r="D105" s="189" t="s">
        <v>108</v>
      </c>
      <c r="E105" s="190" t="s">
        <v>199</v>
      </c>
      <c r="F105" s="191" t="s">
        <v>200</v>
      </c>
      <c r="G105" s="192" t="s">
        <v>111</v>
      </c>
      <c r="H105" s="193">
        <v>4</v>
      </c>
      <c r="I105" s="194"/>
      <c r="J105" s="195">
        <f>ROUND(I105*H105,2)</f>
        <v>0</v>
      </c>
      <c r="K105" s="191" t="s">
        <v>112</v>
      </c>
      <c r="L105" s="196"/>
      <c r="M105" s="197" t="s">
        <v>19</v>
      </c>
      <c r="N105" s="198" t="s">
        <v>43</v>
      </c>
      <c r="O105" s="81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1" t="s">
        <v>140</v>
      </c>
      <c r="AT105" s="201" t="s">
        <v>108</v>
      </c>
      <c r="AU105" s="201" t="s">
        <v>80</v>
      </c>
      <c r="AY105" s="14" t="s">
        <v>107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4" t="s">
        <v>80</v>
      </c>
      <c r="BK105" s="202">
        <f>ROUND(I105*H105,2)</f>
        <v>0</v>
      </c>
      <c r="BL105" s="14" t="s">
        <v>140</v>
      </c>
      <c r="BM105" s="201" t="s">
        <v>201</v>
      </c>
    </row>
    <row r="106" s="2" customFormat="1" ht="24.15" customHeight="1">
      <c r="A106" s="35"/>
      <c r="B106" s="36"/>
      <c r="C106" s="208" t="s">
        <v>202</v>
      </c>
      <c r="D106" s="208" t="s">
        <v>128</v>
      </c>
      <c r="E106" s="209" t="s">
        <v>203</v>
      </c>
      <c r="F106" s="210" t="s">
        <v>204</v>
      </c>
      <c r="G106" s="211" t="s">
        <v>111</v>
      </c>
      <c r="H106" s="212">
        <v>4</v>
      </c>
      <c r="I106" s="213"/>
      <c r="J106" s="214">
        <f>ROUND(I106*H106,2)</f>
        <v>0</v>
      </c>
      <c r="K106" s="210" t="s">
        <v>112</v>
      </c>
      <c r="L106" s="41"/>
      <c r="M106" s="215" t="s">
        <v>19</v>
      </c>
      <c r="N106" s="216" t="s">
        <v>43</v>
      </c>
      <c r="O106" s="81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1" t="s">
        <v>172</v>
      </c>
      <c r="AT106" s="201" t="s">
        <v>128</v>
      </c>
      <c r="AU106" s="201" t="s">
        <v>80</v>
      </c>
      <c r="AY106" s="14" t="s">
        <v>107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4" t="s">
        <v>80</v>
      </c>
      <c r="BK106" s="202">
        <f>ROUND(I106*H106,2)</f>
        <v>0</v>
      </c>
      <c r="BL106" s="14" t="s">
        <v>172</v>
      </c>
      <c r="BM106" s="201" t="s">
        <v>205</v>
      </c>
    </row>
    <row r="107" s="2" customFormat="1" ht="49.05" customHeight="1">
      <c r="A107" s="35"/>
      <c r="B107" s="36"/>
      <c r="C107" s="208" t="s">
        <v>206</v>
      </c>
      <c r="D107" s="208" t="s">
        <v>128</v>
      </c>
      <c r="E107" s="209" t="s">
        <v>207</v>
      </c>
      <c r="F107" s="210" t="s">
        <v>208</v>
      </c>
      <c r="G107" s="211" t="s">
        <v>111</v>
      </c>
      <c r="H107" s="212">
        <v>1</v>
      </c>
      <c r="I107" s="213"/>
      <c r="J107" s="214">
        <f>ROUND(I107*H107,2)</f>
        <v>0</v>
      </c>
      <c r="K107" s="210" t="s">
        <v>112</v>
      </c>
      <c r="L107" s="41"/>
      <c r="M107" s="215" t="s">
        <v>19</v>
      </c>
      <c r="N107" s="216" t="s">
        <v>43</v>
      </c>
      <c r="O107" s="81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1" t="s">
        <v>172</v>
      </c>
      <c r="AT107" s="201" t="s">
        <v>128</v>
      </c>
      <c r="AU107" s="201" t="s">
        <v>80</v>
      </c>
      <c r="AY107" s="14" t="s">
        <v>107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4" t="s">
        <v>80</v>
      </c>
      <c r="BK107" s="202">
        <f>ROUND(I107*H107,2)</f>
        <v>0</v>
      </c>
      <c r="BL107" s="14" t="s">
        <v>172</v>
      </c>
      <c r="BM107" s="201" t="s">
        <v>209</v>
      </c>
    </row>
    <row r="108" s="2" customFormat="1" ht="62.7" customHeight="1">
      <c r="A108" s="35"/>
      <c r="B108" s="36"/>
      <c r="C108" s="208" t="s">
        <v>210</v>
      </c>
      <c r="D108" s="208" t="s">
        <v>128</v>
      </c>
      <c r="E108" s="209" t="s">
        <v>211</v>
      </c>
      <c r="F108" s="210" t="s">
        <v>212</v>
      </c>
      <c r="G108" s="211" t="s">
        <v>111</v>
      </c>
      <c r="H108" s="212">
        <v>1</v>
      </c>
      <c r="I108" s="213"/>
      <c r="J108" s="214">
        <f>ROUND(I108*H108,2)</f>
        <v>0</v>
      </c>
      <c r="K108" s="210" t="s">
        <v>112</v>
      </c>
      <c r="L108" s="41"/>
      <c r="M108" s="215" t="s">
        <v>19</v>
      </c>
      <c r="N108" s="216" t="s">
        <v>43</v>
      </c>
      <c r="O108" s="81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1" t="s">
        <v>131</v>
      </c>
      <c r="AT108" s="201" t="s">
        <v>128</v>
      </c>
      <c r="AU108" s="201" t="s">
        <v>80</v>
      </c>
      <c r="AY108" s="14" t="s">
        <v>107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4" t="s">
        <v>80</v>
      </c>
      <c r="BK108" s="202">
        <f>ROUND(I108*H108,2)</f>
        <v>0</v>
      </c>
      <c r="BL108" s="14" t="s">
        <v>131</v>
      </c>
      <c r="BM108" s="201" t="s">
        <v>213</v>
      </c>
    </row>
    <row r="109" s="2" customFormat="1" ht="24.15" customHeight="1">
      <c r="A109" s="35"/>
      <c r="B109" s="36"/>
      <c r="C109" s="208" t="s">
        <v>214</v>
      </c>
      <c r="D109" s="208" t="s">
        <v>128</v>
      </c>
      <c r="E109" s="209" t="s">
        <v>215</v>
      </c>
      <c r="F109" s="210" t="s">
        <v>216</v>
      </c>
      <c r="G109" s="211" t="s">
        <v>111</v>
      </c>
      <c r="H109" s="212">
        <v>1</v>
      </c>
      <c r="I109" s="213"/>
      <c r="J109" s="214">
        <f>ROUND(I109*H109,2)</f>
        <v>0</v>
      </c>
      <c r="K109" s="210" t="s">
        <v>112</v>
      </c>
      <c r="L109" s="41"/>
      <c r="M109" s="215" t="s">
        <v>19</v>
      </c>
      <c r="N109" s="216" t="s">
        <v>43</v>
      </c>
      <c r="O109" s="81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1" t="s">
        <v>172</v>
      </c>
      <c r="AT109" s="201" t="s">
        <v>128</v>
      </c>
      <c r="AU109" s="201" t="s">
        <v>80</v>
      </c>
      <c r="AY109" s="14" t="s">
        <v>107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4" t="s">
        <v>80</v>
      </c>
      <c r="BK109" s="202">
        <f>ROUND(I109*H109,2)</f>
        <v>0</v>
      </c>
      <c r="BL109" s="14" t="s">
        <v>172</v>
      </c>
      <c r="BM109" s="201" t="s">
        <v>217</v>
      </c>
    </row>
    <row r="110" s="2" customFormat="1" ht="24.15" customHeight="1">
      <c r="A110" s="35"/>
      <c r="B110" s="36"/>
      <c r="C110" s="208" t="s">
        <v>218</v>
      </c>
      <c r="D110" s="208" t="s">
        <v>128</v>
      </c>
      <c r="E110" s="209" t="s">
        <v>219</v>
      </c>
      <c r="F110" s="210" t="s">
        <v>220</v>
      </c>
      <c r="G110" s="211" t="s">
        <v>111</v>
      </c>
      <c r="H110" s="212">
        <v>6</v>
      </c>
      <c r="I110" s="213"/>
      <c r="J110" s="214">
        <f>ROUND(I110*H110,2)</f>
        <v>0</v>
      </c>
      <c r="K110" s="210" t="s">
        <v>112</v>
      </c>
      <c r="L110" s="41"/>
      <c r="M110" s="215" t="s">
        <v>19</v>
      </c>
      <c r="N110" s="216" t="s">
        <v>43</v>
      </c>
      <c r="O110" s="81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1" t="s">
        <v>172</v>
      </c>
      <c r="AT110" s="201" t="s">
        <v>128</v>
      </c>
      <c r="AU110" s="201" t="s">
        <v>80</v>
      </c>
      <c r="AY110" s="14" t="s">
        <v>107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4" t="s">
        <v>80</v>
      </c>
      <c r="BK110" s="202">
        <f>ROUND(I110*H110,2)</f>
        <v>0</v>
      </c>
      <c r="BL110" s="14" t="s">
        <v>172</v>
      </c>
      <c r="BM110" s="201" t="s">
        <v>221</v>
      </c>
    </row>
    <row r="111" s="2" customFormat="1" ht="24.15" customHeight="1">
      <c r="A111" s="35"/>
      <c r="B111" s="36"/>
      <c r="C111" s="208" t="s">
        <v>222</v>
      </c>
      <c r="D111" s="208" t="s">
        <v>128</v>
      </c>
      <c r="E111" s="209" t="s">
        <v>223</v>
      </c>
      <c r="F111" s="210" t="s">
        <v>224</v>
      </c>
      <c r="G111" s="211" t="s">
        <v>225</v>
      </c>
      <c r="H111" s="212">
        <v>24</v>
      </c>
      <c r="I111" s="213"/>
      <c r="J111" s="214">
        <f>ROUND(I111*H111,2)</f>
        <v>0</v>
      </c>
      <c r="K111" s="210" t="s">
        <v>112</v>
      </c>
      <c r="L111" s="41"/>
      <c r="M111" s="215" t="s">
        <v>19</v>
      </c>
      <c r="N111" s="216" t="s">
        <v>43</v>
      </c>
      <c r="O111" s="81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1" t="s">
        <v>172</v>
      </c>
      <c r="AT111" s="201" t="s">
        <v>128</v>
      </c>
      <c r="AU111" s="201" t="s">
        <v>80</v>
      </c>
      <c r="AY111" s="14" t="s">
        <v>107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4" t="s">
        <v>80</v>
      </c>
      <c r="BK111" s="202">
        <f>ROUND(I111*H111,2)</f>
        <v>0</v>
      </c>
      <c r="BL111" s="14" t="s">
        <v>172</v>
      </c>
      <c r="BM111" s="201" t="s">
        <v>226</v>
      </c>
    </row>
    <row r="112" s="2" customFormat="1" ht="37.8" customHeight="1">
      <c r="A112" s="35"/>
      <c r="B112" s="36"/>
      <c r="C112" s="208" t="s">
        <v>227</v>
      </c>
      <c r="D112" s="208" t="s">
        <v>128</v>
      </c>
      <c r="E112" s="209" t="s">
        <v>228</v>
      </c>
      <c r="F112" s="210" t="s">
        <v>229</v>
      </c>
      <c r="G112" s="211" t="s">
        <v>225</v>
      </c>
      <c r="H112" s="212">
        <v>36</v>
      </c>
      <c r="I112" s="213"/>
      <c r="J112" s="214">
        <f>ROUND(I112*H112,2)</f>
        <v>0</v>
      </c>
      <c r="K112" s="210" t="s">
        <v>112</v>
      </c>
      <c r="L112" s="41"/>
      <c r="M112" s="215" t="s">
        <v>19</v>
      </c>
      <c r="N112" s="216" t="s">
        <v>43</v>
      </c>
      <c r="O112" s="81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1" t="s">
        <v>172</v>
      </c>
      <c r="AT112" s="201" t="s">
        <v>128</v>
      </c>
      <c r="AU112" s="201" t="s">
        <v>80</v>
      </c>
      <c r="AY112" s="14" t="s">
        <v>107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4" t="s">
        <v>80</v>
      </c>
      <c r="BK112" s="202">
        <f>ROUND(I112*H112,2)</f>
        <v>0</v>
      </c>
      <c r="BL112" s="14" t="s">
        <v>172</v>
      </c>
      <c r="BM112" s="201" t="s">
        <v>230</v>
      </c>
    </row>
    <row r="113" s="2" customFormat="1" ht="24.15" customHeight="1">
      <c r="A113" s="35"/>
      <c r="B113" s="36"/>
      <c r="C113" s="208" t="s">
        <v>231</v>
      </c>
      <c r="D113" s="208" t="s">
        <v>128</v>
      </c>
      <c r="E113" s="209" t="s">
        <v>232</v>
      </c>
      <c r="F113" s="210" t="s">
        <v>233</v>
      </c>
      <c r="G113" s="211" t="s">
        <v>225</v>
      </c>
      <c r="H113" s="212">
        <v>8</v>
      </c>
      <c r="I113" s="213"/>
      <c r="J113" s="214">
        <f>ROUND(I113*H113,2)</f>
        <v>0</v>
      </c>
      <c r="K113" s="210" t="s">
        <v>112</v>
      </c>
      <c r="L113" s="41"/>
      <c r="M113" s="215" t="s">
        <v>19</v>
      </c>
      <c r="N113" s="216" t="s">
        <v>43</v>
      </c>
      <c r="O113" s="81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1" t="s">
        <v>172</v>
      </c>
      <c r="AT113" s="201" t="s">
        <v>128</v>
      </c>
      <c r="AU113" s="201" t="s">
        <v>80</v>
      </c>
      <c r="AY113" s="14" t="s">
        <v>107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4" t="s">
        <v>80</v>
      </c>
      <c r="BK113" s="202">
        <f>ROUND(I113*H113,2)</f>
        <v>0</v>
      </c>
      <c r="BL113" s="14" t="s">
        <v>172</v>
      </c>
      <c r="BM113" s="201" t="s">
        <v>234</v>
      </c>
    </row>
    <row r="114" s="2" customFormat="1" ht="114.9" customHeight="1">
      <c r="A114" s="35"/>
      <c r="B114" s="36"/>
      <c r="C114" s="208" t="s">
        <v>235</v>
      </c>
      <c r="D114" s="208" t="s">
        <v>128</v>
      </c>
      <c r="E114" s="209" t="s">
        <v>236</v>
      </c>
      <c r="F114" s="210" t="s">
        <v>237</v>
      </c>
      <c r="G114" s="211" t="s">
        <v>238</v>
      </c>
      <c r="H114" s="212">
        <v>2</v>
      </c>
      <c r="I114" s="213"/>
      <c r="J114" s="214">
        <f>ROUND(I114*H114,2)</f>
        <v>0</v>
      </c>
      <c r="K114" s="210" t="s">
        <v>112</v>
      </c>
      <c r="L114" s="41"/>
      <c r="M114" s="215" t="s">
        <v>19</v>
      </c>
      <c r="N114" s="216" t="s">
        <v>43</v>
      </c>
      <c r="O114" s="81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1" t="s">
        <v>131</v>
      </c>
      <c r="AT114" s="201" t="s">
        <v>128</v>
      </c>
      <c r="AU114" s="201" t="s">
        <v>80</v>
      </c>
      <c r="AY114" s="14" t="s">
        <v>107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4" t="s">
        <v>80</v>
      </c>
      <c r="BK114" s="202">
        <f>ROUND(I114*H114,2)</f>
        <v>0</v>
      </c>
      <c r="BL114" s="14" t="s">
        <v>131</v>
      </c>
      <c r="BM114" s="201" t="s">
        <v>239</v>
      </c>
    </row>
    <row r="115" s="2" customFormat="1">
      <c r="A115" s="35"/>
      <c r="B115" s="36"/>
      <c r="C115" s="37"/>
      <c r="D115" s="203" t="s">
        <v>240</v>
      </c>
      <c r="E115" s="37"/>
      <c r="F115" s="204" t="s">
        <v>241</v>
      </c>
      <c r="G115" s="37"/>
      <c r="H115" s="37"/>
      <c r="I115" s="205"/>
      <c r="J115" s="37"/>
      <c r="K115" s="37"/>
      <c r="L115" s="41"/>
      <c r="M115" s="217"/>
      <c r="N115" s="218"/>
      <c r="O115" s="219"/>
      <c r="P115" s="219"/>
      <c r="Q115" s="219"/>
      <c r="R115" s="219"/>
      <c r="S115" s="219"/>
      <c r="T115" s="220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240</v>
      </c>
      <c r="AU115" s="14" t="s">
        <v>80</v>
      </c>
    </row>
    <row r="116" s="2" customFormat="1" ht="6.96" customHeight="1">
      <c r="A116" s="35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41"/>
      <c r="M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</sheetData>
  <sheetProtection sheet="1" autoFilter="0" formatColumns="0" formatRows="0" objects="1" scenarios="1" spinCount="100000" saltValue="nB7sD1Jt/Jdds1O9Ik/GNiJkKMEq6owLEvjWmaljg7sZmknd0dUCINAYbf2OWth2KwaXVa4Kje9xkX/HKZVJ3A==" hashValue="02xvK0Ho/yd6O+xVji/cInQR9bjsU9c0WhTbNN8l6VY5jp4Q8WzSvJCya9Df/NYDokrTmlVj1smMTqyWI0sgaQ==" algorithmName="SHA-512" password="CC35"/>
  <autoFilter ref="C79:K11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1" customWidth="1"/>
    <col min="2" max="2" width="1.667969" style="221" customWidth="1"/>
    <col min="3" max="4" width="5" style="221" customWidth="1"/>
    <col min="5" max="5" width="11.66016" style="221" customWidth="1"/>
    <col min="6" max="6" width="9.160156" style="221" customWidth="1"/>
    <col min="7" max="7" width="5" style="221" customWidth="1"/>
    <col min="8" max="8" width="77.83203" style="221" customWidth="1"/>
    <col min="9" max="10" width="20" style="221" customWidth="1"/>
    <col min="11" max="11" width="1.667969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2" customFormat="1" ht="45" customHeight="1">
      <c r="B3" s="225"/>
      <c r="C3" s="226" t="s">
        <v>242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243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244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245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246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247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248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249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250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251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252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79</v>
      </c>
      <c r="F18" s="232" t="s">
        <v>253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254</v>
      </c>
      <c r="F19" s="232" t="s">
        <v>255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256</v>
      </c>
      <c r="F20" s="232" t="s">
        <v>257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258</v>
      </c>
      <c r="F21" s="232" t="s">
        <v>259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104</v>
      </c>
      <c r="F22" s="232" t="s">
        <v>105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260</v>
      </c>
      <c r="F23" s="232" t="s">
        <v>261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262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263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264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265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266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267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268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269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270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92</v>
      </c>
      <c r="F36" s="232"/>
      <c r="G36" s="232" t="s">
        <v>271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272</v>
      </c>
      <c r="F37" s="232"/>
      <c r="G37" s="232" t="s">
        <v>273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53</v>
      </c>
      <c r="F38" s="232"/>
      <c r="G38" s="232" t="s">
        <v>274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54</v>
      </c>
      <c r="F39" s="232"/>
      <c r="G39" s="232" t="s">
        <v>275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93</v>
      </c>
      <c r="F40" s="232"/>
      <c r="G40" s="232" t="s">
        <v>276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94</v>
      </c>
      <c r="F41" s="232"/>
      <c r="G41" s="232" t="s">
        <v>277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278</v>
      </c>
      <c r="F42" s="232"/>
      <c r="G42" s="232" t="s">
        <v>279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280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281</v>
      </c>
      <c r="F44" s="232"/>
      <c r="G44" s="232" t="s">
        <v>282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96</v>
      </c>
      <c r="F45" s="232"/>
      <c r="G45" s="232" t="s">
        <v>283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284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285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286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287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288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289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290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291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292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293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294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295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296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297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298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299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300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301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302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303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304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305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306</v>
      </c>
      <c r="D76" s="250"/>
      <c r="E76" s="250"/>
      <c r="F76" s="250" t="s">
        <v>307</v>
      </c>
      <c r="G76" s="251"/>
      <c r="H76" s="250" t="s">
        <v>54</v>
      </c>
      <c r="I76" s="250" t="s">
        <v>57</v>
      </c>
      <c r="J76" s="250" t="s">
        <v>308</v>
      </c>
      <c r="K76" s="249"/>
    </row>
    <row r="77" s="1" customFormat="1" ht="17.25" customHeight="1">
      <c r="B77" s="247"/>
      <c r="C77" s="252" t="s">
        <v>309</v>
      </c>
      <c r="D77" s="252"/>
      <c r="E77" s="252"/>
      <c r="F77" s="253" t="s">
        <v>310</v>
      </c>
      <c r="G77" s="254"/>
      <c r="H77" s="252"/>
      <c r="I77" s="252"/>
      <c r="J77" s="252" t="s">
        <v>311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53</v>
      </c>
      <c r="D79" s="257"/>
      <c r="E79" s="257"/>
      <c r="F79" s="258" t="s">
        <v>312</v>
      </c>
      <c r="G79" s="259"/>
      <c r="H79" s="235" t="s">
        <v>313</v>
      </c>
      <c r="I79" s="235" t="s">
        <v>314</v>
      </c>
      <c r="J79" s="235">
        <v>20</v>
      </c>
      <c r="K79" s="249"/>
    </row>
    <row r="80" s="1" customFormat="1" ht="15" customHeight="1">
      <c r="B80" s="247"/>
      <c r="C80" s="235" t="s">
        <v>315</v>
      </c>
      <c r="D80" s="235"/>
      <c r="E80" s="235"/>
      <c r="F80" s="258" t="s">
        <v>312</v>
      </c>
      <c r="G80" s="259"/>
      <c r="H80" s="235" t="s">
        <v>316</v>
      </c>
      <c r="I80" s="235" t="s">
        <v>314</v>
      </c>
      <c r="J80" s="235">
        <v>120</v>
      </c>
      <c r="K80" s="249"/>
    </row>
    <row r="81" s="1" customFormat="1" ht="15" customHeight="1">
      <c r="B81" s="260"/>
      <c r="C81" s="235" t="s">
        <v>317</v>
      </c>
      <c r="D81" s="235"/>
      <c r="E81" s="235"/>
      <c r="F81" s="258" t="s">
        <v>318</v>
      </c>
      <c r="G81" s="259"/>
      <c r="H81" s="235" t="s">
        <v>319</v>
      </c>
      <c r="I81" s="235" t="s">
        <v>314</v>
      </c>
      <c r="J81" s="235">
        <v>50</v>
      </c>
      <c r="K81" s="249"/>
    </row>
    <row r="82" s="1" customFormat="1" ht="15" customHeight="1">
      <c r="B82" s="260"/>
      <c r="C82" s="235" t="s">
        <v>320</v>
      </c>
      <c r="D82" s="235"/>
      <c r="E82" s="235"/>
      <c r="F82" s="258" t="s">
        <v>312</v>
      </c>
      <c r="G82" s="259"/>
      <c r="H82" s="235" t="s">
        <v>321</v>
      </c>
      <c r="I82" s="235" t="s">
        <v>322</v>
      </c>
      <c r="J82" s="235"/>
      <c r="K82" s="249"/>
    </row>
    <row r="83" s="1" customFormat="1" ht="15" customHeight="1">
      <c r="B83" s="260"/>
      <c r="C83" s="261" t="s">
        <v>323</v>
      </c>
      <c r="D83" s="261"/>
      <c r="E83" s="261"/>
      <c r="F83" s="262" t="s">
        <v>318</v>
      </c>
      <c r="G83" s="261"/>
      <c r="H83" s="261" t="s">
        <v>324</v>
      </c>
      <c r="I83" s="261" t="s">
        <v>314</v>
      </c>
      <c r="J83" s="261">
        <v>15</v>
      </c>
      <c r="K83" s="249"/>
    </row>
    <row r="84" s="1" customFormat="1" ht="15" customHeight="1">
      <c r="B84" s="260"/>
      <c r="C84" s="261" t="s">
        <v>325</v>
      </c>
      <c r="D84" s="261"/>
      <c r="E84" s="261"/>
      <c r="F84" s="262" t="s">
        <v>318</v>
      </c>
      <c r="G84" s="261"/>
      <c r="H84" s="261" t="s">
        <v>326</v>
      </c>
      <c r="I84" s="261" t="s">
        <v>314</v>
      </c>
      <c r="J84" s="261">
        <v>15</v>
      </c>
      <c r="K84" s="249"/>
    </row>
    <row r="85" s="1" customFormat="1" ht="15" customHeight="1">
      <c r="B85" s="260"/>
      <c r="C85" s="261" t="s">
        <v>327</v>
      </c>
      <c r="D85" s="261"/>
      <c r="E85" s="261"/>
      <c r="F85" s="262" t="s">
        <v>318</v>
      </c>
      <c r="G85" s="261"/>
      <c r="H85" s="261" t="s">
        <v>328</v>
      </c>
      <c r="I85" s="261" t="s">
        <v>314</v>
      </c>
      <c r="J85" s="261">
        <v>20</v>
      </c>
      <c r="K85" s="249"/>
    </row>
    <row r="86" s="1" customFormat="1" ht="15" customHeight="1">
      <c r="B86" s="260"/>
      <c r="C86" s="261" t="s">
        <v>329</v>
      </c>
      <c r="D86" s="261"/>
      <c r="E86" s="261"/>
      <c r="F86" s="262" t="s">
        <v>318</v>
      </c>
      <c r="G86" s="261"/>
      <c r="H86" s="261" t="s">
        <v>330</v>
      </c>
      <c r="I86" s="261" t="s">
        <v>314</v>
      </c>
      <c r="J86" s="261">
        <v>20</v>
      </c>
      <c r="K86" s="249"/>
    </row>
    <row r="87" s="1" customFormat="1" ht="15" customHeight="1">
      <c r="B87" s="260"/>
      <c r="C87" s="235" t="s">
        <v>331</v>
      </c>
      <c r="D87" s="235"/>
      <c r="E87" s="235"/>
      <c r="F87" s="258" t="s">
        <v>318</v>
      </c>
      <c r="G87" s="259"/>
      <c r="H87" s="235" t="s">
        <v>332</v>
      </c>
      <c r="I87" s="235" t="s">
        <v>314</v>
      </c>
      <c r="J87" s="235">
        <v>50</v>
      </c>
      <c r="K87" s="249"/>
    </row>
    <row r="88" s="1" customFormat="1" ht="15" customHeight="1">
      <c r="B88" s="260"/>
      <c r="C88" s="235" t="s">
        <v>333</v>
      </c>
      <c r="D88" s="235"/>
      <c r="E88" s="235"/>
      <c r="F88" s="258" t="s">
        <v>318</v>
      </c>
      <c r="G88" s="259"/>
      <c r="H88" s="235" t="s">
        <v>334</v>
      </c>
      <c r="I88" s="235" t="s">
        <v>314</v>
      </c>
      <c r="J88" s="235">
        <v>20</v>
      </c>
      <c r="K88" s="249"/>
    </row>
    <row r="89" s="1" customFormat="1" ht="15" customHeight="1">
      <c r="B89" s="260"/>
      <c r="C89" s="235" t="s">
        <v>335</v>
      </c>
      <c r="D89" s="235"/>
      <c r="E89" s="235"/>
      <c r="F89" s="258" t="s">
        <v>318</v>
      </c>
      <c r="G89" s="259"/>
      <c r="H89" s="235" t="s">
        <v>336</v>
      </c>
      <c r="I89" s="235" t="s">
        <v>314</v>
      </c>
      <c r="J89" s="235">
        <v>20</v>
      </c>
      <c r="K89" s="249"/>
    </row>
    <row r="90" s="1" customFormat="1" ht="15" customHeight="1">
      <c r="B90" s="260"/>
      <c r="C90" s="235" t="s">
        <v>337</v>
      </c>
      <c r="D90" s="235"/>
      <c r="E90" s="235"/>
      <c r="F90" s="258" t="s">
        <v>318</v>
      </c>
      <c r="G90" s="259"/>
      <c r="H90" s="235" t="s">
        <v>338</v>
      </c>
      <c r="I90" s="235" t="s">
        <v>314</v>
      </c>
      <c r="J90" s="235">
        <v>50</v>
      </c>
      <c r="K90" s="249"/>
    </row>
    <row r="91" s="1" customFormat="1" ht="15" customHeight="1">
      <c r="B91" s="260"/>
      <c r="C91" s="235" t="s">
        <v>339</v>
      </c>
      <c r="D91" s="235"/>
      <c r="E91" s="235"/>
      <c r="F91" s="258" t="s">
        <v>318</v>
      </c>
      <c r="G91" s="259"/>
      <c r="H91" s="235" t="s">
        <v>339</v>
      </c>
      <c r="I91" s="235" t="s">
        <v>314</v>
      </c>
      <c r="J91" s="235">
        <v>50</v>
      </c>
      <c r="K91" s="249"/>
    </row>
    <row r="92" s="1" customFormat="1" ht="15" customHeight="1">
      <c r="B92" s="260"/>
      <c r="C92" s="235" t="s">
        <v>340</v>
      </c>
      <c r="D92" s="235"/>
      <c r="E92" s="235"/>
      <c r="F92" s="258" t="s">
        <v>318</v>
      </c>
      <c r="G92" s="259"/>
      <c r="H92" s="235" t="s">
        <v>341</v>
      </c>
      <c r="I92" s="235" t="s">
        <v>314</v>
      </c>
      <c r="J92" s="235">
        <v>255</v>
      </c>
      <c r="K92" s="249"/>
    </row>
    <row r="93" s="1" customFormat="1" ht="15" customHeight="1">
      <c r="B93" s="260"/>
      <c r="C93" s="235" t="s">
        <v>342</v>
      </c>
      <c r="D93" s="235"/>
      <c r="E93" s="235"/>
      <c r="F93" s="258" t="s">
        <v>312</v>
      </c>
      <c r="G93" s="259"/>
      <c r="H93" s="235" t="s">
        <v>343</v>
      </c>
      <c r="I93" s="235" t="s">
        <v>344</v>
      </c>
      <c r="J93" s="235"/>
      <c r="K93" s="249"/>
    </row>
    <row r="94" s="1" customFormat="1" ht="15" customHeight="1">
      <c r="B94" s="260"/>
      <c r="C94" s="235" t="s">
        <v>345</v>
      </c>
      <c r="D94" s="235"/>
      <c r="E94" s="235"/>
      <c r="F94" s="258" t="s">
        <v>312</v>
      </c>
      <c r="G94" s="259"/>
      <c r="H94" s="235" t="s">
        <v>346</v>
      </c>
      <c r="I94" s="235" t="s">
        <v>347</v>
      </c>
      <c r="J94" s="235"/>
      <c r="K94" s="249"/>
    </row>
    <row r="95" s="1" customFormat="1" ht="15" customHeight="1">
      <c r="B95" s="260"/>
      <c r="C95" s="235" t="s">
        <v>348</v>
      </c>
      <c r="D95" s="235"/>
      <c r="E95" s="235"/>
      <c r="F95" s="258" t="s">
        <v>312</v>
      </c>
      <c r="G95" s="259"/>
      <c r="H95" s="235" t="s">
        <v>348</v>
      </c>
      <c r="I95" s="235" t="s">
        <v>347</v>
      </c>
      <c r="J95" s="235"/>
      <c r="K95" s="249"/>
    </row>
    <row r="96" s="1" customFormat="1" ht="15" customHeight="1">
      <c r="B96" s="260"/>
      <c r="C96" s="235" t="s">
        <v>38</v>
      </c>
      <c r="D96" s="235"/>
      <c r="E96" s="235"/>
      <c r="F96" s="258" t="s">
        <v>312</v>
      </c>
      <c r="G96" s="259"/>
      <c r="H96" s="235" t="s">
        <v>349</v>
      </c>
      <c r="I96" s="235" t="s">
        <v>347</v>
      </c>
      <c r="J96" s="235"/>
      <c r="K96" s="249"/>
    </row>
    <row r="97" s="1" customFormat="1" ht="15" customHeight="1">
      <c r="B97" s="260"/>
      <c r="C97" s="235" t="s">
        <v>48</v>
      </c>
      <c r="D97" s="235"/>
      <c r="E97" s="235"/>
      <c r="F97" s="258" t="s">
        <v>312</v>
      </c>
      <c r="G97" s="259"/>
      <c r="H97" s="235" t="s">
        <v>350</v>
      </c>
      <c r="I97" s="235" t="s">
        <v>347</v>
      </c>
      <c r="J97" s="235"/>
      <c r="K97" s="249"/>
    </row>
    <row r="98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351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306</v>
      </c>
      <c r="D103" s="250"/>
      <c r="E103" s="250"/>
      <c r="F103" s="250" t="s">
        <v>307</v>
      </c>
      <c r="G103" s="251"/>
      <c r="H103" s="250" t="s">
        <v>54</v>
      </c>
      <c r="I103" s="250" t="s">
        <v>57</v>
      </c>
      <c r="J103" s="250" t="s">
        <v>308</v>
      </c>
      <c r="K103" s="249"/>
    </row>
    <row r="104" s="1" customFormat="1" ht="17.25" customHeight="1">
      <c r="B104" s="247"/>
      <c r="C104" s="252" t="s">
        <v>309</v>
      </c>
      <c r="D104" s="252"/>
      <c r="E104" s="252"/>
      <c r="F104" s="253" t="s">
        <v>310</v>
      </c>
      <c r="G104" s="254"/>
      <c r="H104" s="252"/>
      <c r="I104" s="252"/>
      <c r="J104" s="252" t="s">
        <v>311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="1" customFormat="1" ht="15" customHeight="1">
      <c r="B106" s="247"/>
      <c r="C106" s="235" t="s">
        <v>53</v>
      </c>
      <c r="D106" s="257"/>
      <c r="E106" s="257"/>
      <c r="F106" s="258" t="s">
        <v>312</v>
      </c>
      <c r="G106" s="235"/>
      <c r="H106" s="235" t="s">
        <v>352</v>
      </c>
      <c r="I106" s="235" t="s">
        <v>314</v>
      </c>
      <c r="J106" s="235">
        <v>20</v>
      </c>
      <c r="K106" s="249"/>
    </row>
    <row r="107" s="1" customFormat="1" ht="15" customHeight="1">
      <c r="B107" s="247"/>
      <c r="C107" s="235" t="s">
        <v>315</v>
      </c>
      <c r="D107" s="235"/>
      <c r="E107" s="235"/>
      <c r="F107" s="258" t="s">
        <v>312</v>
      </c>
      <c r="G107" s="235"/>
      <c r="H107" s="235" t="s">
        <v>352</v>
      </c>
      <c r="I107" s="235" t="s">
        <v>314</v>
      </c>
      <c r="J107" s="235">
        <v>120</v>
      </c>
      <c r="K107" s="249"/>
    </row>
    <row r="108" s="1" customFormat="1" ht="15" customHeight="1">
      <c r="B108" s="260"/>
      <c r="C108" s="235" t="s">
        <v>317</v>
      </c>
      <c r="D108" s="235"/>
      <c r="E108" s="235"/>
      <c r="F108" s="258" t="s">
        <v>318</v>
      </c>
      <c r="G108" s="235"/>
      <c r="H108" s="235" t="s">
        <v>352</v>
      </c>
      <c r="I108" s="235" t="s">
        <v>314</v>
      </c>
      <c r="J108" s="235">
        <v>50</v>
      </c>
      <c r="K108" s="249"/>
    </row>
    <row r="109" s="1" customFormat="1" ht="15" customHeight="1">
      <c r="B109" s="260"/>
      <c r="C109" s="235" t="s">
        <v>320</v>
      </c>
      <c r="D109" s="235"/>
      <c r="E109" s="235"/>
      <c r="F109" s="258" t="s">
        <v>312</v>
      </c>
      <c r="G109" s="235"/>
      <c r="H109" s="235" t="s">
        <v>352</v>
      </c>
      <c r="I109" s="235" t="s">
        <v>322</v>
      </c>
      <c r="J109" s="235"/>
      <c r="K109" s="249"/>
    </row>
    <row r="110" s="1" customFormat="1" ht="15" customHeight="1">
      <c r="B110" s="260"/>
      <c r="C110" s="235" t="s">
        <v>331</v>
      </c>
      <c r="D110" s="235"/>
      <c r="E110" s="235"/>
      <c r="F110" s="258" t="s">
        <v>318</v>
      </c>
      <c r="G110" s="235"/>
      <c r="H110" s="235" t="s">
        <v>352</v>
      </c>
      <c r="I110" s="235" t="s">
        <v>314</v>
      </c>
      <c r="J110" s="235">
        <v>50</v>
      </c>
      <c r="K110" s="249"/>
    </row>
    <row r="111" s="1" customFormat="1" ht="15" customHeight="1">
      <c r="B111" s="260"/>
      <c r="C111" s="235" t="s">
        <v>339</v>
      </c>
      <c r="D111" s="235"/>
      <c r="E111" s="235"/>
      <c r="F111" s="258" t="s">
        <v>318</v>
      </c>
      <c r="G111" s="235"/>
      <c r="H111" s="235" t="s">
        <v>352</v>
      </c>
      <c r="I111" s="235" t="s">
        <v>314</v>
      </c>
      <c r="J111" s="235">
        <v>50</v>
      </c>
      <c r="K111" s="249"/>
    </row>
    <row r="112" s="1" customFormat="1" ht="15" customHeight="1">
      <c r="B112" s="260"/>
      <c r="C112" s="235" t="s">
        <v>337</v>
      </c>
      <c r="D112" s="235"/>
      <c r="E112" s="235"/>
      <c r="F112" s="258" t="s">
        <v>318</v>
      </c>
      <c r="G112" s="235"/>
      <c r="H112" s="235" t="s">
        <v>352</v>
      </c>
      <c r="I112" s="235" t="s">
        <v>314</v>
      </c>
      <c r="J112" s="235">
        <v>50</v>
      </c>
      <c r="K112" s="249"/>
    </row>
    <row r="113" s="1" customFormat="1" ht="15" customHeight="1">
      <c r="B113" s="260"/>
      <c r="C113" s="235" t="s">
        <v>53</v>
      </c>
      <c r="D113" s="235"/>
      <c r="E113" s="235"/>
      <c r="F113" s="258" t="s">
        <v>312</v>
      </c>
      <c r="G113" s="235"/>
      <c r="H113" s="235" t="s">
        <v>353</v>
      </c>
      <c r="I113" s="235" t="s">
        <v>314</v>
      </c>
      <c r="J113" s="235">
        <v>20</v>
      </c>
      <c r="K113" s="249"/>
    </row>
    <row r="114" s="1" customFormat="1" ht="15" customHeight="1">
      <c r="B114" s="260"/>
      <c r="C114" s="235" t="s">
        <v>354</v>
      </c>
      <c r="D114" s="235"/>
      <c r="E114" s="235"/>
      <c r="F114" s="258" t="s">
        <v>312</v>
      </c>
      <c r="G114" s="235"/>
      <c r="H114" s="235" t="s">
        <v>355</v>
      </c>
      <c r="I114" s="235" t="s">
        <v>314</v>
      </c>
      <c r="J114" s="235">
        <v>120</v>
      </c>
      <c r="K114" s="249"/>
    </row>
    <row r="115" s="1" customFormat="1" ht="15" customHeight="1">
      <c r="B115" s="260"/>
      <c r="C115" s="235" t="s">
        <v>38</v>
      </c>
      <c r="D115" s="235"/>
      <c r="E115" s="235"/>
      <c r="F115" s="258" t="s">
        <v>312</v>
      </c>
      <c r="G115" s="235"/>
      <c r="H115" s="235" t="s">
        <v>356</v>
      </c>
      <c r="I115" s="235" t="s">
        <v>347</v>
      </c>
      <c r="J115" s="235"/>
      <c r="K115" s="249"/>
    </row>
    <row r="116" s="1" customFormat="1" ht="15" customHeight="1">
      <c r="B116" s="260"/>
      <c r="C116" s="235" t="s">
        <v>48</v>
      </c>
      <c r="D116" s="235"/>
      <c r="E116" s="235"/>
      <c r="F116" s="258" t="s">
        <v>312</v>
      </c>
      <c r="G116" s="235"/>
      <c r="H116" s="235" t="s">
        <v>357</v>
      </c>
      <c r="I116" s="235" t="s">
        <v>347</v>
      </c>
      <c r="J116" s="235"/>
      <c r="K116" s="249"/>
    </row>
    <row r="117" s="1" customFormat="1" ht="15" customHeight="1">
      <c r="B117" s="260"/>
      <c r="C117" s="235" t="s">
        <v>57</v>
      </c>
      <c r="D117" s="235"/>
      <c r="E117" s="235"/>
      <c r="F117" s="258" t="s">
        <v>312</v>
      </c>
      <c r="G117" s="235"/>
      <c r="H117" s="235" t="s">
        <v>358</v>
      </c>
      <c r="I117" s="235" t="s">
        <v>359</v>
      </c>
      <c r="J117" s="235"/>
      <c r="K117" s="249"/>
    </row>
    <row r="118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="1" customFormat="1" ht="45" customHeight="1">
      <c r="B122" s="276"/>
      <c r="C122" s="226" t="s">
        <v>360</v>
      </c>
      <c r="D122" s="226"/>
      <c r="E122" s="226"/>
      <c r="F122" s="226"/>
      <c r="G122" s="226"/>
      <c r="H122" s="226"/>
      <c r="I122" s="226"/>
      <c r="J122" s="226"/>
      <c r="K122" s="277"/>
    </row>
    <row r="123" s="1" customFormat="1" ht="17.25" customHeight="1">
      <c r="B123" s="278"/>
      <c r="C123" s="250" t="s">
        <v>306</v>
      </c>
      <c r="D123" s="250"/>
      <c r="E123" s="250"/>
      <c r="F123" s="250" t="s">
        <v>307</v>
      </c>
      <c r="G123" s="251"/>
      <c r="H123" s="250" t="s">
        <v>54</v>
      </c>
      <c r="I123" s="250" t="s">
        <v>57</v>
      </c>
      <c r="J123" s="250" t="s">
        <v>308</v>
      </c>
      <c r="K123" s="279"/>
    </row>
    <row r="124" s="1" customFormat="1" ht="17.25" customHeight="1">
      <c r="B124" s="278"/>
      <c r="C124" s="252" t="s">
        <v>309</v>
      </c>
      <c r="D124" s="252"/>
      <c r="E124" s="252"/>
      <c r="F124" s="253" t="s">
        <v>310</v>
      </c>
      <c r="G124" s="254"/>
      <c r="H124" s="252"/>
      <c r="I124" s="252"/>
      <c r="J124" s="252" t="s">
        <v>311</v>
      </c>
      <c r="K124" s="279"/>
    </row>
    <row r="125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="1" customFormat="1" ht="15" customHeight="1">
      <c r="B126" s="280"/>
      <c r="C126" s="235" t="s">
        <v>315</v>
      </c>
      <c r="D126" s="257"/>
      <c r="E126" s="257"/>
      <c r="F126" s="258" t="s">
        <v>312</v>
      </c>
      <c r="G126" s="235"/>
      <c r="H126" s="235" t="s">
        <v>352</v>
      </c>
      <c r="I126" s="235" t="s">
        <v>314</v>
      </c>
      <c r="J126" s="235">
        <v>120</v>
      </c>
      <c r="K126" s="283"/>
    </row>
    <row r="127" s="1" customFormat="1" ht="15" customHeight="1">
      <c r="B127" s="280"/>
      <c r="C127" s="235" t="s">
        <v>361</v>
      </c>
      <c r="D127" s="235"/>
      <c r="E127" s="235"/>
      <c r="F127" s="258" t="s">
        <v>312</v>
      </c>
      <c r="G127" s="235"/>
      <c r="H127" s="235" t="s">
        <v>362</v>
      </c>
      <c r="I127" s="235" t="s">
        <v>314</v>
      </c>
      <c r="J127" s="235" t="s">
        <v>363</v>
      </c>
      <c r="K127" s="283"/>
    </row>
    <row r="128" s="1" customFormat="1" ht="15" customHeight="1">
      <c r="B128" s="280"/>
      <c r="C128" s="235" t="s">
        <v>260</v>
      </c>
      <c r="D128" s="235"/>
      <c r="E128" s="235"/>
      <c r="F128" s="258" t="s">
        <v>312</v>
      </c>
      <c r="G128" s="235"/>
      <c r="H128" s="235" t="s">
        <v>364</v>
      </c>
      <c r="I128" s="235" t="s">
        <v>314</v>
      </c>
      <c r="J128" s="235" t="s">
        <v>363</v>
      </c>
      <c r="K128" s="283"/>
    </row>
    <row r="129" s="1" customFormat="1" ht="15" customHeight="1">
      <c r="B129" s="280"/>
      <c r="C129" s="235" t="s">
        <v>323</v>
      </c>
      <c r="D129" s="235"/>
      <c r="E129" s="235"/>
      <c r="F129" s="258" t="s">
        <v>318</v>
      </c>
      <c r="G129" s="235"/>
      <c r="H129" s="235" t="s">
        <v>324</v>
      </c>
      <c r="I129" s="235" t="s">
        <v>314</v>
      </c>
      <c r="J129" s="235">
        <v>15</v>
      </c>
      <c r="K129" s="283"/>
    </row>
    <row r="130" s="1" customFormat="1" ht="15" customHeight="1">
      <c r="B130" s="280"/>
      <c r="C130" s="261" t="s">
        <v>325</v>
      </c>
      <c r="D130" s="261"/>
      <c r="E130" s="261"/>
      <c r="F130" s="262" t="s">
        <v>318</v>
      </c>
      <c r="G130" s="261"/>
      <c r="H130" s="261" t="s">
        <v>326</v>
      </c>
      <c r="I130" s="261" t="s">
        <v>314</v>
      </c>
      <c r="J130" s="261">
        <v>15</v>
      </c>
      <c r="K130" s="283"/>
    </row>
    <row r="131" s="1" customFormat="1" ht="15" customHeight="1">
      <c r="B131" s="280"/>
      <c r="C131" s="261" t="s">
        <v>327</v>
      </c>
      <c r="D131" s="261"/>
      <c r="E131" s="261"/>
      <c r="F131" s="262" t="s">
        <v>318</v>
      </c>
      <c r="G131" s="261"/>
      <c r="H131" s="261" t="s">
        <v>328</v>
      </c>
      <c r="I131" s="261" t="s">
        <v>314</v>
      </c>
      <c r="J131" s="261">
        <v>20</v>
      </c>
      <c r="K131" s="283"/>
    </row>
    <row r="132" s="1" customFormat="1" ht="15" customHeight="1">
      <c r="B132" s="280"/>
      <c r="C132" s="261" t="s">
        <v>329</v>
      </c>
      <c r="D132" s="261"/>
      <c r="E132" s="261"/>
      <c r="F132" s="262" t="s">
        <v>318</v>
      </c>
      <c r="G132" s="261"/>
      <c r="H132" s="261" t="s">
        <v>330</v>
      </c>
      <c r="I132" s="261" t="s">
        <v>314</v>
      </c>
      <c r="J132" s="261">
        <v>20</v>
      </c>
      <c r="K132" s="283"/>
    </row>
    <row r="133" s="1" customFormat="1" ht="15" customHeight="1">
      <c r="B133" s="280"/>
      <c r="C133" s="235" t="s">
        <v>317</v>
      </c>
      <c r="D133" s="235"/>
      <c r="E133" s="235"/>
      <c r="F133" s="258" t="s">
        <v>318</v>
      </c>
      <c r="G133" s="235"/>
      <c r="H133" s="235" t="s">
        <v>352</v>
      </c>
      <c r="I133" s="235" t="s">
        <v>314</v>
      </c>
      <c r="J133" s="235">
        <v>50</v>
      </c>
      <c r="K133" s="283"/>
    </row>
    <row r="134" s="1" customFormat="1" ht="15" customHeight="1">
      <c r="B134" s="280"/>
      <c r="C134" s="235" t="s">
        <v>331</v>
      </c>
      <c r="D134" s="235"/>
      <c r="E134" s="235"/>
      <c r="F134" s="258" t="s">
        <v>318</v>
      </c>
      <c r="G134" s="235"/>
      <c r="H134" s="235" t="s">
        <v>352</v>
      </c>
      <c r="I134" s="235" t="s">
        <v>314</v>
      </c>
      <c r="J134" s="235">
        <v>50</v>
      </c>
      <c r="K134" s="283"/>
    </row>
    <row r="135" s="1" customFormat="1" ht="15" customHeight="1">
      <c r="B135" s="280"/>
      <c r="C135" s="235" t="s">
        <v>337</v>
      </c>
      <c r="D135" s="235"/>
      <c r="E135" s="235"/>
      <c r="F135" s="258" t="s">
        <v>318</v>
      </c>
      <c r="G135" s="235"/>
      <c r="H135" s="235" t="s">
        <v>352</v>
      </c>
      <c r="I135" s="235" t="s">
        <v>314</v>
      </c>
      <c r="J135" s="235">
        <v>50</v>
      </c>
      <c r="K135" s="283"/>
    </row>
    <row r="136" s="1" customFormat="1" ht="15" customHeight="1">
      <c r="B136" s="280"/>
      <c r="C136" s="235" t="s">
        <v>339</v>
      </c>
      <c r="D136" s="235"/>
      <c r="E136" s="235"/>
      <c r="F136" s="258" t="s">
        <v>318</v>
      </c>
      <c r="G136" s="235"/>
      <c r="H136" s="235" t="s">
        <v>352</v>
      </c>
      <c r="I136" s="235" t="s">
        <v>314</v>
      </c>
      <c r="J136" s="235">
        <v>50</v>
      </c>
      <c r="K136" s="283"/>
    </row>
    <row r="137" s="1" customFormat="1" ht="15" customHeight="1">
      <c r="B137" s="280"/>
      <c r="C137" s="235" t="s">
        <v>340</v>
      </c>
      <c r="D137" s="235"/>
      <c r="E137" s="235"/>
      <c r="F137" s="258" t="s">
        <v>318</v>
      </c>
      <c r="G137" s="235"/>
      <c r="H137" s="235" t="s">
        <v>365</v>
      </c>
      <c r="I137" s="235" t="s">
        <v>314</v>
      </c>
      <c r="J137" s="235">
        <v>255</v>
      </c>
      <c r="K137" s="283"/>
    </row>
    <row r="138" s="1" customFormat="1" ht="15" customHeight="1">
      <c r="B138" s="280"/>
      <c r="C138" s="235" t="s">
        <v>342</v>
      </c>
      <c r="D138" s="235"/>
      <c r="E138" s="235"/>
      <c r="F138" s="258" t="s">
        <v>312</v>
      </c>
      <c r="G138" s="235"/>
      <c r="H138" s="235" t="s">
        <v>366</v>
      </c>
      <c r="I138" s="235" t="s">
        <v>344</v>
      </c>
      <c r="J138" s="235"/>
      <c r="K138" s="283"/>
    </row>
    <row r="139" s="1" customFormat="1" ht="15" customHeight="1">
      <c r="B139" s="280"/>
      <c r="C139" s="235" t="s">
        <v>345</v>
      </c>
      <c r="D139" s="235"/>
      <c r="E139" s="235"/>
      <c r="F139" s="258" t="s">
        <v>312</v>
      </c>
      <c r="G139" s="235"/>
      <c r="H139" s="235" t="s">
        <v>367</v>
      </c>
      <c r="I139" s="235" t="s">
        <v>347</v>
      </c>
      <c r="J139" s="235"/>
      <c r="K139" s="283"/>
    </row>
    <row r="140" s="1" customFormat="1" ht="15" customHeight="1">
      <c r="B140" s="280"/>
      <c r="C140" s="235" t="s">
        <v>348</v>
      </c>
      <c r="D140" s="235"/>
      <c r="E140" s="235"/>
      <c r="F140" s="258" t="s">
        <v>312</v>
      </c>
      <c r="G140" s="235"/>
      <c r="H140" s="235" t="s">
        <v>348</v>
      </c>
      <c r="I140" s="235" t="s">
        <v>347</v>
      </c>
      <c r="J140" s="235"/>
      <c r="K140" s="283"/>
    </row>
    <row r="141" s="1" customFormat="1" ht="15" customHeight="1">
      <c r="B141" s="280"/>
      <c r="C141" s="235" t="s">
        <v>38</v>
      </c>
      <c r="D141" s="235"/>
      <c r="E141" s="235"/>
      <c r="F141" s="258" t="s">
        <v>312</v>
      </c>
      <c r="G141" s="235"/>
      <c r="H141" s="235" t="s">
        <v>368</v>
      </c>
      <c r="I141" s="235" t="s">
        <v>347</v>
      </c>
      <c r="J141" s="235"/>
      <c r="K141" s="283"/>
    </row>
    <row r="142" s="1" customFormat="1" ht="15" customHeight="1">
      <c r="B142" s="280"/>
      <c r="C142" s="235" t="s">
        <v>369</v>
      </c>
      <c r="D142" s="235"/>
      <c r="E142" s="235"/>
      <c r="F142" s="258" t="s">
        <v>312</v>
      </c>
      <c r="G142" s="235"/>
      <c r="H142" s="235" t="s">
        <v>370</v>
      </c>
      <c r="I142" s="235" t="s">
        <v>347</v>
      </c>
      <c r="J142" s="235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371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306</v>
      </c>
      <c r="D148" s="250"/>
      <c r="E148" s="250"/>
      <c r="F148" s="250" t="s">
        <v>307</v>
      </c>
      <c r="G148" s="251"/>
      <c r="H148" s="250" t="s">
        <v>54</v>
      </c>
      <c r="I148" s="250" t="s">
        <v>57</v>
      </c>
      <c r="J148" s="250" t="s">
        <v>308</v>
      </c>
      <c r="K148" s="249"/>
    </row>
    <row r="149" s="1" customFormat="1" ht="17.25" customHeight="1">
      <c r="B149" s="247"/>
      <c r="C149" s="252" t="s">
        <v>309</v>
      </c>
      <c r="D149" s="252"/>
      <c r="E149" s="252"/>
      <c r="F149" s="253" t="s">
        <v>310</v>
      </c>
      <c r="G149" s="254"/>
      <c r="H149" s="252"/>
      <c r="I149" s="252"/>
      <c r="J149" s="252" t="s">
        <v>311</v>
      </c>
      <c r="K149" s="249"/>
    </row>
    <row r="150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="1" customFormat="1" ht="15" customHeight="1">
      <c r="B151" s="260"/>
      <c r="C151" s="287" t="s">
        <v>315</v>
      </c>
      <c r="D151" s="235"/>
      <c r="E151" s="235"/>
      <c r="F151" s="288" t="s">
        <v>312</v>
      </c>
      <c r="G151" s="235"/>
      <c r="H151" s="287" t="s">
        <v>352</v>
      </c>
      <c r="I151" s="287" t="s">
        <v>314</v>
      </c>
      <c r="J151" s="287">
        <v>120</v>
      </c>
      <c r="K151" s="283"/>
    </row>
    <row r="152" s="1" customFormat="1" ht="15" customHeight="1">
      <c r="B152" s="260"/>
      <c r="C152" s="287" t="s">
        <v>361</v>
      </c>
      <c r="D152" s="235"/>
      <c r="E152" s="235"/>
      <c r="F152" s="288" t="s">
        <v>312</v>
      </c>
      <c r="G152" s="235"/>
      <c r="H152" s="287" t="s">
        <v>372</v>
      </c>
      <c r="I152" s="287" t="s">
        <v>314</v>
      </c>
      <c r="J152" s="287" t="s">
        <v>363</v>
      </c>
      <c r="K152" s="283"/>
    </row>
    <row r="153" s="1" customFormat="1" ht="15" customHeight="1">
      <c r="B153" s="260"/>
      <c r="C153" s="287" t="s">
        <v>260</v>
      </c>
      <c r="D153" s="235"/>
      <c r="E153" s="235"/>
      <c r="F153" s="288" t="s">
        <v>312</v>
      </c>
      <c r="G153" s="235"/>
      <c r="H153" s="287" t="s">
        <v>373</v>
      </c>
      <c r="I153" s="287" t="s">
        <v>314</v>
      </c>
      <c r="J153" s="287" t="s">
        <v>363</v>
      </c>
      <c r="K153" s="283"/>
    </row>
    <row r="154" s="1" customFormat="1" ht="15" customHeight="1">
      <c r="B154" s="260"/>
      <c r="C154" s="287" t="s">
        <v>317</v>
      </c>
      <c r="D154" s="235"/>
      <c r="E154" s="235"/>
      <c r="F154" s="288" t="s">
        <v>318</v>
      </c>
      <c r="G154" s="235"/>
      <c r="H154" s="287" t="s">
        <v>352</v>
      </c>
      <c r="I154" s="287" t="s">
        <v>314</v>
      </c>
      <c r="J154" s="287">
        <v>50</v>
      </c>
      <c r="K154" s="283"/>
    </row>
    <row r="155" s="1" customFormat="1" ht="15" customHeight="1">
      <c r="B155" s="260"/>
      <c r="C155" s="287" t="s">
        <v>320</v>
      </c>
      <c r="D155" s="235"/>
      <c r="E155" s="235"/>
      <c r="F155" s="288" t="s">
        <v>312</v>
      </c>
      <c r="G155" s="235"/>
      <c r="H155" s="287" t="s">
        <v>352</v>
      </c>
      <c r="I155" s="287" t="s">
        <v>322</v>
      </c>
      <c r="J155" s="287"/>
      <c r="K155" s="283"/>
    </row>
    <row r="156" s="1" customFormat="1" ht="15" customHeight="1">
      <c r="B156" s="260"/>
      <c r="C156" s="287" t="s">
        <v>331</v>
      </c>
      <c r="D156" s="235"/>
      <c r="E156" s="235"/>
      <c r="F156" s="288" t="s">
        <v>318</v>
      </c>
      <c r="G156" s="235"/>
      <c r="H156" s="287" t="s">
        <v>352</v>
      </c>
      <c r="I156" s="287" t="s">
        <v>314</v>
      </c>
      <c r="J156" s="287">
        <v>50</v>
      </c>
      <c r="K156" s="283"/>
    </row>
    <row r="157" s="1" customFormat="1" ht="15" customHeight="1">
      <c r="B157" s="260"/>
      <c r="C157" s="287" t="s">
        <v>339</v>
      </c>
      <c r="D157" s="235"/>
      <c r="E157" s="235"/>
      <c r="F157" s="288" t="s">
        <v>318</v>
      </c>
      <c r="G157" s="235"/>
      <c r="H157" s="287" t="s">
        <v>352</v>
      </c>
      <c r="I157" s="287" t="s">
        <v>314</v>
      </c>
      <c r="J157" s="287">
        <v>50</v>
      </c>
      <c r="K157" s="283"/>
    </row>
    <row r="158" s="1" customFormat="1" ht="15" customHeight="1">
      <c r="B158" s="260"/>
      <c r="C158" s="287" t="s">
        <v>337</v>
      </c>
      <c r="D158" s="235"/>
      <c r="E158" s="235"/>
      <c r="F158" s="288" t="s">
        <v>318</v>
      </c>
      <c r="G158" s="235"/>
      <c r="H158" s="287" t="s">
        <v>352</v>
      </c>
      <c r="I158" s="287" t="s">
        <v>314</v>
      </c>
      <c r="J158" s="287">
        <v>50</v>
      </c>
      <c r="K158" s="283"/>
    </row>
    <row r="159" s="1" customFormat="1" ht="15" customHeight="1">
      <c r="B159" s="260"/>
      <c r="C159" s="287" t="s">
        <v>87</v>
      </c>
      <c r="D159" s="235"/>
      <c r="E159" s="235"/>
      <c r="F159" s="288" t="s">
        <v>312</v>
      </c>
      <c r="G159" s="235"/>
      <c r="H159" s="287" t="s">
        <v>374</v>
      </c>
      <c r="I159" s="287" t="s">
        <v>314</v>
      </c>
      <c r="J159" s="287" t="s">
        <v>375</v>
      </c>
      <c r="K159" s="283"/>
    </row>
    <row r="160" s="1" customFormat="1" ht="15" customHeight="1">
      <c r="B160" s="260"/>
      <c r="C160" s="287" t="s">
        <v>376</v>
      </c>
      <c r="D160" s="235"/>
      <c r="E160" s="235"/>
      <c r="F160" s="288" t="s">
        <v>312</v>
      </c>
      <c r="G160" s="235"/>
      <c r="H160" s="287" t="s">
        <v>377</v>
      </c>
      <c r="I160" s="287" t="s">
        <v>347</v>
      </c>
      <c r="J160" s="287"/>
      <c r="K160" s="283"/>
    </row>
    <row r="16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="1" customFormat="1" ht="45" customHeight="1">
      <c r="B165" s="225"/>
      <c r="C165" s="226" t="s">
        <v>378</v>
      </c>
      <c r="D165" s="226"/>
      <c r="E165" s="226"/>
      <c r="F165" s="226"/>
      <c r="G165" s="226"/>
      <c r="H165" s="226"/>
      <c r="I165" s="226"/>
      <c r="J165" s="226"/>
      <c r="K165" s="227"/>
    </row>
    <row r="166" s="1" customFormat="1" ht="17.25" customHeight="1">
      <c r="B166" s="225"/>
      <c r="C166" s="250" t="s">
        <v>306</v>
      </c>
      <c r="D166" s="250"/>
      <c r="E166" s="250"/>
      <c r="F166" s="250" t="s">
        <v>307</v>
      </c>
      <c r="G166" s="292"/>
      <c r="H166" s="293" t="s">
        <v>54</v>
      </c>
      <c r="I166" s="293" t="s">
        <v>57</v>
      </c>
      <c r="J166" s="250" t="s">
        <v>308</v>
      </c>
      <c r="K166" s="227"/>
    </row>
    <row r="167" s="1" customFormat="1" ht="17.25" customHeight="1">
      <c r="B167" s="228"/>
      <c r="C167" s="252" t="s">
        <v>309</v>
      </c>
      <c r="D167" s="252"/>
      <c r="E167" s="252"/>
      <c r="F167" s="253" t="s">
        <v>310</v>
      </c>
      <c r="G167" s="294"/>
      <c r="H167" s="295"/>
      <c r="I167" s="295"/>
      <c r="J167" s="252" t="s">
        <v>311</v>
      </c>
      <c r="K167" s="230"/>
    </row>
    <row r="168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="1" customFormat="1" ht="15" customHeight="1">
      <c r="B169" s="260"/>
      <c r="C169" s="235" t="s">
        <v>315</v>
      </c>
      <c r="D169" s="235"/>
      <c r="E169" s="235"/>
      <c r="F169" s="258" t="s">
        <v>312</v>
      </c>
      <c r="G169" s="235"/>
      <c r="H169" s="235" t="s">
        <v>352</v>
      </c>
      <c r="I169" s="235" t="s">
        <v>314</v>
      </c>
      <c r="J169" s="235">
        <v>120</v>
      </c>
      <c r="K169" s="283"/>
    </row>
    <row r="170" s="1" customFormat="1" ht="15" customHeight="1">
      <c r="B170" s="260"/>
      <c r="C170" s="235" t="s">
        <v>361</v>
      </c>
      <c r="D170" s="235"/>
      <c r="E170" s="235"/>
      <c r="F170" s="258" t="s">
        <v>312</v>
      </c>
      <c r="G170" s="235"/>
      <c r="H170" s="235" t="s">
        <v>362</v>
      </c>
      <c r="I170" s="235" t="s">
        <v>314</v>
      </c>
      <c r="J170" s="235" t="s">
        <v>363</v>
      </c>
      <c r="K170" s="283"/>
    </row>
    <row r="171" s="1" customFormat="1" ht="15" customHeight="1">
      <c r="B171" s="260"/>
      <c r="C171" s="235" t="s">
        <v>260</v>
      </c>
      <c r="D171" s="235"/>
      <c r="E171" s="235"/>
      <c r="F171" s="258" t="s">
        <v>312</v>
      </c>
      <c r="G171" s="235"/>
      <c r="H171" s="235" t="s">
        <v>379</v>
      </c>
      <c r="I171" s="235" t="s">
        <v>314</v>
      </c>
      <c r="J171" s="235" t="s">
        <v>363</v>
      </c>
      <c r="K171" s="283"/>
    </row>
    <row r="172" s="1" customFormat="1" ht="15" customHeight="1">
      <c r="B172" s="260"/>
      <c r="C172" s="235" t="s">
        <v>317</v>
      </c>
      <c r="D172" s="235"/>
      <c r="E172" s="235"/>
      <c r="F172" s="258" t="s">
        <v>318</v>
      </c>
      <c r="G172" s="235"/>
      <c r="H172" s="235" t="s">
        <v>379</v>
      </c>
      <c r="I172" s="235" t="s">
        <v>314</v>
      </c>
      <c r="J172" s="235">
        <v>50</v>
      </c>
      <c r="K172" s="283"/>
    </row>
    <row r="173" s="1" customFormat="1" ht="15" customHeight="1">
      <c r="B173" s="260"/>
      <c r="C173" s="235" t="s">
        <v>320</v>
      </c>
      <c r="D173" s="235"/>
      <c r="E173" s="235"/>
      <c r="F173" s="258" t="s">
        <v>312</v>
      </c>
      <c r="G173" s="235"/>
      <c r="H173" s="235" t="s">
        <v>379</v>
      </c>
      <c r="I173" s="235" t="s">
        <v>322</v>
      </c>
      <c r="J173" s="235"/>
      <c r="K173" s="283"/>
    </row>
    <row r="174" s="1" customFormat="1" ht="15" customHeight="1">
      <c r="B174" s="260"/>
      <c r="C174" s="235" t="s">
        <v>331</v>
      </c>
      <c r="D174" s="235"/>
      <c r="E174" s="235"/>
      <c r="F174" s="258" t="s">
        <v>318</v>
      </c>
      <c r="G174" s="235"/>
      <c r="H174" s="235" t="s">
        <v>379</v>
      </c>
      <c r="I174" s="235" t="s">
        <v>314</v>
      </c>
      <c r="J174" s="235">
        <v>50</v>
      </c>
      <c r="K174" s="283"/>
    </row>
    <row r="175" s="1" customFormat="1" ht="15" customHeight="1">
      <c r="B175" s="260"/>
      <c r="C175" s="235" t="s">
        <v>339</v>
      </c>
      <c r="D175" s="235"/>
      <c r="E175" s="235"/>
      <c r="F175" s="258" t="s">
        <v>318</v>
      </c>
      <c r="G175" s="235"/>
      <c r="H175" s="235" t="s">
        <v>379</v>
      </c>
      <c r="I175" s="235" t="s">
        <v>314</v>
      </c>
      <c r="J175" s="235">
        <v>50</v>
      </c>
      <c r="K175" s="283"/>
    </row>
    <row r="176" s="1" customFormat="1" ht="15" customHeight="1">
      <c r="B176" s="260"/>
      <c r="C176" s="235" t="s">
        <v>337</v>
      </c>
      <c r="D176" s="235"/>
      <c r="E176" s="235"/>
      <c r="F176" s="258" t="s">
        <v>318</v>
      </c>
      <c r="G176" s="235"/>
      <c r="H176" s="235" t="s">
        <v>379</v>
      </c>
      <c r="I176" s="235" t="s">
        <v>314</v>
      </c>
      <c r="J176" s="235">
        <v>50</v>
      </c>
      <c r="K176" s="283"/>
    </row>
    <row r="177" s="1" customFormat="1" ht="15" customHeight="1">
      <c r="B177" s="260"/>
      <c r="C177" s="235" t="s">
        <v>92</v>
      </c>
      <c r="D177" s="235"/>
      <c r="E177" s="235"/>
      <c r="F177" s="258" t="s">
        <v>312</v>
      </c>
      <c r="G177" s="235"/>
      <c r="H177" s="235" t="s">
        <v>380</v>
      </c>
      <c r="I177" s="235" t="s">
        <v>381</v>
      </c>
      <c r="J177" s="235"/>
      <c r="K177" s="283"/>
    </row>
    <row r="178" s="1" customFormat="1" ht="15" customHeight="1">
      <c r="B178" s="260"/>
      <c r="C178" s="235" t="s">
        <v>57</v>
      </c>
      <c r="D178" s="235"/>
      <c r="E178" s="235"/>
      <c r="F178" s="258" t="s">
        <v>312</v>
      </c>
      <c r="G178" s="235"/>
      <c r="H178" s="235" t="s">
        <v>382</v>
      </c>
      <c r="I178" s="235" t="s">
        <v>383</v>
      </c>
      <c r="J178" s="235">
        <v>1</v>
      </c>
      <c r="K178" s="283"/>
    </row>
    <row r="179" s="1" customFormat="1" ht="15" customHeight="1">
      <c r="B179" s="260"/>
      <c r="C179" s="235" t="s">
        <v>53</v>
      </c>
      <c r="D179" s="235"/>
      <c r="E179" s="235"/>
      <c r="F179" s="258" t="s">
        <v>312</v>
      </c>
      <c r="G179" s="235"/>
      <c r="H179" s="235" t="s">
        <v>384</v>
      </c>
      <c r="I179" s="235" t="s">
        <v>314</v>
      </c>
      <c r="J179" s="235">
        <v>20</v>
      </c>
      <c r="K179" s="283"/>
    </row>
    <row r="180" s="1" customFormat="1" ht="15" customHeight="1">
      <c r="B180" s="260"/>
      <c r="C180" s="235" t="s">
        <v>54</v>
      </c>
      <c r="D180" s="235"/>
      <c r="E180" s="235"/>
      <c r="F180" s="258" t="s">
        <v>312</v>
      </c>
      <c r="G180" s="235"/>
      <c r="H180" s="235" t="s">
        <v>385</v>
      </c>
      <c r="I180" s="235" t="s">
        <v>314</v>
      </c>
      <c r="J180" s="235">
        <v>255</v>
      </c>
      <c r="K180" s="283"/>
    </row>
    <row r="181" s="1" customFormat="1" ht="15" customHeight="1">
      <c r="B181" s="260"/>
      <c r="C181" s="235" t="s">
        <v>93</v>
      </c>
      <c r="D181" s="235"/>
      <c r="E181" s="235"/>
      <c r="F181" s="258" t="s">
        <v>312</v>
      </c>
      <c r="G181" s="235"/>
      <c r="H181" s="235" t="s">
        <v>276</v>
      </c>
      <c r="I181" s="235" t="s">
        <v>314</v>
      </c>
      <c r="J181" s="235">
        <v>10</v>
      </c>
      <c r="K181" s="283"/>
    </row>
    <row r="182" s="1" customFormat="1" ht="15" customHeight="1">
      <c r="B182" s="260"/>
      <c r="C182" s="235" t="s">
        <v>94</v>
      </c>
      <c r="D182" s="235"/>
      <c r="E182" s="235"/>
      <c r="F182" s="258" t="s">
        <v>312</v>
      </c>
      <c r="G182" s="235"/>
      <c r="H182" s="235" t="s">
        <v>386</v>
      </c>
      <c r="I182" s="235" t="s">
        <v>347</v>
      </c>
      <c r="J182" s="235"/>
      <c r="K182" s="283"/>
    </row>
    <row r="183" s="1" customFormat="1" ht="15" customHeight="1">
      <c r="B183" s="260"/>
      <c r="C183" s="235" t="s">
        <v>387</v>
      </c>
      <c r="D183" s="235"/>
      <c r="E183" s="235"/>
      <c r="F183" s="258" t="s">
        <v>312</v>
      </c>
      <c r="G183" s="235"/>
      <c r="H183" s="235" t="s">
        <v>388</v>
      </c>
      <c r="I183" s="235" t="s">
        <v>347</v>
      </c>
      <c r="J183" s="235"/>
      <c r="K183" s="283"/>
    </row>
    <row r="184" s="1" customFormat="1" ht="15" customHeight="1">
      <c r="B184" s="260"/>
      <c r="C184" s="235" t="s">
        <v>376</v>
      </c>
      <c r="D184" s="235"/>
      <c r="E184" s="235"/>
      <c r="F184" s="258" t="s">
        <v>312</v>
      </c>
      <c r="G184" s="235"/>
      <c r="H184" s="235" t="s">
        <v>389</v>
      </c>
      <c r="I184" s="235" t="s">
        <v>347</v>
      </c>
      <c r="J184" s="235"/>
      <c r="K184" s="283"/>
    </row>
    <row r="185" s="1" customFormat="1" ht="15" customHeight="1">
      <c r="B185" s="260"/>
      <c r="C185" s="235" t="s">
        <v>96</v>
      </c>
      <c r="D185" s="235"/>
      <c r="E185" s="235"/>
      <c r="F185" s="258" t="s">
        <v>318</v>
      </c>
      <c r="G185" s="235"/>
      <c r="H185" s="235" t="s">
        <v>390</v>
      </c>
      <c r="I185" s="235" t="s">
        <v>314</v>
      </c>
      <c r="J185" s="235">
        <v>50</v>
      </c>
      <c r="K185" s="283"/>
    </row>
    <row r="186" s="1" customFormat="1" ht="15" customHeight="1">
      <c r="B186" s="260"/>
      <c r="C186" s="235" t="s">
        <v>391</v>
      </c>
      <c r="D186" s="235"/>
      <c r="E186" s="235"/>
      <c r="F186" s="258" t="s">
        <v>318</v>
      </c>
      <c r="G186" s="235"/>
      <c r="H186" s="235" t="s">
        <v>392</v>
      </c>
      <c r="I186" s="235" t="s">
        <v>393</v>
      </c>
      <c r="J186" s="235"/>
      <c r="K186" s="283"/>
    </row>
    <row r="187" s="1" customFormat="1" ht="15" customHeight="1">
      <c r="B187" s="260"/>
      <c r="C187" s="235" t="s">
        <v>394</v>
      </c>
      <c r="D187" s="235"/>
      <c r="E187" s="235"/>
      <c r="F187" s="258" t="s">
        <v>318</v>
      </c>
      <c r="G187" s="235"/>
      <c r="H187" s="235" t="s">
        <v>395</v>
      </c>
      <c r="I187" s="235" t="s">
        <v>393</v>
      </c>
      <c r="J187" s="235"/>
      <c r="K187" s="283"/>
    </row>
    <row r="188" s="1" customFormat="1" ht="15" customHeight="1">
      <c r="B188" s="260"/>
      <c r="C188" s="235" t="s">
        <v>396</v>
      </c>
      <c r="D188" s="235"/>
      <c r="E188" s="235"/>
      <c r="F188" s="258" t="s">
        <v>318</v>
      </c>
      <c r="G188" s="235"/>
      <c r="H188" s="235" t="s">
        <v>397</v>
      </c>
      <c r="I188" s="235" t="s">
        <v>393</v>
      </c>
      <c r="J188" s="235"/>
      <c r="K188" s="283"/>
    </row>
    <row r="189" s="1" customFormat="1" ht="15" customHeight="1">
      <c r="B189" s="260"/>
      <c r="C189" s="296" t="s">
        <v>398</v>
      </c>
      <c r="D189" s="235"/>
      <c r="E189" s="235"/>
      <c r="F189" s="258" t="s">
        <v>318</v>
      </c>
      <c r="G189" s="235"/>
      <c r="H189" s="235" t="s">
        <v>399</v>
      </c>
      <c r="I189" s="235" t="s">
        <v>400</v>
      </c>
      <c r="J189" s="297" t="s">
        <v>401</v>
      </c>
      <c r="K189" s="283"/>
    </row>
    <row r="190" s="1" customFormat="1" ht="15" customHeight="1">
      <c r="B190" s="260"/>
      <c r="C190" s="296" t="s">
        <v>42</v>
      </c>
      <c r="D190" s="235"/>
      <c r="E190" s="235"/>
      <c r="F190" s="258" t="s">
        <v>312</v>
      </c>
      <c r="G190" s="235"/>
      <c r="H190" s="232" t="s">
        <v>402</v>
      </c>
      <c r="I190" s="235" t="s">
        <v>403</v>
      </c>
      <c r="J190" s="235"/>
      <c r="K190" s="283"/>
    </row>
    <row r="191" s="1" customFormat="1" ht="15" customHeight="1">
      <c r="B191" s="260"/>
      <c r="C191" s="296" t="s">
        <v>404</v>
      </c>
      <c r="D191" s="235"/>
      <c r="E191" s="235"/>
      <c r="F191" s="258" t="s">
        <v>312</v>
      </c>
      <c r="G191" s="235"/>
      <c r="H191" s="235" t="s">
        <v>405</v>
      </c>
      <c r="I191" s="235" t="s">
        <v>347</v>
      </c>
      <c r="J191" s="235"/>
      <c r="K191" s="283"/>
    </row>
    <row r="192" s="1" customFormat="1" ht="15" customHeight="1">
      <c r="B192" s="260"/>
      <c r="C192" s="296" t="s">
        <v>406</v>
      </c>
      <c r="D192" s="235"/>
      <c r="E192" s="235"/>
      <c r="F192" s="258" t="s">
        <v>312</v>
      </c>
      <c r="G192" s="235"/>
      <c r="H192" s="235" t="s">
        <v>407</v>
      </c>
      <c r="I192" s="235" t="s">
        <v>347</v>
      </c>
      <c r="J192" s="235"/>
      <c r="K192" s="283"/>
    </row>
    <row r="193" s="1" customFormat="1" ht="15" customHeight="1">
      <c r="B193" s="260"/>
      <c r="C193" s="296" t="s">
        <v>408</v>
      </c>
      <c r="D193" s="235"/>
      <c r="E193" s="235"/>
      <c r="F193" s="258" t="s">
        <v>318</v>
      </c>
      <c r="G193" s="235"/>
      <c r="H193" s="235" t="s">
        <v>409</v>
      </c>
      <c r="I193" s="235" t="s">
        <v>347</v>
      </c>
      <c r="J193" s="235"/>
      <c r="K193" s="283"/>
    </row>
    <row r="194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="1" customFormat="1" ht="21">
      <c r="B199" s="225"/>
      <c r="C199" s="226" t="s">
        <v>410</v>
      </c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5.5" customHeight="1">
      <c r="B200" s="225"/>
      <c r="C200" s="299" t="s">
        <v>411</v>
      </c>
      <c r="D200" s="299"/>
      <c r="E200" s="299"/>
      <c r="F200" s="299" t="s">
        <v>412</v>
      </c>
      <c r="G200" s="300"/>
      <c r="H200" s="299" t="s">
        <v>413</v>
      </c>
      <c r="I200" s="299"/>
      <c r="J200" s="299"/>
      <c r="K200" s="227"/>
    </row>
    <row r="20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="1" customFormat="1" ht="15" customHeight="1">
      <c r="B202" s="260"/>
      <c r="C202" s="235" t="s">
        <v>403</v>
      </c>
      <c r="D202" s="235"/>
      <c r="E202" s="235"/>
      <c r="F202" s="258" t="s">
        <v>43</v>
      </c>
      <c r="G202" s="235"/>
      <c r="H202" s="235" t="s">
        <v>414</v>
      </c>
      <c r="I202" s="235"/>
      <c r="J202" s="235"/>
      <c r="K202" s="283"/>
    </row>
    <row r="203" s="1" customFormat="1" ht="15" customHeight="1">
      <c r="B203" s="260"/>
      <c r="C203" s="235"/>
      <c r="D203" s="235"/>
      <c r="E203" s="235"/>
      <c r="F203" s="258" t="s">
        <v>44</v>
      </c>
      <c r="G203" s="235"/>
      <c r="H203" s="235" t="s">
        <v>415</v>
      </c>
      <c r="I203" s="235"/>
      <c r="J203" s="235"/>
      <c r="K203" s="283"/>
    </row>
    <row r="204" s="1" customFormat="1" ht="15" customHeight="1">
      <c r="B204" s="260"/>
      <c r="C204" s="235"/>
      <c r="D204" s="235"/>
      <c r="E204" s="235"/>
      <c r="F204" s="258" t="s">
        <v>47</v>
      </c>
      <c r="G204" s="235"/>
      <c r="H204" s="235" t="s">
        <v>416</v>
      </c>
      <c r="I204" s="235"/>
      <c r="J204" s="235"/>
      <c r="K204" s="283"/>
    </row>
    <row r="205" s="1" customFormat="1" ht="15" customHeight="1">
      <c r="B205" s="260"/>
      <c r="C205" s="235"/>
      <c r="D205" s="235"/>
      <c r="E205" s="235"/>
      <c r="F205" s="258" t="s">
        <v>45</v>
      </c>
      <c r="G205" s="235"/>
      <c r="H205" s="235" t="s">
        <v>417</v>
      </c>
      <c r="I205" s="235"/>
      <c r="J205" s="235"/>
      <c r="K205" s="283"/>
    </row>
    <row r="206" s="1" customFormat="1" ht="15" customHeight="1">
      <c r="B206" s="260"/>
      <c r="C206" s="235"/>
      <c r="D206" s="235"/>
      <c r="E206" s="235"/>
      <c r="F206" s="258" t="s">
        <v>46</v>
      </c>
      <c r="G206" s="235"/>
      <c r="H206" s="235" t="s">
        <v>418</v>
      </c>
      <c r="I206" s="235"/>
      <c r="J206" s="235"/>
      <c r="K206" s="283"/>
    </row>
    <row r="207" s="1" customFormat="1" ht="15" customHeight="1">
      <c r="B207" s="260"/>
      <c r="C207" s="235"/>
      <c r="D207" s="235"/>
      <c r="E207" s="235"/>
      <c r="F207" s="258"/>
      <c r="G207" s="235"/>
      <c r="H207" s="235"/>
      <c r="I207" s="235"/>
      <c r="J207" s="235"/>
      <c r="K207" s="283"/>
    </row>
    <row r="208" s="1" customFormat="1" ht="15" customHeight="1">
      <c r="B208" s="260"/>
      <c r="C208" s="235" t="s">
        <v>359</v>
      </c>
      <c r="D208" s="235"/>
      <c r="E208" s="235"/>
      <c r="F208" s="258" t="s">
        <v>79</v>
      </c>
      <c r="G208" s="235"/>
      <c r="H208" s="235" t="s">
        <v>419</v>
      </c>
      <c r="I208" s="235"/>
      <c r="J208" s="235"/>
      <c r="K208" s="283"/>
    </row>
    <row r="209" s="1" customFormat="1" ht="15" customHeight="1">
      <c r="B209" s="260"/>
      <c r="C209" s="235"/>
      <c r="D209" s="235"/>
      <c r="E209" s="235"/>
      <c r="F209" s="258" t="s">
        <v>256</v>
      </c>
      <c r="G209" s="235"/>
      <c r="H209" s="235" t="s">
        <v>257</v>
      </c>
      <c r="I209" s="235"/>
      <c r="J209" s="235"/>
      <c r="K209" s="283"/>
    </row>
    <row r="210" s="1" customFormat="1" ht="15" customHeight="1">
      <c r="B210" s="260"/>
      <c r="C210" s="235"/>
      <c r="D210" s="235"/>
      <c r="E210" s="235"/>
      <c r="F210" s="258" t="s">
        <v>254</v>
      </c>
      <c r="G210" s="235"/>
      <c r="H210" s="235" t="s">
        <v>420</v>
      </c>
      <c r="I210" s="235"/>
      <c r="J210" s="235"/>
      <c r="K210" s="283"/>
    </row>
    <row r="211" s="1" customFormat="1" ht="15" customHeight="1">
      <c r="B211" s="301"/>
      <c r="C211" s="235"/>
      <c r="D211" s="235"/>
      <c r="E211" s="235"/>
      <c r="F211" s="258" t="s">
        <v>258</v>
      </c>
      <c r="G211" s="296"/>
      <c r="H211" s="287" t="s">
        <v>259</v>
      </c>
      <c r="I211" s="287"/>
      <c r="J211" s="287"/>
      <c r="K211" s="302"/>
    </row>
    <row r="212" s="1" customFormat="1" ht="15" customHeight="1">
      <c r="B212" s="301"/>
      <c r="C212" s="235"/>
      <c r="D212" s="235"/>
      <c r="E212" s="235"/>
      <c r="F212" s="258" t="s">
        <v>104</v>
      </c>
      <c r="G212" s="296"/>
      <c r="H212" s="287" t="s">
        <v>421</v>
      </c>
      <c r="I212" s="287"/>
      <c r="J212" s="287"/>
      <c r="K212" s="302"/>
    </row>
    <row r="213" s="1" customFormat="1" ht="15" customHeight="1">
      <c r="B213" s="301"/>
      <c r="C213" s="235"/>
      <c r="D213" s="235"/>
      <c r="E213" s="235"/>
      <c r="F213" s="258"/>
      <c r="G213" s="296"/>
      <c r="H213" s="287"/>
      <c r="I213" s="287"/>
      <c r="J213" s="287"/>
      <c r="K213" s="302"/>
    </row>
    <row r="214" s="1" customFormat="1" ht="15" customHeight="1">
      <c r="B214" s="301"/>
      <c r="C214" s="235" t="s">
        <v>383</v>
      </c>
      <c r="D214" s="235"/>
      <c r="E214" s="235"/>
      <c r="F214" s="258">
        <v>1</v>
      </c>
      <c r="G214" s="296"/>
      <c r="H214" s="287" t="s">
        <v>422</v>
      </c>
      <c r="I214" s="287"/>
      <c r="J214" s="287"/>
      <c r="K214" s="302"/>
    </row>
    <row r="215" s="1" customFormat="1" ht="15" customHeight="1">
      <c r="B215" s="301"/>
      <c r="C215" s="235"/>
      <c r="D215" s="235"/>
      <c r="E215" s="235"/>
      <c r="F215" s="258">
        <v>2</v>
      </c>
      <c r="G215" s="296"/>
      <c r="H215" s="287" t="s">
        <v>423</v>
      </c>
      <c r="I215" s="287"/>
      <c r="J215" s="287"/>
      <c r="K215" s="302"/>
    </row>
    <row r="216" s="1" customFormat="1" ht="15" customHeight="1">
      <c r="B216" s="301"/>
      <c r="C216" s="235"/>
      <c r="D216" s="235"/>
      <c r="E216" s="235"/>
      <c r="F216" s="258">
        <v>3</v>
      </c>
      <c r="G216" s="296"/>
      <c r="H216" s="287" t="s">
        <v>424</v>
      </c>
      <c r="I216" s="287"/>
      <c r="J216" s="287"/>
      <c r="K216" s="302"/>
    </row>
    <row r="217" s="1" customFormat="1" ht="15" customHeight="1">
      <c r="B217" s="301"/>
      <c r="C217" s="235"/>
      <c r="D217" s="235"/>
      <c r="E217" s="235"/>
      <c r="F217" s="258">
        <v>4</v>
      </c>
      <c r="G217" s="296"/>
      <c r="H217" s="287" t="s">
        <v>425</v>
      </c>
      <c r="I217" s="287"/>
      <c r="J217" s="287"/>
      <c r="K217" s="302"/>
    </row>
    <row r="218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2020-10-12T11:53:00Z</dcterms:created>
  <dcterms:modified xsi:type="dcterms:W3CDTF">2020-10-12T11:53:02Z</dcterms:modified>
</cp:coreProperties>
</file>