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01-09-0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7" i="1" l="1"/>
  <c r="O107" i="1" s="1"/>
  <c r="R106" i="1" s="1"/>
  <c r="O106" i="1" s="1"/>
  <c r="Q106" i="1"/>
  <c r="I106" i="1" s="1"/>
  <c r="I102" i="1"/>
  <c r="Q97" i="1" s="1"/>
  <c r="I97" i="1" s="1"/>
  <c r="I98" i="1"/>
  <c r="O98" i="1" s="1"/>
  <c r="I93" i="1"/>
  <c r="O93" i="1" s="1"/>
  <c r="I89" i="1"/>
  <c r="O89" i="1" s="1"/>
  <c r="I85" i="1"/>
  <c r="O85" i="1" s="1"/>
  <c r="O81" i="1"/>
  <c r="I81" i="1"/>
  <c r="I77" i="1"/>
  <c r="O77" i="1" s="1"/>
  <c r="I73" i="1"/>
  <c r="O73" i="1" s="1"/>
  <c r="I69" i="1"/>
  <c r="O69" i="1" s="1"/>
  <c r="O65" i="1"/>
  <c r="I65" i="1"/>
  <c r="I61" i="1"/>
  <c r="Q60" i="1" s="1"/>
  <c r="I60" i="1" s="1"/>
  <c r="O56" i="1"/>
  <c r="I56" i="1"/>
  <c r="I52" i="1"/>
  <c r="Q51" i="1" s="1"/>
  <c r="I51" i="1" s="1"/>
  <c r="O47" i="1"/>
  <c r="I47" i="1"/>
  <c r="I43" i="1"/>
  <c r="O43" i="1" s="1"/>
  <c r="I39" i="1"/>
  <c r="O39" i="1" s="1"/>
  <c r="I35" i="1"/>
  <c r="O35" i="1" s="1"/>
  <c r="O31" i="1"/>
  <c r="I31" i="1"/>
  <c r="I27" i="1"/>
  <c r="O27" i="1" s="1"/>
  <c r="I23" i="1"/>
  <c r="O23" i="1" s="1"/>
  <c r="I19" i="1"/>
  <c r="O19" i="1" s="1"/>
  <c r="O15" i="1"/>
  <c r="I15" i="1"/>
  <c r="Q14" i="1"/>
  <c r="I14" i="1" s="1"/>
  <c r="I10" i="1"/>
  <c r="O10" i="1" s="1"/>
  <c r="R9" i="1" s="1"/>
  <c r="O9" i="1" s="1"/>
  <c r="R14" i="1" l="1"/>
  <c r="O14" i="1" s="1"/>
  <c r="O52" i="1"/>
  <c r="R51" i="1" s="1"/>
  <c r="O51" i="1" s="1"/>
  <c r="O61" i="1"/>
  <c r="R60" i="1" s="1"/>
  <c r="O60" i="1" s="1"/>
  <c r="O102" i="1"/>
  <c r="R97" i="1" s="1"/>
  <c r="O97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<sst xmlns="http://schemas.openxmlformats.org/spreadsheetml/2006/main" count="373" uniqueCount="144">
  <si>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</si>
  <si>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</si>
  <si>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</si>
  <si>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</si>
  <si>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</si>
  <si>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</si>
  <si>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</si>
  <si>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</si>
  <si>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01-09-07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</si>
  <si>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</si>
  <si>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</si>
  <si>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</si>
  <si>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</si>
  <si>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</si>
  <si>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</si>
  <si>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</si>
  <si>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</si>
  <si>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</si>
  <si>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Čebín, registrační měření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</si>
  <si>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</si>
  <si>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</si>
  <si>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</si>
  <si>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</si>
  <si>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</si>
  <si>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</si>
  <si>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</si>
  <si>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</si>
  <si>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</si>
  <si>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</si>
  <si>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</si>
  <si>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</si>
  <si>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</si>
  <si>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</si>
  <si>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</si>
  <si>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</si>
  <si>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</si>
  <si>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</si>
  <si>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</si>
  <si>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741</t>
  </si>
  <si>
    <t>Silnoproud - Elektroinstalační materiál, ocelové konstrukce, uzemnění</t>
  </si>
  <si>
    <t>P</t>
  </si>
  <si>
    <t>741C04</t>
  </si>
  <si>
    <t/>
  </si>
  <si>
    <t>OCHRANNÉ POSPOJOVÁNÍ CU VODIČEM DO 16 MM2</t>
  </si>
  <si>
    <t>KUS</t>
  </si>
  <si>
    <t>PP</t>
  </si>
  <si>
    <t>VV</t>
  </si>
  <si>
    <t>Viz přílohy projektu</t>
  </si>
  <si>
    <t>TS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</si>
  <si>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</si>
  <si>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742</t>
  </si>
  <si>
    <t>Silnoproud - Silnoproudé rozvody</t>
  </si>
  <si>
    <t>742J29</t>
  </si>
  <si>
    <t>KABEL SDĚLOVACÍ LAN UTP/FTP UKONČENÝ KONEKTORY RJ45</t>
  </si>
  <si>
    <t>m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</si>
  <si>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</si>
  <si>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</si>
  <si>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</si>
  <si>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</si>
  <si>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</si>
  <si>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</si>
  <si>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</si>
  <si>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17</t>
  </si>
  <si>
    <t>R742I22</t>
  </si>
  <si>
    <t>KABEL MĚŘICÍ ELCOM STÍNĚNÝ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</si>
  <si>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</si>
  <si>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18</t>
  </si>
  <si>
    <t>R742I24</t>
  </si>
  <si>
    <t>KABEL MĚŘICÍ DEWETRON STÍNĚNÝ</t>
  </si>
  <si>
    <t>19</t>
  </si>
  <si>
    <t>R742J51</t>
  </si>
  <si>
    <t>UKONČENÍ MĚŘICÍHO KABELU V ROZVADĚČI VČ. POMOCNÉHO MATERIÁLU A ZMĚŘENÍ KONTINUITY MĚŘICÍHO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</si>
  <si>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</si>
  <si>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20</t>
  </si>
  <si>
    <t>R744514001</t>
  </si>
  <si>
    <t>ROZVADĚČ RACK 600x600x2000mm, OZN. AMR1 DLE TOS Č.1, AMR2 DLE TOS Č.2</t>
  </si>
  <si>
    <t>1. Položka obsahuje: – přípravu podkladu pro osazení vč. upevňovacího materiálu, veškerý podružný a pomocný materiál – technický popis viz. projektová dokumentace – provedení zkoušek, dodání předepsaných zkoušek, revizí a atestů, měření, nastavení2. Položka neobsahuje: – regulátor3. Způsob měření:Udává se počet kusů kompletní konstrukce nebo práce.</t>
  </si>
  <si>
    <t>21</t>
  </si>
  <si>
    <t>R744514002</t>
  </si>
  <si>
    <t>MĚŘICÍ ZAŘÍZENÍ ELCOM OSAZENÉ V ROZVADĚČI AMR1 - KOMPLET DLE TOS Č.1</t>
  </si>
  <si>
    <t>22</t>
  </si>
  <si>
    <t>R744514003</t>
  </si>
  <si>
    <t>MĚŘICÍ ZAŘÍZENÍ DEWETRON OSAZENÉ V ROZVADĚČI AMR2 - KOMPLET DLE TOS Č.2</t>
  </si>
  <si>
    <t>746</t>
  </si>
  <si>
    <t>Silnoproud - Silnoproudá technologie - R110 kV, měnírny, TNS, spínací stanice</t>
  </si>
  <si>
    <t>23</t>
  </si>
  <si>
    <t>R7466AH001</t>
  </si>
  <si>
    <t>KONFIGURACE SOFTWARU, OVLADAČE, LICENCE, PARAMETRIZACE - MĚŘENÍ DEWETRON</t>
  </si>
  <si>
    <t>1. Položka obsahuje: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</si>
  <si>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24</t>
  </si>
  <si>
    <t>R7466AH002</t>
  </si>
  <si>
    <t>KONFIGURACE SOFTWARU, OVLADAČE, LICENCE, PARAMETRIZACE - MĚŘENÍ ELCOM</t>
  </si>
  <si>
    <t>747</t>
  </si>
  <si>
    <t>Silnoproud - Zkoušky, revize a HZS</t>
  </si>
  <si>
    <t>747112</t>
  </si>
  <si>
    <t>KONTROLA MANIPULAČNÍCH, OVLÁDACÍCH NEBO RELÉOVÝCH ROZVADĚČŮ,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</si>
  <si>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</si>
  <si>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747126</t>
  </si>
  <si>
    <t>OŽIVENÍ JEDNOHO POLE ROZVADĚČE ZHOTOVENÉHO SUBDODAVATELEM V PODMÍNKÁCH EXTERNÍ MONTÁŽE S VELMI SLOŽITOU VÝSTROJÍ</t>
  </si>
  <si>
    <t>7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</si>
  <si>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</si>
  <si>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</si>
  <si>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</si>
  <si>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8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</si>
  <si>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</si>
  <si>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</si>
  <si>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</si>
  <si>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</si>
  <si>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</si>
  <si>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</si>
  <si>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</si>
  <si>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</si>
  <si>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</si>
  <si>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11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</si>
  <si>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</si>
  <si>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</si>
  <si>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</si>
  <si>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12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</si>
  <si>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</si>
  <si>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</si>
  <si>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</si>
  <si>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13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</si>
  <si>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</si>
  <si>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</si>
  <si>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</si>
  <si>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75</t>
  </si>
  <si>
    <t>Slaboproud</t>
  </si>
  <si>
    <t>14</t>
  </si>
  <si>
    <t>75IH71</t>
  </si>
  <si>
    <t>UKONČENÍ KABELU SMRŠŤOVACÍ KONCOVKA DO 40 MM</t>
  </si>
  <si>
    <t>1. Položka obsahuje: – dodávku specifikovaného bloku/zařízení včetně potřebného drobného montážního materiálu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</si>
  <si>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15</t>
  </si>
  <si>
    <t>75IH7X</t>
  </si>
  <si>
    <t>UKONČENÍ KABELU SMRŠŤOVACÍ KONCOVKA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</si>
  <si>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</si>
  <si>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990</t>
  </si>
  <si>
    <t>Likvidace odpadů vč. dopravy</t>
  </si>
  <si>
    <t>16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</si>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</sst>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R110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0+O9+O14+O51+O60+O97+O106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0+I9+I14+I51+I60+I97+I106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4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38.25" x14ac:dyDescent="0.2">
      <c r="A13" t="s">
        <v>48</v>
      </c>
      <c r="E13" s="29" t="s">
        <v>49</v>
      </c>
    </row>
    <row r="14" spans="1:18" ht="12.75" customHeight="1" x14ac:dyDescent="0.2">
      <c r="A14" s="3" t="s">
        <v>37</v>
      </c>
      <c r="B14" s="3"/>
      <c r="C14" s="32" t="s">
        <v>50</v>
      </c>
      <c r="D14" s="3"/>
      <c r="E14" s="20" t="s">
        <v>51</v>
      </c>
      <c r="F14" s="3"/>
      <c r="G14" s="3"/>
      <c r="H14" s="3"/>
      <c r="I14" s="33">
        <f>0+Q14</f>
        <v>0</v>
      </c>
      <c r="O14">
        <f>0+R14</f>
        <v>0</v>
      </c>
      <c r="Q14">
        <f>0+I15+I19+I23+I27+I31+I35+I39+I43+I47</f>
        <v>0</v>
      </c>
      <c r="R14">
        <f>0+O15+O19+O23+O27+O31+O35+O39+O43+O47</f>
        <v>0</v>
      </c>
    </row>
    <row r="15" spans="1:18" x14ac:dyDescent="0.2">
      <c r="A15" s="22" t="s">
        <v>40</v>
      </c>
      <c r="B15" s="23" t="s">
        <v>10</v>
      </c>
      <c r="C15" s="23" t="s">
        <v>52</v>
      </c>
      <c r="D15" s="22" t="s">
        <v>42</v>
      </c>
      <c r="E15" s="24" t="s">
        <v>53</v>
      </c>
      <c r="F15" s="25" t="s">
        <v>54</v>
      </c>
      <c r="G15" s="26">
        <v>80</v>
      </c>
      <c r="H15" s="27">
        <v>0</v>
      </c>
      <c r="I15" s="27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8" t="s">
        <v>45</v>
      </c>
      <c r="E16" s="29" t="s">
        <v>42</v>
      </c>
    </row>
    <row r="17" spans="1:16" x14ac:dyDescent="0.2">
      <c r="A17" s="30" t="s">
        <v>46</v>
      </c>
      <c r="E17" s="31" t="s">
        <v>47</v>
      </c>
    </row>
    <row r="18" spans="1:16" ht="38.25" x14ac:dyDescent="0.2">
      <c r="A18" t="s">
        <v>48</v>
      </c>
      <c r="E18" s="29" t="s">
        <v>55</v>
      </c>
    </row>
    <row r="19" spans="1:16" x14ac:dyDescent="0.2">
      <c r="A19" s="22" t="s">
        <v>40</v>
      </c>
      <c r="B19" s="23" t="s">
        <v>2</v>
      </c>
      <c r="C19" s="23" t="s">
        <v>56</v>
      </c>
      <c r="D19" s="22" t="s">
        <v>42</v>
      </c>
      <c r="E19" s="24" t="s">
        <v>57</v>
      </c>
      <c r="F19" s="25" t="s">
        <v>54</v>
      </c>
      <c r="G19" s="26">
        <v>40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8" t="s">
        <v>45</v>
      </c>
      <c r="E20" s="29" t="s">
        <v>42</v>
      </c>
    </row>
    <row r="21" spans="1:16" x14ac:dyDescent="0.2">
      <c r="A21" s="30" t="s">
        <v>46</v>
      </c>
      <c r="E21" s="31" t="s">
        <v>47</v>
      </c>
    </row>
    <row r="22" spans="1:16" ht="25.5" x14ac:dyDescent="0.2">
      <c r="A22" t="s">
        <v>48</v>
      </c>
      <c r="E22" s="29" t="s">
        <v>58</v>
      </c>
    </row>
    <row r="23" spans="1:16" x14ac:dyDescent="0.2">
      <c r="A23" s="22" t="s">
        <v>40</v>
      </c>
      <c r="B23" s="23" t="s">
        <v>32</v>
      </c>
      <c r="C23" s="23" t="s">
        <v>59</v>
      </c>
      <c r="D23" s="22" t="s">
        <v>42</v>
      </c>
      <c r="E23" s="24" t="s">
        <v>60</v>
      </c>
      <c r="F23" s="25" t="s">
        <v>44</v>
      </c>
      <c r="G23" s="26">
        <v>60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8" t="s">
        <v>45</v>
      </c>
      <c r="E24" s="29" t="s">
        <v>42</v>
      </c>
    </row>
    <row r="25" spans="1:16" x14ac:dyDescent="0.2">
      <c r="A25" s="30" t="s">
        <v>46</v>
      </c>
      <c r="E25" s="31" t="s">
        <v>47</v>
      </c>
    </row>
    <row r="26" spans="1:16" ht="25.5" x14ac:dyDescent="0.2">
      <c r="A26" t="s">
        <v>48</v>
      </c>
      <c r="E26" s="29" t="s">
        <v>61</v>
      </c>
    </row>
    <row r="27" spans="1:16" x14ac:dyDescent="0.2">
      <c r="A27" s="22" t="s">
        <v>40</v>
      </c>
      <c r="B27" s="23" t="s">
        <v>62</v>
      </c>
      <c r="C27" s="23" t="s">
        <v>63</v>
      </c>
      <c r="D27" s="22" t="s">
        <v>42</v>
      </c>
      <c r="E27" s="24" t="s">
        <v>64</v>
      </c>
      <c r="F27" s="25" t="s">
        <v>54</v>
      </c>
      <c r="G27" s="26">
        <v>120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8" t="s">
        <v>45</v>
      </c>
      <c r="E28" s="29" t="s">
        <v>42</v>
      </c>
    </row>
    <row r="29" spans="1:16" x14ac:dyDescent="0.2">
      <c r="A29" s="30" t="s">
        <v>46</v>
      </c>
      <c r="E29" s="31" t="s">
        <v>47</v>
      </c>
    </row>
    <row r="30" spans="1:16" ht="38.25" x14ac:dyDescent="0.2">
      <c r="A30" t="s">
        <v>48</v>
      </c>
      <c r="E30" s="29" t="s">
        <v>65</v>
      </c>
    </row>
    <row r="31" spans="1:16" x14ac:dyDescent="0.2">
      <c r="A31" s="22" t="s">
        <v>40</v>
      </c>
      <c r="B31" s="23" t="s">
        <v>66</v>
      </c>
      <c r="C31" s="23" t="s">
        <v>67</v>
      </c>
      <c r="D31" s="22" t="s">
        <v>42</v>
      </c>
      <c r="E31" s="24" t="s">
        <v>68</v>
      </c>
      <c r="F31" s="25" t="s">
        <v>54</v>
      </c>
      <c r="G31" s="26">
        <v>220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8" t="s">
        <v>45</v>
      </c>
      <c r="E32" s="29" t="s">
        <v>42</v>
      </c>
    </row>
    <row r="33" spans="1:16" x14ac:dyDescent="0.2">
      <c r="A33" s="30" t="s">
        <v>46</v>
      </c>
      <c r="E33" s="31" t="s">
        <v>47</v>
      </c>
    </row>
    <row r="34" spans="1:16" ht="38.25" x14ac:dyDescent="0.2">
      <c r="A34" t="s">
        <v>48</v>
      </c>
      <c r="E34" s="29" t="s">
        <v>65</v>
      </c>
    </row>
    <row r="35" spans="1:16" ht="25.5" x14ac:dyDescent="0.2">
      <c r="A35" s="22" t="s">
        <v>40</v>
      </c>
      <c r="B35" s="23" t="s">
        <v>69</v>
      </c>
      <c r="C35" s="23" t="s">
        <v>70</v>
      </c>
      <c r="D35" s="22" t="s">
        <v>42</v>
      </c>
      <c r="E35" s="24" t="s">
        <v>71</v>
      </c>
      <c r="F35" s="25" t="s">
        <v>44</v>
      </c>
      <c r="G35" s="26">
        <v>12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45</v>
      </c>
      <c r="E36" s="29" t="s">
        <v>42</v>
      </c>
    </row>
    <row r="37" spans="1:16" x14ac:dyDescent="0.2">
      <c r="A37" s="30" t="s">
        <v>46</v>
      </c>
      <c r="E37" s="31" t="s">
        <v>47</v>
      </c>
    </row>
    <row r="38" spans="1:16" ht="51" x14ac:dyDescent="0.2">
      <c r="A38" t="s">
        <v>48</v>
      </c>
      <c r="E38" s="29" t="s">
        <v>72</v>
      </c>
    </row>
    <row r="39" spans="1:16" ht="25.5" x14ac:dyDescent="0.2">
      <c r="A39" s="22" t="s">
        <v>40</v>
      </c>
      <c r="B39" s="23" t="s">
        <v>73</v>
      </c>
      <c r="C39" s="23" t="s">
        <v>74</v>
      </c>
      <c r="D39" s="22" t="s">
        <v>42</v>
      </c>
      <c r="E39" s="24" t="s">
        <v>75</v>
      </c>
      <c r="F39" s="25" t="s">
        <v>44</v>
      </c>
      <c r="G39" s="26">
        <v>2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45</v>
      </c>
      <c r="E40" s="29" t="s">
        <v>42</v>
      </c>
    </row>
    <row r="41" spans="1:16" x14ac:dyDescent="0.2">
      <c r="A41" s="30" t="s">
        <v>46</v>
      </c>
      <c r="E41" s="31" t="s">
        <v>47</v>
      </c>
    </row>
    <row r="42" spans="1:16" ht="63.75" x14ac:dyDescent="0.2">
      <c r="A42" t="s">
        <v>48</v>
      </c>
      <c r="E42" s="29" t="s">
        <v>76</v>
      </c>
    </row>
    <row r="43" spans="1:16" ht="25.5" x14ac:dyDescent="0.2">
      <c r="A43" s="22" t="s">
        <v>40</v>
      </c>
      <c r="B43" s="23" t="s">
        <v>77</v>
      </c>
      <c r="C43" s="23" t="s">
        <v>78</v>
      </c>
      <c r="D43" s="22" t="s">
        <v>42</v>
      </c>
      <c r="E43" s="24" t="s">
        <v>79</v>
      </c>
      <c r="F43" s="25" t="s">
        <v>44</v>
      </c>
      <c r="G43" s="26">
        <v>1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45</v>
      </c>
      <c r="E44" s="29" t="s">
        <v>42</v>
      </c>
    </row>
    <row r="45" spans="1:16" x14ac:dyDescent="0.2">
      <c r="A45" s="30" t="s">
        <v>46</v>
      </c>
      <c r="E45" s="31" t="s">
        <v>47</v>
      </c>
    </row>
    <row r="46" spans="1:16" ht="63.75" x14ac:dyDescent="0.2">
      <c r="A46" t="s">
        <v>48</v>
      </c>
      <c r="E46" s="29" t="s">
        <v>76</v>
      </c>
    </row>
    <row r="47" spans="1:16" ht="25.5" x14ac:dyDescent="0.2">
      <c r="A47" s="22" t="s">
        <v>40</v>
      </c>
      <c r="B47" s="23" t="s">
        <v>80</v>
      </c>
      <c r="C47" s="23" t="s">
        <v>81</v>
      </c>
      <c r="D47" s="22" t="s">
        <v>42</v>
      </c>
      <c r="E47" s="24" t="s">
        <v>82</v>
      </c>
      <c r="F47" s="25" t="s">
        <v>44</v>
      </c>
      <c r="G47" s="26">
        <v>1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45</v>
      </c>
      <c r="E48" s="29" t="s">
        <v>42</v>
      </c>
    </row>
    <row r="49" spans="1:18" x14ac:dyDescent="0.2">
      <c r="A49" s="30" t="s">
        <v>46</v>
      </c>
      <c r="E49" s="31" t="s">
        <v>47</v>
      </c>
    </row>
    <row r="50" spans="1:18" ht="63.75" x14ac:dyDescent="0.2">
      <c r="A50" t="s">
        <v>48</v>
      </c>
      <c r="E50" s="29" t="s">
        <v>76</v>
      </c>
    </row>
    <row r="51" spans="1:18" ht="12.75" customHeight="1" x14ac:dyDescent="0.2">
      <c r="A51" s="3" t="s">
        <v>37</v>
      </c>
      <c r="B51" s="3"/>
      <c r="C51" s="32" t="s">
        <v>83</v>
      </c>
      <c r="D51" s="3"/>
      <c r="E51" s="20" t="s">
        <v>84</v>
      </c>
      <c r="F51" s="3"/>
      <c r="G51" s="3"/>
      <c r="H51" s="3"/>
      <c r="I51" s="33">
        <f>0+Q51</f>
        <v>0</v>
      </c>
      <c r="O51">
        <f>0+R51</f>
        <v>0</v>
      </c>
      <c r="Q51">
        <f>0+I52+I56</f>
        <v>0</v>
      </c>
      <c r="R51">
        <f>0+O52+O56</f>
        <v>0</v>
      </c>
    </row>
    <row r="52" spans="1:18" ht="25.5" x14ac:dyDescent="0.2">
      <c r="A52" s="22" t="s">
        <v>40</v>
      </c>
      <c r="B52" s="23" t="s">
        <v>85</v>
      </c>
      <c r="C52" s="23" t="s">
        <v>86</v>
      </c>
      <c r="D52" s="22" t="s">
        <v>42</v>
      </c>
      <c r="E52" s="24" t="s">
        <v>87</v>
      </c>
      <c r="F52" s="25" t="s">
        <v>44</v>
      </c>
      <c r="G52" s="26">
        <v>1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8" x14ac:dyDescent="0.2">
      <c r="A53" s="28" t="s">
        <v>45</v>
      </c>
      <c r="E53" s="29" t="s">
        <v>42</v>
      </c>
    </row>
    <row r="54" spans="1:18" x14ac:dyDescent="0.2">
      <c r="A54" s="30" t="s">
        <v>46</v>
      </c>
      <c r="E54" s="31" t="s">
        <v>47</v>
      </c>
    </row>
    <row r="55" spans="1:18" ht="153" x14ac:dyDescent="0.2">
      <c r="A55" t="s">
        <v>48</v>
      </c>
      <c r="E55" s="29" t="s">
        <v>88</v>
      </c>
    </row>
    <row r="56" spans="1:18" ht="25.5" x14ac:dyDescent="0.2">
      <c r="A56" s="22" t="s">
        <v>40</v>
      </c>
      <c r="B56" s="23" t="s">
        <v>89</v>
      </c>
      <c r="C56" s="23" t="s">
        <v>90</v>
      </c>
      <c r="D56" s="22" t="s">
        <v>42</v>
      </c>
      <c r="E56" s="24" t="s">
        <v>91</v>
      </c>
      <c r="F56" s="25" t="s">
        <v>44</v>
      </c>
      <c r="G56" s="26">
        <v>1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8" x14ac:dyDescent="0.2">
      <c r="A57" s="28" t="s">
        <v>45</v>
      </c>
      <c r="E57" s="29" t="s">
        <v>42</v>
      </c>
    </row>
    <row r="58" spans="1:18" x14ac:dyDescent="0.2">
      <c r="A58" s="30" t="s">
        <v>46</v>
      </c>
      <c r="E58" s="31" t="s">
        <v>47</v>
      </c>
    </row>
    <row r="59" spans="1:18" ht="153" x14ac:dyDescent="0.2">
      <c r="A59" t="s">
        <v>48</v>
      </c>
      <c r="E59" s="29" t="s">
        <v>88</v>
      </c>
    </row>
    <row r="60" spans="1:18" ht="12.75" customHeight="1" x14ac:dyDescent="0.2">
      <c r="A60" s="3" t="s">
        <v>37</v>
      </c>
      <c r="B60" s="3"/>
      <c r="C60" s="32" t="s">
        <v>92</v>
      </c>
      <c r="D60" s="3"/>
      <c r="E60" s="20" t="s">
        <v>93</v>
      </c>
      <c r="F60" s="3"/>
      <c r="G60" s="3"/>
      <c r="H60" s="3"/>
      <c r="I60" s="33">
        <f>0+Q60</f>
        <v>0</v>
      </c>
      <c r="O60">
        <f>0+R60</f>
        <v>0</v>
      </c>
      <c r="Q60">
        <f>0+I61+I65+I69+I73+I77+I81+I85+I89+I93</f>
        <v>0</v>
      </c>
      <c r="R60">
        <f>0+O61+O65+O69+O73+O77+O81+O85+O89+O93</f>
        <v>0</v>
      </c>
    </row>
    <row r="61" spans="1:18" ht="25.5" x14ac:dyDescent="0.2">
      <c r="A61" s="22" t="s">
        <v>40</v>
      </c>
      <c r="B61" s="23" t="s">
        <v>33</v>
      </c>
      <c r="C61" s="23" t="s">
        <v>94</v>
      </c>
      <c r="D61" s="22" t="s">
        <v>42</v>
      </c>
      <c r="E61" s="24" t="s">
        <v>95</v>
      </c>
      <c r="F61" s="25" t="s">
        <v>44</v>
      </c>
      <c r="G61" s="26">
        <v>4</v>
      </c>
      <c r="H61" s="27">
        <v>0</v>
      </c>
      <c r="I61" s="27">
        <f>ROUND(ROUND(H61,2)*ROUND(G61,3),2)</f>
        <v>0</v>
      </c>
      <c r="O61">
        <f>(I61*21)/100</f>
        <v>0</v>
      </c>
      <c r="P61" t="s">
        <v>10</v>
      </c>
    </row>
    <row r="62" spans="1:18" x14ac:dyDescent="0.2">
      <c r="A62" s="28" t="s">
        <v>45</v>
      </c>
      <c r="E62" s="29" t="s">
        <v>42</v>
      </c>
    </row>
    <row r="63" spans="1:18" x14ac:dyDescent="0.2">
      <c r="A63" s="30" t="s">
        <v>46</v>
      </c>
      <c r="E63" s="31" t="s">
        <v>47</v>
      </c>
    </row>
    <row r="64" spans="1:18" ht="51" x14ac:dyDescent="0.2">
      <c r="A64" t="s">
        <v>48</v>
      </c>
      <c r="E64" s="29" t="s">
        <v>96</v>
      </c>
    </row>
    <row r="65" spans="1:16" ht="25.5" x14ac:dyDescent="0.2">
      <c r="A65" s="22" t="s">
        <v>40</v>
      </c>
      <c r="B65" s="23" t="s">
        <v>34</v>
      </c>
      <c r="C65" s="23" t="s">
        <v>97</v>
      </c>
      <c r="D65" s="22" t="s">
        <v>42</v>
      </c>
      <c r="E65" s="24" t="s">
        <v>98</v>
      </c>
      <c r="F65" s="25" t="s">
        <v>44</v>
      </c>
      <c r="G65" s="26">
        <v>2</v>
      </c>
      <c r="H65" s="27">
        <v>0</v>
      </c>
      <c r="I65" s="27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8" t="s">
        <v>45</v>
      </c>
      <c r="E66" s="29" t="s">
        <v>42</v>
      </c>
    </row>
    <row r="67" spans="1:16" x14ac:dyDescent="0.2">
      <c r="A67" s="30" t="s">
        <v>46</v>
      </c>
      <c r="E67" s="31" t="s">
        <v>47</v>
      </c>
    </row>
    <row r="68" spans="1:16" ht="51" x14ac:dyDescent="0.2">
      <c r="A68" t="s">
        <v>48</v>
      </c>
      <c r="E68" s="29" t="s">
        <v>96</v>
      </c>
    </row>
    <row r="69" spans="1:16" ht="25.5" x14ac:dyDescent="0.2">
      <c r="A69" s="22" t="s">
        <v>40</v>
      </c>
      <c r="B69" s="23" t="s">
        <v>99</v>
      </c>
      <c r="C69" s="23" t="s">
        <v>100</v>
      </c>
      <c r="D69" s="22" t="s">
        <v>42</v>
      </c>
      <c r="E69" s="24" t="s">
        <v>101</v>
      </c>
      <c r="F69" s="25" t="s">
        <v>44</v>
      </c>
      <c r="G69" s="26">
        <v>1</v>
      </c>
      <c r="H69" s="27">
        <v>0</v>
      </c>
      <c r="I69" s="27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28" t="s">
        <v>45</v>
      </c>
      <c r="E70" s="29" t="s">
        <v>42</v>
      </c>
    </row>
    <row r="71" spans="1:16" x14ac:dyDescent="0.2">
      <c r="A71" s="30" t="s">
        <v>46</v>
      </c>
      <c r="E71" s="31" t="s">
        <v>47</v>
      </c>
    </row>
    <row r="72" spans="1:16" ht="63.75" x14ac:dyDescent="0.2">
      <c r="A72" t="s">
        <v>48</v>
      </c>
      <c r="E72" s="29" t="s">
        <v>102</v>
      </c>
    </row>
    <row r="73" spans="1:16" ht="38.25" x14ac:dyDescent="0.2">
      <c r="A73" s="22" t="s">
        <v>40</v>
      </c>
      <c r="B73" s="23" t="s">
        <v>103</v>
      </c>
      <c r="C73" s="23" t="s">
        <v>104</v>
      </c>
      <c r="D73" s="22" t="s">
        <v>42</v>
      </c>
      <c r="E73" s="24" t="s">
        <v>105</v>
      </c>
      <c r="F73" s="25" t="s">
        <v>44</v>
      </c>
      <c r="G73" s="26">
        <v>3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6" x14ac:dyDescent="0.2">
      <c r="A74" s="28" t="s">
        <v>45</v>
      </c>
      <c r="E74" s="29" t="s">
        <v>42</v>
      </c>
    </row>
    <row r="75" spans="1:16" x14ac:dyDescent="0.2">
      <c r="A75" s="30" t="s">
        <v>46</v>
      </c>
      <c r="E75" s="31" t="s">
        <v>47</v>
      </c>
    </row>
    <row r="76" spans="1:16" ht="63.75" x14ac:dyDescent="0.2">
      <c r="A76" t="s">
        <v>48</v>
      </c>
      <c r="E76" s="29" t="s">
        <v>102</v>
      </c>
    </row>
    <row r="77" spans="1:16" ht="25.5" x14ac:dyDescent="0.2">
      <c r="A77" s="22" t="s">
        <v>40</v>
      </c>
      <c r="B77" s="23" t="s">
        <v>35</v>
      </c>
      <c r="C77" s="23" t="s">
        <v>106</v>
      </c>
      <c r="D77" s="22" t="s">
        <v>42</v>
      </c>
      <c r="E77" s="24" t="s">
        <v>107</v>
      </c>
      <c r="F77" s="25" t="s">
        <v>44</v>
      </c>
      <c r="G77" s="26">
        <v>1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28" t="s">
        <v>45</v>
      </c>
      <c r="E78" s="29" t="s">
        <v>42</v>
      </c>
    </row>
    <row r="79" spans="1:16" x14ac:dyDescent="0.2">
      <c r="A79" s="30" t="s">
        <v>46</v>
      </c>
      <c r="E79" s="31" t="s">
        <v>47</v>
      </c>
    </row>
    <row r="80" spans="1:16" ht="38.25" x14ac:dyDescent="0.2">
      <c r="A80" t="s">
        <v>48</v>
      </c>
      <c r="E80" s="29" t="s">
        <v>108</v>
      </c>
    </row>
    <row r="81" spans="1:16" x14ac:dyDescent="0.2">
      <c r="A81" s="22" t="s">
        <v>40</v>
      </c>
      <c r="B81" s="23" t="s">
        <v>36</v>
      </c>
      <c r="C81" s="23" t="s">
        <v>109</v>
      </c>
      <c r="D81" s="22" t="s">
        <v>42</v>
      </c>
      <c r="E81" s="24" t="s">
        <v>110</v>
      </c>
      <c r="F81" s="25" t="s">
        <v>111</v>
      </c>
      <c r="G81" s="26">
        <v>20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45</v>
      </c>
      <c r="E82" s="29" t="s">
        <v>42</v>
      </c>
    </row>
    <row r="83" spans="1:16" x14ac:dyDescent="0.2">
      <c r="A83" s="30" t="s">
        <v>46</v>
      </c>
      <c r="E83" s="31" t="s">
        <v>47</v>
      </c>
    </row>
    <row r="84" spans="1:16" ht="51" x14ac:dyDescent="0.2">
      <c r="A84" t="s">
        <v>48</v>
      </c>
      <c r="E84" s="29" t="s">
        <v>112</v>
      </c>
    </row>
    <row r="85" spans="1:16" x14ac:dyDescent="0.2">
      <c r="A85" s="22" t="s">
        <v>40</v>
      </c>
      <c r="B85" s="23" t="s">
        <v>113</v>
      </c>
      <c r="C85" s="23" t="s">
        <v>114</v>
      </c>
      <c r="D85" s="22" t="s">
        <v>42</v>
      </c>
      <c r="E85" s="24" t="s">
        <v>115</v>
      </c>
      <c r="F85" s="25" t="s">
        <v>111</v>
      </c>
      <c r="G85" s="26">
        <v>10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45</v>
      </c>
      <c r="E86" s="29" t="s">
        <v>42</v>
      </c>
    </row>
    <row r="87" spans="1:16" x14ac:dyDescent="0.2">
      <c r="A87" s="30" t="s">
        <v>46</v>
      </c>
      <c r="E87" s="31" t="s">
        <v>47</v>
      </c>
    </row>
    <row r="88" spans="1:16" ht="38.25" x14ac:dyDescent="0.2">
      <c r="A88" t="s">
        <v>48</v>
      </c>
      <c r="E88" s="29" t="s">
        <v>116</v>
      </c>
    </row>
    <row r="89" spans="1:16" x14ac:dyDescent="0.2">
      <c r="A89" s="22" t="s">
        <v>40</v>
      </c>
      <c r="B89" s="23" t="s">
        <v>117</v>
      </c>
      <c r="C89" s="23" t="s">
        <v>118</v>
      </c>
      <c r="D89" s="22" t="s">
        <v>42</v>
      </c>
      <c r="E89" s="24" t="s">
        <v>119</v>
      </c>
      <c r="F89" s="25" t="s">
        <v>111</v>
      </c>
      <c r="G89" s="26">
        <v>10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45</v>
      </c>
      <c r="E90" s="29" t="s">
        <v>42</v>
      </c>
    </row>
    <row r="91" spans="1:16" x14ac:dyDescent="0.2">
      <c r="A91" s="30" t="s">
        <v>46</v>
      </c>
      <c r="E91" s="31" t="s">
        <v>47</v>
      </c>
    </row>
    <row r="92" spans="1:16" ht="38.25" x14ac:dyDescent="0.2">
      <c r="A92" t="s">
        <v>48</v>
      </c>
      <c r="E92" s="29" t="s">
        <v>120</v>
      </c>
    </row>
    <row r="93" spans="1:16" x14ac:dyDescent="0.2">
      <c r="A93" s="22" t="s">
        <v>40</v>
      </c>
      <c r="B93" s="23" t="s">
        <v>121</v>
      </c>
      <c r="C93" s="23" t="s">
        <v>122</v>
      </c>
      <c r="D93" s="22" t="s">
        <v>42</v>
      </c>
      <c r="E93" s="24" t="s">
        <v>123</v>
      </c>
      <c r="F93" s="25" t="s">
        <v>111</v>
      </c>
      <c r="G93" s="26">
        <v>10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45</v>
      </c>
      <c r="E94" s="29" t="s">
        <v>42</v>
      </c>
    </row>
    <row r="95" spans="1:16" x14ac:dyDescent="0.2">
      <c r="A95" s="30" t="s">
        <v>46</v>
      </c>
      <c r="E95" s="31" t="s">
        <v>47</v>
      </c>
    </row>
    <row r="96" spans="1:16" ht="38.25" x14ac:dyDescent="0.2">
      <c r="A96" t="s">
        <v>48</v>
      </c>
      <c r="E96" s="29" t="s">
        <v>124</v>
      </c>
    </row>
    <row r="97" spans="1:18" ht="12.75" customHeight="1" x14ac:dyDescent="0.2">
      <c r="A97" s="3" t="s">
        <v>37</v>
      </c>
      <c r="B97" s="3"/>
      <c r="C97" s="32" t="s">
        <v>125</v>
      </c>
      <c r="D97" s="3"/>
      <c r="E97" s="20" t="s">
        <v>126</v>
      </c>
      <c r="F97" s="3"/>
      <c r="G97" s="3"/>
      <c r="H97" s="3"/>
      <c r="I97" s="33">
        <f>0+Q97</f>
        <v>0</v>
      </c>
      <c r="O97">
        <f>0+R97</f>
        <v>0</v>
      </c>
      <c r="Q97">
        <f>0+I98+I102</f>
        <v>0</v>
      </c>
      <c r="R97">
        <f>0+O98+O102</f>
        <v>0</v>
      </c>
    </row>
    <row r="98" spans="1:18" x14ac:dyDescent="0.2">
      <c r="A98" s="22" t="s">
        <v>40</v>
      </c>
      <c r="B98" s="23" t="s">
        <v>127</v>
      </c>
      <c r="C98" s="23" t="s">
        <v>128</v>
      </c>
      <c r="D98" s="22" t="s">
        <v>42</v>
      </c>
      <c r="E98" s="24" t="s">
        <v>129</v>
      </c>
      <c r="F98" s="25" t="s">
        <v>44</v>
      </c>
      <c r="G98" s="26">
        <v>36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10</v>
      </c>
    </row>
    <row r="99" spans="1:18" x14ac:dyDescent="0.2">
      <c r="A99" s="28" t="s">
        <v>45</v>
      </c>
      <c r="E99" s="29" t="s">
        <v>42</v>
      </c>
    </row>
    <row r="100" spans="1:18" x14ac:dyDescent="0.2">
      <c r="A100" s="30" t="s">
        <v>46</v>
      </c>
      <c r="E100" s="31" t="s">
        <v>47</v>
      </c>
    </row>
    <row r="101" spans="1:18" ht="89.25" x14ac:dyDescent="0.2">
      <c r="A101" t="s">
        <v>48</v>
      </c>
      <c r="E101" s="29" t="s">
        <v>130</v>
      </c>
    </row>
    <row r="102" spans="1:18" x14ac:dyDescent="0.2">
      <c r="A102" s="22" t="s">
        <v>40</v>
      </c>
      <c r="B102" s="23" t="s">
        <v>131</v>
      </c>
      <c r="C102" s="23" t="s">
        <v>132</v>
      </c>
      <c r="D102" s="22" t="s">
        <v>42</v>
      </c>
      <c r="E102" s="24" t="s">
        <v>133</v>
      </c>
      <c r="F102" s="25" t="s">
        <v>44</v>
      </c>
      <c r="G102" s="26">
        <v>36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8" x14ac:dyDescent="0.2">
      <c r="A103" s="28" t="s">
        <v>45</v>
      </c>
      <c r="E103" s="29" t="s">
        <v>42</v>
      </c>
    </row>
    <row r="104" spans="1:18" x14ac:dyDescent="0.2">
      <c r="A104" s="30" t="s">
        <v>46</v>
      </c>
      <c r="E104" s="31" t="s">
        <v>47</v>
      </c>
    </row>
    <row r="105" spans="1:18" ht="76.5" x14ac:dyDescent="0.2">
      <c r="A105" t="s">
        <v>48</v>
      </c>
      <c r="E105" s="29" t="s">
        <v>134</v>
      </c>
    </row>
    <row r="106" spans="1:18" ht="12.75" customHeight="1" x14ac:dyDescent="0.2">
      <c r="A106" s="3" t="s">
        <v>37</v>
      </c>
      <c r="B106" s="3"/>
      <c r="C106" s="32" t="s">
        <v>135</v>
      </c>
      <c r="D106" s="3"/>
      <c r="E106" s="20" t="s">
        <v>136</v>
      </c>
      <c r="F106" s="3"/>
      <c r="G106" s="3"/>
      <c r="H106" s="3"/>
      <c r="I106" s="33">
        <f>0+Q106</f>
        <v>0</v>
      </c>
      <c r="O106">
        <f>0+R106</f>
        <v>0</v>
      </c>
      <c r="Q106">
        <f>0+I107</f>
        <v>0</v>
      </c>
      <c r="R106">
        <f>0+O107</f>
        <v>0</v>
      </c>
    </row>
    <row r="107" spans="1:18" ht="25.5" x14ac:dyDescent="0.2">
      <c r="A107" s="22" t="s">
        <v>40</v>
      </c>
      <c r="B107" s="23" t="s">
        <v>137</v>
      </c>
      <c r="C107" s="23" t="s">
        <v>138</v>
      </c>
      <c r="D107" s="22" t="s">
        <v>139</v>
      </c>
      <c r="E107" s="24" t="s">
        <v>140</v>
      </c>
      <c r="F107" s="25" t="s">
        <v>141</v>
      </c>
      <c r="G107" s="26">
        <v>0.1</v>
      </c>
      <c r="H107" s="27">
        <v>0</v>
      </c>
      <c r="I107" s="27">
        <f>ROUND(ROUND(H107,2)*ROUND(G107,3),2)</f>
        <v>0</v>
      </c>
      <c r="O107">
        <f>(I107*21)/100</f>
        <v>0</v>
      </c>
      <c r="P107" t="s">
        <v>10</v>
      </c>
    </row>
    <row r="108" spans="1:18" x14ac:dyDescent="0.2">
      <c r="A108" s="28" t="s">
        <v>45</v>
      </c>
      <c r="E108" s="29" t="s">
        <v>142</v>
      </c>
    </row>
    <row r="109" spans="1:18" x14ac:dyDescent="0.2">
      <c r="A109" s="30" t="s">
        <v>46</v>
      </c>
      <c r="E109" s="31" t="s">
        <v>47</v>
      </c>
    </row>
    <row r="110" spans="1:18" ht="153" x14ac:dyDescent="0.2">
      <c r="A110" t="s">
        <v>48</v>
      </c>
      <c r="E110" s="29" t="s">
        <v>143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01-09-07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2020-10-17T09:01:43Z</dcterms:created>
  <dcterms:modified xsi:type="dcterms:W3CDTF">2020-10-17T09:01:43Z</dcterms:modified>
</cp:coreProperties>
</file>