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4_SO 01-06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1" i="1" l="1"/>
  <c r="O141" i="1" s="1"/>
  <c r="I137" i="1"/>
  <c r="O137" i="1" s="1"/>
  <c r="O133" i="1"/>
  <c r="I133" i="1"/>
  <c r="I129" i="1"/>
  <c r="Q128" i="1" s="1"/>
  <c r="I128" i="1" s="1"/>
  <c r="O124" i="1"/>
  <c r="I124" i="1"/>
  <c r="I120" i="1"/>
  <c r="Q119" i="1" s="1"/>
  <c r="I119" i="1" s="1"/>
  <c r="O115" i="1"/>
  <c r="R114" i="1" s="1"/>
  <c r="O114" i="1" s="1"/>
  <c r="I115" i="1"/>
  <c r="Q114" i="1"/>
  <c r="I114" i="1" s="1"/>
  <c r="I110" i="1"/>
  <c r="O110" i="1" s="1"/>
  <c r="O106" i="1"/>
  <c r="I106" i="1"/>
  <c r="I102" i="1"/>
  <c r="O102" i="1" s="1"/>
  <c r="I98" i="1"/>
  <c r="O98" i="1" s="1"/>
  <c r="I94" i="1"/>
  <c r="O94" i="1" s="1"/>
  <c r="I89" i="1"/>
  <c r="O89" i="1" s="1"/>
  <c r="R88" i="1" s="1"/>
  <c r="O88" i="1" s="1"/>
  <c r="Q88" i="1"/>
  <c r="I88" i="1" s="1"/>
  <c r="I84" i="1"/>
  <c r="O84" i="1" s="1"/>
  <c r="I80" i="1"/>
  <c r="O80" i="1" s="1"/>
  <c r="I76" i="1"/>
  <c r="O76" i="1" s="1"/>
  <c r="O72" i="1"/>
  <c r="I72" i="1"/>
  <c r="I68" i="1"/>
  <c r="O68" i="1" s="1"/>
  <c r="I64" i="1"/>
  <c r="O64" i="1" s="1"/>
  <c r="I60" i="1"/>
  <c r="O60" i="1" s="1"/>
  <c r="O56" i="1"/>
  <c r="I56" i="1"/>
  <c r="I52" i="1"/>
  <c r="Q47" i="1" s="1"/>
  <c r="I47" i="1" s="1"/>
  <c r="I48" i="1"/>
  <c r="O48" i="1" s="1"/>
  <c r="I43" i="1"/>
  <c r="Q38" i="1" s="1"/>
  <c r="I38" i="1" s="1"/>
  <c r="I39" i="1"/>
  <c r="O39" i="1" s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R93" i="1"/>
  <c r="O93" i="1" s="1"/>
  <c r="O43" i="1"/>
  <c r="R38" i="1" s="1"/>
  <c r="O38" i="1" s="1"/>
  <c r="O52" i="1"/>
  <c r="R47" i="1" s="1"/>
  <c r="O47" i="1" s="1"/>
  <c r="O120" i="1"/>
  <c r="R119" i="1" s="1"/>
  <c r="O119" i="1" s="1"/>
  <c r="O129" i="1"/>
  <c r="R128" i="1" s="1"/>
  <c r="O128" i="1" s="1"/>
  <c r="Q9" i="1"/>
  <c r="I9" i="1" s="1"/>
  <c r="Q93" i="1"/>
  <c r="I93" i="1" s="1"/>
  <c r="O2" i="1" l="1"/>
  <c r="I3" i="1"/>
</calcChain>
</file>

<file path=xl/sharedStrings.xml><?xml version="1.0" encoding="utf-8"?>
<sst xmlns="http://schemas.openxmlformats.org/spreadsheetml/2006/main" count="483" uniqueCount="179">
  <si>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</si>
  <si>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</si>
  <si>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</si>
  <si>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</si>
  <si>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</si>
  <si>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</si>
  <si>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</si>
  <si>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</si>
  <si>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01-06-03</t>
  </si>
  <si>
    <t>0,00</t>
  </si>
  <si>
    <t>2</t>
  </si>
  <si>
    <t>O</t>
  </si>
  <si>
    <t>Objekt:</t>
  </si>
  <si>
    <t>D.2.3.4</t>
  </si>
  <si>
    <t>Vnější uzemnění</t>
  </si>
  <si>
    <t>15,00</t>
  </si>
  <si>
    <t>O1</t>
  </si>
  <si>
    <t>Rozpočet:</t>
  </si>
  <si>
    <t>TNS Čebín, vnější uzemnění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</si>
  <si>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</si>
  <si>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</si>
  <si>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</si>
  <si>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</si>
  <si>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</si>
  <si>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</si>
  <si>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</si>
  <si>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</si>
  <si>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</si>
  <si>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</si>
  <si>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</si>
  <si>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</si>
  <si>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</si>
  <si>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</si>
  <si>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</si>
  <si>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</si>
  <si>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</si>
  <si>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</si>
  <si>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</si>
  <si>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</si>
  <si>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</si>
  <si>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</si>
  <si>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</si>
  <si>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</si>
  <si>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</si>
  <si>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</si>
  <si>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</si>
  <si>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TS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</si>
  <si>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</si>
  <si>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</si>
  <si>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</si>
  <si>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</si>
  <si>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13173</t>
  </si>
  <si>
    <t>HLOUBENÍ JAM ZAPAŽ I NEPAŽ TŘ. 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</si>
  <si>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</si>
  <si>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</si>
  <si>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</si>
  <si>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</si>
  <si>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</si>
  <si>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</si>
  <si>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</si>
  <si>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</si>
  <si>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</si>
  <si>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</si>
  <si>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</si>
  <si>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7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</si>
  <si>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</si>
  <si>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</si>
  <si>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</si>
  <si>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70</t>
  </si>
  <si>
    <t>Všeobecné práce pro silnoproud a slaboproud</t>
  </si>
  <si>
    <t>8</t>
  </si>
  <si>
    <t>709110</t>
  </si>
  <si>
    <t>PROVIZORNÍ ZAJIŠTĚNÍ KABELU VE VÝKOPU</t>
  </si>
  <si>
    <t>KUS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</si>
  <si>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</si>
  <si>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</si>
  <si>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</si>
  <si>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</si>
  <si>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741</t>
  </si>
  <si>
    <t>Silnoproud - Elektroinstalační materiál, ocelové konstrukce, uzemnění</t>
  </si>
  <si>
    <t>741812</t>
  </si>
  <si>
    <t>UZEMŇOVACÍ VODIČ NA POVRCHU FEZN PŘES 120 DO 300 MM2</t>
  </si>
  <si>
    <t>m</t>
  </si>
  <si>
    <t>1. Položka obsahuje: – uchycení vodiče na povrch vč. podpěr, konzol, svorek a pod. – měření, dělení, spojování – nátěr2. Položka neobsahuje: X3. Způsob měření:Měří se metr délkový.</t>
  </si>
  <si>
    <t>11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</si>
  <si>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</si>
  <si>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</si>
  <si>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</si>
  <si>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12</t>
  </si>
  <si>
    <t>741912</t>
  </si>
  <si>
    <t>UZEMŇOVACÍ VODIČ V ZEMI FEZN PŘES 120 DO 300 MM2</t>
  </si>
  <si>
    <t>13</t>
  </si>
  <si>
    <t>741A21</t>
  </si>
  <si>
    <t>UZEMŇOVACÍ VODIČ V ZÁKLADECH NEREZOVÝ (V4A)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</si>
  <si>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práce, betonový základ – ochranu vodiče - chráničky apod.3. Způsob měření:Měří se metr délkový.</t>
  </si>
  <si>
    <t>14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</si>
  <si>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</si>
  <si>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</si>
  <si>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</si>
  <si>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15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</si>
  <si>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</si>
  <si>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</si>
  <si>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</si>
  <si>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16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</si>
  <si>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</si>
  <si>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</si>
  <si>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</si>
  <si>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17</t>
  </si>
  <si>
    <t>741C11</t>
  </si>
  <si>
    <t>ZKUŠEBNÍ JÍMKA, UZEMNĚNÍ VENKOVNÍ DO VOLNÉHO TERÉNU</t>
  </si>
  <si>
    <t>KPL</t>
  </si>
  <si>
    <t>1. Položka obsahuje: – výkop a zához díry pro trubku v zemině tř.4 o velikosti 1000x1000x1000mm – zemnící jímku do volného terénu sestávající z : trubky o průměru 400/5mm o délce 80cm, víko – uzemňovací kruh s Fezn 30x4mm do trubky vč. montáže, štěrkového zásypu v trubce po montáži do výšky 60cm a úpravy povrchu terénu v okolí uzemňovací jímky2. Položka neobsahuje: X3. Způsob měření:Udává se komplet odlišných materiálů a činností, které tvoří funkční nedělitelný celek daný názvem položky.</t>
  </si>
  <si>
    <t>18</t>
  </si>
  <si>
    <t>741I01</t>
  </si>
  <si>
    <t>SPOJOVÁNÍ A PŘIPOJOVÁNÍ HROMOSVODOVÝCH VODIČŮ</t>
  </si>
  <si>
    <t>1. Položka obsahuje: – svorku pro spojování, ochranné nátěry – upevnění vč. veškerého příslušenství2. Položka neobsahuje: X3. Způsob měření:Udává se počet kusů kompletní konstrukce nebo práce.</t>
  </si>
  <si>
    <t>19</t>
  </si>
  <si>
    <t>741Z05</t>
  </si>
  <si>
    <t>DEMONTÁŽ VNĚJŠÍHO UZEMNĚNÍ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</si>
  <si>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</si>
  <si>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742</t>
  </si>
  <si>
    <t>Silnoproud - Silnoproudé rozvody</t>
  </si>
  <si>
    <t>20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</si>
  <si>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</si>
  <si>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</si>
  <si>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</si>
  <si>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747</t>
  </si>
  <si>
    <t>Silnoproud - Zkoušky, revize a HZS</t>
  </si>
  <si>
    <t>21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</si>
  <si>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</si>
  <si>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</si>
  <si>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</si>
  <si>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22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</si>
  <si>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</si>
  <si>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</si>
  <si>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</si>
  <si>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23</t>
  </si>
  <si>
    <t>747416</t>
  </si>
  <si>
    <t>MĚŘENÍ ZEMNÍCH ODPORŮ - ZEMNICÍ SÍTĚ DÉLKY PÁSKU PŘES 500 DO 1000 M</t>
  </si>
  <si>
    <t>1. Položka obsahuje: – cenu za měření dle příslušných norem a předpisů, včetně vystavení protokolu2. Položka neobsahuje: X3. Způsob měření:Udává se počet kusů kompletní konstrukce nebo práce.</t>
  </si>
  <si>
    <t>24</t>
  </si>
  <si>
    <t>747423</t>
  </si>
  <si>
    <t>MĚŘENÍ KROKOVÉHO A DOTYKOVÉHO NAPĚTÍ ZEMNÍCÍ SÍTĚ DO 200 M2 PLOCHY</t>
  </si>
  <si>
    <t>25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</si>
  <si>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</si>
  <si>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</si>
  <si>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</si>
  <si>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</si>
  <si>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748</t>
  </si>
  <si>
    <t>Silnoproud - Ostatní</t>
  </si>
  <si>
    <t>26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</si>
  <si>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</si>
  <si>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</si>
  <si>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</si>
  <si>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Ostatní práce</t>
  </si>
  <si>
    <t>27</t>
  </si>
  <si>
    <t>96615</t>
  </si>
  <si>
    <t>BOURÁNÍ KONSTRUKCÍ Z PROSTÉHO 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</si>
  <si>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</si>
  <si>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28</t>
  </si>
  <si>
    <t>96616</t>
  </si>
  <si>
    <t>BOURÁNÍ KONSTRUKCÍ ZE ŽELEZOBETONU</t>
  </si>
  <si>
    <t>990</t>
  </si>
  <si>
    <t>Likvidace odpadů vč. dopravy</t>
  </si>
  <si>
    <t>29</t>
  </si>
  <si>
    <t>R015112</t>
  </si>
  <si>
    <t>90</t>
  </si>
  <si>
    <t>POPLATKY ZA LIKVIDACI ODPADŮ NEKONTAMINOVANÝCH - 17 05 04 VYTĚŽENÉ ZEMINY A HORNINY - II. TŘÍDA TĚŽITELNOSTI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</si>
  <si>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</si>
  <si>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</si>
  <si>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30</t>
  </si>
  <si>
    <t>R015140</t>
  </si>
  <si>
    <t>POPLATKY ZA LIKVIDACI ODPADŮ NEKONTAMINOVANÝCH - 17 01 01 BETON Z DEMOLIC OBJEKTŮ, ZÁKLADŮ TV, KŮLY A SLOUPY VČETNĚ DOPRAVY</t>
  </si>
  <si>
    <t>31</t>
  </si>
  <si>
    <t>R015240</t>
  </si>
  <si>
    <t>POPLATKY ZA LIKVIDACI ODPADŮ NEKONTAMINOVANÝCH - 20 03 99 ODPAD PODOBNÝ KOMUNÁLNÍMU ODPADU VČETNĚ DOPRAVY</t>
  </si>
  <si>
    <t>32</t>
  </si>
  <si>
    <t>R015310</t>
  </si>
  <si>
    <t>POPLATKY ZA LIKVIDACI ODPADŮ NEKONTAMINOVANÝCH - 16 02 14 ELEKTROŠROT,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</si>
</sst>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R14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0+O9+O38+O47+O88+O93+O114+O119+O128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0+I9+I38+I47+I88+I93+I114+I119+I128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1200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43</v>
      </c>
      <c r="G14" s="26">
        <v>10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6" ht="25.5" x14ac:dyDescent="0.2">
      <c r="A17" t="s">
        <v>46</v>
      </c>
      <c r="E17" s="29" t="s">
        <v>50</v>
      </c>
    </row>
    <row r="18" spans="1:16" x14ac:dyDescent="0.2">
      <c r="A18" s="22" t="s">
        <v>39</v>
      </c>
      <c r="B18" s="23" t="s">
        <v>2</v>
      </c>
      <c r="C18" s="23" t="s">
        <v>51</v>
      </c>
      <c r="D18" s="22" t="s">
        <v>41</v>
      </c>
      <c r="E18" s="24" t="s">
        <v>52</v>
      </c>
      <c r="F18" s="25" t="s">
        <v>53</v>
      </c>
      <c r="G18" s="26">
        <v>2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41</v>
      </c>
    </row>
    <row r="21" spans="1:16" ht="229.5" x14ac:dyDescent="0.2">
      <c r="A21" t="s">
        <v>46</v>
      </c>
      <c r="E21" s="29" t="s">
        <v>54</v>
      </c>
    </row>
    <row r="22" spans="1:16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53</v>
      </c>
      <c r="G22" s="26">
        <v>360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41</v>
      </c>
    </row>
    <row r="25" spans="1:16" ht="229.5" x14ac:dyDescent="0.2">
      <c r="A25" t="s">
        <v>46</v>
      </c>
      <c r="E25" s="29" t="s">
        <v>57</v>
      </c>
    </row>
    <row r="26" spans="1:16" x14ac:dyDescent="0.2">
      <c r="A26" s="22" t="s">
        <v>39</v>
      </c>
      <c r="B26" s="23" t="s">
        <v>33</v>
      </c>
      <c r="C26" s="23" t="s">
        <v>58</v>
      </c>
      <c r="D26" s="22" t="s">
        <v>41</v>
      </c>
      <c r="E26" s="24" t="s">
        <v>59</v>
      </c>
      <c r="F26" s="25" t="s">
        <v>53</v>
      </c>
      <c r="G26" s="26">
        <v>300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41</v>
      </c>
    </row>
    <row r="29" spans="1:16" ht="165.75" x14ac:dyDescent="0.2">
      <c r="A29" t="s">
        <v>46</v>
      </c>
      <c r="E29" s="29" t="s">
        <v>60</v>
      </c>
    </row>
    <row r="30" spans="1:16" x14ac:dyDescent="0.2">
      <c r="A30" s="22" t="s">
        <v>39</v>
      </c>
      <c r="B30" s="23" t="s">
        <v>34</v>
      </c>
      <c r="C30" s="23" t="s">
        <v>61</v>
      </c>
      <c r="D30" s="22" t="s">
        <v>41</v>
      </c>
      <c r="E30" s="24" t="s">
        <v>62</v>
      </c>
      <c r="F30" s="25" t="s">
        <v>53</v>
      </c>
      <c r="G30" s="26">
        <v>60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41</v>
      </c>
    </row>
    <row r="33" spans="1:18" ht="165.75" x14ac:dyDescent="0.2">
      <c r="A33" t="s">
        <v>46</v>
      </c>
      <c r="E33" s="29" t="s">
        <v>63</v>
      </c>
    </row>
    <row r="34" spans="1:18" x14ac:dyDescent="0.2">
      <c r="A34" s="22" t="s">
        <v>39</v>
      </c>
      <c r="B34" s="23" t="s">
        <v>64</v>
      </c>
      <c r="C34" s="23" t="s">
        <v>65</v>
      </c>
      <c r="D34" s="22" t="s">
        <v>41</v>
      </c>
      <c r="E34" s="24" t="s">
        <v>66</v>
      </c>
      <c r="F34" s="25" t="s">
        <v>43</v>
      </c>
      <c r="G34" s="26">
        <v>600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44</v>
      </c>
      <c r="E35" s="29" t="s">
        <v>41</v>
      </c>
    </row>
    <row r="36" spans="1:18" x14ac:dyDescent="0.2">
      <c r="A36" s="30" t="s">
        <v>45</v>
      </c>
      <c r="E36" s="31" t="s">
        <v>41</v>
      </c>
    </row>
    <row r="37" spans="1:18" ht="38.25" x14ac:dyDescent="0.2">
      <c r="A37" t="s">
        <v>46</v>
      </c>
      <c r="E37" s="29" t="s">
        <v>67</v>
      </c>
    </row>
    <row r="38" spans="1:18" ht="12.75" customHeight="1" x14ac:dyDescent="0.2">
      <c r="A38" s="3" t="s">
        <v>37</v>
      </c>
      <c r="B38" s="3"/>
      <c r="C38" s="32" t="s">
        <v>68</v>
      </c>
      <c r="D38" s="3"/>
      <c r="E38" s="20" t="s">
        <v>69</v>
      </c>
      <c r="F38" s="3"/>
      <c r="G38" s="3"/>
      <c r="H38" s="3"/>
      <c r="I38" s="33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x14ac:dyDescent="0.2">
      <c r="A39" s="22" t="s">
        <v>39</v>
      </c>
      <c r="B39" s="23" t="s">
        <v>70</v>
      </c>
      <c r="C39" s="23" t="s">
        <v>71</v>
      </c>
      <c r="D39" s="22" t="s">
        <v>41</v>
      </c>
      <c r="E39" s="24" t="s">
        <v>72</v>
      </c>
      <c r="F39" s="25" t="s">
        <v>73</v>
      </c>
      <c r="G39" s="26">
        <v>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44</v>
      </c>
      <c r="E40" s="29" t="s">
        <v>41</v>
      </c>
    </row>
    <row r="41" spans="1:18" x14ac:dyDescent="0.2">
      <c r="A41" s="30" t="s">
        <v>45</v>
      </c>
      <c r="E41" s="31" t="s">
        <v>41</v>
      </c>
    </row>
    <row r="42" spans="1:18" ht="51" x14ac:dyDescent="0.2">
      <c r="A42" t="s">
        <v>46</v>
      </c>
      <c r="E42" s="29" t="s">
        <v>74</v>
      </c>
    </row>
    <row r="43" spans="1:18" ht="25.5" x14ac:dyDescent="0.2">
      <c r="A43" s="22" t="s">
        <v>39</v>
      </c>
      <c r="B43" s="23" t="s">
        <v>35</v>
      </c>
      <c r="C43" s="23" t="s">
        <v>75</v>
      </c>
      <c r="D43" s="22" t="s">
        <v>41</v>
      </c>
      <c r="E43" s="24" t="s">
        <v>76</v>
      </c>
      <c r="F43" s="25" t="s">
        <v>73</v>
      </c>
      <c r="G43" s="26">
        <v>5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44</v>
      </c>
      <c r="E44" s="29" t="s">
        <v>41</v>
      </c>
    </row>
    <row r="45" spans="1:18" x14ac:dyDescent="0.2">
      <c r="A45" s="30" t="s">
        <v>45</v>
      </c>
      <c r="E45" s="31" t="s">
        <v>41</v>
      </c>
    </row>
    <row r="46" spans="1:18" ht="51" x14ac:dyDescent="0.2">
      <c r="A46" t="s">
        <v>46</v>
      </c>
      <c r="E46" s="29" t="s">
        <v>77</v>
      </c>
    </row>
    <row r="47" spans="1:18" ht="12.75" customHeight="1" x14ac:dyDescent="0.2">
      <c r="A47" s="3" t="s">
        <v>37</v>
      </c>
      <c r="B47" s="3"/>
      <c r="C47" s="32" t="s">
        <v>78</v>
      </c>
      <c r="D47" s="3"/>
      <c r="E47" s="20" t="s">
        <v>79</v>
      </c>
      <c r="F47" s="3"/>
      <c r="G47" s="3"/>
      <c r="H47" s="3"/>
      <c r="I47" s="33">
        <f>0+Q47</f>
        <v>0</v>
      </c>
      <c r="O47">
        <f>0+R47</f>
        <v>0</v>
      </c>
      <c r="Q47">
        <f>0+I48+I52+I56+I60+I64+I68+I72+I76+I80+I84</f>
        <v>0</v>
      </c>
      <c r="R47">
        <f>0+O48+O52+O56+O60+O64+O68+O72+O76+O80+O84</f>
        <v>0</v>
      </c>
    </row>
    <row r="48" spans="1:18" x14ac:dyDescent="0.2">
      <c r="A48" s="22" t="s">
        <v>39</v>
      </c>
      <c r="B48" s="23" t="s">
        <v>36</v>
      </c>
      <c r="C48" s="23" t="s">
        <v>80</v>
      </c>
      <c r="D48" s="22" t="s">
        <v>41</v>
      </c>
      <c r="E48" s="24" t="s">
        <v>81</v>
      </c>
      <c r="F48" s="25" t="s">
        <v>82</v>
      </c>
      <c r="G48" s="26">
        <v>120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44</v>
      </c>
      <c r="E49" s="29" t="s">
        <v>41</v>
      </c>
    </row>
    <row r="50" spans="1:16" x14ac:dyDescent="0.2">
      <c r="A50" s="30" t="s">
        <v>45</v>
      </c>
      <c r="E50" s="31" t="s">
        <v>41</v>
      </c>
    </row>
    <row r="51" spans="1:16" ht="38.25" x14ac:dyDescent="0.2">
      <c r="A51" t="s">
        <v>46</v>
      </c>
      <c r="E51" s="29" t="s">
        <v>83</v>
      </c>
    </row>
    <row r="52" spans="1:16" x14ac:dyDescent="0.2">
      <c r="A52" s="22" t="s">
        <v>39</v>
      </c>
      <c r="B52" s="23" t="s">
        <v>84</v>
      </c>
      <c r="C52" s="23" t="s">
        <v>85</v>
      </c>
      <c r="D52" s="22" t="s">
        <v>41</v>
      </c>
      <c r="E52" s="24" t="s">
        <v>86</v>
      </c>
      <c r="F52" s="25" t="s">
        <v>82</v>
      </c>
      <c r="G52" s="26">
        <v>5200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44</v>
      </c>
      <c r="E53" s="29" t="s">
        <v>41</v>
      </c>
    </row>
    <row r="54" spans="1:16" x14ac:dyDescent="0.2">
      <c r="A54" s="30" t="s">
        <v>45</v>
      </c>
      <c r="E54" s="31" t="s">
        <v>41</v>
      </c>
    </row>
    <row r="55" spans="1:16" ht="51" x14ac:dyDescent="0.2">
      <c r="A55" t="s">
        <v>46</v>
      </c>
      <c r="E55" s="29" t="s">
        <v>87</v>
      </c>
    </row>
    <row r="56" spans="1:16" x14ac:dyDescent="0.2">
      <c r="A56" s="22" t="s">
        <v>39</v>
      </c>
      <c r="B56" s="23" t="s">
        <v>88</v>
      </c>
      <c r="C56" s="23" t="s">
        <v>89</v>
      </c>
      <c r="D56" s="22" t="s">
        <v>41</v>
      </c>
      <c r="E56" s="24" t="s">
        <v>90</v>
      </c>
      <c r="F56" s="25" t="s">
        <v>82</v>
      </c>
      <c r="G56" s="26">
        <v>80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44</v>
      </c>
      <c r="E57" s="29" t="s">
        <v>41</v>
      </c>
    </row>
    <row r="58" spans="1:16" x14ac:dyDescent="0.2">
      <c r="A58" s="30" t="s">
        <v>45</v>
      </c>
      <c r="E58" s="31" t="s">
        <v>41</v>
      </c>
    </row>
    <row r="59" spans="1:16" ht="51" x14ac:dyDescent="0.2">
      <c r="A59" t="s">
        <v>46</v>
      </c>
      <c r="E59" s="29" t="s">
        <v>87</v>
      </c>
    </row>
    <row r="60" spans="1:16" x14ac:dyDescent="0.2">
      <c r="A60" s="22" t="s">
        <v>39</v>
      </c>
      <c r="B60" s="23" t="s">
        <v>91</v>
      </c>
      <c r="C60" s="23" t="s">
        <v>92</v>
      </c>
      <c r="D60" s="22" t="s">
        <v>41</v>
      </c>
      <c r="E60" s="24" t="s">
        <v>93</v>
      </c>
      <c r="F60" s="25" t="s">
        <v>82</v>
      </c>
      <c r="G60" s="26">
        <v>20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44</v>
      </c>
      <c r="E61" s="29" t="s">
        <v>41</v>
      </c>
    </row>
    <row r="62" spans="1:16" x14ac:dyDescent="0.2">
      <c r="A62" s="30" t="s">
        <v>45</v>
      </c>
      <c r="E62" s="31" t="s">
        <v>41</v>
      </c>
    </row>
    <row r="63" spans="1:16" ht="51" x14ac:dyDescent="0.2">
      <c r="A63" t="s">
        <v>46</v>
      </c>
      <c r="E63" s="29" t="s">
        <v>94</v>
      </c>
    </row>
    <row r="64" spans="1:16" x14ac:dyDescent="0.2">
      <c r="A64" s="22" t="s">
        <v>39</v>
      </c>
      <c r="B64" s="23" t="s">
        <v>95</v>
      </c>
      <c r="C64" s="23" t="s">
        <v>96</v>
      </c>
      <c r="D64" s="22" t="s">
        <v>41</v>
      </c>
      <c r="E64" s="24" t="s">
        <v>97</v>
      </c>
      <c r="F64" s="25" t="s">
        <v>73</v>
      </c>
      <c r="G64" s="26">
        <v>1000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44</v>
      </c>
      <c r="E65" s="29" t="s">
        <v>41</v>
      </c>
    </row>
    <row r="66" spans="1:16" x14ac:dyDescent="0.2">
      <c r="A66" s="30" t="s">
        <v>45</v>
      </c>
      <c r="E66" s="31" t="s">
        <v>41</v>
      </c>
    </row>
    <row r="67" spans="1:16" ht="25.5" x14ac:dyDescent="0.2">
      <c r="A67" t="s">
        <v>46</v>
      </c>
      <c r="E67" s="29" t="s">
        <v>98</v>
      </c>
    </row>
    <row r="68" spans="1:16" x14ac:dyDescent="0.2">
      <c r="A68" s="22" t="s">
        <v>39</v>
      </c>
      <c r="B68" s="23" t="s">
        <v>99</v>
      </c>
      <c r="C68" s="23" t="s">
        <v>100</v>
      </c>
      <c r="D68" s="22" t="s">
        <v>41</v>
      </c>
      <c r="E68" s="24" t="s">
        <v>101</v>
      </c>
      <c r="F68" s="25" t="s">
        <v>73</v>
      </c>
      <c r="G68" s="26">
        <v>1000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44</v>
      </c>
      <c r="E69" s="29" t="s">
        <v>41</v>
      </c>
    </row>
    <row r="70" spans="1:16" x14ac:dyDescent="0.2">
      <c r="A70" s="30" t="s">
        <v>45</v>
      </c>
      <c r="E70" s="31" t="s">
        <v>41</v>
      </c>
    </row>
    <row r="71" spans="1:16" ht="38.25" x14ac:dyDescent="0.2">
      <c r="A71" t="s">
        <v>46</v>
      </c>
      <c r="E71" s="29" t="s">
        <v>102</v>
      </c>
    </row>
    <row r="72" spans="1:16" x14ac:dyDescent="0.2">
      <c r="A72" s="22" t="s">
        <v>39</v>
      </c>
      <c r="B72" s="23" t="s">
        <v>103</v>
      </c>
      <c r="C72" s="23" t="s">
        <v>104</v>
      </c>
      <c r="D72" s="22" t="s">
        <v>41</v>
      </c>
      <c r="E72" s="24" t="s">
        <v>105</v>
      </c>
      <c r="F72" s="25" t="s">
        <v>73</v>
      </c>
      <c r="G72" s="26">
        <v>120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44</v>
      </c>
      <c r="E73" s="29" t="s">
        <v>41</v>
      </c>
    </row>
    <row r="74" spans="1:16" x14ac:dyDescent="0.2">
      <c r="A74" s="30" t="s">
        <v>45</v>
      </c>
      <c r="E74" s="31" t="s">
        <v>41</v>
      </c>
    </row>
    <row r="75" spans="1:16" ht="51" x14ac:dyDescent="0.2">
      <c r="A75" t="s">
        <v>46</v>
      </c>
      <c r="E75" s="29" t="s">
        <v>106</v>
      </c>
    </row>
    <row r="76" spans="1:16" x14ac:dyDescent="0.2">
      <c r="A76" s="22" t="s">
        <v>39</v>
      </c>
      <c r="B76" s="23" t="s">
        <v>107</v>
      </c>
      <c r="C76" s="23" t="s">
        <v>108</v>
      </c>
      <c r="D76" s="22" t="s">
        <v>41</v>
      </c>
      <c r="E76" s="24" t="s">
        <v>109</v>
      </c>
      <c r="F76" s="25" t="s">
        <v>110</v>
      </c>
      <c r="G76" s="26">
        <v>12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44</v>
      </c>
      <c r="E77" s="29" t="s">
        <v>41</v>
      </c>
    </row>
    <row r="78" spans="1:16" x14ac:dyDescent="0.2">
      <c r="A78" s="30" t="s">
        <v>45</v>
      </c>
      <c r="E78" s="31" t="s">
        <v>41</v>
      </c>
    </row>
    <row r="79" spans="1:16" ht="89.25" x14ac:dyDescent="0.2">
      <c r="A79" t="s">
        <v>46</v>
      </c>
      <c r="E79" s="29" t="s">
        <v>111</v>
      </c>
    </row>
    <row r="80" spans="1:16" x14ac:dyDescent="0.2">
      <c r="A80" s="22" t="s">
        <v>39</v>
      </c>
      <c r="B80" s="23" t="s">
        <v>112</v>
      </c>
      <c r="C80" s="23" t="s">
        <v>113</v>
      </c>
      <c r="D80" s="22" t="s">
        <v>41</v>
      </c>
      <c r="E80" s="24" t="s">
        <v>114</v>
      </c>
      <c r="F80" s="25" t="s">
        <v>73</v>
      </c>
      <c r="G80" s="26">
        <v>10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8" t="s">
        <v>44</v>
      </c>
      <c r="E81" s="29" t="s">
        <v>41</v>
      </c>
    </row>
    <row r="82" spans="1:18" x14ac:dyDescent="0.2">
      <c r="A82" s="30" t="s">
        <v>45</v>
      </c>
      <c r="E82" s="31" t="s">
        <v>41</v>
      </c>
    </row>
    <row r="83" spans="1:18" ht="38.25" x14ac:dyDescent="0.2">
      <c r="A83" t="s">
        <v>46</v>
      </c>
      <c r="E83" s="29" t="s">
        <v>115</v>
      </c>
    </row>
    <row r="84" spans="1:18" x14ac:dyDescent="0.2">
      <c r="A84" s="22" t="s">
        <v>39</v>
      </c>
      <c r="B84" s="23" t="s">
        <v>116</v>
      </c>
      <c r="C84" s="23" t="s">
        <v>117</v>
      </c>
      <c r="D84" s="22" t="s">
        <v>41</v>
      </c>
      <c r="E84" s="24" t="s">
        <v>118</v>
      </c>
      <c r="F84" s="25" t="s">
        <v>82</v>
      </c>
      <c r="G84" s="26">
        <v>1800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8" t="s">
        <v>44</v>
      </c>
      <c r="E85" s="29" t="s">
        <v>41</v>
      </c>
    </row>
    <row r="86" spans="1:18" x14ac:dyDescent="0.2">
      <c r="A86" s="30" t="s">
        <v>45</v>
      </c>
      <c r="E86" s="31" t="s">
        <v>41</v>
      </c>
    </row>
    <row r="87" spans="1:18" ht="63.75" x14ac:dyDescent="0.2">
      <c r="A87" t="s">
        <v>46</v>
      </c>
      <c r="E87" s="29" t="s">
        <v>119</v>
      </c>
    </row>
    <row r="88" spans="1:18" ht="12.75" customHeight="1" x14ac:dyDescent="0.2">
      <c r="A88" s="3" t="s">
        <v>37</v>
      </c>
      <c r="B88" s="3"/>
      <c r="C88" s="32" t="s">
        <v>120</v>
      </c>
      <c r="D88" s="3"/>
      <c r="E88" s="20" t="s">
        <v>121</v>
      </c>
      <c r="F88" s="3"/>
      <c r="G88" s="3"/>
      <c r="H88" s="3"/>
      <c r="I88" s="33">
        <f>0+Q88</f>
        <v>0</v>
      </c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22" t="s">
        <v>39</v>
      </c>
      <c r="B89" s="23" t="s">
        <v>122</v>
      </c>
      <c r="C89" s="23" t="s">
        <v>123</v>
      </c>
      <c r="D89" s="22" t="s">
        <v>41</v>
      </c>
      <c r="E89" s="24" t="s">
        <v>124</v>
      </c>
      <c r="F89" s="25" t="s">
        <v>73</v>
      </c>
      <c r="G89" s="26">
        <v>15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44</v>
      </c>
      <c r="E90" s="29" t="s">
        <v>41</v>
      </c>
    </row>
    <row r="91" spans="1:18" x14ac:dyDescent="0.2">
      <c r="A91" s="30" t="s">
        <v>45</v>
      </c>
      <c r="E91" s="31" t="s">
        <v>41</v>
      </c>
    </row>
    <row r="92" spans="1:18" ht="38.25" x14ac:dyDescent="0.2">
      <c r="A92" t="s">
        <v>46</v>
      </c>
      <c r="E92" s="29" t="s">
        <v>125</v>
      </c>
    </row>
    <row r="93" spans="1:18" ht="12.75" customHeight="1" x14ac:dyDescent="0.2">
      <c r="A93" s="3" t="s">
        <v>37</v>
      </c>
      <c r="B93" s="3"/>
      <c r="C93" s="32" t="s">
        <v>126</v>
      </c>
      <c r="D93" s="3"/>
      <c r="E93" s="20" t="s">
        <v>127</v>
      </c>
      <c r="F93" s="3"/>
      <c r="G93" s="3"/>
      <c r="H93" s="3"/>
      <c r="I93" s="33">
        <f>0+Q93</f>
        <v>0</v>
      </c>
      <c r="O93">
        <f>0+R93</f>
        <v>0</v>
      </c>
      <c r="Q93">
        <f>0+I94+I98+I102+I106+I110</f>
        <v>0</v>
      </c>
      <c r="R93">
        <f>0+O94+O98+O102+O106+O110</f>
        <v>0</v>
      </c>
    </row>
    <row r="94" spans="1:18" ht="25.5" x14ac:dyDescent="0.2">
      <c r="A94" s="22" t="s">
        <v>39</v>
      </c>
      <c r="B94" s="23" t="s">
        <v>128</v>
      </c>
      <c r="C94" s="23" t="s">
        <v>129</v>
      </c>
      <c r="D94" s="22" t="s">
        <v>41</v>
      </c>
      <c r="E94" s="24" t="s">
        <v>130</v>
      </c>
      <c r="F94" s="25" t="s">
        <v>73</v>
      </c>
      <c r="G94" s="26">
        <v>1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44</v>
      </c>
      <c r="E95" s="29" t="s">
        <v>41</v>
      </c>
    </row>
    <row r="96" spans="1:18" x14ac:dyDescent="0.2">
      <c r="A96" s="30" t="s">
        <v>45</v>
      </c>
      <c r="E96" s="31" t="s">
        <v>41</v>
      </c>
    </row>
    <row r="97" spans="1:16" ht="63.75" x14ac:dyDescent="0.2">
      <c r="A97" t="s">
        <v>46</v>
      </c>
      <c r="E97" s="29" t="s">
        <v>131</v>
      </c>
    </row>
    <row r="98" spans="1:16" ht="25.5" x14ac:dyDescent="0.2">
      <c r="A98" s="22" t="s">
        <v>39</v>
      </c>
      <c r="B98" s="23" t="s">
        <v>132</v>
      </c>
      <c r="C98" s="23" t="s">
        <v>133</v>
      </c>
      <c r="D98" s="22" t="s">
        <v>41</v>
      </c>
      <c r="E98" s="24" t="s">
        <v>134</v>
      </c>
      <c r="F98" s="25" t="s">
        <v>73</v>
      </c>
      <c r="G98" s="26">
        <v>1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41</v>
      </c>
    </row>
    <row r="101" spans="1:16" ht="38.25" x14ac:dyDescent="0.2">
      <c r="A101" t="s">
        <v>46</v>
      </c>
      <c r="E101" s="29" t="s">
        <v>135</v>
      </c>
    </row>
    <row r="102" spans="1:16" ht="25.5" x14ac:dyDescent="0.2">
      <c r="A102" s="22" t="s">
        <v>39</v>
      </c>
      <c r="B102" s="23" t="s">
        <v>136</v>
      </c>
      <c r="C102" s="23" t="s">
        <v>137</v>
      </c>
      <c r="D102" s="22" t="s">
        <v>41</v>
      </c>
      <c r="E102" s="24" t="s">
        <v>138</v>
      </c>
      <c r="F102" s="25" t="s">
        <v>73</v>
      </c>
      <c r="G102" s="26">
        <v>1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41</v>
      </c>
    </row>
    <row r="105" spans="1:16" ht="38.25" x14ac:dyDescent="0.2">
      <c r="A105" t="s">
        <v>46</v>
      </c>
      <c r="E105" s="29" t="s">
        <v>139</v>
      </c>
    </row>
    <row r="106" spans="1:16" ht="25.5" x14ac:dyDescent="0.2">
      <c r="A106" s="22" t="s">
        <v>39</v>
      </c>
      <c r="B106" s="23" t="s">
        <v>140</v>
      </c>
      <c r="C106" s="23" t="s">
        <v>141</v>
      </c>
      <c r="D106" s="22" t="s">
        <v>41</v>
      </c>
      <c r="E106" s="24" t="s">
        <v>142</v>
      </c>
      <c r="F106" s="25" t="s">
        <v>73</v>
      </c>
      <c r="G106" s="26">
        <v>2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41</v>
      </c>
    </row>
    <row r="109" spans="1:16" ht="38.25" x14ac:dyDescent="0.2">
      <c r="A109" t="s">
        <v>46</v>
      </c>
      <c r="E109" s="29" t="s">
        <v>139</v>
      </c>
    </row>
    <row r="110" spans="1:16" x14ac:dyDescent="0.2">
      <c r="A110" s="22" t="s">
        <v>39</v>
      </c>
      <c r="B110" s="23" t="s">
        <v>143</v>
      </c>
      <c r="C110" s="23" t="s">
        <v>144</v>
      </c>
      <c r="D110" s="22" t="s">
        <v>41</v>
      </c>
      <c r="E110" s="24" t="s">
        <v>145</v>
      </c>
      <c r="F110" s="25" t="s">
        <v>146</v>
      </c>
      <c r="G110" s="26">
        <v>36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41</v>
      </c>
    </row>
    <row r="113" spans="1:18" ht="51" x14ac:dyDescent="0.2">
      <c r="A113" t="s">
        <v>46</v>
      </c>
      <c r="E113" s="29" t="s">
        <v>147</v>
      </c>
    </row>
    <row r="114" spans="1:18" ht="12.75" customHeight="1" x14ac:dyDescent="0.2">
      <c r="A114" s="3" t="s">
        <v>37</v>
      </c>
      <c r="B114" s="3"/>
      <c r="C114" s="32" t="s">
        <v>148</v>
      </c>
      <c r="D114" s="3"/>
      <c r="E114" s="20" t="s">
        <v>149</v>
      </c>
      <c r="F114" s="3"/>
      <c r="G114" s="3"/>
      <c r="H114" s="3"/>
      <c r="I114" s="33">
        <f>0+Q114</f>
        <v>0</v>
      </c>
      <c r="O114">
        <f>0+R114</f>
        <v>0</v>
      </c>
      <c r="Q114">
        <f>0+I115</f>
        <v>0</v>
      </c>
      <c r="R114">
        <f>0+O115</f>
        <v>0</v>
      </c>
    </row>
    <row r="115" spans="1:18" x14ac:dyDescent="0.2">
      <c r="A115" s="22" t="s">
        <v>39</v>
      </c>
      <c r="B115" s="23" t="s">
        <v>150</v>
      </c>
      <c r="C115" s="23" t="s">
        <v>151</v>
      </c>
      <c r="D115" s="22" t="s">
        <v>41</v>
      </c>
      <c r="E115" s="24" t="s">
        <v>152</v>
      </c>
      <c r="F115" s="25" t="s">
        <v>43</v>
      </c>
      <c r="G115" s="26">
        <v>30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8" x14ac:dyDescent="0.2">
      <c r="A116" s="28" t="s">
        <v>44</v>
      </c>
      <c r="E116" s="29" t="s">
        <v>41</v>
      </c>
    </row>
    <row r="117" spans="1:18" x14ac:dyDescent="0.2">
      <c r="A117" s="30" t="s">
        <v>45</v>
      </c>
      <c r="E117" s="31" t="s">
        <v>41</v>
      </c>
    </row>
    <row r="118" spans="1:18" ht="25.5" x14ac:dyDescent="0.2">
      <c r="A118" t="s">
        <v>46</v>
      </c>
      <c r="E118" s="29" t="s">
        <v>153</v>
      </c>
    </row>
    <row r="119" spans="1:18" ht="12.75" customHeight="1" x14ac:dyDescent="0.2">
      <c r="A119" s="3" t="s">
        <v>37</v>
      </c>
      <c r="B119" s="3"/>
      <c r="C119" s="32" t="s">
        <v>35</v>
      </c>
      <c r="D119" s="3"/>
      <c r="E119" s="20" t="s">
        <v>154</v>
      </c>
      <c r="F119" s="3"/>
      <c r="G119" s="3"/>
      <c r="H119" s="3"/>
      <c r="I119" s="33">
        <f>0+Q119</f>
        <v>0</v>
      </c>
      <c r="O119">
        <f>0+R119</f>
        <v>0</v>
      </c>
      <c r="Q119">
        <f>0+I120+I124</f>
        <v>0</v>
      </c>
      <c r="R119">
        <f>0+O120+O124</f>
        <v>0</v>
      </c>
    </row>
    <row r="120" spans="1:18" x14ac:dyDescent="0.2">
      <c r="A120" s="22" t="s">
        <v>39</v>
      </c>
      <c r="B120" s="23" t="s">
        <v>155</v>
      </c>
      <c r="C120" s="23" t="s">
        <v>156</v>
      </c>
      <c r="D120" s="22" t="s">
        <v>41</v>
      </c>
      <c r="E120" s="24" t="s">
        <v>157</v>
      </c>
      <c r="F120" s="25" t="s">
        <v>53</v>
      </c>
      <c r="G120" s="26">
        <v>2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8" x14ac:dyDescent="0.2">
      <c r="A121" s="28" t="s">
        <v>44</v>
      </c>
      <c r="E121" s="29" t="s">
        <v>41</v>
      </c>
    </row>
    <row r="122" spans="1:18" x14ac:dyDescent="0.2">
      <c r="A122" s="30" t="s">
        <v>45</v>
      </c>
      <c r="E122" s="31" t="s">
        <v>41</v>
      </c>
    </row>
    <row r="123" spans="1:18" ht="89.25" x14ac:dyDescent="0.2">
      <c r="A123" t="s">
        <v>46</v>
      </c>
      <c r="E123" s="29" t="s">
        <v>158</v>
      </c>
    </row>
    <row r="124" spans="1:18" x14ac:dyDescent="0.2">
      <c r="A124" s="22" t="s">
        <v>39</v>
      </c>
      <c r="B124" s="23" t="s">
        <v>159</v>
      </c>
      <c r="C124" s="23" t="s">
        <v>160</v>
      </c>
      <c r="D124" s="22" t="s">
        <v>41</v>
      </c>
      <c r="E124" s="24" t="s">
        <v>161</v>
      </c>
      <c r="F124" s="25" t="s">
        <v>53</v>
      </c>
      <c r="G124" s="26">
        <v>2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8" x14ac:dyDescent="0.2">
      <c r="A125" s="28" t="s">
        <v>44</v>
      </c>
      <c r="E125" s="29" t="s">
        <v>41</v>
      </c>
    </row>
    <row r="126" spans="1:18" x14ac:dyDescent="0.2">
      <c r="A126" s="30" t="s">
        <v>45</v>
      </c>
      <c r="E126" s="31" t="s">
        <v>41</v>
      </c>
    </row>
    <row r="127" spans="1:18" ht="89.25" x14ac:dyDescent="0.2">
      <c r="A127" t="s">
        <v>46</v>
      </c>
      <c r="E127" s="29" t="s">
        <v>158</v>
      </c>
    </row>
    <row r="128" spans="1:18" ht="12.75" customHeight="1" x14ac:dyDescent="0.2">
      <c r="A128" s="3" t="s">
        <v>37</v>
      </c>
      <c r="B128" s="3"/>
      <c r="C128" s="32" t="s">
        <v>162</v>
      </c>
      <c r="D128" s="3"/>
      <c r="E128" s="20" t="s">
        <v>163</v>
      </c>
      <c r="F128" s="3"/>
      <c r="G128" s="3"/>
      <c r="H128" s="3"/>
      <c r="I128" s="33">
        <f>0+Q128</f>
        <v>0</v>
      </c>
      <c r="O128">
        <f>0+R128</f>
        <v>0</v>
      </c>
      <c r="Q128">
        <f>0+I129+I133+I137+I141</f>
        <v>0</v>
      </c>
      <c r="R128">
        <f>0+O129+O133+O137+O141</f>
        <v>0</v>
      </c>
    </row>
    <row r="129" spans="1:16" ht="25.5" x14ac:dyDescent="0.2">
      <c r="A129" s="22" t="s">
        <v>39</v>
      </c>
      <c r="B129" s="23" t="s">
        <v>164</v>
      </c>
      <c r="C129" s="23" t="s">
        <v>165</v>
      </c>
      <c r="D129" s="22" t="s">
        <v>166</v>
      </c>
      <c r="E129" s="24" t="s">
        <v>167</v>
      </c>
      <c r="F129" s="25" t="s">
        <v>168</v>
      </c>
      <c r="G129" s="26">
        <v>10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44</v>
      </c>
      <c r="E130" s="29" t="s">
        <v>41</v>
      </c>
    </row>
    <row r="131" spans="1:16" x14ac:dyDescent="0.2">
      <c r="A131" s="30" t="s">
        <v>45</v>
      </c>
      <c r="E131" s="31" t="s">
        <v>41</v>
      </c>
    </row>
    <row r="132" spans="1:16" ht="153" x14ac:dyDescent="0.2">
      <c r="A132" t="s">
        <v>46</v>
      </c>
      <c r="E132" s="29" t="s">
        <v>169</v>
      </c>
    </row>
    <row r="133" spans="1:16" ht="38.25" x14ac:dyDescent="0.2">
      <c r="A133" s="22" t="s">
        <v>39</v>
      </c>
      <c r="B133" s="23" t="s">
        <v>170</v>
      </c>
      <c r="C133" s="23" t="s">
        <v>171</v>
      </c>
      <c r="D133" s="22" t="s">
        <v>166</v>
      </c>
      <c r="E133" s="24" t="s">
        <v>172</v>
      </c>
      <c r="F133" s="25" t="s">
        <v>168</v>
      </c>
      <c r="G133" s="26">
        <v>10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44</v>
      </c>
      <c r="E134" s="29" t="s">
        <v>41</v>
      </c>
    </row>
    <row r="135" spans="1:16" x14ac:dyDescent="0.2">
      <c r="A135" s="30" t="s">
        <v>45</v>
      </c>
      <c r="E135" s="31" t="s">
        <v>41</v>
      </c>
    </row>
    <row r="136" spans="1:16" ht="153" x14ac:dyDescent="0.2">
      <c r="A136" t="s">
        <v>46</v>
      </c>
      <c r="E136" s="29" t="s">
        <v>169</v>
      </c>
    </row>
    <row r="137" spans="1:16" ht="25.5" x14ac:dyDescent="0.2">
      <c r="A137" s="22" t="s">
        <v>39</v>
      </c>
      <c r="B137" s="23" t="s">
        <v>173</v>
      </c>
      <c r="C137" s="23" t="s">
        <v>174</v>
      </c>
      <c r="D137" s="22" t="s">
        <v>166</v>
      </c>
      <c r="E137" s="24" t="s">
        <v>175</v>
      </c>
      <c r="F137" s="25" t="s">
        <v>168</v>
      </c>
      <c r="G137" s="26">
        <v>0.2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44</v>
      </c>
      <c r="E138" s="29" t="s">
        <v>41</v>
      </c>
    </row>
    <row r="139" spans="1:16" x14ac:dyDescent="0.2">
      <c r="A139" s="30" t="s">
        <v>45</v>
      </c>
      <c r="E139" s="31" t="s">
        <v>41</v>
      </c>
    </row>
    <row r="140" spans="1:16" ht="153" x14ac:dyDescent="0.2">
      <c r="A140" t="s">
        <v>46</v>
      </c>
      <c r="E140" s="29" t="s">
        <v>169</v>
      </c>
    </row>
    <row r="141" spans="1:16" ht="25.5" x14ac:dyDescent="0.2">
      <c r="A141" s="22" t="s">
        <v>39</v>
      </c>
      <c r="B141" s="23" t="s">
        <v>176</v>
      </c>
      <c r="C141" s="23" t="s">
        <v>177</v>
      </c>
      <c r="D141" s="22" t="s">
        <v>166</v>
      </c>
      <c r="E141" s="24" t="s">
        <v>178</v>
      </c>
      <c r="F141" s="25" t="s">
        <v>168</v>
      </c>
      <c r="G141" s="26">
        <v>10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44</v>
      </c>
      <c r="E142" s="29" t="s">
        <v>41</v>
      </c>
    </row>
    <row r="143" spans="1:16" x14ac:dyDescent="0.2">
      <c r="A143" s="30" t="s">
        <v>45</v>
      </c>
      <c r="E143" s="31" t="s">
        <v>41</v>
      </c>
    </row>
    <row r="144" spans="1:16" ht="153" x14ac:dyDescent="0.2">
      <c r="A144" t="s">
        <v>46</v>
      </c>
      <c r="E144" s="29" t="s">
        <v>169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D.2.3.4_SO 01-06-03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2020-10-17T09:09:02Z</dcterms:created>
  <dcterms:modified xsi:type="dcterms:W3CDTF">2020-10-17T09:09:02Z</dcterms:modified>
</cp:coreProperties>
</file>