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4_PS 90-09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8" i="1" l="1"/>
  <c r="O128" i="1" s="1"/>
  <c r="I124" i="1"/>
  <c r="O124" i="1" s="1"/>
  <c r="O120" i="1"/>
  <c r="I120" i="1"/>
  <c r="I116" i="1"/>
  <c r="O116" i="1" s="1"/>
  <c r="I112" i="1"/>
  <c r="O112" i="1" s="1"/>
  <c r="I108" i="1"/>
  <c r="O108" i="1" s="1"/>
  <c r="O104" i="1"/>
  <c r="I104" i="1"/>
  <c r="I100" i="1"/>
  <c r="O100" i="1" s="1"/>
  <c r="I96" i="1"/>
  <c r="O96" i="1" s="1"/>
  <c r="I92" i="1"/>
  <c r="O92" i="1" s="1"/>
  <c r="O88" i="1"/>
  <c r="I88" i="1"/>
  <c r="I84" i="1"/>
  <c r="O84" i="1" s="1"/>
  <c r="I80" i="1"/>
  <c r="O80" i="1" s="1"/>
  <c r="I76" i="1"/>
  <c r="O76" i="1" s="1"/>
  <c r="O72" i="1"/>
  <c r="I72" i="1"/>
  <c r="I68" i="1"/>
  <c r="O68" i="1" s="1"/>
  <c r="I64" i="1"/>
  <c r="O64" i="1" s="1"/>
  <c r="I60" i="1"/>
  <c r="O60" i="1" s="1"/>
  <c r="O56" i="1"/>
  <c r="I56" i="1"/>
  <c r="I52" i="1"/>
  <c r="O52" i="1" s="1"/>
  <c r="I48" i="1"/>
  <c r="O48" i="1" s="1"/>
  <c r="I44" i="1"/>
  <c r="O44" i="1" s="1"/>
  <c r="I39" i="1"/>
  <c r="O39" i="1" s="1"/>
  <c r="I35" i="1"/>
  <c r="O35" i="1" s="1"/>
  <c r="O31" i="1"/>
  <c r="I31" i="1"/>
  <c r="I27" i="1"/>
  <c r="Q26" i="1" s="1"/>
  <c r="I26" i="1" s="1"/>
  <c r="O22" i="1"/>
  <c r="I22" i="1"/>
  <c r="I18" i="1"/>
  <c r="O18" i="1" s="1"/>
  <c r="I14" i="1"/>
  <c r="O14" i="1" s="1"/>
  <c r="I10" i="1"/>
  <c r="O10" i="1" s="1"/>
  <c r="R9" i="1" s="1"/>
  <c r="O9" i="1" s="1"/>
  <c r="R43" i="1" l="1"/>
  <c r="O43" i="1" s="1"/>
  <c r="O27" i="1"/>
  <c r="R26" i="1" s="1"/>
  <c r="O26" i="1" s="1"/>
  <c r="O2" i="1" s="1"/>
  <c r="Q9" i="1"/>
  <c r="I9" i="1" s="1"/>
  <c r="Q43" i="1"/>
  <c r="I43" i="1" s="1"/>
  <c r="I3" i="1" l="1"/>
</calcChain>
</file>

<file path=xl/sharedStrings.xml><?xml version="1.0" encoding="utf-8"?>
<sst xmlns="http://schemas.openxmlformats.org/spreadsheetml/2006/main" count="442" uniqueCount="148">
  <si>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</si>
  <si>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</si>
  <si>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</si>
  <si>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</si>
  <si>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</si>
  <si>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</si>
  <si>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</si>
  <si>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</si>
  <si>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90-09-01</t>
  </si>
  <si>
    <t>0,00</t>
  </si>
  <si>
    <t>2</t>
  </si>
  <si>
    <t>O</t>
  </si>
  <si>
    <t>Objekt:</t>
  </si>
  <si>
    <t>D.1.3.4</t>
  </si>
  <si>
    <t>Silnoprouda technologie trakčních spínacích stanic</t>
  </si>
  <si>
    <t>15,00</t>
  </si>
  <si>
    <t>O1</t>
  </si>
  <si>
    <t>Rozpočet:</t>
  </si>
  <si>
    <t>T.ú. Brno - Kutná Hora, úprava nastavení ochran TNS a SpS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</si>
  <si>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</si>
  <si>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</si>
  <si>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</si>
  <si>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</si>
  <si>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</si>
  <si>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</si>
  <si>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</si>
  <si>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</si>
  <si>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</si>
  <si>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</si>
  <si>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</si>
  <si>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</si>
  <si>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</si>
  <si>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</si>
  <si>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</si>
  <si>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</si>
  <si>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</si>
  <si>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</si>
  <si>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</si>
  <si>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745</t>
  </si>
  <si>
    <t>Silnoproud - Silnoproudá technologie</t>
  </si>
  <si>
    <t>P</t>
  </si>
  <si>
    <t>7452A2</t>
  </si>
  <si>
    <t/>
  </si>
  <si>
    <t>PŘÍSTROJOVÝ TRANSFORMÁTOR PROUDU VN DVOUJÁDROVÝ</t>
  </si>
  <si>
    <t>KUS</t>
  </si>
  <si>
    <t>PP</t>
  </si>
  <si>
    <t>VV</t>
  </si>
  <si>
    <t>TS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</si>
  <si>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</si>
  <si>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745Z11</t>
  </si>
  <si>
    <t>DEMONTÁŽ - VYPNUTÍ ZAŘÍZENÍ A ZAJIŠTĚNÍ STAVENIŠTĚ, ROZSAH TS NEBO PODOBNÉHO OBJEKTU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</si>
  <si>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</si>
  <si>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745Z16</t>
  </si>
  <si>
    <t>DEMONTÁŽ MĚŘÍCÍHO TRANSFORMÁTORU PROUDU VN</t>
  </si>
  <si>
    <t>745Z92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</si>
  <si>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</si>
  <si>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</si>
  <si>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</si>
  <si>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746</t>
  </si>
  <si>
    <t>Silnoproud - Silnoproudá technologie - R110 kV, měnírny, TNS, spínací stanice</t>
  </si>
  <si>
    <t>74665L</t>
  </si>
  <si>
    <t>PODPORA PŘI UVÁDĚNÍ DO PROVOZU, ENGINEERING PRO OBJEKT NS</t>
  </si>
  <si>
    <t>1. Položka obsahuje: – podporu při uvádění do provozu zařízení jeho výrobcem, inženýrskou činnost při instalaci řídicích systémů – předepsané zkoušky, revize a atesty – prokázání technických a kvalitativních parametrů zařízení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</si>
  <si>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74665M</t>
  </si>
  <si>
    <t>PODPORA PŘI UVÁDĚNÍ DO PROVOZU, ENGINEERING PRO OBJEKT SPS</t>
  </si>
  <si>
    <t>7</t>
  </si>
  <si>
    <t>7466A2</t>
  </si>
  <si>
    <t>ÚPRAVA STRUKTUR A ŘÍDÍCÍCH PROGRAMOVÝCH TABULEK ED PRO OBJEKT NS</t>
  </si>
  <si>
    <t>1. Položka obsahuje: – veškerý programovací software a softwarové nástroje. Dále obsahuje úpravu struktur a řídících programových tabulek ED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</si>
  <si>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8</t>
  </si>
  <si>
    <t>7466A3</t>
  </si>
  <si>
    <t>ÚPRAVA STRUKTUR A ŘÍDÍCÍCH PROGRAMOVÝCH TABULEK ED PRO OBJEKT SPS</t>
  </si>
  <si>
    <t>1. Položka obsahuje: – veškerý programovací software a softwarové nástroje. Dále obsahuje úpravu struktur a řídících programových tabulek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</si>
  <si>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747</t>
  </si>
  <si>
    <t>Silnoproud - Zkoušky, revize a HZS</t>
  </si>
  <si>
    <t>747212</t>
  </si>
  <si>
    <t>CELKOVÁ PROHLÍDKA, ZKOUŠENÍ, MĚŘENÍ A VYHOTOVENÍ VÝCHOZÍ REVIZNÍ ZPRÁVY, PRO OBJEM IN PŘES 100 DO 500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</si>
  <si>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</si>
  <si>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</si>
  <si>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</si>
  <si>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</si>
  <si>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11</t>
  </si>
  <si>
    <t>747302</t>
  </si>
  <si>
    <t>VYDÁNÍ PŘÍKAZU "B" - JEDNODUCHÉ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</si>
  <si>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</si>
  <si>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12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</si>
  <si>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</si>
  <si>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</si>
  <si>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</si>
  <si>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</si>
  <si>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13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</si>
  <si>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</si>
  <si>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</si>
  <si>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</si>
  <si>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14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</si>
  <si>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</si>
  <si>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</si>
  <si>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</si>
  <si>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15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</si>
  <si>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</si>
  <si>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</si>
  <si>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</si>
  <si>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16</t>
  </si>
  <si>
    <t>R7471441</t>
  </si>
  <si>
    <t>REVIZE NASTAVENÍ, NÁVRH PARAMETRŮ, VÝPOČET NASTAVENÍ A PARAMETRIZACE OCHRANNÉHO A OVLÁDACÍHO TERMINÁLU, VČETNĚ VYSTAVENÍ PROTOKOLU - TNS MODŘICE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</si>
  <si>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</si>
  <si>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17</t>
  </si>
  <si>
    <t>R74714410</t>
  </si>
  <si>
    <t>REVIZE NASTAVENÍ, NÁVRH PARAMETRŮ, VÝPOČET NASTAVENÍ A PARAMETRIZACE OCHRANNÉHO A OVLÁDACÍHO TERMINÁLU, VČETNĚ VYSTAVENÍ PROTOKOLU - JSS VLKANEČ</t>
  </si>
  <si>
    <t>18</t>
  </si>
  <si>
    <t>R74714411</t>
  </si>
  <si>
    <t>REVIZE NASTAVENÍ, NÁVRH PARAMETRŮ, VÝPOČET NASTAVENÍ A PARAMETRIZACE OCHRANNÉHO A OVLÁDACÍHO TERMINÁLU, VČETNĚ VYSTAVENÍ PROTOKOLU - TNS GOLČŮV JENÍKOV NAPÁJEČE</t>
  </si>
  <si>
    <t>19</t>
  </si>
  <si>
    <t>R74714412</t>
  </si>
  <si>
    <t>REVIZE NASTAVENÍ, NÁVRH PARAMETRŮ, VÝPOČET NASTAVENÍ A PARAMETRIZACE OCHRANNÉHO A OVLÁDACÍHO TERMINÁLU, VČETNĚ VYSTAVENÍ PROTOKOLU - TNS GOLČŮV JENÍKOV PŘÍVODY</t>
  </si>
  <si>
    <t>20</t>
  </si>
  <si>
    <t>R74714413</t>
  </si>
  <si>
    <t>REVIZE NASTAVENÍ, NÁVRH PARAMETRŮ, VÝPOČET NASTAVENÍ A PARAMETRIZACE OCHRANNÉHO A OVLÁDACÍHO TERMINÁLU, VČETNĚ VYSTAVENÍ PROTOKOLU - JSS ČÁSLAV</t>
  </si>
  <si>
    <t>21</t>
  </si>
  <si>
    <t>R74714414</t>
  </si>
  <si>
    <t>REVIZE NASTAVENÍ, NÁVRH NOVÝCH PARAMETRŮ CHRÁNĚNÍ - TNS KOLÍN</t>
  </si>
  <si>
    <t>22</t>
  </si>
  <si>
    <t>R74714415</t>
  </si>
  <si>
    <t>DODAVATELSKÁ PROJEKTOVÁ DOKUMENTACE</t>
  </si>
  <si>
    <t>23</t>
  </si>
  <si>
    <t>R7471442</t>
  </si>
  <si>
    <t>REVIZE NASTAVENÍ, NÁVRH NOVÝCH PARAMETRŮ CHRÁNĚNÍ - SPS HUSOVICE</t>
  </si>
  <si>
    <t>24</t>
  </si>
  <si>
    <t>R7471443</t>
  </si>
  <si>
    <t>VÝPOČET NASTAVENÍ A PARAMETRIZACE OCHRANNÉHO A OVLÁDACÍHO TERMINÁLU, VČETNĚ VYSTAVENÍ PROTOKOLU - SPS HUSOVICE</t>
  </si>
  <si>
    <t>25</t>
  </si>
  <si>
    <t>R7471444</t>
  </si>
  <si>
    <t>REVIZE NASTAVENÍ, NÁVRH PARAMETRŮ, VÝPOČET NASTAVENÍ A PARAMETRIZACE OCHRANNÉHO A OVLÁDACÍHO TERMINÁLU, VČETNĚ VYSTAVENÍ PROTOKOLU - SPS VLKOV U TIŠNOVA</t>
  </si>
  <si>
    <t>26</t>
  </si>
  <si>
    <t>R7471445</t>
  </si>
  <si>
    <t>REVIZE NASTAVENÍ, NÁVRH PARAMETRŮ, VÝPOČET NASTAVENÍ A PARAMETRIZACE OCHRANNÉHO A OVLÁDACÍHO TERMINÁLU, VČETNĚ VYSTAVENÍ PROTOKOLU - TNS OSTROV NAD OSLAVOU</t>
  </si>
  <si>
    <t>27</t>
  </si>
  <si>
    <t>R7471446</t>
  </si>
  <si>
    <t>REVIZE NASTAVENÍ, NÁVRH PARAMETRŮ, VÝPOČET NASTAVENÍ A PARAMETRIZACE OCHRANNÉHO A OVLÁDACÍHO TERMINÁLU, VČETNĚ VYSTAVENÍ PROTOKOLU - SPS RONOV NAD SÁZAVOU</t>
  </si>
  <si>
    <t>28</t>
  </si>
  <si>
    <t>R7471447</t>
  </si>
  <si>
    <t>REVIZE NASTAVENÍ, NÁVRH PARAMETRŮ, VÝPOČET NASTAVENÍ A PARAMETRIZACE OCHRANNÉHO A OVLÁDACÍHO TERMINÁLU, VČETNĚ VYSTAVENÍ PROTOKOLU - TNS HAVLÍČKŮV BROD</t>
  </si>
  <si>
    <t>29</t>
  </si>
  <si>
    <t>R7471448</t>
  </si>
  <si>
    <t>REVIZE NASTAVENÍ, NÁVRH PARAMETRŮ, VÝPOČET NASTAVENÍ A PARAMETRIZACE OCHRANNÉHO A OVLÁDACÍHO TERMINÁLU, VČETNĚ VYSTAVENÍ PROTOKOLU - JSS OKROUHLICE</t>
  </si>
  <si>
    <t>30</t>
  </si>
  <si>
    <t>R7471449</t>
  </si>
  <si>
    <t>REVIZE NASTAVENÍ, NÁVRH PARAMETRŮ, VÝPOČET NASTAVENÍ A PARAMETRIZACE OCHRANNÉHO A OVLÁDACÍHO TERMINÁLU, VČETNĚ VYSTAVENÍ PROTOKOLU - SPS SÁZAVKA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</si>
</sst>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>
    <pageSetUpPr fitToPage="1"/>
  </sheetPr>
  <dimension ref="A1:R13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0+O9+O26+O43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0+I9+I26+I43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37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42</v>
      </c>
    </row>
    <row r="13" spans="1:18" ht="51" x14ac:dyDescent="0.2">
      <c r="A13" t="s">
        <v>47</v>
      </c>
      <c r="E13" s="29" t="s">
        <v>48</v>
      </c>
    </row>
    <row r="14" spans="1:18" ht="25.5" x14ac:dyDescent="0.2">
      <c r="A14" s="22" t="s">
        <v>40</v>
      </c>
      <c r="B14" s="23" t="s">
        <v>10</v>
      </c>
      <c r="C14" s="23" t="s">
        <v>49</v>
      </c>
      <c r="D14" s="22" t="s">
        <v>42</v>
      </c>
      <c r="E14" s="24" t="s">
        <v>50</v>
      </c>
      <c r="F14" s="25" t="s">
        <v>44</v>
      </c>
      <c r="G14" s="26">
        <v>10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42</v>
      </c>
    </row>
    <row r="17" spans="1:18" ht="63.75" x14ac:dyDescent="0.2">
      <c r="A17" t="s">
        <v>47</v>
      </c>
      <c r="E17" s="29" t="s">
        <v>51</v>
      </c>
    </row>
    <row r="18" spans="1:18" x14ac:dyDescent="0.2">
      <c r="A18" s="22" t="s">
        <v>40</v>
      </c>
      <c r="B18" s="23" t="s">
        <v>2</v>
      </c>
      <c r="C18" s="23" t="s">
        <v>52</v>
      </c>
      <c r="D18" s="22" t="s">
        <v>42</v>
      </c>
      <c r="E18" s="24" t="s">
        <v>53</v>
      </c>
      <c r="F18" s="25" t="s">
        <v>44</v>
      </c>
      <c r="G18" s="26">
        <v>37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42</v>
      </c>
    </row>
    <row r="21" spans="1:18" ht="63.75" x14ac:dyDescent="0.2">
      <c r="A21" t="s">
        <v>47</v>
      </c>
      <c r="E21" s="29" t="s">
        <v>51</v>
      </c>
    </row>
    <row r="22" spans="1:18" x14ac:dyDescent="0.2">
      <c r="A22" s="22" t="s">
        <v>40</v>
      </c>
      <c r="B22" s="23" t="s">
        <v>32</v>
      </c>
      <c r="C22" s="23" t="s">
        <v>54</v>
      </c>
      <c r="D22" s="22" t="s">
        <v>42</v>
      </c>
      <c r="E22" s="24" t="s">
        <v>55</v>
      </c>
      <c r="F22" s="25" t="s">
        <v>56</v>
      </c>
      <c r="G22" s="26">
        <v>200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45</v>
      </c>
      <c r="E23" s="29" t="s">
        <v>42</v>
      </c>
    </row>
    <row r="24" spans="1:18" x14ac:dyDescent="0.2">
      <c r="A24" s="30" t="s">
        <v>46</v>
      </c>
      <c r="E24" s="31" t="s">
        <v>42</v>
      </c>
    </row>
    <row r="25" spans="1:18" ht="76.5" x14ac:dyDescent="0.2">
      <c r="A25" t="s">
        <v>47</v>
      </c>
      <c r="E25" s="29" t="s">
        <v>57</v>
      </c>
    </row>
    <row r="26" spans="1:18" ht="12.75" customHeight="1" x14ac:dyDescent="0.2">
      <c r="A26" s="3" t="s">
        <v>37</v>
      </c>
      <c r="B26" s="3"/>
      <c r="C26" s="32" t="s">
        <v>58</v>
      </c>
      <c r="D26" s="3"/>
      <c r="E26" s="20" t="s">
        <v>59</v>
      </c>
      <c r="F26" s="3"/>
      <c r="G26" s="3"/>
      <c r="H26" s="3"/>
      <c r="I26" s="33">
        <f>0+Q26</f>
        <v>0</v>
      </c>
      <c r="O26">
        <f>0+R26</f>
        <v>0</v>
      </c>
      <c r="Q26">
        <f>0+I27+I31+I35+I39</f>
        <v>0</v>
      </c>
      <c r="R26">
        <f>0+O27+O31+O35+O39</f>
        <v>0</v>
      </c>
    </row>
    <row r="27" spans="1:18" x14ac:dyDescent="0.2">
      <c r="A27" s="22" t="s">
        <v>40</v>
      </c>
      <c r="B27" s="23" t="s">
        <v>33</v>
      </c>
      <c r="C27" s="23" t="s">
        <v>60</v>
      </c>
      <c r="D27" s="22" t="s">
        <v>42</v>
      </c>
      <c r="E27" s="24" t="s">
        <v>61</v>
      </c>
      <c r="F27" s="25" t="s">
        <v>44</v>
      </c>
      <c r="G27" s="26">
        <v>4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45</v>
      </c>
      <c r="E28" s="29" t="s">
        <v>42</v>
      </c>
    </row>
    <row r="29" spans="1:18" x14ac:dyDescent="0.2">
      <c r="A29" s="30" t="s">
        <v>46</v>
      </c>
      <c r="E29" s="31" t="s">
        <v>42</v>
      </c>
    </row>
    <row r="30" spans="1:18" ht="89.25" x14ac:dyDescent="0.2">
      <c r="A30" t="s">
        <v>47</v>
      </c>
      <c r="E30" s="29" t="s">
        <v>62</v>
      </c>
    </row>
    <row r="31" spans="1:18" x14ac:dyDescent="0.2">
      <c r="A31" s="22" t="s">
        <v>40</v>
      </c>
      <c r="B31" s="23" t="s">
        <v>34</v>
      </c>
      <c r="C31" s="23" t="s">
        <v>63</v>
      </c>
      <c r="D31" s="22" t="s">
        <v>42</v>
      </c>
      <c r="E31" s="24" t="s">
        <v>64</v>
      </c>
      <c r="F31" s="25" t="s">
        <v>44</v>
      </c>
      <c r="G31" s="26">
        <v>7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8" x14ac:dyDescent="0.2">
      <c r="A33" s="30" t="s">
        <v>46</v>
      </c>
      <c r="E33" s="31" t="s">
        <v>42</v>
      </c>
    </row>
    <row r="34" spans="1:18" ht="89.25" x14ac:dyDescent="0.2">
      <c r="A34" t="s">
        <v>47</v>
      </c>
      <c r="E34" s="29" t="s">
        <v>62</v>
      </c>
    </row>
    <row r="35" spans="1:18" ht="25.5" x14ac:dyDescent="0.2">
      <c r="A35" s="22" t="s">
        <v>40</v>
      </c>
      <c r="B35" s="23" t="s">
        <v>65</v>
      </c>
      <c r="C35" s="23" t="s">
        <v>66</v>
      </c>
      <c r="D35" s="22" t="s">
        <v>42</v>
      </c>
      <c r="E35" s="24" t="s">
        <v>67</v>
      </c>
      <c r="F35" s="25" t="s">
        <v>44</v>
      </c>
      <c r="G35" s="26">
        <v>4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45</v>
      </c>
      <c r="E36" s="29" t="s">
        <v>42</v>
      </c>
    </row>
    <row r="37" spans="1:18" x14ac:dyDescent="0.2">
      <c r="A37" s="30" t="s">
        <v>46</v>
      </c>
      <c r="E37" s="31" t="s">
        <v>42</v>
      </c>
    </row>
    <row r="38" spans="1:18" ht="153" x14ac:dyDescent="0.2">
      <c r="A38" t="s">
        <v>47</v>
      </c>
      <c r="E38" s="29" t="s">
        <v>68</v>
      </c>
    </row>
    <row r="39" spans="1:18" ht="25.5" x14ac:dyDescent="0.2">
      <c r="A39" s="22" t="s">
        <v>40</v>
      </c>
      <c r="B39" s="23" t="s">
        <v>69</v>
      </c>
      <c r="C39" s="23" t="s">
        <v>70</v>
      </c>
      <c r="D39" s="22" t="s">
        <v>42</v>
      </c>
      <c r="E39" s="24" t="s">
        <v>71</v>
      </c>
      <c r="F39" s="25" t="s">
        <v>44</v>
      </c>
      <c r="G39" s="26">
        <v>7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42</v>
      </c>
    </row>
    <row r="42" spans="1:18" ht="153" x14ac:dyDescent="0.2">
      <c r="A42" t="s">
        <v>47</v>
      </c>
      <c r="E42" s="29" t="s">
        <v>72</v>
      </c>
    </row>
    <row r="43" spans="1:18" ht="12.75" customHeight="1" x14ac:dyDescent="0.2">
      <c r="A43" s="3" t="s">
        <v>37</v>
      </c>
      <c r="B43" s="3"/>
      <c r="C43" s="32" t="s">
        <v>73</v>
      </c>
      <c r="D43" s="3"/>
      <c r="E43" s="20" t="s">
        <v>74</v>
      </c>
      <c r="F43" s="3"/>
      <c r="G43" s="3"/>
      <c r="H43" s="3"/>
      <c r="I43" s="33">
        <f>0+Q43</f>
        <v>0</v>
      </c>
      <c r="O43">
        <f>0+R43</f>
        <v>0</v>
      </c>
      <c r="Q43">
        <f>0+I44+I48+I52+I56+I60+I64+I68+I72+I76+I80+I84+I88+I92+I96+I100+I104+I108+I112+I116+I120+I124+I128</f>
        <v>0</v>
      </c>
      <c r="R43">
        <f>0+O44+O48+O52+O56+O60+O64+O68+O72+O76+O80+O84+O88+O92+O96+O100+O104+O108+O112+O116+O120+O124+O128</f>
        <v>0</v>
      </c>
    </row>
    <row r="44" spans="1:18" ht="25.5" x14ac:dyDescent="0.2">
      <c r="A44" s="22" t="s">
        <v>40</v>
      </c>
      <c r="B44" s="23" t="s">
        <v>35</v>
      </c>
      <c r="C44" s="23" t="s">
        <v>75</v>
      </c>
      <c r="D44" s="22" t="s">
        <v>42</v>
      </c>
      <c r="E44" s="24" t="s">
        <v>76</v>
      </c>
      <c r="F44" s="25" t="s">
        <v>44</v>
      </c>
      <c r="G44" s="26">
        <v>11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8" x14ac:dyDescent="0.2">
      <c r="A45" s="28" t="s">
        <v>45</v>
      </c>
      <c r="E45" s="29" t="s">
        <v>42</v>
      </c>
    </row>
    <row r="46" spans="1:18" x14ac:dyDescent="0.2">
      <c r="A46" s="30" t="s">
        <v>46</v>
      </c>
      <c r="E46" s="31" t="s">
        <v>42</v>
      </c>
    </row>
    <row r="47" spans="1:18" ht="63.75" x14ac:dyDescent="0.2">
      <c r="A47" t="s">
        <v>47</v>
      </c>
      <c r="E47" s="29" t="s">
        <v>77</v>
      </c>
    </row>
    <row r="48" spans="1:18" ht="25.5" x14ac:dyDescent="0.2">
      <c r="A48" s="22" t="s">
        <v>40</v>
      </c>
      <c r="B48" s="23" t="s">
        <v>36</v>
      </c>
      <c r="C48" s="23" t="s">
        <v>78</v>
      </c>
      <c r="D48" s="22" t="s">
        <v>42</v>
      </c>
      <c r="E48" s="24" t="s">
        <v>79</v>
      </c>
      <c r="F48" s="25" t="s">
        <v>44</v>
      </c>
      <c r="G48" s="26">
        <v>11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45</v>
      </c>
      <c r="E49" s="29" t="s">
        <v>42</v>
      </c>
    </row>
    <row r="50" spans="1:16" x14ac:dyDescent="0.2">
      <c r="A50" s="30" t="s">
        <v>46</v>
      </c>
      <c r="E50" s="31" t="s">
        <v>42</v>
      </c>
    </row>
    <row r="51" spans="1:16" ht="38.25" x14ac:dyDescent="0.2">
      <c r="A51" t="s">
        <v>47</v>
      </c>
      <c r="E51" s="29" t="s">
        <v>80</v>
      </c>
    </row>
    <row r="52" spans="1:16" x14ac:dyDescent="0.2">
      <c r="A52" s="22" t="s">
        <v>40</v>
      </c>
      <c r="B52" s="23" t="s">
        <v>81</v>
      </c>
      <c r="C52" s="23" t="s">
        <v>82</v>
      </c>
      <c r="D52" s="22" t="s">
        <v>42</v>
      </c>
      <c r="E52" s="24" t="s">
        <v>83</v>
      </c>
      <c r="F52" s="25" t="s">
        <v>44</v>
      </c>
      <c r="G52" s="26">
        <v>10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45</v>
      </c>
      <c r="E53" s="29" t="s">
        <v>42</v>
      </c>
    </row>
    <row r="54" spans="1:16" x14ac:dyDescent="0.2">
      <c r="A54" s="30" t="s">
        <v>46</v>
      </c>
      <c r="E54" s="31" t="s">
        <v>42</v>
      </c>
    </row>
    <row r="55" spans="1:16" ht="38.25" x14ac:dyDescent="0.2">
      <c r="A55" t="s">
        <v>47</v>
      </c>
      <c r="E55" s="29" t="s">
        <v>84</v>
      </c>
    </row>
    <row r="56" spans="1:16" x14ac:dyDescent="0.2">
      <c r="A56" s="22" t="s">
        <v>40</v>
      </c>
      <c r="B56" s="23" t="s">
        <v>85</v>
      </c>
      <c r="C56" s="23" t="s">
        <v>86</v>
      </c>
      <c r="D56" s="22" t="s">
        <v>42</v>
      </c>
      <c r="E56" s="24" t="s">
        <v>87</v>
      </c>
      <c r="F56" s="25" t="s">
        <v>88</v>
      </c>
      <c r="G56" s="26">
        <v>80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45</v>
      </c>
      <c r="E57" s="29" t="s">
        <v>42</v>
      </c>
    </row>
    <row r="58" spans="1:16" x14ac:dyDescent="0.2">
      <c r="A58" s="30" t="s">
        <v>46</v>
      </c>
      <c r="E58" s="31" t="s">
        <v>42</v>
      </c>
    </row>
    <row r="59" spans="1:16" ht="51" x14ac:dyDescent="0.2">
      <c r="A59" t="s">
        <v>47</v>
      </c>
      <c r="E59" s="29" t="s">
        <v>89</v>
      </c>
    </row>
    <row r="60" spans="1:16" x14ac:dyDescent="0.2">
      <c r="A60" s="22" t="s">
        <v>40</v>
      </c>
      <c r="B60" s="23" t="s">
        <v>90</v>
      </c>
      <c r="C60" s="23" t="s">
        <v>91</v>
      </c>
      <c r="D60" s="22" t="s">
        <v>42</v>
      </c>
      <c r="E60" s="24" t="s">
        <v>92</v>
      </c>
      <c r="F60" s="25" t="s">
        <v>88</v>
      </c>
      <c r="G60" s="26">
        <v>80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45</v>
      </c>
      <c r="E61" s="29" t="s">
        <v>42</v>
      </c>
    </row>
    <row r="62" spans="1:16" x14ac:dyDescent="0.2">
      <c r="A62" s="30" t="s">
        <v>46</v>
      </c>
      <c r="E62" s="31" t="s">
        <v>42</v>
      </c>
    </row>
    <row r="63" spans="1:16" ht="38.25" x14ac:dyDescent="0.2">
      <c r="A63" t="s">
        <v>47</v>
      </c>
      <c r="E63" s="29" t="s">
        <v>93</v>
      </c>
    </row>
    <row r="64" spans="1:16" x14ac:dyDescent="0.2">
      <c r="A64" s="22" t="s">
        <v>40</v>
      </c>
      <c r="B64" s="23" t="s">
        <v>94</v>
      </c>
      <c r="C64" s="23" t="s">
        <v>95</v>
      </c>
      <c r="D64" s="22" t="s">
        <v>42</v>
      </c>
      <c r="E64" s="24" t="s">
        <v>96</v>
      </c>
      <c r="F64" s="25" t="s">
        <v>88</v>
      </c>
      <c r="G64" s="26">
        <v>80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45</v>
      </c>
      <c r="E65" s="29" t="s">
        <v>42</v>
      </c>
    </row>
    <row r="66" spans="1:16" x14ac:dyDescent="0.2">
      <c r="A66" s="30" t="s">
        <v>46</v>
      </c>
      <c r="E66" s="31" t="s">
        <v>42</v>
      </c>
    </row>
    <row r="67" spans="1:16" ht="38.25" x14ac:dyDescent="0.2">
      <c r="A67" t="s">
        <v>47</v>
      </c>
      <c r="E67" s="29" t="s">
        <v>97</v>
      </c>
    </row>
    <row r="68" spans="1:16" x14ac:dyDescent="0.2">
      <c r="A68" s="22" t="s">
        <v>40</v>
      </c>
      <c r="B68" s="23" t="s">
        <v>98</v>
      </c>
      <c r="C68" s="23" t="s">
        <v>99</v>
      </c>
      <c r="D68" s="22" t="s">
        <v>42</v>
      </c>
      <c r="E68" s="24" t="s">
        <v>100</v>
      </c>
      <c r="F68" s="25" t="s">
        <v>88</v>
      </c>
      <c r="G68" s="26">
        <v>80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45</v>
      </c>
      <c r="E69" s="29" t="s">
        <v>42</v>
      </c>
    </row>
    <row r="70" spans="1:16" x14ac:dyDescent="0.2">
      <c r="A70" s="30" t="s">
        <v>46</v>
      </c>
      <c r="E70" s="31" t="s">
        <v>42</v>
      </c>
    </row>
    <row r="71" spans="1:16" ht="38.25" x14ac:dyDescent="0.2">
      <c r="A71" t="s">
        <v>47</v>
      </c>
      <c r="E71" s="29" t="s">
        <v>101</v>
      </c>
    </row>
    <row r="72" spans="1:16" ht="38.25" x14ac:dyDescent="0.2">
      <c r="A72" s="22" t="s">
        <v>40</v>
      </c>
      <c r="B72" s="23" t="s">
        <v>102</v>
      </c>
      <c r="C72" s="23" t="s">
        <v>103</v>
      </c>
      <c r="D72" s="22" t="s">
        <v>42</v>
      </c>
      <c r="E72" s="24" t="s">
        <v>104</v>
      </c>
      <c r="F72" s="25" t="s">
        <v>44</v>
      </c>
      <c r="G72" s="26">
        <v>1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8" t="s">
        <v>45</v>
      </c>
      <c r="E73" s="29" t="s">
        <v>42</v>
      </c>
    </row>
    <row r="74" spans="1:16" x14ac:dyDescent="0.2">
      <c r="A74" s="30" t="s">
        <v>46</v>
      </c>
      <c r="E74" s="31" t="s">
        <v>42</v>
      </c>
    </row>
    <row r="75" spans="1:16" ht="51" x14ac:dyDescent="0.2">
      <c r="A75" t="s">
        <v>47</v>
      </c>
      <c r="E75" s="29" t="s">
        <v>105</v>
      </c>
    </row>
    <row r="76" spans="1:16" ht="38.25" x14ac:dyDescent="0.2">
      <c r="A76" s="22" t="s">
        <v>40</v>
      </c>
      <c r="B76" s="23" t="s">
        <v>106</v>
      </c>
      <c r="C76" s="23" t="s">
        <v>107</v>
      </c>
      <c r="D76" s="22" t="s">
        <v>42</v>
      </c>
      <c r="E76" s="24" t="s">
        <v>108</v>
      </c>
      <c r="F76" s="25" t="s">
        <v>44</v>
      </c>
      <c r="G76" s="26">
        <v>1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8" t="s">
        <v>45</v>
      </c>
      <c r="E77" s="29" t="s">
        <v>42</v>
      </c>
    </row>
    <row r="78" spans="1:16" x14ac:dyDescent="0.2">
      <c r="A78" s="30" t="s">
        <v>46</v>
      </c>
      <c r="E78" s="31" t="s">
        <v>42</v>
      </c>
    </row>
    <row r="79" spans="1:16" ht="51" x14ac:dyDescent="0.2">
      <c r="A79" t="s">
        <v>47</v>
      </c>
      <c r="E79" s="29" t="s">
        <v>105</v>
      </c>
    </row>
    <row r="80" spans="1:16" ht="38.25" x14ac:dyDescent="0.2">
      <c r="A80" s="22" t="s">
        <v>40</v>
      </c>
      <c r="B80" s="23" t="s">
        <v>109</v>
      </c>
      <c r="C80" s="23" t="s">
        <v>110</v>
      </c>
      <c r="D80" s="22" t="s">
        <v>42</v>
      </c>
      <c r="E80" s="24" t="s">
        <v>111</v>
      </c>
      <c r="F80" s="25" t="s">
        <v>44</v>
      </c>
      <c r="G80" s="26">
        <v>1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8" t="s">
        <v>45</v>
      </c>
      <c r="E81" s="29" t="s">
        <v>42</v>
      </c>
    </row>
    <row r="82" spans="1:16" x14ac:dyDescent="0.2">
      <c r="A82" s="30" t="s">
        <v>46</v>
      </c>
      <c r="E82" s="31" t="s">
        <v>42</v>
      </c>
    </row>
    <row r="83" spans="1:16" ht="51" x14ac:dyDescent="0.2">
      <c r="A83" t="s">
        <v>47</v>
      </c>
      <c r="E83" s="29" t="s">
        <v>105</v>
      </c>
    </row>
    <row r="84" spans="1:16" ht="38.25" x14ac:dyDescent="0.2">
      <c r="A84" s="22" t="s">
        <v>40</v>
      </c>
      <c r="B84" s="23" t="s">
        <v>112</v>
      </c>
      <c r="C84" s="23" t="s">
        <v>113</v>
      </c>
      <c r="D84" s="22" t="s">
        <v>42</v>
      </c>
      <c r="E84" s="24" t="s">
        <v>114</v>
      </c>
      <c r="F84" s="25" t="s">
        <v>44</v>
      </c>
      <c r="G84" s="26">
        <v>1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8" t="s">
        <v>45</v>
      </c>
      <c r="E85" s="29" t="s">
        <v>42</v>
      </c>
    </row>
    <row r="86" spans="1:16" x14ac:dyDescent="0.2">
      <c r="A86" s="30" t="s">
        <v>46</v>
      </c>
      <c r="E86" s="31" t="s">
        <v>42</v>
      </c>
    </row>
    <row r="87" spans="1:16" ht="51" x14ac:dyDescent="0.2">
      <c r="A87" t="s">
        <v>47</v>
      </c>
      <c r="E87" s="29" t="s">
        <v>105</v>
      </c>
    </row>
    <row r="88" spans="1:16" ht="38.25" x14ac:dyDescent="0.2">
      <c r="A88" s="22" t="s">
        <v>40</v>
      </c>
      <c r="B88" s="23" t="s">
        <v>115</v>
      </c>
      <c r="C88" s="23" t="s">
        <v>116</v>
      </c>
      <c r="D88" s="22" t="s">
        <v>42</v>
      </c>
      <c r="E88" s="24" t="s">
        <v>117</v>
      </c>
      <c r="F88" s="25" t="s">
        <v>44</v>
      </c>
      <c r="G88" s="26">
        <v>1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8" t="s">
        <v>45</v>
      </c>
      <c r="E89" s="29" t="s">
        <v>42</v>
      </c>
    </row>
    <row r="90" spans="1:16" x14ac:dyDescent="0.2">
      <c r="A90" s="30" t="s">
        <v>46</v>
      </c>
      <c r="E90" s="31" t="s">
        <v>42</v>
      </c>
    </row>
    <row r="91" spans="1:16" ht="51" x14ac:dyDescent="0.2">
      <c r="A91" t="s">
        <v>47</v>
      </c>
      <c r="E91" s="29" t="s">
        <v>105</v>
      </c>
    </row>
    <row r="92" spans="1:16" x14ac:dyDescent="0.2">
      <c r="A92" s="22" t="s">
        <v>40</v>
      </c>
      <c r="B92" s="23" t="s">
        <v>118</v>
      </c>
      <c r="C92" s="23" t="s">
        <v>119</v>
      </c>
      <c r="D92" s="22" t="s">
        <v>42</v>
      </c>
      <c r="E92" s="24" t="s">
        <v>120</v>
      </c>
      <c r="F92" s="25" t="s">
        <v>44</v>
      </c>
      <c r="G92" s="26">
        <v>1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8" t="s">
        <v>45</v>
      </c>
      <c r="E93" s="29" t="s">
        <v>42</v>
      </c>
    </row>
    <row r="94" spans="1:16" x14ac:dyDescent="0.2">
      <c r="A94" s="30" t="s">
        <v>46</v>
      </c>
      <c r="E94" s="31" t="s">
        <v>42</v>
      </c>
    </row>
    <row r="95" spans="1:16" ht="51" x14ac:dyDescent="0.2">
      <c r="A95" t="s">
        <v>47</v>
      </c>
      <c r="E95" s="29" t="s">
        <v>105</v>
      </c>
    </row>
    <row r="96" spans="1:16" x14ac:dyDescent="0.2">
      <c r="A96" s="22" t="s">
        <v>40</v>
      </c>
      <c r="B96" s="23" t="s">
        <v>121</v>
      </c>
      <c r="C96" s="23" t="s">
        <v>122</v>
      </c>
      <c r="D96" s="22" t="s">
        <v>42</v>
      </c>
      <c r="E96" s="24" t="s">
        <v>123</v>
      </c>
      <c r="F96" s="25" t="s">
        <v>44</v>
      </c>
      <c r="G96" s="26">
        <v>10</v>
      </c>
      <c r="H96" s="27">
        <v>0</v>
      </c>
      <c r="I96" s="27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8" t="s">
        <v>45</v>
      </c>
      <c r="E97" s="29" t="s">
        <v>42</v>
      </c>
    </row>
    <row r="98" spans="1:16" x14ac:dyDescent="0.2">
      <c r="A98" s="30" t="s">
        <v>46</v>
      </c>
      <c r="E98" s="31" t="s">
        <v>42</v>
      </c>
    </row>
    <row r="99" spans="1:16" ht="51" x14ac:dyDescent="0.2">
      <c r="A99" t="s">
        <v>47</v>
      </c>
      <c r="E99" s="29" t="s">
        <v>105</v>
      </c>
    </row>
    <row r="100" spans="1:16" ht="25.5" x14ac:dyDescent="0.2">
      <c r="A100" s="22" t="s">
        <v>40</v>
      </c>
      <c r="B100" s="23" t="s">
        <v>124</v>
      </c>
      <c r="C100" s="23" t="s">
        <v>125</v>
      </c>
      <c r="D100" s="22" t="s">
        <v>42</v>
      </c>
      <c r="E100" s="24" t="s">
        <v>126</v>
      </c>
      <c r="F100" s="25" t="s">
        <v>44</v>
      </c>
      <c r="G100" s="26">
        <v>1</v>
      </c>
      <c r="H100" s="27">
        <v>0</v>
      </c>
      <c r="I100" s="27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8" t="s">
        <v>45</v>
      </c>
      <c r="E101" s="29" t="s">
        <v>42</v>
      </c>
    </row>
    <row r="102" spans="1:16" x14ac:dyDescent="0.2">
      <c r="A102" s="30" t="s">
        <v>46</v>
      </c>
      <c r="E102" s="31" t="s">
        <v>42</v>
      </c>
    </row>
    <row r="103" spans="1:16" ht="51" x14ac:dyDescent="0.2">
      <c r="A103" t="s">
        <v>47</v>
      </c>
      <c r="E103" s="29" t="s">
        <v>105</v>
      </c>
    </row>
    <row r="104" spans="1:16" ht="25.5" x14ac:dyDescent="0.2">
      <c r="A104" s="22" t="s">
        <v>40</v>
      </c>
      <c r="B104" s="23" t="s">
        <v>127</v>
      </c>
      <c r="C104" s="23" t="s">
        <v>128</v>
      </c>
      <c r="D104" s="22" t="s">
        <v>42</v>
      </c>
      <c r="E104" s="24" t="s">
        <v>129</v>
      </c>
      <c r="F104" s="25" t="s">
        <v>44</v>
      </c>
      <c r="G104" s="26">
        <v>1</v>
      </c>
      <c r="H104" s="27">
        <v>0</v>
      </c>
      <c r="I104" s="27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8" t="s">
        <v>45</v>
      </c>
      <c r="E105" s="29" t="s">
        <v>42</v>
      </c>
    </row>
    <row r="106" spans="1:16" x14ac:dyDescent="0.2">
      <c r="A106" s="30" t="s">
        <v>46</v>
      </c>
      <c r="E106" s="31" t="s">
        <v>42</v>
      </c>
    </row>
    <row r="107" spans="1:16" ht="51" x14ac:dyDescent="0.2">
      <c r="A107" t="s">
        <v>47</v>
      </c>
      <c r="E107" s="29" t="s">
        <v>105</v>
      </c>
    </row>
    <row r="108" spans="1:16" ht="38.25" x14ac:dyDescent="0.2">
      <c r="A108" s="22" t="s">
        <v>40</v>
      </c>
      <c r="B108" s="23" t="s">
        <v>130</v>
      </c>
      <c r="C108" s="23" t="s">
        <v>131</v>
      </c>
      <c r="D108" s="22" t="s">
        <v>42</v>
      </c>
      <c r="E108" s="24" t="s">
        <v>132</v>
      </c>
      <c r="F108" s="25" t="s">
        <v>44</v>
      </c>
      <c r="G108" s="26">
        <v>1</v>
      </c>
      <c r="H108" s="27">
        <v>0</v>
      </c>
      <c r="I108" s="27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8" t="s">
        <v>45</v>
      </c>
      <c r="E109" s="29" t="s">
        <v>42</v>
      </c>
    </row>
    <row r="110" spans="1:16" x14ac:dyDescent="0.2">
      <c r="A110" s="30" t="s">
        <v>46</v>
      </c>
      <c r="E110" s="31" t="s">
        <v>42</v>
      </c>
    </row>
    <row r="111" spans="1:16" ht="51" x14ac:dyDescent="0.2">
      <c r="A111" t="s">
        <v>47</v>
      </c>
      <c r="E111" s="29" t="s">
        <v>105</v>
      </c>
    </row>
    <row r="112" spans="1:16" ht="38.25" x14ac:dyDescent="0.2">
      <c r="A112" s="22" t="s">
        <v>40</v>
      </c>
      <c r="B112" s="23" t="s">
        <v>133</v>
      </c>
      <c r="C112" s="23" t="s">
        <v>134</v>
      </c>
      <c r="D112" s="22" t="s">
        <v>42</v>
      </c>
      <c r="E112" s="24" t="s">
        <v>135</v>
      </c>
      <c r="F112" s="25" t="s">
        <v>44</v>
      </c>
      <c r="G112" s="26">
        <v>1</v>
      </c>
      <c r="H112" s="27">
        <v>0</v>
      </c>
      <c r="I112" s="27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8" t="s">
        <v>45</v>
      </c>
      <c r="E113" s="29" t="s">
        <v>42</v>
      </c>
    </row>
    <row r="114" spans="1:16" x14ac:dyDescent="0.2">
      <c r="A114" s="30" t="s">
        <v>46</v>
      </c>
      <c r="E114" s="31" t="s">
        <v>42</v>
      </c>
    </row>
    <row r="115" spans="1:16" ht="51" x14ac:dyDescent="0.2">
      <c r="A115" t="s">
        <v>47</v>
      </c>
      <c r="E115" s="29" t="s">
        <v>105</v>
      </c>
    </row>
    <row r="116" spans="1:16" ht="38.25" x14ac:dyDescent="0.2">
      <c r="A116" s="22" t="s">
        <v>40</v>
      </c>
      <c r="B116" s="23" t="s">
        <v>136</v>
      </c>
      <c r="C116" s="23" t="s">
        <v>137</v>
      </c>
      <c r="D116" s="22" t="s">
        <v>42</v>
      </c>
      <c r="E116" s="24" t="s">
        <v>138</v>
      </c>
      <c r="F116" s="25" t="s">
        <v>44</v>
      </c>
      <c r="G116" s="26">
        <v>1</v>
      </c>
      <c r="H116" s="27">
        <v>0</v>
      </c>
      <c r="I116" s="27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8" t="s">
        <v>45</v>
      </c>
      <c r="E117" s="29" t="s">
        <v>42</v>
      </c>
    </row>
    <row r="118" spans="1:16" x14ac:dyDescent="0.2">
      <c r="A118" s="30" t="s">
        <v>46</v>
      </c>
      <c r="E118" s="31" t="s">
        <v>42</v>
      </c>
    </row>
    <row r="119" spans="1:16" ht="51" x14ac:dyDescent="0.2">
      <c r="A119" t="s">
        <v>47</v>
      </c>
      <c r="E119" s="29" t="s">
        <v>105</v>
      </c>
    </row>
    <row r="120" spans="1:16" ht="38.25" x14ac:dyDescent="0.2">
      <c r="A120" s="22" t="s">
        <v>40</v>
      </c>
      <c r="B120" s="23" t="s">
        <v>139</v>
      </c>
      <c r="C120" s="23" t="s">
        <v>140</v>
      </c>
      <c r="D120" s="22" t="s">
        <v>42</v>
      </c>
      <c r="E120" s="24" t="s">
        <v>141</v>
      </c>
      <c r="F120" s="25" t="s">
        <v>44</v>
      </c>
      <c r="G120" s="26">
        <v>1</v>
      </c>
      <c r="H120" s="27">
        <v>0</v>
      </c>
      <c r="I120" s="27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8" t="s">
        <v>45</v>
      </c>
      <c r="E121" s="29" t="s">
        <v>42</v>
      </c>
    </row>
    <row r="122" spans="1:16" x14ac:dyDescent="0.2">
      <c r="A122" s="30" t="s">
        <v>46</v>
      </c>
      <c r="E122" s="31" t="s">
        <v>42</v>
      </c>
    </row>
    <row r="123" spans="1:16" ht="51" x14ac:dyDescent="0.2">
      <c r="A123" t="s">
        <v>47</v>
      </c>
      <c r="E123" s="29" t="s">
        <v>105</v>
      </c>
    </row>
    <row r="124" spans="1:16" ht="38.25" x14ac:dyDescent="0.2">
      <c r="A124" s="22" t="s">
        <v>40</v>
      </c>
      <c r="B124" s="23" t="s">
        <v>142</v>
      </c>
      <c r="C124" s="23" t="s">
        <v>143</v>
      </c>
      <c r="D124" s="22" t="s">
        <v>42</v>
      </c>
      <c r="E124" s="24" t="s">
        <v>144</v>
      </c>
      <c r="F124" s="25" t="s">
        <v>44</v>
      </c>
      <c r="G124" s="26">
        <v>1</v>
      </c>
      <c r="H124" s="27">
        <v>0</v>
      </c>
      <c r="I124" s="27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8" t="s">
        <v>45</v>
      </c>
      <c r="E125" s="29" t="s">
        <v>42</v>
      </c>
    </row>
    <row r="126" spans="1:16" x14ac:dyDescent="0.2">
      <c r="A126" s="30" t="s">
        <v>46</v>
      </c>
      <c r="E126" s="31" t="s">
        <v>42</v>
      </c>
    </row>
    <row r="127" spans="1:16" ht="51" x14ac:dyDescent="0.2">
      <c r="A127" t="s">
        <v>47</v>
      </c>
      <c r="E127" s="29" t="s">
        <v>105</v>
      </c>
    </row>
    <row r="128" spans="1:16" ht="38.25" x14ac:dyDescent="0.2">
      <c r="A128" s="22" t="s">
        <v>40</v>
      </c>
      <c r="B128" s="23" t="s">
        <v>145</v>
      </c>
      <c r="C128" s="23" t="s">
        <v>146</v>
      </c>
      <c r="D128" s="22" t="s">
        <v>42</v>
      </c>
      <c r="E128" s="24" t="s">
        <v>147</v>
      </c>
      <c r="F128" s="25" t="s">
        <v>44</v>
      </c>
      <c r="G128" s="26">
        <v>1</v>
      </c>
      <c r="H128" s="27">
        <v>0</v>
      </c>
      <c r="I128" s="27">
        <f>ROUND(ROUND(H128,2)*ROUND(G128,3),2)</f>
        <v>0</v>
      </c>
      <c r="O128">
        <f>(I128*21)/100</f>
        <v>0</v>
      </c>
      <c r="P128" t="s">
        <v>10</v>
      </c>
    </row>
    <row r="129" spans="1:5" x14ac:dyDescent="0.2">
      <c r="A129" s="28" t="s">
        <v>45</v>
      </c>
      <c r="E129" s="29" t="s">
        <v>42</v>
      </c>
    </row>
    <row r="130" spans="1:5" x14ac:dyDescent="0.2">
      <c r="A130" s="30" t="s">
        <v>46</v>
      </c>
      <c r="E130" s="31" t="s">
        <v>42</v>
      </c>
    </row>
    <row r="131" spans="1:5" ht="51" x14ac:dyDescent="0.2">
      <c r="A131" t="s">
        <v>47</v>
      </c>
      <c r="E131" s="29" t="s">
        <v>105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D.1.3.4_PS 90-09-01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2020-10-17T09:01:46Z</dcterms:created>
  <dcterms:modified xsi:type="dcterms:W3CDTF">2020-10-17T09:01:46Z</dcterms:modified>
</cp:coreProperties>
</file>