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2.2_PS 01-14-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6" i="1" l="1"/>
  <c r="O176" i="1" s="1"/>
  <c r="I172" i="1"/>
  <c r="O172" i="1" s="1"/>
  <c r="O168" i="1"/>
  <c r="I168" i="1"/>
  <c r="Q167" i="1"/>
  <c r="I167" i="1" s="1"/>
  <c r="I163" i="1"/>
  <c r="O163" i="1" s="1"/>
  <c r="O159" i="1"/>
  <c r="I159" i="1"/>
  <c r="I155" i="1"/>
  <c r="O155" i="1" s="1"/>
  <c r="I151" i="1"/>
  <c r="O151" i="1" s="1"/>
  <c r="I147" i="1"/>
  <c r="O147" i="1" s="1"/>
  <c r="O143" i="1"/>
  <c r="I143" i="1"/>
  <c r="I139" i="1"/>
  <c r="O139" i="1" s="1"/>
  <c r="I135" i="1"/>
  <c r="O135" i="1" s="1"/>
  <c r="I131" i="1"/>
  <c r="O131" i="1" s="1"/>
  <c r="O127" i="1"/>
  <c r="I127" i="1"/>
  <c r="I123" i="1"/>
  <c r="O123" i="1" s="1"/>
  <c r="I119" i="1"/>
  <c r="O119" i="1" s="1"/>
  <c r="I115" i="1"/>
  <c r="O115" i="1" s="1"/>
  <c r="O111" i="1"/>
  <c r="I111" i="1"/>
  <c r="I107" i="1"/>
  <c r="O107" i="1" s="1"/>
  <c r="I103" i="1"/>
  <c r="O103" i="1" s="1"/>
  <c r="I99" i="1"/>
  <c r="O99" i="1" s="1"/>
  <c r="O95" i="1"/>
  <c r="I95" i="1"/>
  <c r="I91" i="1"/>
  <c r="O91" i="1" s="1"/>
  <c r="I87" i="1"/>
  <c r="O87" i="1" s="1"/>
  <c r="I83" i="1"/>
  <c r="O83" i="1" s="1"/>
  <c r="O79" i="1"/>
  <c r="I79" i="1"/>
  <c r="I75" i="1"/>
  <c r="O75" i="1" s="1"/>
  <c r="I71" i="1"/>
  <c r="O71" i="1" s="1"/>
  <c r="I67" i="1"/>
  <c r="O67" i="1" s="1"/>
  <c r="O63" i="1"/>
  <c r="I63" i="1"/>
  <c r="I59" i="1"/>
  <c r="O59" i="1" s="1"/>
  <c r="I55" i="1"/>
  <c r="O55" i="1" s="1"/>
  <c r="I51" i="1"/>
  <c r="O51" i="1" s="1"/>
  <c r="O47" i="1"/>
  <c r="I47" i="1"/>
  <c r="I43" i="1"/>
  <c r="O43" i="1" s="1"/>
  <c r="I39" i="1"/>
  <c r="O39" i="1" s="1"/>
  <c r="I35" i="1"/>
  <c r="O35" i="1" s="1"/>
  <c r="O31" i="1"/>
  <c r="I31" i="1"/>
  <c r="I27" i="1"/>
  <c r="O27" i="1" s="1"/>
  <c r="I23" i="1"/>
  <c r="O23" i="1" s="1"/>
  <c r="I19" i="1"/>
  <c r="O19" i="1" s="1"/>
  <c r="O15" i="1"/>
  <c r="I15" i="1"/>
  <c r="I11" i="1"/>
  <c r="Q10" i="1" s="1"/>
  <c r="I10" i="1" s="1"/>
  <c r="O9" i="1"/>
  <c r="I9" i="1"/>
  <c r="I3" i="1" l="1"/>
  <c r="R167" i="1"/>
  <c r="O167" i="1" s="1"/>
  <c r="O11" i="1"/>
  <c r="R10" i="1" s="1"/>
  <c r="O10" i="1" s="1"/>
  <c r="O2" i="1" s="1"/>
</calcChain>
</file>

<file path=xl/sharedStrings.xml><?xml version="1.0" encoding="utf-8"?>
<sst xmlns="http://schemas.openxmlformats.org/spreadsheetml/2006/main" count="598" uniqueCount="189">
  <si>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</si>
  <si>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</si>
  <si>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</si>
  <si>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</si>
  <si>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</si>
  <si>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</si>
  <si>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</si>
  <si>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</si>
  <si>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01-14-04</t>
  </si>
  <si>
    <t>0,00</t>
  </si>
  <si>
    <t>2</t>
  </si>
  <si>
    <t>O</t>
  </si>
  <si>
    <t>Objekt:</t>
  </si>
  <si>
    <t>D.1.2.2</t>
  </si>
  <si>
    <t>Vnitřní sdělovací zařízení</t>
  </si>
  <si>
    <t>15,00</t>
  </si>
  <si>
    <t>O1</t>
  </si>
  <si>
    <t>Rozpočet:</t>
  </si>
  <si>
    <t>TNS Čebín, PZTS a ZPDP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</si>
  <si>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</si>
  <si>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</si>
  <si>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</si>
  <si>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</si>
  <si>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</si>
  <si>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</si>
  <si>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</si>
  <si>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</si>
  <si>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</si>
  <si>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</si>
  <si>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</si>
  <si>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</si>
  <si>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</si>
  <si>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</si>
  <si>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</si>
  <si>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</si>
  <si>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</si>
  <si>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</si>
  <si>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</si>
  <si>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</si>
  <si>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7</t>
  </si>
  <si>
    <t>Přidružená stavební výroba</t>
  </si>
  <si>
    <t>P</t>
  </si>
  <si>
    <t>742G11</t>
  </si>
  <si>
    <t/>
  </si>
  <si>
    <t>KABEL NN DVOU- A TŘÍŽÍLOVÝ CU S PLASTOVOU IZOLACÍ DO 2,5 MM2</t>
  </si>
  <si>
    <t>m</t>
  </si>
  <si>
    <t>PP</t>
  </si>
  <si>
    <t>VV</t>
  </si>
  <si>
    <t>1*7*1,05=7,350 [A] kabely do rozvaděče Rsděl</t>
  </si>
  <si>
    <t>TS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</si>
  <si>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</si>
  <si>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75J321</t>
  </si>
  <si>
    <t>KABEL SDĚLOVACÍ PRO STRUKTUROVANOU KABELÁŽ FTP/STP</t>
  </si>
  <si>
    <t>KMPÁR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</si>
  <si>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</si>
  <si>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</si>
  <si>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</si>
  <si>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</si>
  <si>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75M854</t>
  </si>
  <si>
    <t>MEDIAKONVERTOR - KARTA ETHERNET</t>
  </si>
  <si>
    <t>KUS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</si>
  <si>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</si>
  <si>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8</t>
  </si>
  <si>
    <t>75M856</t>
  </si>
  <si>
    <t>MEDIAKONVERTOR - KARTA SNMP</t>
  </si>
  <si>
    <t>75M85X</t>
  </si>
  <si>
    <t>MEDIAKONVERTOR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</si>
  <si>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</si>
  <si>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75O511</t>
  </si>
  <si>
    <t>EZS, ÚSTŘEDNA DO 48 ZÓN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</si>
  <si>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</si>
  <si>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11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</si>
  <si>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</si>
  <si>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</si>
  <si>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</si>
  <si>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12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</si>
  <si>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</si>
  <si>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</si>
  <si>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</si>
  <si>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13</t>
  </si>
  <si>
    <t>75O531</t>
  </si>
  <si>
    <t>EZS, TABLO OBSLUHY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</si>
  <si>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</si>
  <si>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14</t>
  </si>
  <si>
    <t>75O53X</t>
  </si>
  <si>
    <t>EZS, TABLO OBSLUHY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</si>
  <si>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</si>
  <si>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15</t>
  </si>
  <si>
    <t>75O543</t>
  </si>
  <si>
    <t>EZS, KLÁVESNICE - LCD DISPLEJ S VESTAVĚNOU BEZKONTAKTNÍ ČTEČKOU KARET</t>
  </si>
  <si>
    <t>16</t>
  </si>
  <si>
    <t>75O54X</t>
  </si>
  <si>
    <t>EZS, KLÁVESNICE - MONTÁŽ</t>
  </si>
  <si>
    <t>17</t>
  </si>
  <si>
    <t>75O551</t>
  </si>
  <si>
    <t>EZS, KONCENTRÁTOR 8 ZÓN + 4 PGM VÝSTUPY V PLASTOVÉM KRYTU</t>
  </si>
  <si>
    <t>18</t>
  </si>
  <si>
    <t>75O55X</t>
  </si>
  <si>
    <t>EZS, KONCENTRÁTOR - MONTÁŽ</t>
  </si>
  <si>
    <t>19</t>
  </si>
  <si>
    <t>75O561</t>
  </si>
  <si>
    <t>EZS, ROZVODNÁ KRABICE</t>
  </si>
  <si>
    <t>20</t>
  </si>
  <si>
    <t>75O56X</t>
  </si>
  <si>
    <t>EZS, ROZVODNÁ KRABICE - MONTÁŽ</t>
  </si>
  <si>
    <t>21</t>
  </si>
  <si>
    <t>75O571</t>
  </si>
  <si>
    <t>EZS, MAGNETICKÝ KONTAKT PLASTOVÝ - LEHKÉ PROVEDENÍ</t>
  </si>
  <si>
    <t>22</t>
  </si>
  <si>
    <t>75O57X</t>
  </si>
  <si>
    <t>EZS, MAGNETICKÝ KONTAKT - MONTÁŽ</t>
  </si>
  <si>
    <t>23</t>
  </si>
  <si>
    <t>75O581</t>
  </si>
  <si>
    <t>EZS, PROSTOROVÝ DETEKTOR PIR</t>
  </si>
  <si>
    <t>24</t>
  </si>
  <si>
    <t>75O59X</t>
  </si>
  <si>
    <t>EZS, PROSTOROVÝ DETEKTOR - MONTÁŽ</t>
  </si>
  <si>
    <t>25</t>
  </si>
  <si>
    <t>75O5B1</t>
  </si>
  <si>
    <t>EZS, HLÁSIČ KOUŘE</t>
  </si>
  <si>
    <t>26</t>
  </si>
  <si>
    <t>75O5BX</t>
  </si>
  <si>
    <t>EZS, HLÁSIČ KOUŘE - MONTÁŽ</t>
  </si>
  <si>
    <t>27</t>
  </si>
  <si>
    <t>75O5H1</t>
  </si>
  <si>
    <t>EZS, PROPOJOVACÍ MODUL PRO ČTEČKU</t>
  </si>
  <si>
    <t>28</t>
  </si>
  <si>
    <t>75O5HX</t>
  </si>
  <si>
    <t>EZS, PROPOJOVACÍ MODUL PRO ČTEČKU - MONTÁŽ</t>
  </si>
  <si>
    <t>29</t>
  </si>
  <si>
    <t>75O5J1</t>
  </si>
  <si>
    <t>EZS, KOMUNIKAČNÍ ROZHRANÍ PRO INTEGRACI DO PROGRAMU TŘETÍCH STRAN TCP/IP</t>
  </si>
  <si>
    <t>30</t>
  </si>
  <si>
    <t>75O5J2</t>
  </si>
  <si>
    <t>EZS, KOMUNIKAČNÍ ROZHRANÍ PRO MONITORING, SPRÁVU UŽIVATELŮ A KONFIGURACI TCP/IP</t>
  </si>
  <si>
    <t>31</t>
  </si>
  <si>
    <t>75O5JX</t>
  </si>
  <si>
    <t>EZS, KOMUNIKAČNÍ ROZHRANÍ - MONTÁŽ</t>
  </si>
  <si>
    <t>32</t>
  </si>
  <si>
    <t>75O5K1</t>
  </si>
  <si>
    <t>EZS, PŘEPĚŤOVÁ OCHRANA SBĚRNICE</t>
  </si>
  <si>
    <t>33</t>
  </si>
  <si>
    <t>75O5KX</t>
  </si>
  <si>
    <t>EZS, PŘEPĚŤOVÁ OCHRANA SBĚRNICE - MONTÁŽ</t>
  </si>
  <si>
    <t>34</t>
  </si>
  <si>
    <t>75O5N1</t>
  </si>
  <si>
    <t>EZS, KLIENTSKÉ PRACOVIŠTĚ</t>
  </si>
  <si>
    <t>35</t>
  </si>
  <si>
    <t>75O5N2</t>
  </si>
  <si>
    <t>EZS, KLIENTSKÉ PRACOVIŠTĚ - TISKÁRNA</t>
  </si>
  <si>
    <t>36</t>
  </si>
  <si>
    <t>75O5NW</t>
  </si>
  <si>
    <t>EZS, KLIENTSKÉ PRACOVIŠTĚ - DOPLNĚNÍ HW, SW, LICENCE</t>
  </si>
  <si>
    <t>37</t>
  </si>
  <si>
    <t>75O5NX</t>
  </si>
  <si>
    <t>EZS, KLIENTSKÉ PRACOVIŠTĚ - MONTÁŽ</t>
  </si>
  <si>
    <t>38</t>
  </si>
  <si>
    <t>75O5O1</t>
  </si>
  <si>
    <t>EZS, ŠKOLENÍ A ZÁCVIK PERSONÁLU OBSLUHUJÍCÍHO ZAŘÍZENÍ EZS</t>
  </si>
  <si>
    <t>HOD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</si>
  <si>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</si>
  <si>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39</t>
  </si>
  <si>
    <t>75O5O2</t>
  </si>
  <si>
    <t>EZS, ZÁVĚREČNÉ OŽIVENÍ, NASTAVENÍ A FUNKČNÍ ODZKOUŠENÍ ZAŘÍZENÍ EZS</t>
  </si>
  <si>
    <t>40</t>
  </si>
  <si>
    <t>75O5O3</t>
  </si>
  <si>
    <t>EZS, PŘEZKOUŠENÍ ÚSTŘEDNY EZS</t>
  </si>
  <si>
    <t>41</t>
  </si>
  <si>
    <t>75O5O4</t>
  </si>
  <si>
    <t>EZS, UVEDENÍ ÚSTŘEDNY EZS DO TRVALÉHO PROVOZU</t>
  </si>
  <si>
    <t>42</t>
  </si>
  <si>
    <t>75O5O5</t>
  </si>
  <si>
    <t>EZS, REVIZE ÚSTŘEDNY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</si>
  <si>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</si>
  <si>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990</t>
  </si>
  <si>
    <t>Likvidace odpadů vč. dopravy</t>
  </si>
  <si>
    <t>43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</si>
  <si>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</si>
  <si>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</si>
  <si>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</si>
  <si>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</si>
  <si>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</si>
  <si>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</si>
  <si>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44</t>
  </si>
  <si>
    <t>R015910</t>
  </si>
  <si>
    <t>POPLATKY ZA LIKVIDACI ODPADŮ NEKONTAMINOVANÝCH - 15 01 02 - OBALY PLASTOVÉ, VČETNĚ DOPRAVY</t>
  </si>
  <si>
    <t>45</t>
  </si>
  <si>
    <t>R015920</t>
  </si>
  <si>
    <t>POPLATKY ZA LIKVIDACI ODPADŮ NEKONTAMINOVANÝCH - 15 01 01 - OBALY PAPÍROVÉ,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</si>
</sst>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wrapText="1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5" xfId="1" applyFont="1" applyFill="1" applyBorder="1" applyAlignment="1">
      <alignment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R179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0+O9+O10+O167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0+I9+I10+I167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1" t="s">
        <v>37</v>
      </c>
      <c r="B9" s="11"/>
      <c r="C9" s="18" t="s">
        <v>30</v>
      </c>
      <c r="D9" s="11"/>
      <c r="E9" s="19" t="s">
        <v>38</v>
      </c>
      <c r="F9" s="11"/>
      <c r="G9" s="11"/>
      <c r="H9" s="11"/>
      <c r="I9" s="20">
        <f>0</f>
        <v>0</v>
      </c>
      <c r="O9">
        <f>0</f>
        <v>0</v>
      </c>
    </row>
    <row r="10" spans="1:18" ht="12.75" customHeight="1" x14ac:dyDescent="0.2">
      <c r="A10" s="3" t="s">
        <v>37</v>
      </c>
      <c r="B10" s="3"/>
      <c r="C10" s="21" t="s">
        <v>39</v>
      </c>
      <c r="D10" s="3"/>
      <c r="E10" s="22" t="s">
        <v>40</v>
      </c>
      <c r="F10" s="3"/>
      <c r="G10" s="3"/>
      <c r="H10" s="3"/>
      <c r="I10" s="23">
        <f>0+Q10</f>
        <v>0</v>
      </c>
      <c r="O10">
        <f>0+R10</f>
        <v>0</v>
      </c>
      <c r="Q10">
        <f>0+I11+I15+I19+I23+I27+I31+I35+I39+I43+I47+I51+I55+I59+I63+I67+I71+I75+I79+I83+I87+I91+I95+I99+I103+I107+I111+I115+I119+I123+I127+I131+I135+I139+I143+I147+I151+I155+I159+I163</f>
        <v>0</v>
      </c>
      <c r="R10">
        <f>0+O11+O15+O19+O23+O27+O31+O35+O39+O43+O47+O51+O55+O59+O63+O67+O71+O75+O79+O83+O87+O91+O95+O99+O103+O107+O111+O115+O119+O123+O127+O131+O135+O139+O143+O147+O151+O155+O159+O163</f>
        <v>0</v>
      </c>
    </row>
    <row r="11" spans="1:18" x14ac:dyDescent="0.2">
      <c r="A11" s="24" t="s">
        <v>41</v>
      </c>
      <c r="B11" s="25" t="s">
        <v>32</v>
      </c>
      <c r="C11" s="25" t="s">
        <v>42</v>
      </c>
      <c r="D11" s="24" t="s">
        <v>43</v>
      </c>
      <c r="E11" s="26" t="s">
        <v>44</v>
      </c>
      <c r="F11" s="27" t="s">
        <v>45</v>
      </c>
      <c r="G11" s="28">
        <v>7.35</v>
      </c>
      <c r="H11" s="29">
        <v>0</v>
      </c>
      <c r="I11" s="29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30" t="s">
        <v>46</v>
      </c>
      <c r="E12" s="31" t="s">
        <v>43</v>
      </c>
    </row>
    <row r="13" spans="1:18" x14ac:dyDescent="0.2">
      <c r="A13" s="32" t="s">
        <v>47</v>
      </c>
      <c r="E13" s="33" t="s">
        <v>48</v>
      </c>
    </row>
    <row r="14" spans="1:18" ht="89.25" x14ac:dyDescent="0.2">
      <c r="A14" t="s">
        <v>49</v>
      </c>
      <c r="E14" s="31" t="s">
        <v>50</v>
      </c>
    </row>
    <row r="15" spans="1:18" x14ac:dyDescent="0.2">
      <c r="A15" s="24" t="s">
        <v>41</v>
      </c>
      <c r="B15" s="25" t="s">
        <v>33</v>
      </c>
      <c r="C15" s="25" t="s">
        <v>51</v>
      </c>
      <c r="D15" s="24" t="s">
        <v>43</v>
      </c>
      <c r="E15" s="26" t="s">
        <v>52</v>
      </c>
      <c r="F15" s="27" t="s">
        <v>53</v>
      </c>
      <c r="G15" s="28">
        <v>1.661</v>
      </c>
      <c r="H15" s="29">
        <v>0</v>
      </c>
      <c r="I15" s="29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30" t="s">
        <v>46</v>
      </c>
      <c r="E16" s="31" t="s">
        <v>43</v>
      </c>
    </row>
    <row r="17" spans="1:16" x14ac:dyDescent="0.2">
      <c r="A17" s="32" t="s">
        <v>47</v>
      </c>
      <c r="E17" s="33" t="s">
        <v>43</v>
      </c>
    </row>
    <row r="18" spans="1:16" ht="102" x14ac:dyDescent="0.2">
      <c r="A18" t="s">
        <v>49</v>
      </c>
      <c r="E18" s="31" t="s">
        <v>54</v>
      </c>
    </row>
    <row r="19" spans="1:16" x14ac:dyDescent="0.2">
      <c r="A19" s="24" t="s">
        <v>41</v>
      </c>
      <c r="B19" s="25" t="s">
        <v>34</v>
      </c>
      <c r="C19" s="25" t="s">
        <v>55</v>
      </c>
      <c r="D19" s="24" t="s">
        <v>43</v>
      </c>
      <c r="E19" s="26" t="s">
        <v>56</v>
      </c>
      <c r="F19" s="27" t="s">
        <v>53</v>
      </c>
      <c r="G19" s="28">
        <v>1.661</v>
      </c>
      <c r="H19" s="29">
        <v>0</v>
      </c>
      <c r="I19" s="29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30" t="s">
        <v>46</v>
      </c>
      <c r="E20" s="31" t="s">
        <v>43</v>
      </c>
    </row>
    <row r="21" spans="1:16" x14ac:dyDescent="0.2">
      <c r="A21" s="32" t="s">
        <v>47</v>
      </c>
      <c r="E21" s="33" t="s">
        <v>43</v>
      </c>
    </row>
    <row r="22" spans="1:16" ht="102" x14ac:dyDescent="0.2">
      <c r="A22" t="s">
        <v>49</v>
      </c>
      <c r="E22" s="31" t="s">
        <v>57</v>
      </c>
    </row>
    <row r="23" spans="1:16" x14ac:dyDescent="0.2">
      <c r="A23" s="24" t="s">
        <v>41</v>
      </c>
      <c r="B23" s="25" t="s">
        <v>39</v>
      </c>
      <c r="C23" s="25" t="s">
        <v>58</v>
      </c>
      <c r="D23" s="24" t="s">
        <v>43</v>
      </c>
      <c r="E23" s="26" t="s">
        <v>59</v>
      </c>
      <c r="F23" s="27" t="s">
        <v>60</v>
      </c>
      <c r="G23" s="28">
        <v>1</v>
      </c>
      <c r="H23" s="29">
        <v>0</v>
      </c>
      <c r="I23" s="29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30" t="s">
        <v>46</v>
      </c>
      <c r="E24" s="31" t="s">
        <v>43</v>
      </c>
    </row>
    <row r="25" spans="1:16" x14ac:dyDescent="0.2">
      <c r="A25" s="32" t="s">
        <v>47</v>
      </c>
      <c r="E25" s="33" t="s">
        <v>43</v>
      </c>
    </row>
    <row r="26" spans="1:16" ht="76.5" x14ac:dyDescent="0.2">
      <c r="A26" t="s">
        <v>49</v>
      </c>
      <c r="E26" s="31" t="s">
        <v>61</v>
      </c>
    </row>
    <row r="27" spans="1:16" x14ac:dyDescent="0.2">
      <c r="A27" s="24" t="s">
        <v>41</v>
      </c>
      <c r="B27" s="25" t="s">
        <v>62</v>
      </c>
      <c r="C27" s="25" t="s">
        <v>63</v>
      </c>
      <c r="D27" s="24" t="s">
        <v>43</v>
      </c>
      <c r="E27" s="26" t="s">
        <v>64</v>
      </c>
      <c r="F27" s="27" t="s">
        <v>60</v>
      </c>
      <c r="G27" s="28">
        <v>1</v>
      </c>
      <c r="H27" s="29">
        <v>0</v>
      </c>
      <c r="I27" s="29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30" t="s">
        <v>46</v>
      </c>
      <c r="E28" s="31" t="s">
        <v>43</v>
      </c>
    </row>
    <row r="29" spans="1:16" x14ac:dyDescent="0.2">
      <c r="A29" s="32" t="s">
        <v>47</v>
      </c>
      <c r="E29" s="33" t="s">
        <v>43</v>
      </c>
    </row>
    <row r="30" spans="1:16" ht="76.5" x14ac:dyDescent="0.2">
      <c r="A30" t="s">
        <v>49</v>
      </c>
      <c r="E30" s="31" t="s">
        <v>61</v>
      </c>
    </row>
    <row r="31" spans="1:16" x14ac:dyDescent="0.2">
      <c r="A31" s="24" t="s">
        <v>41</v>
      </c>
      <c r="B31" s="25" t="s">
        <v>35</v>
      </c>
      <c r="C31" s="25" t="s">
        <v>65</v>
      </c>
      <c r="D31" s="24" t="s">
        <v>43</v>
      </c>
      <c r="E31" s="26" t="s">
        <v>66</v>
      </c>
      <c r="F31" s="27" t="s">
        <v>60</v>
      </c>
      <c r="G31" s="28">
        <v>1</v>
      </c>
      <c r="H31" s="29">
        <v>0</v>
      </c>
      <c r="I31" s="29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30" t="s">
        <v>46</v>
      </c>
      <c r="E32" s="31" t="s">
        <v>43</v>
      </c>
    </row>
    <row r="33" spans="1:16" x14ac:dyDescent="0.2">
      <c r="A33" s="32" t="s">
        <v>47</v>
      </c>
      <c r="E33" s="33" t="s">
        <v>43</v>
      </c>
    </row>
    <row r="34" spans="1:16" ht="63.75" x14ac:dyDescent="0.2">
      <c r="A34" t="s">
        <v>49</v>
      </c>
      <c r="E34" s="31" t="s">
        <v>67</v>
      </c>
    </row>
    <row r="35" spans="1:16" x14ac:dyDescent="0.2">
      <c r="A35" s="24" t="s">
        <v>41</v>
      </c>
      <c r="B35" s="25" t="s">
        <v>36</v>
      </c>
      <c r="C35" s="25" t="s">
        <v>68</v>
      </c>
      <c r="D35" s="24" t="s">
        <v>43</v>
      </c>
      <c r="E35" s="26" t="s">
        <v>69</v>
      </c>
      <c r="F35" s="27" t="s">
        <v>60</v>
      </c>
      <c r="G35" s="28">
        <v>1</v>
      </c>
      <c r="H35" s="29">
        <v>0</v>
      </c>
      <c r="I35" s="29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30" t="s">
        <v>46</v>
      </c>
      <c r="E36" s="31" t="s">
        <v>43</v>
      </c>
    </row>
    <row r="37" spans="1:16" x14ac:dyDescent="0.2">
      <c r="A37" s="32" t="s">
        <v>47</v>
      </c>
      <c r="E37" s="33" t="s">
        <v>43</v>
      </c>
    </row>
    <row r="38" spans="1:16" ht="204" x14ac:dyDescent="0.2">
      <c r="A38" t="s">
        <v>49</v>
      </c>
      <c r="E38" s="31" t="s">
        <v>70</v>
      </c>
    </row>
    <row r="39" spans="1:16" x14ac:dyDescent="0.2">
      <c r="A39" s="24" t="s">
        <v>41</v>
      </c>
      <c r="B39" s="25" t="s">
        <v>71</v>
      </c>
      <c r="C39" s="25" t="s">
        <v>72</v>
      </c>
      <c r="D39" s="24" t="s">
        <v>43</v>
      </c>
      <c r="E39" s="26" t="s">
        <v>73</v>
      </c>
      <c r="F39" s="27" t="s">
        <v>60</v>
      </c>
      <c r="G39" s="28">
        <v>1</v>
      </c>
      <c r="H39" s="29">
        <v>0</v>
      </c>
      <c r="I39" s="29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30" t="s">
        <v>46</v>
      </c>
      <c r="E40" s="31" t="s">
        <v>43</v>
      </c>
    </row>
    <row r="41" spans="1:16" x14ac:dyDescent="0.2">
      <c r="A41" s="32" t="s">
        <v>47</v>
      </c>
      <c r="E41" s="33" t="s">
        <v>43</v>
      </c>
    </row>
    <row r="42" spans="1:16" ht="140.25" x14ac:dyDescent="0.2">
      <c r="A42" t="s">
        <v>49</v>
      </c>
      <c r="E42" s="31" t="s">
        <v>74</v>
      </c>
    </row>
    <row r="43" spans="1:16" x14ac:dyDescent="0.2">
      <c r="A43" s="24" t="s">
        <v>41</v>
      </c>
      <c r="B43" s="25" t="s">
        <v>75</v>
      </c>
      <c r="C43" s="25" t="s">
        <v>76</v>
      </c>
      <c r="D43" s="24" t="s">
        <v>43</v>
      </c>
      <c r="E43" s="26" t="s">
        <v>77</v>
      </c>
      <c r="F43" s="27" t="s">
        <v>60</v>
      </c>
      <c r="G43" s="28">
        <v>1</v>
      </c>
      <c r="H43" s="29">
        <v>0</v>
      </c>
      <c r="I43" s="29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30" t="s">
        <v>46</v>
      </c>
      <c r="E44" s="31" t="s">
        <v>43</v>
      </c>
    </row>
    <row r="45" spans="1:16" x14ac:dyDescent="0.2">
      <c r="A45" s="32" t="s">
        <v>47</v>
      </c>
      <c r="E45" s="33" t="s">
        <v>43</v>
      </c>
    </row>
    <row r="46" spans="1:16" ht="191.25" x14ac:dyDescent="0.2">
      <c r="A46" t="s">
        <v>49</v>
      </c>
      <c r="E46" s="31" t="s">
        <v>78</v>
      </c>
    </row>
    <row r="47" spans="1:16" x14ac:dyDescent="0.2">
      <c r="A47" s="24" t="s">
        <v>41</v>
      </c>
      <c r="B47" s="25" t="s">
        <v>79</v>
      </c>
      <c r="C47" s="25" t="s">
        <v>80</v>
      </c>
      <c r="D47" s="24" t="s">
        <v>43</v>
      </c>
      <c r="E47" s="26" t="s">
        <v>81</v>
      </c>
      <c r="F47" s="27" t="s">
        <v>60</v>
      </c>
      <c r="G47" s="28">
        <v>1</v>
      </c>
      <c r="H47" s="29">
        <v>0</v>
      </c>
      <c r="I47" s="29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30" t="s">
        <v>46</v>
      </c>
      <c r="E48" s="31" t="s">
        <v>43</v>
      </c>
    </row>
    <row r="49" spans="1:16" x14ac:dyDescent="0.2">
      <c r="A49" s="32" t="s">
        <v>47</v>
      </c>
      <c r="E49" s="33" t="s">
        <v>43</v>
      </c>
    </row>
    <row r="50" spans="1:16" ht="178.5" x14ac:dyDescent="0.2">
      <c r="A50" t="s">
        <v>49</v>
      </c>
      <c r="E50" s="31" t="s">
        <v>82</v>
      </c>
    </row>
    <row r="51" spans="1:16" x14ac:dyDescent="0.2">
      <c r="A51" s="24" t="s">
        <v>41</v>
      </c>
      <c r="B51" s="25" t="s">
        <v>83</v>
      </c>
      <c r="C51" s="25" t="s">
        <v>84</v>
      </c>
      <c r="D51" s="24" t="s">
        <v>43</v>
      </c>
      <c r="E51" s="26" t="s">
        <v>85</v>
      </c>
      <c r="F51" s="27" t="s">
        <v>60</v>
      </c>
      <c r="G51" s="28">
        <v>1</v>
      </c>
      <c r="H51" s="29">
        <v>0</v>
      </c>
      <c r="I51" s="29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30" t="s">
        <v>46</v>
      </c>
      <c r="E52" s="31" t="s">
        <v>43</v>
      </c>
    </row>
    <row r="53" spans="1:16" x14ac:dyDescent="0.2">
      <c r="A53" s="32" t="s">
        <v>47</v>
      </c>
      <c r="E53" s="33" t="s">
        <v>43</v>
      </c>
    </row>
    <row r="54" spans="1:16" ht="127.5" x14ac:dyDescent="0.2">
      <c r="A54" t="s">
        <v>49</v>
      </c>
      <c r="E54" s="31" t="s">
        <v>86</v>
      </c>
    </row>
    <row r="55" spans="1:16" ht="25.5" x14ac:dyDescent="0.2">
      <c r="A55" s="24" t="s">
        <v>41</v>
      </c>
      <c r="B55" s="25" t="s">
        <v>87</v>
      </c>
      <c r="C55" s="25" t="s">
        <v>88</v>
      </c>
      <c r="D55" s="24" t="s">
        <v>43</v>
      </c>
      <c r="E55" s="26" t="s">
        <v>89</v>
      </c>
      <c r="F55" s="27" t="s">
        <v>60</v>
      </c>
      <c r="G55" s="28">
        <v>5</v>
      </c>
      <c r="H55" s="29">
        <v>0</v>
      </c>
      <c r="I55" s="29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30" t="s">
        <v>46</v>
      </c>
      <c r="E56" s="31" t="s">
        <v>43</v>
      </c>
    </row>
    <row r="57" spans="1:16" x14ac:dyDescent="0.2">
      <c r="A57" s="32" t="s">
        <v>47</v>
      </c>
      <c r="E57" s="33" t="s">
        <v>43</v>
      </c>
    </row>
    <row r="58" spans="1:16" ht="178.5" x14ac:dyDescent="0.2">
      <c r="A58" t="s">
        <v>49</v>
      </c>
      <c r="E58" s="31" t="s">
        <v>82</v>
      </c>
    </row>
    <row r="59" spans="1:16" x14ac:dyDescent="0.2">
      <c r="A59" s="24" t="s">
        <v>41</v>
      </c>
      <c r="B59" s="25" t="s">
        <v>90</v>
      </c>
      <c r="C59" s="25" t="s">
        <v>91</v>
      </c>
      <c r="D59" s="24" t="s">
        <v>43</v>
      </c>
      <c r="E59" s="26" t="s">
        <v>92</v>
      </c>
      <c r="F59" s="27" t="s">
        <v>60</v>
      </c>
      <c r="G59" s="28">
        <v>5</v>
      </c>
      <c r="H59" s="29">
        <v>0</v>
      </c>
      <c r="I59" s="29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30" t="s">
        <v>46</v>
      </c>
      <c r="E60" s="31" t="s">
        <v>43</v>
      </c>
    </row>
    <row r="61" spans="1:16" x14ac:dyDescent="0.2">
      <c r="A61" s="32" t="s">
        <v>47</v>
      </c>
      <c r="E61" s="33" t="s">
        <v>43</v>
      </c>
    </row>
    <row r="62" spans="1:16" ht="127.5" x14ac:dyDescent="0.2">
      <c r="A62" t="s">
        <v>49</v>
      </c>
      <c r="E62" s="31" t="s">
        <v>86</v>
      </c>
    </row>
    <row r="63" spans="1:16" x14ac:dyDescent="0.2">
      <c r="A63" s="24" t="s">
        <v>41</v>
      </c>
      <c r="B63" s="25" t="s">
        <v>93</v>
      </c>
      <c r="C63" s="25" t="s">
        <v>94</v>
      </c>
      <c r="D63" s="24" t="s">
        <v>43</v>
      </c>
      <c r="E63" s="26" t="s">
        <v>95</v>
      </c>
      <c r="F63" s="27" t="s">
        <v>60</v>
      </c>
      <c r="G63" s="28">
        <v>7</v>
      </c>
      <c r="H63" s="29">
        <v>0</v>
      </c>
      <c r="I63" s="29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30" t="s">
        <v>46</v>
      </c>
      <c r="E64" s="31" t="s">
        <v>43</v>
      </c>
    </row>
    <row r="65" spans="1:16" x14ac:dyDescent="0.2">
      <c r="A65" s="32" t="s">
        <v>47</v>
      </c>
      <c r="E65" s="33" t="s">
        <v>43</v>
      </c>
    </row>
    <row r="66" spans="1:16" ht="178.5" x14ac:dyDescent="0.2">
      <c r="A66" t="s">
        <v>49</v>
      </c>
      <c r="E66" s="31" t="s">
        <v>82</v>
      </c>
    </row>
    <row r="67" spans="1:16" x14ac:dyDescent="0.2">
      <c r="A67" s="24" t="s">
        <v>41</v>
      </c>
      <c r="B67" s="25" t="s">
        <v>96</v>
      </c>
      <c r="C67" s="25" t="s">
        <v>97</v>
      </c>
      <c r="D67" s="24" t="s">
        <v>43</v>
      </c>
      <c r="E67" s="26" t="s">
        <v>98</v>
      </c>
      <c r="F67" s="27" t="s">
        <v>60</v>
      </c>
      <c r="G67" s="28">
        <v>7</v>
      </c>
      <c r="H67" s="29">
        <v>0</v>
      </c>
      <c r="I67" s="29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30" t="s">
        <v>46</v>
      </c>
      <c r="E68" s="31" t="s">
        <v>43</v>
      </c>
    </row>
    <row r="69" spans="1:16" x14ac:dyDescent="0.2">
      <c r="A69" s="32" t="s">
        <v>47</v>
      </c>
      <c r="E69" s="33" t="s">
        <v>43</v>
      </c>
    </row>
    <row r="70" spans="1:16" ht="127.5" x14ac:dyDescent="0.2">
      <c r="A70" t="s">
        <v>49</v>
      </c>
      <c r="E70" s="31" t="s">
        <v>86</v>
      </c>
    </row>
    <row r="71" spans="1:16" x14ac:dyDescent="0.2">
      <c r="A71" s="24" t="s">
        <v>41</v>
      </c>
      <c r="B71" s="25" t="s">
        <v>99</v>
      </c>
      <c r="C71" s="25" t="s">
        <v>100</v>
      </c>
      <c r="D71" s="24" t="s">
        <v>43</v>
      </c>
      <c r="E71" s="26" t="s">
        <v>101</v>
      </c>
      <c r="F71" s="27" t="s">
        <v>60</v>
      </c>
      <c r="G71" s="28">
        <v>1</v>
      </c>
      <c r="H71" s="29">
        <v>0</v>
      </c>
      <c r="I71" s="29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30" t="s">
        <v>46</v>
      </c>
      <c r="E72" s="31" t="s">
        <v>43</v>
      </c>
    </row>
    <row r="73" spans="1:16" x14ac:dyDescent="0.2">
      <c r="A73" s="32" t="s">
        <v>47</v>
      </c>
      <c r="E73" s="33" t="s">
        <v>43</v>
      </c>
    </row>
    <row r="74" spans="1:16" ht="178.5" x14ac:dyDescent="0.2">
      <c r="A74" t="s">
        <v>49</v>
      </c>
      <c r="E74" s="31" t="s">
        <v>82</v>
      </c>
    </row>
    <row r="75" spans="1:16" x14ac:dyDescent="0.2">
      <c r="A75" s="24" t="s">
        <v>41</v>
      </c>
      <c r="B75" s="25" t="s">
        <v>102</v>
      </c>
      <c r="C75" s="25" t="s">
        <v>103</v>
      </c>
      <c r="D75" s="24" t="s">
        <v>43</v>
      </c>
      <c r="E75" s="26" t="s">
        <v>104</v>
      </c>
      <c r="F75" s="27" t="s">
        <v>60</v>
      </c>
      <c r="G75" s="28">
        <v>1</v>
      </c>
      <c r="H75" s="29">
        <v>0</v>
      </c>
      <c r="I75" s="29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30" t="s">
        <v>46</v>
      </c>
      <c r="E76" s="31" t="s">
        <v>43</v>
      </c>
    </row>
    <row r="77" spans="1:16" x14ac:dyDescent="0.2">
      <c r="A77" s="32" t="s">
        <v>47</v>
      </c>
      <c r="E77" s="33" t="s">
        <v>43</v>
      </c>
    </row>
    <row r="78" spans="1:16" ht="127.5" x14ac:dyDescent="0.2">
      <c r="A78" t="s">
        <v>49</v>
      </c>
      <c r="E78" s="31" t="s">
        <v>86</v>
      </c>
    </row>
    <row r="79" spans="1:16" x14ac:dyDescent="0.2">
      <c r="A79" s="24" t="s">
        <v>41</v>
      </c>
      <c r="B79" s="25" t="s">
        <v>105</v>
      </c>
      <c r="C79" s="25" t="s">
        <v>106</v>
      </c>
      <c r="D79" s="24" t="s">
        <v>43</v>
      </c>
      <c r="E79" s="26" t="s">
        <v>107</v>
      </c>
      <c r="F79" s="27" t="s">
        <v>60</v>
      </c>
      <c r="G79" s="28">
        <v>26</v>
      </c>
      <c r="H79" s="29">
        <v>0</v>
      </c>
      <c r="I79" s="29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30" t="s">
        <v>46</v>
      </c>
      <c r="E80" s="31" t="s">
        <v>43</v>
      </c>
    </row>
    <row r="81" spans="1:16" x14ac:dyDescent="0.2">
      <c r="A81" s="32" t="s">
        <v>47</v>
      </c>
      <c r="E81" s="33" t="s">
        <v>43</v>
      </c>
    </row>
    <row r="82" spans="1:16" ht="178.5" x14ac:dyDescent="0.2">
      <c r="A82" t="s">
        <v>49</v>
      </c>
      <c r="E82" s="31" t="s">
        <v>82</v>
      </c>
    </row>
    <row r="83" spans="1:16" x14ac:dyDescent="0.2">
      <c r="A83" s="24" t="s">
        <v>41</v>
      </c>
      <c r="B83" s="25" t="s">
        <v>108</v>
      </c>
      <c r="C83" s="25" t="s">
        <v>109</v>
      </c>
      <c r="D83" s="24" t="s">
        <v>43</v>
      </c>
      <c r="E83" s="26" t="s">
        <v>110</v>
      </c>
      <c r="F83" s="27" t="s">
        <v>60</v>
      </c>
      <c r="G83" s="28">
        <v>26</v>
      </c>
      <c r="H83" s="29">
        <v>0</v>
      </c>
      <c r="I83" s="29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30" t="s">
        <v>46</v>
      </c>
      <c r="E84" s="31" t="s">
        <v>43</v>
      </c>
    </row>
    <row r="85" spans="1:16" x14ac:dyDescent="0.2">
      <c r="A85" s="32" t="s">
        <v>47</v>
      </c>
      <c r="E85" s="33" t="s">
        <v>43</v>
      </c>
    </row>
    <row r="86" spans="1:16" ht="127.5" x14ac:dyDescent="0.2">
      <c r="A86" t="s">
        <v>49</v>
      </c>
      <c r="E86" s="31" t="s">
        <v>86</v>
      </c>
    </row>
    <row r="87" spans="1:16" x14ac:dyDescent="0.2">
      <c r="A87" s="24" t="s">
        <v>41</v>
      </c>
      <c r="B87" s="25" t="s">
        <v>111</v>
      </c>
      <c r="C87" s="25" t="s">
        <v>112</v>
      </c>
      <c r="D87" s="24" t="s">
        <v>43</v>
      </c>
      <c r="E87" s="26" t="s">
        <v>113</v>
      </c>
      <c r="F87" s="27" t="s">
        <v>60</v>
      </c>
      <c r="G87" s="28">
        <v>5</v>
      </c>
      <c r="H87" s="29">
        <v>0</v>
      </c>
      <c r="I87" s="29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30" t="s">
        <v>46</v>
      </c>
      <c r="E88" s="31" t="s">
        <v>43</v>
      </c>
    </row>
    <row r="89" spans="1:16" x14ac:dyDescent="0.2">
      <c r="A89" s="32" t="s">
        <v>47</v>
      </c>
      <c r="E89" s="33" t="s">
        <v>43</v>
      </c>
    </row>
    <row r="90" spans="1:16" ht="178.5" x14ac:dyDescent="0.2">
      <c r="A90" t="s">
        <v>49</v>
      </c>
      <c r="E90" s="31" t="s">
        <v>82</v>
      </c>
    </row>
    <row r="91" spans="1:16" x14ac:dyDescent="0.2">
      <c r="A91" s="24" t="s">
        <v>41</v>
      </c>
      <c r="B91" s="25" t="s">
        <v>114</v>
      </c>
      <c r="C91" s="25" t="s">
        <v>115</v>
      </c>
      <c r="D91" s="24" t="s">
        <v>43</v>
      </c>
      <c r="E91" s="26" t="s">
        <v>116</v>
      </c>
      <c r="F91" s="27" t="s">
        <v>60</v>
      </c>
      <c r="G91" s="28">
        <v>5</v>
      </c>
      <c r="H91" s="29">
        <v>0</v>
      </c>
      <c r="I91" s="29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30" t="s">
        <v>46</v>
      </c>
      <c r="E92" s="31" t="s">
        <v>43</v>
      </c>
    </row>
    <row r="93" spans="1:16" x14ac:dyDescent="0.2">
      <c r="A93" s="32" t="s">
        <v>47</v>
      </c>
      <c r="E93" s="33" t="s">
        <v>43</v>
      </c>
    </row>
    <row r="94" spans="1:16" ht="127.5" x14ac:dyDescent="0.2">
      <c r="A94" t="s">
        <v>49</v>
      </c>
      <c r="E94" s="31" t="s">
        <v>86</v>
      </c>
    </row>
    <row r="95" spans="1:16" x14ac:dyDescent="0.2">
      <c r="A95" s="24" t="s">
        <v>41</v>
      </c>
      <c r="B95" s="25" t="s">
        <v>117</v>
      </c>
      <c r="C95" s="25" t="s">
        <v>118</v>
      </c>
      <c r="D95" s="24" t="s">
        <v>43</v>
      </c>
      <c r="E95" s="26" t="s">
        <v>119</v>
      </c>
      <c r="F95" s="27" t="s">
        <v>60</v>
      </c>
      <c r="G95" s="28">
        <v>25</v>
      </c>
      <c r="H95" s="29">
        <v>0</v>
      </c>
      <c r="I95" s="29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30" t="s">
        <v>46</v>
      </c>
      <c r="E96" s="31" t="s">
        <v>43</v>
      </c>
    </row>
    <row r="97" spans="1:16" x14ac:dyDescent="0.2">
      <c r="A97" s="32" t="s">
        <v>47</v>
      </c>
      <c r="E97" s="33" t="s">
        <v>43</v>
      </c>
    </row>
    <row r="98" spans="1:16" ht="178.5" x14ac:dyDescent="0.2">
      <c r="A98" t="s">
        <v>49</v>
      </c>
      <c r="E98" s="31" t="s">
        <v>82</v>
      </c>
    </row>
    <row r="99" spans="1:16" x14ac:dyDescent="0.2">
      <c r="A99" s="24" t="s">
        <v>41</v>
      </c>
      <c r="B99" s="25" t="s">
        <v>120</v>
      </c>
      <c r="C99" s="25" t="s">
        <v>121</v>
      </c>
      <c r="D99" s="24" t="s">
        <v>43</v>
      </c>
      <c r="E99" s="26" t="s">
        <v>122</v>
      </c>
      <c r="F99" s="27" t="s">
        <v>60</v>
      </c>
      <c r="G99" s="28">
        <v>25</v>
      </c>
      <c r="H99" s="29">
        <v>0</v>
      </c>
      <c r="I99" s="29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30" t="s">
        <v>46</v>
      </c>
      <c r="E100" s="31" t="s">
        <v>43</v>
      </c>
    </row>
    <row r="101" spans="1:16" x14ac:dyDescent="0.2">
      <c r="A101" s="32" t="s">
        <v>47</v>
      </c>
      <c r="E101" s="33" t="s">
        <v>43</v>
      </c>
    </row>
    <row r="102" spans="1:16" ht="127.5" x14ac:dyDescent="0.2">
      <c r="A102" t="s">
        <v>49</v>
      </c>
      <c r="E102" s="31" t="s">
        <v>86</v>
      </c>
    </row>
    <row r="103" spans="1:16" x14ac:dyDescent="0.2">
      <c r="A103" s="24" t="s">
        <v>41</v>
      </c>
      <c r="B103" s="25" t="s">
        <v>123</v>
      </c>
      <c r="C103" s="25" t="s">
        <v>124</v>
      </c>
      <c r="D103" s="24" t="s">
        <v>43</v>
      </c>
      <c r="E103" s="26" t="s">
        <v>125</v>
      </c>
      <c r="F103" s="27" t="s">
        <v>60</v>
      </c>
      <c r="G103" s="28">
        <v>5</v>
      </c>
      <c r="H103" s="29">
        <v>0</v>
      </c>
      <c r="I103" s="29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30" t="s">
        <v>46</v>
      </c>
      <c r="E104" s="31" t="s">
        <v>43</v>
      </c>
    </row>
    <row r="105" spans="1:16" x14ac:dyDescent="0.2">
      <c r="A105" s="32" t="s">
        <v>47</v>
      </c>
      <c r="E105" s="33" t="s">
        <v>43</v>
      </c>
    </row>
    <row r="106" spans="1:16" ht="178.5" x14ac:dyDescent="0.2">
      <c r="A106" t="s">
        <v>49</v>
      </c>
      <c r="E106" s="31" t="s">
        <v>82</v>
      </c>
    </row>
    <row r="107" spans="1:16" x14ac:dyDescent="0.2">
      <c r="A107" s="24" t="s">
        <v>41</v>
      </c>
      <c r="B107" s="25" t="s">
        <v>126</v>
      </c>
      <c r="C107" s="25" t="s">
        <v>127</v>
      </c>
      <c r="D107" s="24" t="s">
        <v>43</v>
      </c>
      <c r="E107" s="26" t="s">
        <v>128</v>
      </c>
      <c r="F107" s="27" t="s">
        <v>60</v>
      </c>
      <c r="G107" s="28">
        <v>5</v>
      </c>
      <c r="H107" s="29">
        <v>0</v>
      </c>
      <c r="I107" s="29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30" t="s">
        <v>46</v>
      </c>
      <c r="E108" s="31" t="s">
        <v>43</v>
      </c>
    </row>
    <row r="109" spans="1:16" x14ac:dyDescent="0.2">
      <c r="A109" s="32" t="s">
        <v>47</v>
      </c>
      <c r="E109" s="33" t="s">
        <v>43</v>
      </c>
    </row>
    <row r="110" spans="1:16" ht="127.5" x14ac:dyDescent="0.2">
      <c r="A110" t="s">
        <v>49</v>
      </c>
      <c r="E110" s="31" t="s">
        <v>86</v>
      </c>
    </row>
    <row r="111" spans="1:16" ht="25.5" x14ac:dyDescent="0.2">
      <c r="A111" s="24" t="s">
        <v>41</v>
      </c>
      <c r="B111" s="25" t="s">
        <v>129</v>
      </c>
      <c r="C111" s="25" t="s">
        <v>130</v>
      </c>
      <c r="D111" s="24" t="s">
        <v>43</v>
      </c>
      <c r="E111" s="26" t="s">
        <v>131</v>
      </c>
      <c r="F111" s="27" t="s">
        <v>60</v>
      </c>
      <c r="G111" s="28">
        <v>1</v>
      </c>
      <c r="H111" s="29">
        <v>0</v>
      </c>
      <c r="I111" s="29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30" t="s">
        <v>46</v>
      </c>
      <c r="E112" s="31" t="s">
        <v>43</v>
      </c>
    </row>
    <row r="113" spans="1:16" x14ac:dyDescent="0.2">
      <c r="A113" s="32" t="s">
        <v>47</v>
      </c>
      <c r="E113" s="33" t="s">
        <v>43</v>
      </c>
    </row>
    <row r="114" spans="1:16" ht="178.5" x14ac:dyDescent="0.2">
      <c r="A114" t="s">
        <v>49</v>
      </c>
      <c r="E114" s="31" t="s">
        <v>82</v>
      </c>
    </row>
    <row r="115" spans="1:16" ht="25.5" x14ac:dyDescent="0.2">
      <c r="A115" s="24" t="s">
        <v>41</v>
      </c>
      <c r="B115" s="25" t="s">
        <v>132</v>
      </c>
      <c r="C115" s="25" t="s">
        <v>133</v>
      </c>
      <c r="D115" s="24" t="s">
        <v>43</v>
      </c>
      <c r="E115" s="26" t="s">
        <v>134</v>
      </c>
      <c r="F115" s="27" t="s">
        <v>60</v>
      </c>
      <c r="G115" s="28">
        <v>1</v>
      </c>
      <c r="H115" s="29">
        <v>0</v>
      </c>
      <c r="I115" s="29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30" t="s">
        <v>46</v>
      </c>
      <c r="E116" s="31" t="s">
        <v>43</v>
      </c>
    </row>
    <row r="117" spans="1:16" x14ac:dyDescent="0.2">
      <c r="A117" s="32" t="s">
        <v>47</v>
      </c>
      <c r="E117" s="33" t="s">
        <v>43</v>
      </c>
    </row>
    <row r="118" spans="1:16" ht="178.5" x14ac:dyDescent="0.2">
      <c r="A118" t="s">
        <v>49</v>
      </c>
      <c r="E118" s="31" t="s">
        <v>82</v>
      </c>
    </row>
    <row r="119" spans="1:16" x14ac:dyDescent="0.2">
      <c r="A119" s="24" t="s">
        <v>41</v>
      </c>
      <c r="B119" s="25" t="s">
        <v>135</v>
      </c>
      <c r="C119" s="25" t="s">
        <v>136</v>
      </c>
      <c r="D119" s="24" t="s">
        <v>43</v>
      </c>
      <c r="E119" s="26" t="s">
        <v>137</v>
      </c>
      <c r="F119" s="27" t="s">
        <v>60</v>
      </c>
      <c r="G119" s="28">
        <v>1</v>
      </c>
      <c r="H119" s="29">
        <v>0</v>
      </c>
      <c r="I119" s="29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30" t="s">
        <v>46</v>
      </c>
      <c r="E120" s="31" t="s">
        <v>43</v>
      </c>
    </row>
    <row r="121" spans="1:16" x14ac:dyDescent="0.2">
      <c r="A121" s="32" t="s">
        <v>47</v>
      </c>
      <c r="E121" s="33" t="s">
        <v>43</v>
      </c>
    </row>
    <row r="122" spans="1:16" ht="127.5" x14ac:dyDescent="0.2">
      <c r="A122" t="s">
        <v>49</v>
      </c>
      <c r="E122" s="31" t="s">
        <v>86</v>
      </c>
    </row>
    <row r="123" spans="1:16" x14ac:dyDescent="0.2">
      <c r="A123" s="24" t="s">
        <v>41</v>
      </c>
      <c r="B123" s="25" t="s">
        <v>138</v>
      </c>
      <c r="C123" s="25" t="s">
        <v>139</v>
      </c>
      <c r="D123" s="24" t="s">
        <v>43</v>
      </c>
      <c r="E123" s="26" t="s">
        <v>140</v>
      </c>
      <c r="F123" s="27" t="s">
        <v>60</v>
      </c>
      <c r="G123" s="28">
        <v>1</v>
      </c>
      <c r="H123" s="29">
        <v>0</v>
      </c>
      <c r="I123" s="29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30" t="s">
        <v>46</v>
      </c>
      <c r="E124" s="31" t="s">
        <v>43</v>
      </c>
    </row>
    <row r="125" spans="1:16" x14ac:dyDescent="0.2">
      <c r="A125" s="32" t="s">
        <v>47</v>
      </c>
      <c r="E125" s="33" t="s">
        <v>43</v>
      </c>
    </row>
    <row r="126" spans="1:16" ht="178.5" x14ac:dyDescent="0.2">
      <c r="A126" t="s">
        <v>49</v>
      </c>
      <c r="E126" s="31" t="s">
        <v>82</v>
      </c>
    </row>
    <row r="127" spans="1:16" x14ac:dyDescent="0.2">
      <c r="A127" s="24" t="s">
        <v>41</v>
      </c>
      <c r="B127" s="25" t="s">
        <v>141</v>
      </c>
      <c r="C127" s="25" t="s">
        <v>142</v>
      </c>
      <c r="D127" s="24" t="s">
        <v>43</v>
      </c>
      <c r="E127" s="26" t="s">
        <v>143</v>
      </c>
      <c r="F127" s="27" t="s">
        <v>60</v>
      </c>
      <c r="G127" s="28">
        <v>1</v>
      </c>
      <c r="H127" s="29">
        <v>0</v>
      </c>
      <c r="I127" s="29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30" t="s">
        <v>46</v>
      </c>
      <c r="E128" s="31" t="s">
        <v>43</v>
      </c>
    </row>
    <row r="129" spans="1:16" x14ac:dyDescent="0.2">
      <c r="A129" s="32" t="s">
        <v>47</v>
      </c>
      <c r="E129" s="33" t="s">
        <v>43</v>
      </c>
    </row>
    <row r="130" spans="1:16" ht="127.5" x14ac:dyDescent="0.2">
      <c r="A130" t="s">
        <v>49</v>
      </c>
      <c r="E130" s="31" t="s">
        <v>86</v>
      </c>
    </row>
    <row r="131" spans="1:16" x14ac:dyDescent="0.2">
      <c r="A131" s="24" t="s">
        <v>41</v>
      </c>
      <c r="B131" s="25" t="s">
        <v>144</v>
      </c>
      <c r="C131" s="25" t="s">
        <v>145</v>
      </c>
      <c r="D131" s="24" t="s">
        <v>43</v>
      </c>
      <c r="E131" s="26" t="s">
        <v>146</v>
      </c>
      <c r="F131" s="27" t="s">
        <v>60</v>
      </c>
      <c r="G131" s="28">
        <v>1</v>
      </c>
      <c r="H131" s="29">
        <v>0</v>
      </c>
      <c r="I131" s="29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30" t="s">
        <v>46</v>
      </c>
      <c r="E132" s="31" t="s">
        <v>43</v>
      </c>
    </row>
    <row r="133" spans="1:16" x14ac:dyDescent="0.2">
      <c r="A133" s="32" t="s">
        <v>47</v>
      </c>
      <c r="E133" s="33" t="s">
        <v>43</v>
      </c>
    </row>
    <row r="134" spans="1:16" ht="191.25" x14ac:dyDescent="0.2">
      <c r="A134" t="s">
        <v>49</v>
      </c>
      <c r="E134" s="31" t="s">
        <v>78</v>
      </c>
    </row>
    <row r="135" spans="1:16" x14ac:dyDescent="0.2">
      <c r="A135" s="24" t="s">
        <v>41</v>
      </c>
      <c r="B135" s="25" t="s">
        <v>147</v>
      </c>
      <c r="C135" s="25" t="s">
        <v>148</v>
      </c>
      <c r="D135" s="24" t="s">
        <v>43</v>
      </c>
      <c r="E135" s="26" t="s">
        <v>149</v>
      </c>
      <c r="F135" s="27" t="s">
        <v>60</v>
      </c>
      <c r="G135" s="28">
        <v>1</v>
      </c>
      <c r="H135" s="29">
        <v>0</v>
      </c>
      <c r="I135" s="29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30" t="s">
        <v>46</v>
      </c>
      <c r="E136" s="31" t="s">
        <v>43</v>
      </c>
    </row>
    <row r="137" spans="1:16" x14ac:dyDescent="0.2">
      <c r="A137" s="32" t="s">
        <v>47</v>
      </c>
      <c r="E137" s="33" t="s">
        <v>43</v>
      </c>
    </row>
    <row r="138" spans="1:16" ht="191.25" x14ac:dyDescent="0.2">
      <c r="A138" t="s">
        <v>49</v>
      </c>
      <c r="E138" s="31" t="s">
        <v>78</v>
      </c>
    </row>
    <row r="139" spans="1:16" x14ac:dyDescent="0.2">
      <c r="A139" s="24" t="s">
        <v>41</v>
      </c>
      <c r="B139" s="25" t="s">
        <v>150</v>
      </c>
      <c r="C139" s="25" t="s">
        <v>151</v>
      </c>
      <c r="D139" s="24" t="s">
        <v>43</v>
      </c>
      <c r="E139" s="26" t="s">
        <v>152</v>
      </c>
      <c r="F139" s="27" t="s">
        <v>60</v>
      </c>
      <c r="G139" s="28">
        <v>1</v>
      </c>
      <c r="H139" s="29">
        <v>0</v>
      </c>
      <c r="I139" s="29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30" t="s">
        <v>46</v>
      </c>
      <c r="E140" s="31" t="s">
        <v>43</v>
      </c>
    </row>
    <row r="141" spans="1:16" x14ac:dyDescent="0.2">
      <c r="A141" s="32" t="s">
        <v>47</v>
      </c>
      <c r="E141" s="33" t="s">
        <v>43</v>
      </c>
    </row>
    <row r="142" spans="1:16" ht="191.25" x14ac:dyDescent="0.2">
      <c r="A142" t="s">
        <v>49</v>
      </c>
      <c r="E142" s="31" t="s">
        <v>78</v>
      </c>
    </row>
    <row r="143" spans="1:16" x14ac:dyDescent="0.2">
      <c r="A143" s="24" t="s">
        <v>41</v>
      </c>
      <c r="B143" s="25" t="s">
        <v>153</v>
      </c>
      <c r="C143" s="25" t="s">
        <v>154</v>
      </c>
      <c r="D143" s="24" t="s">
        <v>43</v>
      </c>
      <c r="E143" s="26" t="s">
        <v>155</v>
      </c>
      <c r="F143" s="27" t="s">
        <v>60</v>
      </c>
      <c r="G143" s="28">
        <v>1</v>
      </c>
      <c r="H143" s="29">
        <v>0</v>
      </c>
      <c r="I143" s="29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30" t="s">
        <v>46</v>
      </c>
      <c r="E144" s="31" t="s">
        <v>43</v>
      </c>
    </row>
    <row r="145" spans="1:16" x14ac:dyDescent="0.2">
      <c r="A145" s="32" t="s">
        <v>47</v>
      </c>
      <c r="E145" s="33" t="s">
        <v>43</v>
      </c>
    </row>
    <row r="146" spans="1:16" ht="140.25" x14ac:dyDescent="0.2">
      <c r="A146" t="s">
        <v>49</v>
      </c>
      <c r="E146" s="31" t="s">
        <v>74</v>
      </c>
    </row>
    <row r="147" spans="1:16" x14ac:dyDescent="0.2">
      <c r="A147" s="24" t="s">
        <v>41</v>
      </c>
      <c r="B147" s="25" t="s">
        <v>156</v>
      </c>
      <c r="C147" s="25" t="s">
        <v>157</v>
      </c>
      <c r="D147" s="24" t="s">
        <v>43</v>
      </c>
      <c r="E147" s="26" t="s">
        <v>158</v>
      </c>
      <c r="F147" s="27" t="s">
        <v>159</v>
      </c>
      <c r="G147" s="28">
        <v>8</v>
      </c>
      <c r="H147" s="29">
        <v>0</v>
      </c>
      <c r="I147" s="29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30" t="s">
        <v>46</v>
      </c>
      <c r="E148" s="31" t="s">
        <v>43</v>
      </c>
    </row>
    <row r="149" spans="1:16" x14ac:dyDescent="0.2">
      <c r="A149" s="32" t="s">
        <v>47</v>
      </c>
      <c r="E149" s="33" t="s">
        <v>43</v>
      </c>
    </row>
    <row r="150" spans="1:16" ht="114.75" x14ac:dyDescent="0.2">
      <c r="A150" t="s">
        <v>49</v>
      </c>
      <c r="E150" s="31" t="s">
        <v>160</v>
      </c>
    </row>
    <row r="151" spans="1:16" ht="25.5" x14ac:dyDescent="0.2">
      <c r="A151" s="24" t="s">
        <v>41</v>
      </c>
      <c r="B151" s="25" t="s">
        <v>161</v>
      </c>
      <c r="C151" s="25" t="s">
        <v>162</v>
      </c>
      <c r="D151" s="24" t="s">
        <v>43</v>
      </c>
      <c r="E151" s="26" t="s">
        <v>163</v>
      </c>
      <c r="F151" s="27" t="s">
        <v>60</v>
      </c>
      <c r="G151" s="28">
        <v>1</v>
      </c>
      <c r="H151" s="29">
        <v>0</v>
      </c>
      <c r="I151" s="29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30" t="s">
        <v>46</v>
      </c>
      <c r="E152" s="31" t="s">
        <v>43</v>
      </c>
    </row>
    <row r="153" spans="1:16" x14ac:dyDescent="0.2">
      <c r="A153" s="32" t="s">
        <v>47</v>
      </c>
      <c r="E153" s="33" t="s">
        <v>43</v>
      </c>
    </row>
    <row r="154" spans="1:16" ht="140.25" x14ac:dyDescent="0.2">
      <c r="A154" t="s">
        <v>49</v>
      </c>
      <c r="E154" s="31" t="s">
        <v>74</v>
      </c>
    </row>
    <row r="155" spans="1:16" x14ac:dyDescent="0.2">
      <c r="A155" s="24" t="s">
        <v>41</v>
      </c>
      <c r="B155" s="25" t="s">
        <v>164</v>
      </c>
      <c r="C155" s="25" t="s">
        <v>165</v>
      </c>
      <c r="D155" s="24" t="s">
        <v>43</v>
      </c>
      <c r="E155" s="26" t="s">
        <v>166</v>
      </c>
      <c r="F155" s="27" t="s">
        <v>60</v>
      </c>
      <c r="G155" s="28">
        <v>1</v>
      </c>
      <c r="H155" s="29">
        <v>0</v>
      </c>
      <c r="I155" s="29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30" t="s">
        <v>46</v>
      </c>
      <c r="E156" s="31" t="s">
        <v>43</v>
      </c>
    </row>
    <row r="157" spans="1:16" x14ac:dyDescent="0.2">
      <c r="A157" s="32" t="s">
        <v>47</v>
      </c>
      <c r="E157" s="33" t="s">
        <v>43</v>
      </c>
    </row>
    <row r="158" spans="1:16" ht="140.25" x14ac:dyDescent="0.2">
      <c r="A158" t="s">
        <v>49</v>
      </c>
      <c r="E158" s="31" t="s">
        <v>74</v>
      </c>
    </row>
    <row r="159" spans="1:16" x14ac:dyDescent="0.2">
      <c r="A159" s="24" t="s">
        <v>41</v>
      </c>
      <c r="B159" s="25" t="s">
        <v>167</v>
      </c>
      <c r="C159" s="25" t="s">
        <v>168</v>
      </c>
      <c r="D159" s="24" t="s">
        <v>43</v>
      </c>
      <c r="E159" s="26" t="s">
        <v>169</v>
      </c>
      <c r="F159" s="27" t="s">
        <v>60</v>
      </c>
      <c r="G159" s="28">
        <v>1</v>
      </c>
      <c r="H159" s="29">
        <v>0</v>
      </c>
      <c r="I159" s="29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30" t="s">
        <v>46</v>
      </c>
      <c r="E160" s="31" t="s">
        <v>43</v>
      </c>
    </row>
    <row r="161" spans="1:18" x14ac:dyDescent="0.2">
      <c r="A161" s="32" t="s">
        <v>47</v>
      </c>
      <c r="E161" s="33" t="s">
        <v>43</v>
      </c>
    </row>
    <row r="162" spans="1:18" ht="140.25" x14ac:dyDescent="0.2">
      <c r="A162" t="s">
        <v>49</v>
      </c>
      <c r="E162" s="31" t="s">
        <v>74</v>
      </c>
    </row>
    <row r="163" spans="1:18" x14ac:dyDescent="0.2">
      <c r="A163" s="24" t="s">
        <v>41</v>
      </c>
      <c r="B163" s="25" t="s">
        <v>170</v>
      </c>
      <c r="C163" s="25" t="s">
        <v>171</v>
      </c>
      <c r="D163" s="24" t="s">
        <v>43</v>
      </c>
      <c r="E163" s="26" t="s">
        <v>172</v>
      </c>
      <c r="F163" s="27" t="s">
        <v>60</v>
      </c>
      <c r="G163" s="28">
        <v>1</v>
      </c>
      <c r="H163" s="29">
        <v>0</v>
      </c>
      <c r="I163" s="29">
        <f>ROUND(ROUND(H163,2)*ROUND(G163,3),2)</f>
        <v>0</v>
      </c>
      <c r="O163">
        <f>(I163*21)/100</f>
        <v>0</v>
      </c>
      <c r="P163" t="s">
        <v>10</v>
      </c>
    </row>
    <row r="164" spans="1:18" x14ac:dyDescent="0.2">
      <c r="A164" s="30" t="s">
        <v>46</v>
      </c>
      <c r="E164" s="31" t="s">
        <v>43</v>
      </c>
    </row>
    <row r="165" spans="1:18" x14ac:dyDescent="0.2">
      <c r="A165" s="32" t="s">
        <v>47</v>
      </c>
      <c r="E165" s="33" t="s">
        <v>43</v>
      </c>
    </row>
    <row r="166" spans="1:18" ht="114.75" x14ac:dyDescent="0.2">
      <c r="A166" t="s">
        <v>49</v>
      </c>
      <c r="E166" s="31" t="s">
        <v>173</v>
      </c>
    </row>
    <row r="167" spans="1:18" ht="12.75" customHeight="1" x14ac:dyDescent="0.2">
      <c r="A167" s="3" t="s">
        <v>37</v>
      </c>
      <c r="B167" s="3"/>
      <c r="C167" s="21" t="s">
        <v>174</v>
      </c>
      <c r="D167" s="3"/>
      <c r="E167" s="34" t="s">
        <v>175</v>
      </c>
      <c r="F167" s="3"/>
      <c r="G167" s="3"/>
      <c r="H167" s="3"/>
      <c r="I167" s="23">
        <f>0+Q167</f>
        <v>0</v>
      </c>
      <c r="O167">
        <f>0+R167</f>
        <v>0</v>
      </c>
      <c r="Q167">
        <f>0+I168+I172+I176</f>
        <v>0</v>
      </c>
      <c r="R167">
        <f>0+O168+O172+O176</f>
        <v>0</v>
      </c>
    </row>
    <row r="168" spans="1:18" ht="25.5" x14ac:dyDescent="0.2">
      <c r="A168" s="24" t="s">
        <v>41</v>
      </c>
      <c r="B168" s="25" t="s">
        <v>176</v>
      </c>
      <c r="C168" s="25" t="s">
        <v>177</v>
      </c>
      <c r="D168" s="24" t="s">
        <v>178</v>
      </c>
      <c r="E168" s="26" t="s">
        <v>179</v>
      </c>
      <c r="F168" s="27" t="s">
        <v>180</v>
      </c>
      <c r="G168" s="28">
        <v>0.02</v>
      </c>
      <c r="H168" s="29">
        <v>0</v>
      </c>
      <c r="I168" s="29">
        <f>ROUND(ROUND(H168,2)*ROUND(G168,3),2)</f>
        <v>0</v>
      </c>
      <c r="O168">
        <f>(I168*21)/100</f>
        <v>0</v>
      </c>
      <c r="P168" t="s">
        <v>10</v>
      </c>
    </row>
    <row r="169" spans="1:18" x14ac:dyDescent="0.2">
      <c r="A169" s="30" t="s">
        <v>46</v>
      </c>
      <c r="E169" s="31" t="s">
        <v>181</v>
      </c>
    </row>
    <row r="170" spans="1:18" x14ac:dyDescent="0.2">
      <c r="A170" s="32" t="s">
        <v>47</v>
      </c>
      <c r="E170" s="33" t="s">
        <v>43</v>
      </c>
    </row>
    <row r="171" spans="1:18" ht="153" x14ac:dyDescent="0.2">
      <c r="A171" t="s">
        <v>49</v>
      </c>
      <c r="E171" s="31" t="s">
        <v>182</v>
      </c>
    </row>
    <row r="172" spans="1:18" ht="25.5" x14ac:dyDescent="0.2">
      <c r="A172" s="24" t="s">
        <v>41</v>
      </c>
      <c r="B172" s="25" t="s">
        <v>183</v>
      </c>
      <c r="C172" s="25" t="s">
        <v>184</v>
      </c>
      <c r="D172" s="24" t="s">
        <v>178</v>
      </c>
      <c r="E172" s="26" t="s">
        <v>185</v>
      </c>
      <c r="F172" s="27" t="s">
        <v>180</v>
      </c>
      <c r="G172" s="28">
        <v>0.01</v>
      </c>
      <c r="H172" s="29">
        <v>0</v>
      </c>
      <c r="I172" s="29">
        <f>ROUND(ROUND(H172,2)*ROUND(G172,3),2)</f>
        <v>0</v>
      </c>
      <c r="O172">
        <f>(I172*21)/100</f>
        <v>0</v>
      </c>
      <c r="P172" t="s">
        <v>10</v>
      </c>
    </row>
    <row r="173" spans="1:18" x14ac:dyDescent="0.2">
      <c r="A173" s="30" t="s">
        <v>46</v>
      </c>
      <c r="E173" s="31" t="s">
        <v>181</v>
      </c>
    </row>
    <row r="174" spans="1:18" x14ac:dyDescent="0.2">
      <c r="A174" s="32" t="s">
        <v>47</v>
      </c>
      <c r="E174" s="33" t="s">
        <v>43</v>
      </c>
    </row>
    <row r="175" spans="1:18" ht="153" x14ac:dyDescent="0.2">
      <c r="A175" t="s">
        <v>49</v>
      </c>
      <c r="E175" s="31" t="s">
        <v>182</v>
      </c>
    </row>
    <row r="176" spans="1:18" ht="25.5" x14ac:dyDescent="0.2">
      <c r="A176" s="24" t="s">
        <v>41</v>
      </c>
      <c r="B176" s="25" t="s">
        <v>186</v>
      </c>
      <c r="C176" s="25" t="s">
        <v>187</v>
      </c>
      <c r="D176" s="24" t="s">
        <v>178</v>
      </c>
      <c r="E176" s="26" t="s">
        <v>188</v>
      </c>
      <c r="F176" s="27" t="s">
        <v>180</v>
      </c>
      <c r="G176" s="28">
        <v>0.01</v>
      </c>
      <c r="H176" s="29">
        <v>0</v>
      </c>
      <c r="I176" s="29">
        <f>ROUND(ROUND(H176,2)*ROUND(G176,3),2)</f>
        <v>0</v>
      </c>
      <c r="O176">
        <f>(I176*21)/100</f>
        <v>0</v>
      </c>
      <c r="P176" t="s">
        <v>10</v>
      </c>
    </row>
    <row r="177" spans="1:5" x14ac:dyDescent="0.2">
      <c r="A177" s="30" t="s">
        <v>46</v>
      </c>
      <c r="E177" s="31" t="s">
        <v>181</v>
      </c>
    </row>
    <row r="178" spans="1:5" x14ac:dyDescent="0.2">
      <c r="A178" s="32" t="s">
        <v>47</v>
      </c>
      <c r="E178" s="33" t="s">
        <v>43</v>
      </c>
    </row>
    <row r="179" spans="1:5" ht="153" x14ac:dyDescent="0.2">
      <c r="A179" t="s">
        <v>49</v>
      </c>
      <c r="E179" s="31" t="s">
        <v>182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D.1.2.2_PS 01-14-04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2020-10-17T09:01:37Z</dcterms:created>
  <dcterms:modified xsi:type="dcterms:W3CDTF">2020-10-17T09:01:37Z</dcterms:modified>
</cp:coreProperties>
</file>