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FB8E81CF-0723-41BD-9CA8-EF7B7E577BA2}" xr6:coauthVersionLast="45" xr6:coauthVersionMax="45" xr10:uidLastSave="{00000000-0000-0000-0000-000000000000}"/>
  <bookViews>
    <workbookView xWindow="3675" yWindow="780" windowWidth="23595" windowHeight="14520" xr2:uid="{00000000-000D-0000-FFFF-FFFF00000000}"/>
  </bookViews>
  <sheets>
    <sheet name="SO 03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5" l="1"/>
  <c r="O9" i="5" s="1"/>
  <c r="I13" i="5"/>
  <c r="O13" i="5" s="1"/>
  <c r="I17" i="5"/>
  <c r="O17" i="5" s="1"/>
  <c r="I21" i="5"/>
  <c r="O21" i="5" s="1"/>
  <c r="I25" i="5"/>
  <c r="O25" i="5" s="1"/>
  <c r="I29" i="5"/>
  <c r="O29" i="5" s="1"/>
  <c r="I33" i="5"/>
  <c r="O33" i="5" s="1"/>
  <c r="I37" i="5"/>
  <c r="O37" i="5" s="1"/>
  <c r="I41" i="5"/>
  <c r="O41" i="5" s="1"/>
  <c r="I45" i="5"/>
  <c r="O45" i="5" s="1"/>
  <c r="I49" i="5"/>
  <c r="O49" i="5" s="1"/>
  <c r="I53" i="5"/>
  <c r="O53" i="5" s="1"/>
  <c r="I57" i="5"/>
  <c r="O57" i="5" s="1"/>
  <c r="I61" i="5"/>
  <c r="O61" i="5" s="1"/>
  <c r="I65" i="5"/>
  <c r="O65" i="5" s="1"/>
  <c r="I69" i="5"/>
  <c r="O69" i="5" s="1"/>
  <c r="I73" i="5"/>
  <c r="O73" i="5" s="1"/>
  <c r="I77" i="5"/>
  <c r="O77" i="5" s="1"/>
  <c r="I81" i="5"/>
  <c r="O81" i="5" s="1"/>
  <c r="I85" i="5"/>
  <c r="O85" i="5" s="1"/>
  <c r="I89" i="5"/>
  <c r="O89" i="5" s="1"/>
  <c r="I93" i="5"/>
  <c r="O93" i="5" s="1"/>
  <c r="I97" i="5"/>
  <c r="O97" i="5" s="1"/>
  <c r="I101" i="5"/>
  <c r="O101" i="5" s="1"/>
  <c r="I105" i="5"/>
  <c r="O105" i="5" s="1"/>
  <c r="I109" i="5"/>
  <c r="O109" i="5" s="1"/>
  <c r="I113" i="5"/>
  <c r="O113" i="5" s="1"/>
  <c r="I117" i="5"/>
  <c r="O117" i="5" s="1"/>
  <c r="I121" i="5"/>
  <c r="O121" i="5" s="1"/>
  <c r="I125" i="5"/>
  <c r="O125" i="5" s="1"/>
  <c r="I129" i="5"/>
  <c r="O129" i="5" s="1"/>
  <c r="I133" i="5"/>
  <c r="O133" i="5" s="1"/>
  <c r="I137" i="5"/>
  <c r="O137" i="5" s="1"/>
  <c r="I141" i="5"/>
  <c r="O141" i="5" s="1"/>
  <c r="I145" i="5"/>
  <c r="O145" i="5" s="1"/>
  <c r="I149" i="5"/>
  <c r="O149" i="5" s="1"/>
  <c r="I153" i="5"/>
  <c r="O153" i="5" s="1"/>
  <c r="I157" i="5"/>
  <c r="O157" i="5" s="1"/>
  <c r="I161" i="5"/>
  <c r="O161" i="5" s="1"/>
  <c r="I165" i="5"/>
  <c r="O165" i="5" s="1"/>
  <c r="I169" i="5"/>
  <c r="O169" i="5" s="1"/>
  <c r="I173" i="5"/>
  <c r="O173" i="5" s="1"/>
  <c r="I177" i="5"/>
  <c r="O177" i="5" s="1"/>
  <c r="I181" i="5"/>
  <c r="O181" i="5" s="1"/>
  <c r="I185" i="5"/>
  <c r="O185" i="5" s="1"/>
  <c r="R8" i="5" l="1"/>
  <c r="O8" i="5" s="1"/>
  <c r="O2" i="5" s="1"/>
  <c r="Q8" i="5"/>
  <c r="I8" i="5" s="1"/>
  <c r="I3" i="5" s="1"/>
</calcChain>
</file>

<file path=xl/sharedStrings.xml><?xml version="1.0" encoding="utf-8"?>
<sst xmlns="http://schemas.openxmlformats.org/spreadsheetml/2006/main" count="627" uniqueCount="226">
  <si>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</si>
  <si>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</si>
  <si>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</si>
  <si>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</si>
  <si>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</si>
  <si>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</si>
  <si>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</si>
  <si>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</si>
  <si>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</si>
  <si>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</si>
  <si>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</si>
  <si>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</si>
  <si>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</si>
  <si>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</si>
  <si>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</si>
  <si>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</si>
  <si>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</si>
  <si>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</si>
  <si>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</si>
  <si>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</si>
  <si>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</si>
  <si>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</si>
  <si>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</si>
  <si>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</si>
  <si>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</si>
  <si>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</si>
  <si>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</si>
  <si>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</si>
  <si>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</si>
  <si>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</si>
  <si>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</si>
  <si>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</si>
  <si>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</si>
  <si>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</si>
  <si>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</si>
  <si>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</si>
  <si>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</si>
  <si>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</si>
  <si>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</si>
  <si>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</si>
  <si>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KPL</t>
  </si>
  <si>
    <t>zahrnuje veškeré náklady spojené s objednatelem požadovanými pracemi</t>
  </si>
  <si>
    <t>11</t>
  </si>
  <si>
    <t>12</t>
  </si>
  <si>
    <t>OSTATNÍ POŽADAVKY - VYPRACOVÁNÍ DOKUMENTACE</t>
  </si>
  <si>
    <t>13</t>
  </si>
  <si>
    <t>M2</t>
  </si>
  <si>
    <t>14</t>
  </si>
  <si>
    <t>15</t>
  </si>
  <si>
    <t>16</t>
  </si>
  <si>
    <t>17</t>
  </si>
  <si>
    <t>18</t>
  </si>
  <si>
    <t>M3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</si>
  <si>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</si>
  <si>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</si>
  <si>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</si>
  <si>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</si>
  <si>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</si>
  <si>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</si>
  <si>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</si>
  <si>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</si>
  <si>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</si>
  <si>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</si>
  <si>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</si>
  <si>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</si>
  <si>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</si>
  <si>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</si>
  <si>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</si>
  <si>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</si>
  <si>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</si>
  <si>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M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</si>
  <si>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</si>
  <si>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</si>
  <si>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</si>
  <si>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</si>
  <si>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</si>
  <si>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</si>
  <si>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</si>
  <si>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</si>
  <si>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</si>
  <si>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</si>
  <si>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50</t>
  </si>
  <si>
    <t>SO 03</t>
  </si>
  <si>
    <t>Ochrana drážních sdělovacích sítí</t>
  </si>
  <si>
    <t>Sdělovací zařízení</t>
  </si>
  <si>
    <t>11120</t>
  </si>
  <si>
    <t>ODSTRANĚNÍ KŘOVIN</t>
  </si>
  <si>
    <t>2,5*2,5</t>
  </si>
  <si>
    <t>odstranění křovin a stromů do průměru 100 mmdoprava dřevin bez ohledu na vzdálenostspálení na hromadách nebo štěpkování</t>
  </si>
  <si>
    <t>13293A</t>
  </si>
  <si>
    <t>HLOUBENÍ RÝH ŠÍŘ DO 2M PAŽ I NEPAŽ TŘ. III - BEZ DOPRAVY</t>
  </si>
  <si>
    <t>(0,35*0,8*50)+(0,35*0,8*50)+(0,35*0,8*50)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</si>
  <si>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</si>
  <si>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</si>
  <si>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</si>
  <si>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</si>
  <si>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29111</t>
  </si>
  <si>
    <t>OSTATNÍ POŽADAVKY - GEODETICKÉ ZAMĚŘENÍ - DÉLKOVÉ</t>
  </si>
  <si>
    <t>100+50+50</t>
  </si>
  <si>
    <t>2940</t>
  </si>
  <si>
    <t>3000+50+50</t>
  </si>
  <si>
    <t>2972</t>
  </si>
  <si>
    <t>OSTAT POŽADAVKY - GEOTECHNICKÝ MONITORING V PODZEMÍ</t>
  </si>
  <si>
    <t>701004</t>
  </si>
  <si>
    <t>VYHLEDÁVACÍ MARKER ZEMNÍ</t>
  </si>
  <si>
    <t>(1+1)+(1+1)+(1+1)+1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</si>
  <si>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</si>
  <si>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742J15</t>
  </si>
  <si>
    <t>OCHRANNÁ TRUBKA OPTICKÉHO KABELU HDPE SVĚTLOST 10-40MM</t>
  </si>
  <si>
    <t>(97)+((97)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</si>
  <si>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</si>
  <si>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742P13</t>
  </si>
  <si>
    <t>ZATAŽENÍ KABELU DO CHRÁNIČKY - KABEL DO 4 KG/M</t>
  </si>
  <si>
    <t>50+50+50+10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</si>
  <si>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</si>
  <si>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</si>
  <si>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</si>
  <si>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(1+1)+(1+1)+(1+1)</t>
  </si>
  <si>
    <t>1. Položka obsahuje: – veškeré příslušentsví2. Položka neobsahuje: X3. Způsob měření:Udává se počet kusů kompletní konstrukce nebo práce.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</si>
  <si>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</si>
  <si>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</si>
  <si>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</si>
  <si>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75I221</t>
  </si>
  <si>
    <t>KABEL ZEMNÍ DVOUPLÁŠŤOVÝ BEZ PANCÍŘE PRŮMĚRU ŽÍLY 0,8 MM DO 5XN</t>
  </si>
  <si>
    <t>KMČTYŘKA</t>
  </si>
  <si>
    <t>0,1*12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</si>
  <si>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 a montáž specifikované kabelizace se měří v délce udané v kmčtyřkách.</t>
  </si>
  <si>
    <t>75I22X</t>
  </si>
  <si>
    <t>KABEL ZEMNÍ DVOUPLÁŠŤOVÝ BEZ PANCÍŘE PRŮMĚRU ŽÍLY 0,8 MM - MONTÁŽ</t>
  </si>
  <si>
    <t>100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</si>
  <si>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měření:Práce specifikovaného se měří délce kabelizace udané v metrech.</t>
  </si>
  <si>
    <t>75I22Y</t>
  </si>
  <si>
    <t>KABEL ZEMNÍ DVOUPLÁŠŤOVÝ BEZ PANCÍŘE PRŮMĚRU ŽÍLY 0,8 MM - DEMONTÁŽ</t>
  </si>
  <si>
    <t>1. Položka obsahuje: – demontáž (pro další využití/do šrotu) specifikované kabelizace včetně potřebného drobného pomocného materiálu – veškeré potřebné mechanizmy, včetně obsluhy, náklady na mzdy a přibližné (průměrné) náklady na pořízení potřebných materiálů včetně všech ostatních vedlejších nákladů – odvoz demontované kabelizace a skladování, případně ekologické likvidace bloku/zařízení2. Položka neobsahuje: X3. Způsob měření:Udává se počet metrů kompletní konstrukce nebo práce.</t>
  </si>
  <si>
    <t>75I722</t>
  </si>
  <si>
    <t>KABEL KLASICKÝ DÁLKOVÝ DVOUPLÁŠŤOVÝ S PANCÍŘEM DO 19 ČTYŘEK</t>
  </si>
  <si>
    <t>0,05*17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</si>
  <si>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amontáž specifikované kabelizace se měří v délce udané v kmčtyřkách.</t>
  </si>
  <si>
    <t>75I723</t>
  </si>
  <si>
    <t>KABEL KLASICKÝ DÁLKOVÝ DVOUPLÁŠŤOVÝ S PANCÍŘEM DO 37 ČTYŘEK</t>
  </si>
  <si>
    <t>0,05*30</t>
  </si>
  <si>
    <t>75I72X</t>
  </si>
  <si>
    <t>KABEL KLASICKÝ DÁLKOVÝ DVOUPLÁŠŤOVÝ - MONTÁŽ</t>
  </si>
  <si>
    <t>50+50+100</t>
  </si>
  <si>
    <t>75I72Y</t>
  </si>
  <si>
    <t>KABEL KLASICKÝ DÁLKOVÝ DVOUPLÁŠŤOVÝ - DEMONTÁŽ</t>
  </si>
  <si>
    <t>75I812</t>
  </si>
  <si>
    <t>KABEL OPTICKÝ SINGLEMODE DO 36 VLÁKEN</t>
  </si>
  <si>
    <t>KMVLÁKNO</t>
  </si>
  <si>
    <t>3*36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</si>
  <si>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zafouknutí, zafouknutí do obsazené trubky,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kmvláknech.</t>
  </si>
  <si>
    <t>75I815</t>
  </si>
  <si>
    <t>KABEL OPTICKÝ SINGLEMODE - MONTÁŽ DO OBSAZENÉ TRUBKY</t>
  </si>
  <si>
    <t>3000</t>
  </si>
  <si>
    <t>1. Položka obsahuje: – práce spojené s montáží specifikované kabelizace specifikovaným způsobem (zafouknutí do obsazené trubky) – veškeré potřebné mechanizmy, včetně obsluhy, náklady na mzdy a přibližné (průměrné) náklady na pořízení potřebných materiálů2. Položka neobsahuje: X3. Způsob měření:Práce specifikovaného se měří délce kabelizace udané v metrech.měření:Práce specifikovaného se měří délce kabelizace udané v metrech.</t>
  </si>
  <si>
    <t>75I81Y</t>
  </si>
  <si>
    <t>KABEL OPTICKÝ SINGLEMODE - DEMONTÁŽ</t>
  </si>
  <si>
    <t>75I84X</t>
  </si>
  <si>
    <t>KABEL OPTICKÝ - REZERVA DO 500 MM - MONTÁŽ</t>
  </si>
  <si>
    <t>4*1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</si>
  <si>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</si>
  <si>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75I91X</t>
  </si>
  <si>
    <t>OPTOTRUBKA HDPE - MONTÁŽ</t>
  </si>
  <si>
    <t>75I962</t>
  </si>
  <si>
    <t>OPTOTRUBKA - KALIBRACE</t>
  </si>
  <si>
    <t>(97)+(3000)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</si>
  <si>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metrů.měření:Práce specifikovaného se měří délce kabelizace udané v metrech.</t>
  </si>
  <si>
    <t>75IA11</t>
  </si>
  <si>
    <t>OPTOTRUBKOVÁ SPOJKA PRŮMĚRU DO 40 MM</t>
  </si>
  <si>
    <t>1+1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</si>
  <si>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</si>
  <si>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</si>
  <si>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</si>
  <si>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</si>
  <si>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</si>
  <si>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</si>
  <si>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</si>
  <si>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75IEE3</t>
  </si>
  <si>
    <t>OPTICKÝ ROZVADĚČ 19" PROVEDENÍ 36 VLÁKEN</t>
  </si>
  <si>
    <t>1. Položka obsahuje: – dodávku specifikovaného bloku/zařízení včetně potřebného drobného montážního materiálu – dodávku souvisejícího příslušenství pro specifikovaný blok/zařízení – dopravu a skladování2. Položka neobsahuje: X3. Způsob měření:Udává se počet kusů kompletní konstrukce nebo práce.</t>
  </si>
  <si>
    <t>75IEG1</t>
  </si>
  <si>
    <t>KAZETA PRO ULOŽENÍ SVÁRŮ - DODÁVKA</t>
  </si>
  <si>
    <t>1+1+1</t>
  </si>
  <si>
    <t>75IEGX</t>
  </si>
  <si>
    <t>KAZETA PRO ULOŽENÍ SVÁRŮ - MONTÁŽ</t>
  </si>
  <si>
    <t>75IEGY</t>
  </si>
  <si>
    <t>KAZETA PRO ULOŽENÍ SVÁRŮ - DEMONTÁŽ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</si>
  <si>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bloku/zařízení2. Položka neobsahuje: X3. Způsob měření:Udává se počet kusů kompletní konstrukce nebo práce.</t>
  </si>
  <si>
    <t>75IH62</t>
  </si>
  <si>
    <t>UKONČENÍ KABELU OPTICKÉHO DO 36 VLÁKEN</t>
  </si>
  <si>
    <t>75II31</t>
  </si>
  <si>
    <t>SPOJKA DÁLKOVÉHO KABELU DO 100 ŽIL</t>
  </si>
  <si>
    <t>(1+1)+(1+1)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</si>
  <si>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</si>
  <si>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75II32</t>
  </si>
  <si>
    <t>SPOJKA DÁLKOVÉHO KABELU PŘES 100 ŽIL</t>
  </si>
  <si>
    <t>75II3X</t>
  </si>
  <si>
    <t>SPOJKA DÁLKOVÉHO KABELU - MONTÁŽ</t>
  </si>
  <si>
    <t>75II71</t>
  </si>
  <si>
    <t>SPOJKA OPTICKÁ DO 72 VLÁKEN</t>
  </si>
  <si>
    <t>75II7X</t>
  </si>
  <si>
    <t>SPOJKA OPTICKÁ - MONTÁŽ</t>
  </si>
  <si>
    <t>75II7Y</t>
  </si>
  <si>
    <t>SPOJKA OPTICKÁ - DEMONTÁŽ</t>
  </si>
  <si>
    <t>75IJ21</t>
  </si>
  <si>
    <t>MĚŘENÍ ZKRÁCENÉ ZÁVĚREČNÉ DÁLKOVÉHO KABELU V OBOU SMĚRECH ZA PROVOZU</t>
  </si>
  <si>
    <t>ČTYŘKA</t>
  </si>
  <si>
    <t>30+17+3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</si>
  <si>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čtyřek.</t>
  </si>
  <si>
    <t>75IJ23</t>
  </si>
  <si>
    <t>MĚŘENÍ ZÁVĚREČNÉ DÁLKOVÝCH KABELŮ V OBOU SMĚRECH V PLNÉM ROZSAHU BEZ PROVOZU</t>
  </si>
  <si>
    <t>75IK11</t>
  </si>
  <si>
    <t>MĚŘENÍ KOMPLEXNÍ OPTICKÉHO KABELU</t>
  </si>
  <si>
    <t>VLÁKNO</t>
  </si>
  <si>
    <t>36*1</t>
  </si>
  <si>
    <t>1. Položka obsahuje: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</si>
  <si>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75IK21</t>
  </si>
  <si>
    <t>MĚŘENÍ STÁVAJÍCÍHO OPTICKÉHO KABELU</t>
  </si>
  <si>
    <t>1. Položka obsahuje: – práce spojené s kontrolním měřením stávající optické kabelizace ke zjištění technických parametrů optického kabelu před manipulací včetně potřebného drobného montážního materiálu – měření metodou OTDR na třech vlnových délkách 1310/1550/1625nm v obou směrech dle ČSN EN 61280-4-2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</si>
  <si>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75IKR</t>
  </si>
  <si>
    <t>PŘEPOJENÍ PROVOZU KABELU</t>
  </si>
  <si>
    <t>1. Položka obsahuje: – práce spojené s přepojením provozu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</si>
  <si>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921920</t>
  </si>
  <si>
    <t>SILNIČNÍ PANELY ŠÍŘKY 1 M V PŘECHODU TĚLES</t>
  </si>
  <si>
    <t>10+15+15</t>
  </si>
  <si>
    <t>1. Položka obsahuje: – dodání a pokládka panelů včetně lože – příplatky za ztížené podmínky vyskytující se při zřízení kolejových vah, např. za překážky na straně koleje apod.2. Položka neobsahuje: – zemní práce – hutnění podloží – zřízení, pronájem a odstranění dopravního značení objízdné trasy3. Způsob měření:Měří se metr délkový.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</si>
</sst>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A292E74D-BB55-4532-A213-1A5CD8B2A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88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7" t="s">
        <v>5</v>
      </c>
      <c r="D3" s="28"/>
      <c r="E3" s="7" t="s">
        <v>6</v>
      </c>
      <c r="F3" s="1"/>
      <c r="G3" s="4"/>
      <c r="H3" s="3" t="s">
        <v>82</v>
      </c>
      <c r="I3" s="25">
        <f>0+I8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29" t="s">
        <v>82</v>
      </c>
      <c r="D4" s="30"/>
      <c r="E4" s="10" t="s">
        <v>83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6" t="s">
        <v>14</v>
      </c>
      <c r="B5" s="26" t="s">
        <v>16</v>
      </c>
      <c r="C5" s="26" t="s">
        <v>18</v>
      </c>
      <c r="D5" s="26" t="s">
        <v>19</v>
      </c>
      <c r="E5" s="26" t="s">
        <v>20</v>
      </c>
      <c r="F5" s="26" t="s">
        <v>22</v>
      </c>
      <c r="G5" s="26" t="s">
        <v>24</v>
      </c>
      <c r="H5" s="26" t="s">
        <v>26</v>
      </c>
      <c r="I5" s="26"/>
      <c r="O5" t="s">
        <v>11</v>
      </c>
      <c r="P5" t="s">
        <v>13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17</v>
      </c>
      <c r="D8" s="11"/>
      <c r="E8" s="14" t="s">
        <v>84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</f>
        <v>0</v>
      </c>
      <c r="R8">
        <f>0+O9+O13+O17+O21+O25+O29+O33+O37+O41+O45+O49+O53+O57+O61+O65+O69+O73+O77+O81+O85+O89+O93+O97+O101+O105+O109+O113+O117+O121+O125+O129+O133+O137+O141+O145+O149+O153+O157+O161+O165+O169+O173+O177+O181+O185</f>
        <v>0</v>
      </c>
    </row>
    <row r="9" spans="1:18" x14ac:dyDescent="0.2">
      <c r="A9" s="12" t="s">
        <v>32</v>
      </c>
      <c r="B9" s="16" t="s">
        <v>17</v>
      </c>
      <c r="C9" s="16" t="s">
        <v>85</v>
      </c>
      <c r="D9" s="12" t="s">
        <v>33</v>
      </c>
      <c r="E9" s="17" t="s">
        <v>86</v>
      </c>
      <c r="F9" s="18" t="s">
        <v>46</v>
      </c>
      <c r="G9" s="19">
        <v>6.25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35</v>
      </c>
      <c r="E10" s="22" t="s">
        <v>33</v>
      </c>
    </row>
    <row r="11" spans="1:18" x14ac:dyDescent="0.2">
      <c r="A11" s="23" t="s">
        <v>36</v>
      </c>
      <c r="E11" s="24" t="s">
        <v>87</v>
      </c>
    </row>
    <row r="12" spans="1:18" ht="25.5" x14ac:dyDescent="0.2">
      <c r="A12" t="s">
        <v>37</v>
      </c>
      <c r="E12" s="22" t="s">
        <v>88</v>
      </c>
    </row>
    <row r="13" spans="1:18" x14ac:dyDescent="0.2">
      <c r="A13" s="12" t="s">
        <v>32</v>
      </c>
      <c r="B13" s="16" t="s">
        <v>13</v>
      </c>
      <c r="C13" s="16" t="s">
        <v>89</v>
      </c>
      <c r="D13" s="12" t="s">
        <v>33</v>
      </c>
      <c r="E13" s="17" t="s">
        <v>90</v>
      </c>
      <c r="F13" s="18" t="s">
        <v>52</v>
      </c>
      <c r="G13" s="19">
        <v>42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35</v>
      </c>
      <c r="E14" s="22" t="s">
        <v>33</v>
      </c>
    </row>
    <row r="15" spans="1:18" x14ac:dyDescent="0.2">
      <c r="A15" s="23" t="s">
        <v>36</v>
      </c>
      <c r="E15" s="24" t="s">
        <v>91</v>
      </c>
    </row>
    <row r="16" spans="1:18" ht="229.5" x14ac:dyDescent="0.2">
      <c r="A16" t="s">
        <v>37</v>
      </c>
      <c r="E16" s="22" t="s">
        <v>92</v>
      </c>
    </row>
    <row r="17" spans="1:16" x14ac:dyDescent="0.2">
      <c r="A17" s="12" t="s">
        <v>32</v>
      </c>
      <c r="B17" s="16" t="s">
        <v>12</v>
      </c>
      <c r="C17" s="16" t="s">
        <v>93</v>
      </c>
      <c r="D17" s="12" t="s">
        <v>33</v>
      </c>
      <c r="E17" s="17" t="s">
        <v>94</v>
      </c>
      <c r="F17" s="18" t="s">
        <v>70</v>
      </c>
      <c r="G17" s="19">
        <v>50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6" x14ac:dyDescent="0.2">
      <c r="A18" s="21" t="s">
        <v>35</v>
      </c>
      <c r="E18" s="22" t="s">
        <v>33</v>
      </c>
    </row>
    <row r="19" spans="1:16" x14ac:dyDescent="0.2">
      <c r="A19" s="23" t="s">
        <v>36</v>
      </c>
      <c r="E19" s="24" t="s">
        <v>81</v>
      </c>
    </row>
    <row r="20" spans="1:16" ht="25.5" x14ac:dyDescent="0.2">
      <c r="A20" t="s">
        <v>37</v>
      </c>
      <c r="E20" s="22" t="s">
        <v>95</v>
      </c>
    </row>
    <row r="21" spans="1:16" x14ac:dyDescent="0.2">
      <c r="A21" s="12" t="s">
        <v>32</v>
      </c>
      <c r="B21" s="16" t="s">
        <v>21</v>
      </c>
      <c r="C21" s="16" t="s">
        <v>96</v>
      </c>
      <c r="D21" s="12" t="s">
        <v>33</v>
      </c>
      <c r="E21" s="17" t="s">
        <v>97</v>
      </c>
      <c r="F21" s="18" t="s">
        <v>70</v>
      </c>
      <c r="G21" s="19">
        <v>200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6" x14ac:dyDescent="0.2">
      <c r="A22" s="21" t="s">
        <v>35</v>
      </c>
      <c r="E22" s="22" t="s">
        <v>33</v>
      </c>
    </row>
    <row r="23" spans="1:16" x14ac:dyDescent="0.2">
      <c r="A23" s="23" t="s">
        <v>36</v>
      </c>
      <c r="E23" s="24" t="s">
        <v>98</v>
      </c>
    </row>
    <row r="24" spans="1:16" x14ac:dyDescent="0.2">
      <c r="A24" t="s">
        <v>37</v>
      </c>
      <c r="E24" s="22" t="s">
        <v>41</v>
      </c>
    </row>
    <row r="25" spans="1:16" x14ac:dyDescent="0.2">
      <c r="A25" s="12" t="s">
        <v>32</v>
      </c>
      <c r="B25" s="16" t="s">
        <v>23</v>
      </c>
      <c r="C25" s="16" t="s">
        <v>99</v>
      </c>
      <c r="D25" s="12" t="s">
        <v>33</v>
      </c>
      <c r="E25" s="17" t="s">
        <v>44</v>
      </c>
      <c r="F25" s="18" t="s">
        <v>70</v>
      </c>
      <c r="G25" s="19">
        <v>3050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1" t="s">
        <v>35</v>
      </c>
      <c r="E26" s="22" t="s">
        <v>33</v>
      </c>
    </row>
    <row r="27" spans="1:16" x14ac:dyDescent="0.2">
      <c r="A27" s="23" t="s">
        <v>36</v>
      </c>
      <c r="E27" s="24" t="s">
        <v>100</v>
      </c>
    </row>
    <row r="28" spans="1:16" x14ac:dyDescent="0.2">
      <c r="A28" t="s">
        <v>37</v>
      </c>
      <c r="E28" s="22" t="s">
        <v>41</v>
      </c>
    </row>
    <row r="29" spans="1:16" x14ac:dyDescent="0.2">
      <c r="A29" s="12" t="s">
        <v>32</v>
      </c>
      <c r="B29" s="16" t="s">
        <v>25</v>
      </c>
      <c r="C29" s="16" t="s">
        <v>101</v>
      </c>
      <c r="D29" s="12" t="s">
        <v>33</v>
      </c>
      <c r="E29" s="17" t="s">
        <v>102</v>
      </c>
      <c r="F29" s="18" t="s">
        <v>40</v>
      </c>
      <c r="G29" s="19">
        <v>1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1" t="s">
        <v>35</v>
      </c>
      <c r="E30" s="22" t="s">
        <v>33</v>
      </c>
    </row>
    <row r="31" spans="1:16" x14ac:dyDescent="0.2">
      <c r="A31" s="23" t="s">
        <v>36</v>
      </c>
      <c r="E31" s="24" t="s">
        <v>33</v>
      </c>
    </row>
    <row r="32" spans="1:16" x14ac:dyDescent="0.2">
      <c r="A32" t="s">
        <v>37</v>
      </c>
      <c r="E32" s="22" t="s">
        <v>41</v>
      </c>
    </row>
    <row r="33" spans="1:16" x14ac:dyDescent="0.2">
      <c r="A33" s="12" t="s">
        <v>32</v>
      </c>
      <c r="B33" s="16" t="s">
        <v>38</v>
      </c>
      <c r="C33" s="16" t="s">
        <v>103</v>
      </c>
      <c r="D33" s="12" t="s">
        <v>33</v>
      </c>
      <c r="E33" s="17" t="s">
        <v>104</v>
      </c>
      <c r="F33" s="18" t="s">
        <v>34</v>
      </c>
      <c r="G33" s="19">
        <v>7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13</v>
      </c>
    </row>
    <row r="34" spans="1:16" x14ac:dyDescent="0.2">
      <c r="A34" s="21" t="s">
        <v>35</v>
      </c>
      <c r="E34" s="22" t="s">
        <v>33</v>
      </c>
    </row>
    <row r="35" spans="1:16" x14ac:dyDescent="0.2">
      <c r="A35" s="23" t="s">
        <v>36</v>
      </c>
      <c r="E35" s="24" t="s">
        <v>105</v>
      </c>
    </row>
    <row r="36" spans="1:16" ht="63.75" x14ac:dyDescent="0.2">
      <c r="A36" t="s">
        <v>37</v>
      </c>
      <c r="E36" s="22" t="s">
        <v>106</v>
      </c>
    </row>
    <row r="37" spans="1:16" x14ac:dyDescent="0.2">
      <c r="A37" s="12" t="s">
        <v>32</v>
      </c>
      <c r="B37" s="16" t="s">
        <v>39</v>
      </c>
      <c r="C37" s="16" t="s">
        <v>107</v>
      </c>
      <c r="D37" s="12" t="s">
        <v>33</v>
      </c>
      <c r="E37" s="17" t="s">
        <v>108</v>
      </c>
      <c r="F37" s="18" t="s">
        <v>70</v>
      </c>
      <c r="G37" s="19">
        <v>200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13</v>
      </c>
    </row>
    <row r="38" spans="1:16" x14ac:dyDescent="0.2">
      <c r="A38" s="21" t="s">
        <v>35</v>
      </c>
      <c r="E38" s="22" t="s">
        <v>33</v>
      </c>
    </row>
    <row r="39" spans="1:16" x14ac:dyDescent="0.2">
      <c r="A39" s="23" t="s">
        <v>36</v>
      </c>
      <c r="E39" s="24" t="s">
        <v>109</v>
      </c>
    </row>
    <row r="40" spans="1:16" ht="63.75" x14ac:dyDescent="0.2">
      <c r="A40" t="s">
        <v>37</v>
      </c>
      <c r="E40" s="22" t="s">
        <v>110</v>
      </c>
    </row>
    <row r="41" spans="1:16" x14ac:dyDescent="0.2">
      <c r="A41" s="12" t="s">
        <v>32</v>
      </c>
      <c r="B41" s="16" t="s">
        <v>28</v>
      </c>
      <c r="C41" s="16" t="s">
        <v>111</v>
      </c>
      <c r="D41" s="12" t="s">
        <v>33</v>
      </c>
      <c r="E41" s="17" t="s">
        <v>112</v>
      </c>
      <c r="F41" s="18" t="s">
        <v>70</v>
      </c>
      <c r="G41" s="19">
        <v>160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13</v>
      </c>
    </row>
    <row r="42" spans="1:16" x14ac:dyDescent="0.2">
      <c r="A42" s="21" t="s">
        <v>35</v>
      </c>
      <c r="E42" s="22" t="s">
        <v>33</v>
      </c>
    </row>
    <row r="43" spans="1:16" x14ac:dyDescent="0.2">
      <c r="A43" s="23" t="s">
        <v>36</v>
      </c>
      <c r="E43" s="24" t="s">
        <v>113</v>
      </c>
    </row>
    <row r="44" spans="1:16" ht="25.5" x14ac:dyDescent="0.2">
      <c r="A44" t="s">
        <v>37</v>
      </c>
      <c r="E44" s="22" t="s">
        <v>114</v>
      </c>
    </row>
    <row r="45" spans="1:16" x14ac:dyDescent="0.2">
      <c r="A45" s="12" t="s">
        <v>32</v>
      </c>
      <c r="B45" s="16" t="s">
        <v>30</v>
      </c>
      <c r="C45" s="16" t="s">
        <v>115</v>
      </c>
      <c r="D45" s="12" t="s">
        <v>33</v>
      </c>
      <c r="E45" s="17" t="s">
        <v>116</v>
      </c>
      <c r="F45" s="18" t="s">
        <v>34</v>
      </c>
      <c r="G45" s="19">
        <v>6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13</v>
      </c>
    </row>
    <row r="46" spans="1:16" x14ac:dyDescent="0.2">
      <c r="A46" s="21" t="s">
        <v>35</v>
      </c>
      <c r="E46" s="22" t="s">
        <v>33</v>
      </c>
    </row>
    <row r="47" spans="1:16" x14ac:dyDescent="0.2">
      <c r="A47" s="23" t="s">
        <v>36</v>
      </c>
      <c r="E47" s="24" t="s">
        <v>117</v>
      </c>
    </row>
    <row r="48" spans="1:16" ht="25.5" x14ac:dyDescent="0.2">
      <c r="A48" t="s">
        <v>37</v>
      </c>
      <c r="E48" s="22" t="s">
        <v>118</v>
      </c>
    </row>
    <row r="49" spans="1:16" x14ac:dyDescent="0.2">
      <c r="A49" s="12" t="s">
        <v>32</v>
      </c>
      <c r="B49" s="16" t="s">
        <v>42</v>
      </c>
      <c r="C49" s="16" t="s">
        <v>119</v>
      </c>
      <c r="D49" s="12" t="s">
        <v>33</v>
      </c>
      <c r="E49" s="17" t="s">
        <v>120</v>
      </c>
      <c r="F49" s="18" t="s">
        <v>34</v>
      </c>
      <c r="G49" s="19">
        <v>3</v>
      </c>
      <c r="H49" s="20">
        <v>0</v>
      </c>
      <c r="I49" s="20">
        <f>ROUND(ROUND(H49,2)*ROUND(G49,3),2)</f>
        <v>0</v>
      </c>
      <c r="O49">
        <f>(I49*21)/100</f>
        <v>0</v>
      </c>
      <c r="P49" t="s">
        <v>13</v>
      </c>
    </row>
    <row r="50" spans="1:16" x14ac:dyDescent="0.2">
      <c r="A50" s="21" t="s">
        <v>35</v>
      </c>
      <c r="E50" s="22" t="s">
        <v>33</v>
      </c>
    </row>
    <row r="51" spans="1:16" x14ac:dyDescent="0.2">
      <c r="A51" s="23" t="s">
        <v>36</v>
      </c>
      <c r="E51" s="24" t="s">
        <v>33</v>
      </c>
    </row>
    <row r="52" spans="1:16" ht="38.25" x14ac:dyDescent="0.2">
      <c r="A52" t="s">
        <v>37</v>
      </c>
      <c r="E52" s="22" t="s">
        <v>121</v>
      </c>
    </row>
    <row r="53" spans="1:16" ht="25.5" x14ac:dyDescent="0.2">
      <c r="A53" s="12" t="s">
        <v>32</v>
      </c>
      <c r="B53" s="16" t="s">
        <v>43</v>
      </c>
      <c r="C53" s="16" t="s">
        <v>122</v>
      </c>
      <c r="D53" s="12" t="s">
        <v>33</v>
      </c>
      <c r="E53" s="17" t="s">
        <v>123</v>
      </c>
      <c r="F53" s="18" t="s">
        <v>124</v>
      </c>
      <c r="G53" s="19">
        <v>1.2</v>
      </c>
      <c r="H53" s="20">
        <v>0</v>
      </c>
      <c r="I53" s="20">
        <f>ROUND(ROUND(H53,2)*ROUND(G53,3),2)</f>
        <v>0</v>
      </c>
      <c r="O53">
        <f>(I53*21)/100</f>
        <v>0</v>
      </c>
      <c r="P53" t="s">
        <v>13</v>
      </c>
    </row>
    <row r="54" spans="1:16" x14ac:dyDescent="0.2">
      <c r="A54" s="21" t="s">
        <v>35</v>
      </c>
      <c r="E54" s="22" t="s">
        <v>33</v>
      </c>
    </row>
    <row r="55" spans="1:16" x14ac:dyDescent="0.2">
      <c r="A55" s="23" t="s">
        <v>36</v>
      </c>
      <c r="E55" s="24" t="s">
        <v>125</v>
      </c>
    </row>
    <row r="56" spans="1:16" ht="89.25" x14ac:dyDescent="0.2">
      <c r="A56" t="s">
        <v>37</v>
      </c>
      <c r="E56" s="22" t="s">
        <v>126</v>
      </c>
    </row>
    <row r="57" spans="1:16" ht="25.5" x14ac:dyDescent="0.2">
      <c r="A57" s="12" t="s">
        <v>32</v>
      </c>
      <c r="B57" s="16" t="s">
        <v>45</v>
      </c>
      <c r="C57" s="16" t="s">
        <v>127</v>
      </c>
      <c r="D57" s="12" t="s">
        <v>33</v>
      </c>
      <c r="E57" s="17" t="s">
        <v>128</v>
      </c>
      <c r="F57" s="18" t="s">
        <v>70</v>
      </c>
      <c r="G57" s="19">
        <v>100</v>
      </c>
      <c r="H57" s="20">
        <v>0</v>
      </c>
      <c r="I57" s="20">
        <f>ROUND(ROUND(H57,2)*ROUND(G57,3),2)</f>
        <v>0</v>
      </c>
      <c r="O57">
        <f>(I57*21)/100</f>
        <v>0</v>
      </c>
      <c r="P57" t="s">
        <v>13</v>
      </c>
    </row>
    <row r="58" spans="1:16" x14ac:dyDescent="0.2">
      <c r="A58" s="21" t="s">
        <v>35</v>
      </c>
      <c r="E58" s="22" t="s">
        <v>33</v>
      </c>
    </row>
    <row r="59" spans="1:16" x14ac:dyDescent="0.2">
      <c r="A59" s="23" t="s">
        <v>36</v>
      </c>
      <c r="E59" s="24" t="s">
        <v>129</v>
      </c>
    </row>
    <row r="60" spans="1:16" ht="63.75" x14ac:dyDescent="0.2">
      <c r="A60" t="s">
        <v>37</v>
      </c>
      <c r="E60" s="22" t="s">
        <v>130</v>
      </c>
    </row>
    <row r="61" spans="1:16" ht="25.5" x14ac:dyDescent="0.2">
      <c r="A61" s="12" t="s">
        <v>32</v>
      </c>
      <c r="B61" s="16" t="s">
        <v>47</v>
      </c>
      <c r="C61" s="16" t="s">
        <v>131</v>
      </c>
      <c r="D61" s="12" t="s">
        <v>33</v>
      </c>
      <c r="E61" s="17" t="s">
        <v>132</v>
      </c>
      <c r="F61" s="18" t="s">
        <v>70</v>
      </c>
      <c r="G61" s="19">
        <v>100</v>
      </c>
      <c r="H61" s="20">
        <v>0</v>
      </c>
      <c r="I61" s="20">
        <f>ROUND(ROUND(H61,2)*ROUND(G61,3),2)</f>
        <v>0</v>
      </c>
      <c r="O61">
        <f>(I61*21)/100</f>
        <v>0</v>
      </c>
      <c r="P61" t="s">
        <v>13</v>
      </c>
    </row>
    <row r="62" spans="1:16" x14ac:dyDescent="0.2">
      <c r="A62" s="21" t="s">
        <v>35</v>
      </c>
      <c r="E62" s="22" t="s">
        <v>33</v>
      </c>
    </row>
    <row r="63" spans="1:16" x14ac:dyDescent="0.2">
      <c r="A63" s="23" t="s">
        <v>36</v>
      </c>
      <c r="E63" s="24" t="s">
        <v>129</v>
      </c>
    </row>
    <row r="64" spans="1:16" ht="89.25" x14ac:dyDescent="0.2">
      <c r="A64" t="s">
        <v>37</v>
      </c>
      <c r="E64" s="22" t="s">
        <v>133</v>
      </c>
    </row>
    <row r="65" spans="1:16" x14ac:dyDescent="0.2">
      <c r="A65" s="12" t="s">
        <v>32</v>
      </c>
      <c r="B65" s="16" t="s">
        <v>48</v>
      </c>
      <c r="C65" s="16" t="s">
        <v>134</v>
      </c>
      <c r="D65" s="12" t="s">
        <v>33</v>
      </c>
      <c r="E65" s="17" t="s">
        <v>135</v>
      </c>
      <c r="F65" s="18" t="s">
        <v>124</v>
      </c>
      <c r="G65" s="19">
        <v>0.85</v>
      </c>
      <c r="H65" s="20">
        <v>0</v>
      </c>
      <c r="I65" s="20">
        <f>ROUND(ROUND(H65,2)*ROUND(G65,3),2)</f>
        <v>0</v>
      </c>
      <c r="O65">
        <f>(I65*21)/100</f>
        <v>0</v>
      </c>
      <c r="P65" t="s">
        <v>13</v>
      </c>
    </row>
    <row r="66" spans="1:16" x14ac:dyDescent="0.2">
      <c r="A66" s="21" t="s">
        <v>35</v>
      </c>
      <c r="E66" s="22" t="s">
        <v>33</v>
      </c>
    </row>
    <row r="67" spans="1:16" x14ac:dyDescent="0.2">
      <c r="A67" s="23" t="s">
        <v>36</v>
      </c>
      <c r="E67" s="24" t="s">
        <v>136</v>
      </c>
    </row>
    <row r="68" spans="1:16" ht="89.25" x14ac:dyDescent="0.2">
      <c r="A68" t="s">
        <v>37</v>
      </c>
      <c r="E68" s="22" t="s">
        <v>137</v>
      </c>
    </row>
    <row r="69" spans="1:16" x14ac:dyDescent="0.2">
      <c r="A69" s="12" t="s">
        <v>32</v>
      </c>
      <c r="B69" s="16" t="s">
        <v>49</v>
      </c>
      <c r="C69" s="16" t="s">
        <v>138</v>
      </c>
      <c r="D69" s="12" t="s">
        <v>33</v>
      </c>
      <c r="E69" s="17" t="s">
        <v>139</v>
      </c>
      <c r="F69" s="18" t="s">
        <v>124</v>
      </c>
      <c r="G69" s="19">
        <v>1.5</v>
      </c>
      <c r="H69" s="20">
        <v>0</v>
      </c>
      <c r="I69" s="20">
        <f>ROUND(ROUND(H69,2)*ROUND(G69,3),2)</f>
        <v>0</v>
      </c>
      <c r="O69">
        <f>(I69*21)/100</f>
        <v>0</v>
      </c>
      <c r="P69" t="s">
        <v>13</v>
      </c>
    </row>
    <row r="70" spans="1:16" x14ac:dyDescent="0.2">
      <c r="A70" s="21" t="s">
        <v>35</v>
      </c>
      <c r="E70" s="22" t="s">
        <v>33</v>
      </c>
    </row>
    <row r="71" spans="1:16" x14ac:dyDescent="0.2">
      <c r="A71" s="23" t="s">
        <v>36</v>
      </c>
      <c r="E71" s="24" t="s">
        <v>140</v>
      </c>
    </row>
    <row r="72" spans="1:16" ht="89.25" x14ac:dyDescent="0.2">
      <c r="A72" t="s">
        <v>37</v>
      </c>
      <c r="E72" s="22" t="s">
        <v>137</v>
      </c>
    </row>
    <row r="73" spans="1:16" x14ac:dyDescent="0.2">
      <c r="A73" s="12" t="s">
        <v>32</v>
      </c>
      <c r="B73" s="16" t="s">
        <v>50</v>
      </c>
      <c r="C73" s="16" t="s">
        <v>141</v>
      </c>
      <c r="D73" s="12" t="s">
        <v>33</v>
      </c>
      <c r="E73" s="17" t="s">
        <v>142</v>
      </c>
      <c r="F73" s="18" t="s">
        <v>70</v>
      </c>
      <c r="G73" s="19">
        <v>200</v>
      </c>
      <c r="H73" s="20">
        <v>0</v>
      </c>
      <c r="I73" s="20">
        <f>ROUND(ROUND(H73,2)*ROUND(G73,3),2)</f>
        <v>0</v>
      </c>
      <c r="O73">
        <f>(I73*21)/100</f>
        <v>0</v>
      </c>
      <c r="P73" t="s">
        <v>13</v>
      </c>
    </row>
    <row r="74" spans="1:16" x14ac:dyDescent="0.2">
      <c r="A74" s="21" t="s">
        <v>35</v>
      </c>
      <c r="E74" s="22" t="s">
        <v>33</v>
      </c>
    </row>
    <row r="75" spans="1:16" x14ac:dyDescent="0.2">
      <c r="A75" s="23" t="s">
        <v>36</v>
      </c>
      <c r="E75" s="24" t="s">
        <v>143</v>
      </c>
    </row>
    <row r="76" spans="1:16" ht="63.75" x14ac:dyDescent="0.2">
      <c r="A76" t="s">
        <v>37</v>
      </c>
      <c r="E76" s="22" t="s">
        <v>130</v>
      </c>
    </row>
    <row r="77" spans="1:16" x14ac:dyDescent="0.2">
      <c r="A77" s="12" t="s">
        <v>32</v>
      </c>
      <c r="B77" s="16" t="s">
        <v>51</v>
      </c>
      <c r="C77" s="16" t="s">
        <v>144</v>
      </c>
      <c r="D77" s="12" t="s">
        <v>33</v>
      </c>
      <c r="E77" s="17" t="s">
        <v>145</v>
      </c>
      <c r="F77" s="18" t="s">
        <v>70</v>
      </c>
      <c r="G77" s="19">
        <v>200</v>
      </c>
      <c r="H77" s="20">
        <v>0</v>
      </c>
      <c r="I77" s="20">
        <f>ROUND(ROUND(H77,2)*ROUND(G77,3),2)</f>
        <v>0</v>
      </c>
      <c r="O77">
        <f>(I77*21)/100</f>
        <v>0</v>
      </c>
      <c r="P77" t="s">
        <v>13</v>
      </c>
    </row>
    <row r="78" spans="1:16" x14ac:dyDescent="0.2">
      <c r="A78" s="21" t="s">
        <v>35</v>
      </c>
      <c r="E78" s="22" t="s">
        <v>33</v>
      </c>
    </row>
    <row r="79" spans="1:16" x14ac:dyDescent="0.2">
      <c r="A79" s="23" t="s">
        <v>36</v>
      </c>
      <c r="E79" s="24" t="s">
        <v>143</v>
      </c>
    </row>
    <row r="80" spans="1:16" ht="89.25" x14ac:dyDescent="0.2">
      <c r="A80" t="s">
        <v>37</v>
      </c>
      <c r="E80" s="22" t="s">
        <v>133</v>
      </c>
    </row>
    <row r="81" spans="1:16" x14ac:dyDescent="0.2">
      <c r="A81" s="12" t="s">
        <v>32</v>
      </c>
      <c r="B81" s="16" t="s">
        <v>53</v>
      </c>
      <c r="C81" s="16" t="s">
        <v>146</v>
      </c>
      <c r="D81" s="12" t="s">
        <v>33</v>
      </c>
      <c r="E81" s="17" t="s">
        <v>147</v>
      </c>
      <c r="F81" s="18" t="s">
        <v>148</v>
      </c>
      <c r="G81" s="19">
        <v>108</v>
      </c>
      <c r="H81" s="20">
        <v>0</v>
      </c>
      <c r="I81" s="20">
        <f>ROUND(ROUND(H81,2)*ROUND(G81,3),2)</f>
        <v>0</v>
      </c>
      <c r="O81">
        <f>(I81*21)/100</f>
        <v>0</v>
      </c>
      <c r="P81" t="s">
        <v>13</v>
      </c>
    </row>
    <row r="82" spans="1:16" x14ac:dyDescent="0.2">
      <c r="A82" s="21" t="s">
        <v>35</v>
      </c>
      <c r="E82" s="22" t="s">
        <v>33</v>
      </c>
    </row>
    <row r="83" spans="1:16" x14ac:dyDescent="0.2">
      <c r="A83" s="23" t="s">
        <v>36</v>
      </c>
      <c r="E83" s="24" t="s">
        <v>149</v>
      </c>
    </row>
    <row r="84" spans="1:16" ht="89.25" x14ac:dyDescent="0.2">
      <c r="A84" t="s">
        <v>37</v>
      </c>
      <c r="E84" s="22" t="s">
        <v>150</v>
      </c>
    </row>
    <row r="85" spans="1:16" x14ac:dyDescent="0.2">
      <c r="A85" s="12" t="s">
        <v>32</v>
      </c>
      <c r="B85" s="16" t="s">
        <v>54</v>
      </c>
      <c r="C85" s="16" t="s">
        <v>151</v>
      </c>
      <c r="D85" s="12" t="s">
        <v>33</v>
      </c>
      <c r="E85" s="17" t="s">
        <v>152</v>
      </c>
      <c r="F85" s="18" t="s">
        <v>70</v>
      </c>
      <c r="G85" s="19">
        <v>3000</v>
      </c>
      <c r="H85" s="20">
        <v>0</v>
      </c>
      <c r="I85" s="20">
        <f>ROUND(ROUND(H85,2)*ROUND(G85,3),2)</f>
        <v>0</v>
      </c>
      <c r="O85">
        <f>(I85*21)/100</f>
        <v>0</v>
      </c>
      <c r="P85" t="s">
        <v>13</v>
      </c>
    </row>
    <row r="86" spans="1:16" x14ac:dyDescent="0.2">
      <c r="A86" s="21" t="s">
        <v>35</v>
      </c>
      <c r="E86" s="22" t="s">
        <v>33</v>
      </c>
    </row>
    <row r="87" spans="1:16" x14ac:dyDescent="0.2">
      <c r="A87" s="23" t="s">
        <v>36</v>
      </c>
      <c r="E87" s="24" t="s">
        <v>153</v>
      </c>
    </row>
    <row r="88" spans="1:16" ht="76.5" x14ac:dyDescent="0.2">
      <c r="A88" t="s">
        <v>37</v>
      </c>
      <c r="E88" s="22" t="s">
        <v>154</v>
      </c>
    </row>
    <row r="89" spans="1:16" x14ac:dyDescent="0.2">
      <c r="A89" s="12" t="s">
        <v>32</v>
      </c>
      <c r="B89" s="16" t="s">
        <v>55</v>
      </c>
      <c r="C89" s="16" t="s">
        <v>155</v>
      </c>
      <c r="D89" s="12" t="s">
        <v>33</v>
      </c>
      <c r="E89" s="17" t="s">
        <v>156</v>
      </c>
      <c r="F89" s="18" t="s">
        <v>70</v>
      </c>
      <c r="G89" s="19">
        <v>3000</v>
      </c>
      <c r="H89" s="20">
        <v>0</v>
      </c>
      <c r="I89" s="20">
        <f>ROUND(ROUND(H89,2)*ROUND(G89,3),2)</f>
        <v>0</v>
      </c>
      <c r="O89">
        <f>(I89*21)/100</f>
        <v>0</v>
      </c>
      <c r="P89" t="s">
        <v>13</v>
      </c>
    </row>
    <row r="90" spans="1:16" x14ac:dyDescent="0.2">
      <c r="A90" s="21" t="s">
        <v>35</v>
      </c>
      <c r="E90" s="22" t="s">
        <v>33</v>
      </c>
    </row>
    <row r="91" spans="1:16" x14ac:dyDescent="0.2">
      <c r="A91" s="23" t="s">
        <v>36</v>
      </c>
      <c r="E91" s="24" t="s">
        <v>153</v>
      </c>
    </row>
    <row r="92" spans="1:16" ht="89.25" x14ac:dyDescent="0.2">
      <c r="A92" t="s">
        <v>37</v>
      </c>
      <c r="E92" s="22" t="s">
        <v>133</v>
      </c>
    </row>
    <row r="93" spans="1:16" x14ac:dyDescent="0.2">
      <c r="A93" s="12" t="s">
        <v>32</v>
      </c>
      <c r="B93" s="16" t="s">
        <v>56</v>
      </c>
      <c r="C93" s="16" t="s">
        <v>157</v>
      </c>
      <c r="D93" s="12" t="s">
        <v>33</v>
      </c>
      <c r="E93" s="17" t="s">
        <v>158</v>
      </c>
      <c r="F93" s="18" t="s">
        <v>34</v>
      </c>
      <c r="G93" s="19">
        <v>4</v>
      </c>
      <c r="H93" s="20">
        <v>0</v>
      </c>
      <c r="I93" s="20">
        <f>ROUND(ROUND(H93,2)*ROUND(G93,3),2)</f>
        <v>0</v>
      </c>
      <c r="O93">
        <f>(I93*21)/100</f>
        <v>0</v>
      </c>
      <c r="P93" t="s">
        <v>13</v>
      </c>
    </row>
    <row r="94" spans="1:16" x14ac:dyDescent="0.2">
      <c r="A94" s="21" t="s">
        <v>35</v>
      </c>
      <c r="E94" s="22" t="s">
        <v>33</v>
      </c>
    </row>
    <row r="95" spans="1:16" x14ac:dyDescent="0.2">
      <c r="A95" s="23" t="s">
        <v>36</v>
      </c>
      <c r="E95" s="24" t="s">
        <v>159</v>
      </c>
    </row>
    <row r="96" spans="1:16" ht="76.5" x14ac:dyDescent="0.2">
      <c r="A96" t="s">
        <v>37</v>
      </c>
      <c r="E96" s="22" t="s">
        <v>160</v>
      </c>
    </row>
    <row r="97" spans="1:16" x14ac:dyDescent="0.2">
      <c r="A97" s="12" t="s">
        <v>32</v>
      </c>
      <c r="B97" s="16" t="s">
        <v>57</v>
      </c>
      <c r="C97" s="16" t="s">
        <v>161</v>
      </c>
      <c r="D97" s="12" t="s">
        <v>33</v>
      </c>
      <c r="E97" s="17" t="s">
        <v>162</v>
      </c>
      <c r="F97" s="18" t="s">
        <v>70</v>
      </c>
      <c r="G97" s="19">
        <v>200</v>
      </c>
      <c r="H97" s="20">
        <v>0</v>
      </c>
      <c r="I97" s="20">
        <f>ROUND(ROUND(H97,2)*ROUND(G97,3),2)</f>
        <v>0</v>
      </c>
      <c r="O97">
        <f>(I97*21)/100</f>
        <v>0</v>
      </c>
      <c r="P97" t="s">
        <v>13</v>
      </c>
    </row>
    <row r="98" spans="1:16" x14ac:dyDescent="0.2">
      <c r="A98" s="21" t="s">
        <v>35</v>
      </c>
      <c r="E98" s="22" t="s">
        <v>33</v>
      </c>
    </row>
    <row r="99" spans="1:16" x14ac:dyDescent="0.2">
      <c r="A99" s="23" t="s">
        <v>36</v>
      </c>
      <c r="E99" s="24" t="s">
        <v>109</v>
      </c>
    </row>
    <row r="100" spans="1:16" ht="63.75" x14ac:dyDescent="0.2">
      <c r="A100" t="s">
        <v>37</v>
      </c>
      <c r="E100" s="22" t="s">
        <v>130</v>
      </c>
    </row>
    <row r="101" spans="1:16" x14ac:dyDescent="0.2">
      <c r="A101" s="12" t="s">
        <v>32</v>
      </c>
      <c r="B101" s="16" t="s">
        <v>58</v>
      </c>
      <c r="C101" s="16" t="s">
        <v>163</v>
      </c>
      <c r="D101" s="12" t="s">
        <v>33</v>
      </c>
      <c r="E101" s="17" t="s">
        <v>164</v>
      </c>
      <c r="F101" s="18" t="s">
        <v>70</v>
      </c>
      <c r="G101" s="19">
        <v>3097</v>
      </c>
      <c r="H101" s="20">
        <v>0</v>
      </c>
      <c r="I101" s="20">
        <f>ROUND(ROUND(H101,2)*ROUND(G101,3),2)</f>
        <v>0</v>
      </c>
      <c r="O101">
        <f>(I101*21)/100</f>
        <v>0</v>
      </c>
      <c r="P101" t="s">
        <v>13</v>
      </c>
    </row>
    <row r="102" spans="1:16" x14ac:dyDescent="0.2">
      <c r="A102" s="21" t="s">
        <v>35</v>
      </c>
      <c r="E102" s="22" t="s">
        <v>33</v>
      </c>
    </row>
    <row r="103" spans="1:16" x14ac:dyDescent="0.2">
      <c r="A103" s="23" t="s">
        <v>36</v>
      </c>
      <c r="E103" s="24" t="s">
        <v>165</v>
      </c>
    </row>
    <row r="104" spans="1:16" ht="89.25" x14ac:dyDescent="0.2">
      <c r="A104" t="s">
        <v>37</v>
      </c>
      <c r="E104" s="22" t="s">
        <v>166</v>
      </c>
    </row>
    <row r="105" spans="1:16" x14ac:dyDescent="0.2">
      <c r="A105" s="12" t="s">
        <v>32</v>
      </c>
      <c r="B105" s="16" t="s">
        <v>59</v>
      </c>
      <c r="C105" s="16" t="s">
        <v>167</v>
      </c>
      <c r="D105" s="12" t="s">
        <v>33</v>
      </c>
      <c r="E105" s="17" t="s">
        <v>168</v>
      </c>
      <c r="F105" s="18" t="s">
        <v>34</v>
      </c>
      <c r="G105" s="19">
        <v>2</v>
      </c>
      <c r="H105" s="20">
        <v>0</v>
      </c>
      <c r="I105" s="20">
        <f>ROUND(ROUND(H105,2)*ROUND(G105,3),2)</f>
        <v>0</v>
      </c>
      <c r="O105">
        <f>(I105*21)/100</f>
        <v>0</v>
      </c>
      <c r="P105" t="s">
        <v>13</v>
      </c>
    </row>
    <row r="106" spans="1:16" x14ac:dyDescent="0.2">
      <c r="A106" s="21" t="s">
        <v>35</v>
      </c>
      <c r="E106" s="22" t="s">
        <v>33</v>
      </c>
    </row>
    <row r="107" spans="1:16" x14ac:dyDescent="0.2">
      <c r="A107" s="23" t="s">
        <v>36</v>
      </c>
      <c r="E107" s="24" t="s">
        <v>169</v>
      </c>
    </row>
    <row r="108" spans="1:16" ht="102" x14ac:dyDescent="0.2">
      <c r="A108" t="s">
        <v>37</v>
      </c>
      <c r="E108" s="22" t="s">
        <v>170</v>
      </c>
    </row>
    <row r="109" spans="1:16" x14ac:dyDescent="0.2">
      <c r="A109" s="12" t="s">
        <v>32</v>
      </c>
      <c r="B109" s="16" t="s">
        <v>60</v>
      </c>
      <c r="C109" s="16" t="s">
        <v>171</v>
      </c>
      <c r="D109" s="12" t="s">
        <v>33</v>
      </c>
      <c r="E109" s="17" t="s">
        <v>172</v>
      </c>
      <c r="F109" s="18" t="s">
        <v>34</v>
      </c>
      <c r="G109" s="19">
        <v>2</v>
      </c>
      <c r="H109" s="20">
        <v>0</v>
      </c>
      <c r="I109" s="20">
        <f>ROUND(ROUND(H109,2)*ROUND(G109,3),2)</f>
        <v>0</v>
      </c>
      <c r="O109">
        <f>(I109*21)/100</f>
        <v>0</v>
      </c>
      <c r="P109" t="s">
        <v>13</v>
      </c>
    </row>
    <row r="110" spans="1:16" x14ac:dyDescent="0.2">
      <c r="A110" s="21" t="s">
        <v>35</v>
      </c>
      <c r="E110" s="22" t="s">
        <v>33</v>
      </c>
    </row>
    <row r="111" spans="1:16" x14ac:dyDescent="0.2">
      <c r="A111" s="23" t="s">
        <v>36</v>
      </c>
      <c r="E111" s="24" t="s">
        <v>169</v>
      </c>
    </row>
    <row r="112" spans="1:16" ht="76.5" x14ac:dyDescent="0.2">
      <c r="A112" t="s">
        <v>37</v>
      </c>
      <c r="E112" s="22" t="s">
        <v>160</v>
      </c>
    </row>
    <row r="113" spans="1:16" x14ac:dyDescent="0.2">
      <c r="A113" s="12" t="s">
        <v>32</v>
      </c>
      <c r="B113" s="16" t="s">
        <v>61</v>
      </c>
      <c r="C113" s="16" t="s">
        <v>173</v>
      </c>
      <c r="D113" s="12" t="s">
        <v>33</v>
      </c>
      <c r="E113" s="17" t="s">
        <v>174</v>
      </c>
      <c r="F113" s="18" t="s">
        <v>34</v>
      </c>
      <c r="G113" s="19">
        <v>2</v>
      </c>
      <c r="H113" s="20">
        <v>0</v>
      </c>
      <c r="I113" s="20">
        <f>ROUND(ROUND(H113,2)*ROUND(G113,3),2)</f>
        <v>0</v>
      </c>
      <c r="O113">
        <f>(I113*21)/100</f>
        <v>0</v>
      </c>
      <c r="P113" t="s">
        <v>13</v>
      </c>
    </row>
    <row r="114" spans="1:16" x14ac:dyDescent="0.2">
      <c r="A114" s="21" t="s">
        <v>35</v>
      </c>
      <c r="E114" s="22" t="s">
        <v>33</v>
      </c>
    </row>
    <row r="115" spans="1:16" x14ac:dyDescent="0.2">
      <c r="A115" s="23" t="s">
        <v>36</v>
      </c>
      <c r="E115" s="24" t="s">
        <v>169</v>
      </c>
    </row>
    <row r="116" spans="1:16" ht="102" x14ac:dyDescent="0.2">
      <c r="A116" t="s">
        <v>37</v>
      </c>
      <c r="E116" s="22" t="s">
        <v>170</v>
      </c>
    </row>
    <row r="117" spans="1:16" x14ac:dyDescent="0.2">
      <c r="A117" s="12" t="s">
        <v>32</v>
      </c>
      <c r="B117" s="16" t="s">
        <v>62</v>
      </c>
      <c r="C117" s="16" t="s">
        <v>175</v>
      </c>
      <c r="D117" s="12" t="s">
        <v>33</v>
      </c>
      <c r="E117" s="17" t="s">
        <v>176</v>
      </c>
      <c r="F117" s="18" t="s">
        <v>34</v>
      </c>
      <c r="G117" s="19">
        <v>2</v>
      </c>
      <c r="H117" s="20">
        <v>0</v>
      </c>
      <c r="I117" s="20">
        <f>ROUND(ROUND(H117,2)*ROUND(G117,3),2)</f>
        <v>0</v>
      </c>
      <c r="O117">
        <f>(I117*21)/100</f>
        <v>0</v>
      </c>
      <c r="P117" t="s">
        <v>13</v>
      </c>
    </row>
    <row r="118" spans="1:16" x14ac:dyDescent="0.2">
      <c r="A118" s="21" t="s">
        <v>35</v>
      </c>
      <c r="E118" s="22" t="s">
        <v>33</v>
      </c>
    </row>
    <row r="119" spans="1:16" x14ac:dyDescent="0.2">
      <c r="A119" s="23" t="s">
        <v>36</v>
      </c>
      <c r="E119" s="24" t="s">
        <v>169</v>
      </c>
    </row>
    <row r="120" spans="1:16" ht="76.5" x14ac:dyDescent="0.2">
      <c r="A120" t="s">
        <v>37</v>
      </c>
      <c r="E120" s="22" t="s">
        <v>160</v>
      </c>
    </row>
    <row r="121" spans="1:16" x14ac:dyDescent="0.2">
      <c r="A121" s="12" t="s">
        <v>32</v>
      </c>
      <c r="B121" s="16" t="s">
        <v>63</v>
      </c>
      <c r="C121" s="16" t="s">
        <v>177</v>
      </c>
      <c r="D121" s="12" t="s">
        <v>33</v>
      </c>
      <c r="E121" s="17" t="s">
        <v>178</v>
      </c>
      <c r="F121" s="18" t="s">
        <v>34</v>
      </c>
      <c r="G121" s="19">
        <v>1</v>
      </c>
      <c r="H121" s="20">
        <v>0</v>
      </c>
      <c r="I121" s="20">
        <f>ROUND(ROUND(H121,2)*ROUND(G121,3),2)</f>
        <v>0</v>
      </c>
      <c r="O121">
        <f>(I121*21)/100</f>
        <v>0</v>
      </c>
      <c r="P121" t="s">
        <v>13</v>
      </c>
    </row>
    <row r="122" spans="1:16" x14ac:dyDescent="0.2">
      <c r="A122" s="21" t="s">
        <v>35</v>
      </c>
      <c r="E122" s="22" t="s">
        <v>33</v>
      </c>
    </row>
    <row r="123" spans="1:16" x14ac:dyDescent="0.2">
      <c r="A123" s="23" t="s">
        <v>36</v>
      </c>
      <c r="E123" s="24" t="s">
        <v>33</v>
      </c>
    </row>
    <row r="124" spans="1:16" ht="51" x14ac:dyDescent="0.2">
      <c r="A124" t="s">
        <v>37</v>
      </c>
      <c r="E124" s="22" t="s">
        <v>179</v>
      </c>
    </row>
    <row r="125" spans="1:16" x14ac:dyDescent="0.2">
      <c r="A125" s="12" t="s">
        <v>32</v>
      </c>
      <c r="B125" s="16" t="s">
        <v>64</v>
      </c>
      <c r="C125" s="16" t="s">
        <v>180</v>
      </c>
      <c r="D125" s="12" t="s">
        <v>33</v>
      </c>
      <c r="E125" s="17" t="s">
        <v>181</v>
      </c>
      <c r="F125" s="18" t="s">
        <v>34</v>
      </c>
      <c r="G125" s="19">
        <v>3</v>
      </c>
      <c r="H125" s="20">
        <v>0</v>
      </c>
      <c r="I125" s="20">
        <f>ROUND(ROUND(H125,2)*ROUND(G125,3),2)</f>
        <v>0</v>
      </c>
      <c r="O125">
        <f>(I125*21)/100</f>
        <v>0</v>
      </c>
      <c r="P125" t="s">
        <v>13</v>
      </c>
    </row>
    <row r="126" spans="1:16" x14ac:dyDescent="0.2">
      <c r="A126" s="21" t="s">
        <v>35</v>
      </c>
      <c r="E126" s="22" t="s">
        <v>33</v>
      </c>
    </row>
    <row r="127" spans="1:16" x14ac:dyDescent="0.2">
      <c r="A127" s="23" t="s">
        <v>36</v>
      </c>
      <c r="E127" s="24" t="s">
        <v>182</v>
      </c>
    </row>
    <row r="128" spans="1:16" ht="51" x14ac:dyDescent="0.2">
      <c r="A128" t="s">
        <v>37</v>
      </c>
      <c r="E128" s="22" t="s">
        <v>179</v>
      </c>
    </row>
    <row r="129" spans="1:16" x14ac:dyDescent="0.2">
      <c r="A129" s="12" t="s">
        <v>32</v>
      </c>
      <c r="B129" s="16" t="s">
        <v>65</v>
      </c>
      <c r="C129" s="16" t="s">
        <v>183</v>
      </c>
      <c r="D129" s="12" t="s">
        <v>33</v>
      </c>
      <c r="E129" s="17" t="s">
        <v>184</v>
      </c>
      <c r="F129" s="18" t="s">
        <v>34</v>
      </c>
      <c r="G129" s="19">
        <v>3</v>
      </c>
      <c r="H129" s="20">
        <v>0</v>
      </c>
      <c r="I129" s="20">
        <f>ROUND(ROUND(H129,2)*ROUND(G129,3),2)</f>
        <v>0</v>
      </c>
      <c r="O129">
        <f>(I129*21)/100</f>
        <v>0</v>
      </c>
      <c r="P129" t="s">
        <v>13</v>
      </c>
    </row>
    <row r="130" spans="1:16" x14ac:dyDescent="0.2">
      <c r="A130" s="21" t="s">
        <v>35</v>
      </c>
      <c r="E130" s="22" t="s">
        <v>33</v>
      </c>
    </row>
    <row r="131" spans="1:16" x14ac:dyDescent="0.2">
      <c r="A131" s="23" t="s">
        <v>36</v>
      </c>
      <c r="E131" s="24" t="s">
        <v>182</v>
      </c>
    </row>
    <row r="132" spans="1:16" ht="76.5" x14ac:dyDescent="0.2">
      <c r="A132" t="s">
        <v>37</v>
      </c>
      <c r="E132" s="22" t="s">
        <v>160</v>
      </c>
    </row>
    <row r="133" spans="1:16" x14ac:dyDescent="0.2">
      <c r="A133" s="12" t="s">
        <v>32</v>
      </c>
      <c r="B133" s="16" t="s">
        <v>66</v>
      </c>
      <c r="C133" s="16" t="s">
        <v>185</v>
      </c>
      <c r="D133" s="12" t="s">
        <v>33</v>
      </c>
      <c r="E133" s="17" t="s">
        <v>186</v>
      </c>
      <c r="F133" s="18" t="s">
        <v>34</v>
      </c>
      <c r="G133" s="19">
        <v>3</v>
      </c>
      <c r="H133" s="20">
        <v>0</v>
      </c>
      <c r="I133" s="20">
        <f>ROUND(ROUND(H133,2)*ROUND(G133,3),2)</f>
        <v>0</v>
      </c>
      <c r="O133">
        <f>(I133*21)/100</f>
        <v>0</v>
      </c>
      <c r="P133" t="s">
        <v>13</v>
      </c>
    </row>
    <row r="134" spans="1:16" x14ac:dyDescent="0.2">
      <c r="A134" s="21" t="s">
        <v>35</v>
      </c>
      <c r="E134" s="22" t="s">
        <v>33</v>
      </c>
    </row>
    <row r="135" spans="1:16" x14ac:dyDescent="0.2">
      <c r="A135" s="23" t="s">
        <v>36</v>
      </c>
      <c r="E135" s="24" t="s">
        <v>182</v>
      </c>
    </row>
    <row r="136" spans="1:16" ht="89.25" x14ac:dyDescent="0.2">
      <c r="A136" t="s">
        <v>37</v>
      </c>
      <c r="E136" s="22" t="s">
        <v>187</v>
      </c>
    </row>
    <row r="137" spans="1:16" x14ac:dyDescent="0.2">
      <c r="A137" s="12" t="s">
        <v>32</v>
      </c>
      <c r="B137" s="16" t="s">
        <v>67</v>
      </c>
      <c r="C137" s="16" t="s">
        <v>188</v>
      </c>
      <c r="D137" s="12" t="s">
        <v>33</v>
      </c>
      <c r="E137" s="17" t="s">
        <v>189</v>
      </c>
      <c r="F137" s="18" t="s">
        <v>34</v>
      </c>
      <c r="G137" s="19">
        <v>1</v>
      </c>
      <c r="H137" s="20">
        <v>0</v>
      </c>
      <c r="I137" s="20">
        <f>ROUND(ROUND(H137,2)*ROUND(G137,3),2)</f>
        <v>0</v>
      </c>
      <c r="O137">
        <f>(I137*21)/100</f>
        <v>0</v>
      </c>
      <c r="P137" t="s">
        <v>13</v>
      </c>
    </row>
    <row r="138" spans="1:16" x14ac:dyDescent="0.2">
      <c r="A138" s="21" t="s">
        <v>35</v>
      </c>
      <c r="E138" s="22" t="s">
        <v>33</v>
      </c>
    </row>
    <row r="139" spans="1:16" x14ac:dyDescent="0.2">
      <c r="A139" s="23" t="s">
        <v>36</v>
      </c>
      <c r="E139" s="24" t="s">
        <v>33</v>
      </c>
    </row>
    <row r="140" spans="1:16" ht="89.25" x14ac:dyDescent="0.2">
      <c r="A140" t="s">
        <v>37</v>
      </c>
      <c r="E140" s="22" t="s">
        <v>187</v>
      </c>
    </row>
    <row r="141" spans="1:16" x14ac:dyDescent="0.2">
      <c r="A141" s="12" t="s">
        <v>32</v>
      </c>
      <c r="B141" s="16" t="s">
        <v>68</v>
      </c>
      <c r="C141" s="16" t="s">
        <v>190</v>
      </c>
      <c r="D141" s="12" t="s">
        <v>33</v>
      </c>
      <c r="E141" s="17" t="s">
        <v>191</v>
      </c>
      <c r="F141" s="18" t="s">
        <v>34</v>
      </c>
      <c r="G141" s="19">
        <v>4</v>
      </c>
      <c r="H141" s="20">
        <v>0</v>
      </c>
      <c r="I141" s="20">
        <f>ROUND(ROUND(H141,2)*ROUND(G141,3),2)</f>
        <v>0</v>
      </c>
      <c r="O141">
        <f>(I141*21)/100</f>
        <v>0</v>
      </c>
      <c r="P141" t="s">
        <v>13</v>
      </c>
    </row>
    <row r="142" spans="1:16" x14ac:dyDescent="0.2">
      <c r="A142" s="21" t="s">
        <v>35</v>
      </c>
      <c r="E142" s="22" t="s">
        <v>33</v>
      </c>
    </row>
    <row r="143" spans="1:16" x14ac:dyDescent="0.2">
      <c r="A143" s="23" t="s">
        <v>36</v>
      </c>
      <c r="E143" s="24" t="s">
        <v>192</v>
      </c>
    </row>
    <row r="144" spans="1:16" ht="89.25" x14ac:dyDescent="0.2">
      <c r="A144" t="s">
        <v>37</v>
      </c>
      <c r="E144" s="22" t="s">
        <v>193</v>
      </c>
    </row>
    <row r="145" spans="1:16" x14ac:dyDescent="0.2">
      <c r="A145" s="12" t="s">
        <v>32</v>
      </c>
      <c r="B145" s="16" t="s">
        <v>69</v>
      </c>
      <c r="C145" s="16" t="s">
        <v>194</v>
      </c>
      <c r="D145" s="12" t="s">
        <v>33</v>
      </c>
      <c r="E145" s="17" t="s">
        <v>195</v>
      </c>
      <c r="F145" s="18" t="s">
        <v>34</v>
      </c>
      <c r="G145" s="19">
        <v>2</v>
      </c>
      <c r="H145" s="20">
        <v>0</v>
      </c>
      <c r="I145" s="20">
        <f>ROUND(ROUND(H145,2)*ROUND(G145,3),2)</f>
        <v>0</v>
      </c>
      <c r="O145">
        <f>(I145*21)/100</f>
        <v>0</v>
      </c>
      <c r="P145" t="s">
        <v>13</v>
      </c>
    </row>
    <row r="146" spans="1:16" x14ac:dyDescent="0.2">
      <c r="A146" s="21" t="s">
        <v>35</v>
      </c>
      <c r="E146" s="22" t="s">
        <v>33</v>
      </c>
    </row>
    <row r="147" spans="1:16" x14ac:dyDescent="0.2">
      <c r="A147" s="23" t="s">
        <v>36</v>
      </c>
      <c r="E147" s="24" t="s">
        <v>169</v>
      </c>
    </row>
    <row r="148" spans="1:16" ht="89.25" x14ac:dyDescent="0.2">
      <c r="A148" t="s">
        <v>37</v>
      </c>
      <c r="E148" s="22" t="s">
        <v>193</v>
      </c>
    </row>
    <row r="149" spans="1:16" x14ac:dyDescent="0.2">
      <c r="A149" s="12" t="s">
        <v>32</v>
      </c>
      <c r="B149" s="16" t="s">
        <v>71</v>
      </c>
      <c r="C149" s="16" t="s">
        <v>196</v>
      </c>
      <c r="D149" s="12" t="s">
        <v>33</v>
      </c>
      <c r="E149" s="17" t="s">
        <v>197</v>
      </c>
      <c r="F149" s="18" t="s">
        <v>34</v>
      </c>
      <c r="G149" s="19">
        <v>6</v>
      </c>
      <c r="H149" s="20">
        <v>0</v>
      </c>
      <c r="I149" s="20">
        <f>ROUND(ROUND(H149,2)*ROUND(G149,3),2)</f>
        <v>0</v>
      </c>
      <c r="O149">
        <f>(I149*21)/100</f>
        <v>0</v>
      </c>
      <c r="P149" t="s">
        <v>13</v>
      </c>
    </row>
    <row r="150" spans="1:16" x14ac:dyDescent="0.2">
      <c r="A150" s="21" t="s">
        <v>35</v>
      </c>
      <c r="E150" s="22" t="s">
        <v>33</v>
      </c>
    </row>
    <row r="151" spans="1:16" x14ac:dyDescent="0.2">
      <c r="A151" s="23" t="s">
        <v>36</v>
      </c>
      <c r="E151" s="24" t="s">
        <v>117</v>
      </c>
    </row>
    <row r="152" spans="1:16" ht="76.5" x14ac:dyDescent="0.2">
      <c r="A152" t="s">
        <v>37</v>
      </c>
      <c r="E152" s="22" t="s">
        <v>160</v>
      </c>
    </row>
    <row r="153" spans="1:16" x14ac:dyDescent="0.2">
      <c r="A153" s="12" t="s">
        <v>32</v>
      </c>
      <c r="B153" s="16" t="s">
        <v>72</v>
      </c>
      <c r="C153" s="16" t="s">
        <v>198</v>
      </c>
      <c r="D153" s="12" t="s">
        <v>33</v>
      </c>
      <c r="E153" s="17" t="s">
        <v>199</v>
      </c>
      <c r="F153" s="18" t="s">
        <v>34</v>
      </c>
      <c r="G153" s="19">
        <v>1</v>
      </c>
      <c r="H153" s="20">
        <v>0</v>
      </c>
      <c r="I153" s="20">
        <f>ROUND(ROUND(H153,2)*ROUND(G153,3),2)</f>
        <v>0</v>
      </c>
      <c r="O153">
        <f>(I153*21)/100</f>
        <v>0</v>
      </c>
      <c r="P153" t="s">
        <v>13</v>
      </c>
    </row>
    <row r="154" spans="1:16" x14ac:dyDescent="0.2">
      <c r="A154" s="21" t="s">
        <v>35</v>
      </c>
      <c r="E154" s="22" t="s">
        <v>33</v>
      </c>
    </row>
    <row r="155" spans="1:16" x14ac:dyDescent="0.2">
      <c r="A155" s="23" t="s">
        <v>36</v>
      </c>
      <c r="E155" s="24" t="s">
        <v>33</v>
      </c>
    </row>
    <row r="156" spans="1:16" ht="89.25" x14ac:dyDescent="0.2">
      <c r="A156" t="s">
        <v>37</v>
      </c>
      <c r="E156" s="22" t="s">
        <v>193</v>
      </c>
    </row>
    <row r="157" spans="1:16" x14ac:dyDescent="0.2">
      <c r="A157" s="12" t="s">
        <v>32</v>
      </c>
      <c r="B157" s="16" t="s">
        <v>73</v>
      </c>
      <c r="C157" s="16" t="s">
        <v>200</v>
      </c>
      <c r="D157" s="12" t="s">
        <v>33</v>
      </c>
      <c r="E157" s="17" t="s">
        <v>201</v>
      </c>
      <c r="F157" s="18" t="s">
        <v>34</v>
      </c>
      <c r="G157" s="19">
        <v>1</v>
      </c>
      <c r="H157" s="20">
        <v>0</v>
      </c>
      <c r="I157" s="20">
        <f>ROUND(ROUND(H157,2)*ROUND(G157,3),2)</f>
        <v>0</v>
      </c>
      <c r="O157">
        <f>(I157*21)/100</f>
        <v>0</v>
      </c>
      <c r="P157" t="s">
        <v>13</v>
      </c>
    </row>
    <row r="158" spans="1:16" x14ac:dyDescent="0.2">
      <c r="A158" s="21" t="s">
        <v>35</v>
      </c>
      <c r="E158" s="22" t="s">
        <v>33</v>
      </c>
    </row>
    <row r="159" spans="1:16" x14ac:dyDescent="0.2">
      <c r="A159" s="23" t="s">
        <v>36</v>
      </c>
      <c r="E159" s="24" t="s">
        <v>33</v>
      </c>
    </row>
    <row r="160" spans="1:16" ht="76.5" x14ac:dyDescent="0.2">
      <c r="A160" t="s">
        <v>37</v>
      </c>
      <c r="E160" s="22" t="s">
        <v>160</v>
      </c>
    </row>
    <row r="161" spans="1:16" x14ac:dyDescent="0.2">
      <c r="A161" s="12" t="s">
        <v>32</v>
      </c>
      <c r="B161" s="16" t="s">
        <v>74</v>
      </c>
      <c r="C161" s="16" t="s">
        <v>202</v>
      </c>
      <c r="D161" s="12" t="s">
        <v>33</v>
      </c>
      <c r="E161" s="17" t="s">
        <v>203</v>
      </c>
      <c r="F161" s="18" t="s">
        <v>34</v>
      </c>
      <c r="G161" s="19">
        <v>1</v>
      </c>
      <c r="H161" s="20">
        <v>0</v>
      </c>
      <c r="I161" s="20">
        <f>ROUND(ROUND(H161,2)*ROUND(G161,3),2)</f>
        <v>0</v>
      </c>
      <c r="O161">
        <f>(I161*21)/100</f>
        <v>0</v>
      </c>
      <c r="P161" t="s">
        <v>13</v>
      </c>
    </row>
    <row r="162" spans="1:16" x14ac:dyDescent="0.2">
      <c r="A162" s="21" t="s">
        <v>35</v>
      </c>
      <c r="E162" s="22" t="s">
        <v>33</v>
      </c>
    </row>
    <row r="163" spans="1:16" x14ac:dyDescent="0.2">
      <c r="A163" s="23" t="s">
        <v>36</v>
      </c>
      <c r="E163" s="24" t="s">
        <v>33</v>
      </c>
    </row>
    <row r="164" spans="1:16" ht="89.25" x14ac:dyDescent="0.2">
      <c r="A164" t="s">
        <v>37</v>
      </c>
      <c r="E164" s="22" t="s">
        <v>187</v>
      </c>
    </row>
    <row r="165" spans="1:16" ht="25.5" x14ac:dyDescent="0.2">
      <c r="A165" s="12" t="s">
        <v>32</v>
      </c>
      <c r="B165" s="16" t="s">
        <v>75</v>
      </c>
      <c r="C165" s="16" t="s">
        <v>204</v>
      </c>
      <c r="D165" s="12" t="s">
        <v>33</v>
      </c>
      <c r="E165" s="17" t="s">
        <v>205</v>
      </c>
      <c r="F165" s="18" t="s">
        <v>206</v>
      </c>
      <c r="G165" s="19">
        <v>50</v>
      </c>
      <c r="H165" s="20">
        <v>0</v>
      </c>
      <c r="I165" s="20">
        <f>ROUND(ROUND(H165,2)*ROUND(G165,3),2)</f>
        <v>0</v>
      </c>
      <c r="O165">
        <f>(I165*21)/100</f>
        <v>0</v>
      </c>
      <c r="P165" t="s">
        <v>13</v>
      </c>
    </row>
    <row r="166" spans="1:16" x14ac:dyDescent="0.2">
      <c r="A166" s="21" t="s">
        <v>35</v>
      </c>
      <c r="E166" s="22" t="s">
        <v>33</v>
      </c>
    </row>
    <row r="167" spans="1:16" x14ac:dyDescent="0.2">
      <c r="A167" s="23" t="s">
        <v>36</v>
      </c>
      <c r="E167" s="24" t="s">
        <v>207</v>
      </c>
    </row>
    <row r="168" spans="1:16" ht="76.5" x14ac:dyDescent="0.2">
      <c r="A168" t="s">
        <v>37</v>
      </c>
      <c r="E168" s="22" t="s">
        <v>208</v>
      </c>
    </row>
    <row r="169" spans="1:16" ht="25.5" x14ac:dyDescent="0.2">
      <c r="A169" s="12" t="s">
        <v>32</v>
      </c>
      <c r="B169" s="16" t="s">
        <v>76</v>
      </c>
      <c r="C169" s="16" t="s">
        <v>209</v>
      </c>
      <c r="D169" s="12" t="s">
        <v>33</v>
      </c>
      <c r="E169" s="17" t="s">
        <v>210</v>
      </c>
      <c r="F169" s="18" t="s">
        <v>206</v>
      </c>
      <c r="G169" s="19">
        <v>50</v>
      </c>
      <c r="H169" s="20">
        <v>0</v>
      </c>
      <c r="I169" s="20">
        <f>ROUND(ROUND(H169,2)*ROUND(G169,3),2)</f>
        <v>0</v>
      </c>
      <c r="O169">
        <f>(I169*21)/100</f>
        <v>0</v>
      </c>
      <c r="P169" t="s">
        <v>13</v>
      </c>
    </row>
    <row r="170" spans="1:16" x14ac:dyDescent="0.2">
      <c r="A170" s="21" t="s">
        <v>35</v>
      </c>
      <c r="E170" s="22" t="s">
        <v>33</v>
      </c>
    </row>
    <row r="171" spans="1:16" x14ac:dyDescent="0.2">
      <c r="A171" s="23" t="s">
        <v>36</v>
      </c>
      <c r="E171" s="24" t="s">
        <v>207</v>
      </c>
    </row>
    <row r="172" spans="1:16" ht="76.5" x14ac:dyDescent="0.2">
      <c r="A172" t="s">
        <v>37</v>
      </c>
      <c r="E172" s="22" t="s">
        <v>208</v>
      </c>
    </row>
    <row r="173" spans="1:16" x14ac:dyDescent="0.2">
      <c r="A173" s="12" t="s">
        <v>32</v>
      </c>
      <c r="B173" s="16" t="s">
        <v>77</v>
      </c>
      <c r="C173" s="16" t="s">
        <v>211</v>
      </c>
      <c r="D173" s="12" t="s">
        <v>33</v>
      </c>
      <c r="E173" s="17" t="s">
        <v>212</v>
      </c>
      <c r="F173" s="18" t="s">
        <v>213</v>
      </c>
      <c r="G173" s="19">
        <v>36</v>
      </c>
      <c r="H173" s="20">
        <v>0</v>
      </c>
      <c r="I173" s="20">
        <f>ROUND(ROUND(H173,2)*ROUND(G173,3),2)</f>
        <v>0</v>
      </c>
      <c r="O173">
        <f>(I173*21)/100</f>
        <v>0</v>
      </c>
      <c r="P173" t="s">
        <v>13</v>
      </c>
    </row>
    <row r="174" spans="1:16" x14ac:dyDescent="0.2">
      <c r="A174" s="21" t="s">
        <v>35</v>
      </c>
      <c r="E174" s="22" t="s">
        <v>33</v>
      </c>
    </row>
    <row r="175" spans="1:16" x14ac:dyDescent="0.2">
      <c r="A175" s="23" t="s">
        <v>36</v>
      </c>
      <c r="E175" s="24" t="s">
        <v>214</v>
      </c>
    </row>
    <row r="176" spans="1:16" ht="114.75" x14ac:dyDescent="0.2">
      <c r="A176" t="s">
        <v>37</v>
      </c>
      <c r="E176" s="22" t="s">
        <v>215</v>
      </c>
    </row>
    <row r="177" spans="1:16" x14ac:dyDescent="0.2">
      <c r="A177" s="12" t="s">
        <v>32</v>
      </c>
      <c r="B177" s="16" t="s">
        <v>78</v>
      </c>
      <c r="C177" s="16" t="s">
        <v>216</v>
      </c>
      <c r="D177" s="12" t="s">
        <v>33</v>
      </c>
      <c r="E177" s="17" t="s">
        <v>217</v>
      </c>
      <c r="F177" s="18" t="s">
        <v>213</v>
      </c>
      <c r="G177" s="19">
        <v>36</v>
      </c>
      <c r="H177" s="20">
        <v>0</v>
      </c>
      <c r="I177" s="20">
        <f>ROUND(ROUND(H177,2)*ROUND(G177,3),2)</f>
        <v>0</v>
      </c>
      <c r="O177">
        <f>(I177*21)/100</f>
        <v>0</v>
      </c>
      <c r="P177" t="s">
        <v>13</v>
      </c>
    </row>
    <row r="178" spans="1:16" x14ac:dyDescent="0.2">
      <c r="A178" s="21" t="s">
        <v>35</v>
      </c>
      <c r="E178" s="22" t="s">
        <v>33</v>
      </c>
    </row>
    <row r="179" spans="1:16" x14ac:dyDescent="0.2">
      <c r="A179" s="23" t="s">
        <v>36</v>
      </c>
      <c r="E179" s="24" t="s">
        <v>214</v>
      </c>
    </row>
    <row r="180" spans="1:16" ht="102" x14ac:dyDescent="0.2">
      <c r="A180" t="s">
        <v>37</v>
      </c>
      <c r="E180" s="22" t="s">
        <v>218</v>
      </c>
    </row>
    <row r="181" spans="1:16" x14ac:dyDescent="0.2">
      <c r="A181" s="12" t="s">
        <v>32</v>
      </c>
      <c r="B181" s="16" t="s">
        <v>79</v>
      </c>
      <c r="C181" s="16" t="s">
        <v>219</v>
      </c>
      <c r="D181" s="12" t="s">
        <v>33</v>
      </c>
      <c r="E181" s="17" t="s">
        <v>220</v>
      </c>
      <c r="F181" s="18" t="s">
        <v>34</v>
      </c>
      <c r="G181" s="19">
        <v>1</v>
      </c>
      <c r="H181" s="20">
        <v>0</v>
      </c>
      <c r="I181" s="20">
        <f>ROUND(ROUND(H181,2)*ROUND(G181,3),2)</f>
        <v>0</v>
      </c>
      <c r="O181">
        <f>(I181*21)/100</f>
        <v>0</v>
      </c>
      <c r="P181" t="s">
        <v>13</v>
      </c>
    </row>
    <row r="182" spans="1:16" x14ac:dyDescent="0.2">
      <c r="A182" s="21" t="s">
        <v>35</v>
      </c>
      <c r="E182" s="22" t="s">
        <v>33</v>
      </c>
    </row>
    <row r="183" spans="1:16" x14ac:dyDescent="0.2">
      <c r="A183" s="23" t="s">
        <v>36</v>
      </c>
      <c r="E183" s="24" t="s">
        <v>33</v>
      </c>
    </row>
    <row r="184" spans="1:16" ht="114.75" x14ac:dyDescent="0.2">
      <c r="A184" t="s">
        <v>37</v>
      </c>
      <c r="E184" s="22" t="s">
        <v>221</v>
      </c>
    </row>
    <row r="185" spans="1:16" x14ac:dyDescent="0.2">
      <c r="A185" s="12" t="s">
        <v>32</v>
      </c>
      <c r="B185" s="16" t="s">
        <v>80</v>
      </c>
      <c r="C185" s="16" t="s">
        <v>222</v>
      </c>
      <c r="D185" s="12" t="s">
        <v>33</v>
      </c>
      <c r="E185" s="17" t="s">
        <v>223</v>
      </c>
      <c r="F185" s="18" t="s">
        <v>70</v>
      </c>
      <c r="G185" s="19">
        <v>40</v>
      </c>
      <c r="H185" s="20">
        <v>0</v>
      </c>
      <c r="I185" s="20">
        <f>ROUND(ROUND(H185,2)*ROUND(G185,3),2)</f>
        <v>0</v>
      </c>
      <c r="O185">
        <f>(I185*21)/100</f>
        <v>0</v>
      </c>
      <c r="P185" t="s">
        <v>13</v>
      </c>
    </row>
    <row r="186" spans="1:16" x14ac:dyDescent="0.2">
      <c r="A186" s="21" t="s">
        <v>35</v>
      </c>
      <c r="E186" s="22" t="s">
        <v>33</v>
      </c>
    </row>
    <row r="187" spans="1:16" x14ac:dyDescent="0.2">
      <c r="A187" s="23" t="s">
        <v>36</v>
      </c>
      <c r="E187" s="24" t="s">
        <v>224</v>
      </c>
    </row>
    <row r="188" spans="1:16" ht="63.75" x14ac:dyDescent="0.2">
      <c r="A188" t="s">
        <v>37</v>
      </c>
      <c r="E188" s="22" t="s">
        <v>225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2020-07-08T09:37:00Z</dcterms:modified>
</cp:coreProperties>
</file>