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Users\Helena\Documents\_PROJEKTY moje\Krnov, O-Kunčice - inf. systém\KUNČICE\čistopis DEF po připomínkách\otevřená\D_technologická část\PS 01_rozhlas\"/>
    </mc:Choice>
  </mc:AlternateContent>
  <bookViews>
    <workbookView xWindow="0" yWindow="0" windowWidth="24300" windowHeight="11550"/>
  </bookViews>
  <sheets>
    <sheet name="PS01" sheetId="1" r:id="rId1"/>
  </sheets>
  <externalReferences>
    <externalReference r:id="rId2"/>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4" i="1" l="1"/>
  <c r="L15" i="1"/>
  <c r="L67" i="1"/>
  <c r="J67" i="1"/>
  <c r="L66" i="1"/>
  <c r="J66" i="1"/>
  <c r="L65" i="1"/>
  <c r="J65" i="1"/>
  <c r="L64" i="1"/>
  <c r="J64" i="1"/>
  <c r="L63" i="1"/>
  <c r="J63" i="1"/>
  <c r="L62" i="1"/>
  <c r="J62" i="1"/>
  <c r="L61" i="1"/>
  <c r="J61" i="1"/>
  <c r="L60" i="1"/>
  <c r="J60" i="1"/>
  <c r="L59" i="1"/>
  <c r="J59" i="1"/>
  <c r="L58" i="1"/>
  <c r="J58" i="1"/>
  <c r="L57" i="1"/>
  <c r="J57" i="1"/>
  <c r="L56" i="1"/>
  <c r="J56" i="1"/>
  <c r="L55" i="1"/>
  <c r="J55" i="1"/>
  <c r="L54" i="1"/>
  <c r="J54" i="1"/>
  <c r="L53" i="1"/>
  <c r="J53" i="1"/>
  <c r="L52" i="1"/>
  <c r="J52" i="1"/>
  <c r="L51" i="1"/>
  <c r="J51" i="1"/>
  <c r="L50" i="1"/>
  <c r="J50" i="1"/>
  <c r="L49" i="1"/>
  <c r="J49" i="1"/>
  <c r="L48" i="1"/>
  <c r="J48" i="1"/>
  <c r="L47" i="1"/>
  <c r="J47" i="1"/>
  <c r="L46" i="1"/>
  <c r="J46" i="1"/>
  <c r="L45" i="1"/>
  <c r="J45" i="1"/>
  <c r="L44" i="1"/>
  <c r="J44" i="1"/>
  <c r="L43" i="1"/>
  <c r="J43" i="1"/>
  <c r="L42" i="1"/>
  <c r="J42" i="1"/>
  <c r="L41" i="1"/>
  <c r="J41" i="1"/>
  <c r="L40" i="1"/>
  <c r="J40" i="1"/>
  <c r="L39" i="1"/>
  <c r="J39" i="1"/>
  <c r="L38" i="1"/>
  <c r="J38" i="1"/>
  <c r="L37" i="1"/>
  <c r="J37" i="1"/>
  <c r="L36" i="1"/>
  <c r="J36" i="1"/>
  <c r="L35" i="1"/>
  <c r="J35" i="1"/>
  <c r="L34" i="1"/>
  <c r="J34" i="1"/>
  <c r="L33" i="1"/>
  <c r="J33" i="1"/>
  <c r="L32" i="1"/>
  <c r="J32" i="1"/>
  <c r="L31" i="1"/>
  <c r="J31" i="1"/>
  <c r="L30" i="1"/>
  <c r="J30" i="1"/>
  <c r="L29" i="1"/>
  <c r="J29" i="1"/>
  <c r="L28" i="1"/>
  <c r="J28" i="1"/>
  <c r="L27" i="1"/>
  <c r="J27" i="1"/>
  <c r="L26" i="1"/>
  <c r="J26" i="1"/>
  <c r="L25" i="1"/>
  <c r="J25" i="1"/>
  <c r="L24" i="1"/>
  <c r="J24" i="1"/>
  <c r="L23" i="1"/>
  <c r="J23" i="1"/>
  <c r="L22" i="1"/>
  <c r="J22" i="1"/>
  <c r="L21" i="1"/>
  <c r="J21" i="1"/>
  <c r="L20" i="1"/>
  <c r="J20" i="1"/>
  <c r="L19" i="1"/>
  <c r="J19" i="1"/>
  <c r="L18" i="1"/>
  <c r="J18" i="1"/>
  <c r="L17" i="1"/>
  <c r="J17" i="1"/>
  <c r="L16" i="1"/>
  <c r="J16" i="1"/>
  <c r="L14" i="1"/>
  <c r="J14" i="1"/>
  <c r="L68" i="1" l="1"/>
  <c r="K2" i="1" s="1"/>
</calcChain>
</file>

<file path=xl/comments1.xml><?xml version="1.0" encoding="utf-8"?>
<comments xmlns="http://schemas.openxmlformats.org/spreadsheetml/2006/main">
  <authors>
    <author>Salavová Mariana, Ing.</author>
  </authors>
  <commentList>
    <comment ref="E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List>
</comments>
</file>

<file path=xl/sharedStrings.xml><?xml version="1.0" encoding="utf-8"?>
<sst xmlns="http://schemas.openxmlformats.org/spreadsheetml/2006/main" count="424" uniqueCount="222">
  <si>
    <t>SOPS/PR/2018/06/01</t>
  </si>
  <si>
    <t>SOUPIS PRACÍ / ROZPOČET</t>
  </si>
  <si>
    <t>PS 01</t>
  </si>
  <si>
    <t>Stavba:</t>
  </si>
  <si>
    <t>ŽST O. Kunčice - Zřízení informačního systému</t>
  </si>
  <si>
    <t>CELKEM:</t>
  </si>
  <si>
    <t>SO/PS:</t>
  </si>
  <si>
    <t>ŽST. O. Kunčice - rozhlasové zařízení</t>
  </si>
  <si>
    <t>Kategorie monitoringu:</t>
  </si>
  <si>
    <t>D.2</t>
  </si>
  <si>
    <t>Železniční sdělovací zařízení</t>
  </si>
  <si>
    <t>Klasifikace SO/PS:</t>
  </si>
  <si>
    <t>Stupeň dokumentace:</t>
  </si>
  <si>
    <t>Stádium 3</t>
  </si>
  <si>
    <t xml:space="preserve">  Projektová dokumentace (DOS/DSP)</t>
  </si>
  <si>
    <t>ISPROFIN:</t>
  </si>
  <si>
    <t>Majetek:</t>
  </si>
  <si>
    <t>Označení (S-kód):</t>
  </si>
  <si>
    <t>Zahájení realizace SO/PS:</t>
  </si>
  <si>
    <t>Zpracovatel:</t>
  </si>
  <si>
    <t>Cenová úroveň:</t>
  </si>
  <si>
    <t>Ukončení realizace SO/PS.</t>
  </si>
  <si>
    <t>Signal Projekt s.r.o.</t>
  </si>
  <si>
    <t>Ing. Helena Havlenová</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</si>
  <si>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</si>
  <si>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</si>
  <si>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</si>
  <si>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</si>
  <si>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</si>
  <si>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</si>
  <si>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</si>
  <si>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</si>
  <si>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</si>
  <si>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</si>
  <si>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</si>
  <si>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</si>
  <si>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</si>
  <si>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</si>
  <si>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</si>
  <si>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Díl: 1</t>
  </si>
  <si>
    <t>Slaboproud</t>
  </si>
  <si>
    <t>P</t>
  </si>
  <si>
    <t>75L114</t>
  </si>
  <si>
    <t>1</t>
  </si>
  <si>
    <t>OTSKP</t>
  </si>
  <si>
    <t>ROZHLASOVÁ ÚSTŘEDNA DIGITÁLNÍ (IP) PROVEDENÍ SE ZESILOVAČEM PŘES 300W</t>
  </si>
  <si>
    <t>KUS</t>
  </si>
  <si>
    <t>75L141R</t>
  </si>
  <si>
    <t>ROZHLASOVÝ OVLÁDACÍ PRVEK OVLÁDACÍ PULT ROZHLASU - MIKROFON PRO PŘÍMÝ VSTUP</t>
  </si>
  <si>
    <t>75L14X</t>
  </si>
  <si>
    <t>ROZHLASOVÝ OVLÁDACÍ PRVEK - MONTÁŽ</t>
  </si>
  <si>
    <t>PP</t>
  </si>
  <si>
    <t>75L175</t>
  </si>
  <si>
    <t>REPRODUKTOR VENKOVNÍ TLAKOVÝ S NASTAVITELNÝM VÝKONEM</t>
  </si>
  <si>
    <t>TS</t>
  </si>
  <si>
    <t>75L18BR</t>
  </si>
  <si>
    <t>REPRODUKTOR VNITŘNÍ ODPOSLECHOVÝ</t>
  </si>
  <si>
    <t>75L161</t>
  </si>
  <si>
    <t>ROZHLASOVÉ PŘÍSLUŠENSTVÍ - KONZOLA PRO REPRODUKTOR</t>
  </si>
  <si>
    <t>75L163</t>
  </si>
  <si>
    <t>ROZHLASOVÉ PŘÍSLUŠENSTVÍ - ROZVODNÁ KRABICE PRO ROZHLAS</t>
  </si>
  <si>
    <t>VV</t>
  </si>
  <si>
    <t>75L166</t>
  </si>
  <si>
    <t>ROZHLASOVÉ PŘÍSLUŠENSTVÍ - GALVANICKÉ ODDĚLENÍ ROZHLASOVÝCH KABELOVÝCH ROZVODŮ</t>
  </si>
  <si>
    <t>75L16X</t>
  </si>
  <si>
    <t>ROZHLASOVÉ PŘÍSLUŠENSTVÍ - MONTÁŽ</t>
  </si>
  <si>
    <t>75L3C2R</t>
  </si>
  <si>
    <t>PŘEVODNÍK IP/RS485</t>
  </si>
  <si>
    <t>75L3CX</t>
  </si>
  <si>
    <t>PŘEVODNÍK - MONTÁŽ</t>
  </si>
  <si>
    <t>75M321R</t>
  </si>
  <si>
    <t>TELEFONNÍ PŘÍSTOJ IP - DODÁVKA - MANUÁLNÍ HLÁŠENÍ VE STANICI + PoE ADAPTÉR</t>
  </si>
  <si>
    <t>75M32XR</t>
  </si>
  <si>
    <t>TELEFONNÍ PŘÍSTOJ IP - MONTÁŽ</t>
  </si>
  <si>
    <t>703752R</t>
  </si>
  <si>
    <t>OTKSP</t>
  </si>
  <si>
    <t>PROTIPOŽÁRNÍ UCPÁVKA STĚNOU/STROPEM, TL DO 50CM, DO EI 90 MIN.</t>
  </si>
  <si>
    <t>75JA55R</t>
  </si>
  <si>
    <t>PATCH KABEL</t>
  </si>
  <si>
    <t>75L167R</t>
  </si>
  <si>
    <t>ROZHLASOVÉ PŘÍSLUŠENSTVÍ - METALICKÝ PROPOJ (DO 40m, VČ. ZAKONČENÍ)</t>
  </si>
  <si>
    <t>KS</t>
  </si>
  <si>
    <t>75L192</t>
  </si>
  <si>
    <t>KABEL SILOVÝ PRO ROZHLAS PRŮMĚRU PŘES 1,5 MM2</t>
  </si>
  <si>
    <t>kmžíla</t>
  </si>
  <si>
    <t>75L19X</t>
  </si>
  <si>
    <t>KABEL SILOVÝ PRO ROZHLAS - MONTÁŽ</t>
  </si>
  <si>
    <t>75L1A1</t>
  </si>
  <si>
    <t>MĚŘENÍ AKUSTICKÉHO HLUKU NA HRANICI OCHRANNÉHO PÁSMA V ŽST</t>
  </si>
  <si>
    <t>KPL</t>
  </si>
  <si>
    <t>75L1B1</t>
  </si>
  <si>
    <t>ZKOUŠENÍ, NASTAVENÍ HLASITOSTI ROZHLASOVÉHO ZAŘÍZENÍ</t>
  </si>
  <si>
    <t>75L1B2</t>
  </si>
  <si>
    <t>ZKOUŠENÍ, NASTAVENÍ A UVEDENÍ ROZHLASOVÉHO ZAŘÍZENÍ DO PROVOZU</t>
  </si>
  <si>
    <t>75L1C3</t>
  </si>
  <si>
    <t>DEMONTÁŽ ROZHLASOVÉHO ZAŘÍZENÍ DO 300 W</t>
  </si>
  <si>
    <t>75IF21</t>
  </si>
  <si>
    <t>ROZPOJOVACÍ SVORKOVNICE 2/10, 2/8</t>
  </si>
  <si>
    <t>75IF2X</t>
  </si>
  <si>
    <t>ROZPOJOVACÍ SVORKOVNICE 2/10, 2/8 - MONTÁŽ</t>
  </si>
  <si>
    <t>75IF31</t>
  </si>
  <si>
    <t xml:space="preserve">ZEMNÍCÍ SVORKOVNICE </t>
  </si>
  <si>
    <t>75IF3X</t>
  </si>
  <si>
    <t>ZEMNÍCÍ SVORKOVNICE - MONTÁŽ</t>
  </si>
  <si>
    <t>75IF41</t>
  </si>
  <si>
    <t>MONTÁŽNÍ RÁM DO 10+1</t>
  </si>
  <si>
    <t>75IF4X</t>
  </si>
  <si>
    <t>MONTÁŽNÍ RÁM DO 10+1 - MONTÁŽ</t>
  </si>
  <si>
    <t>75IF91</t>
  </si>
  <si>
    <t xml:space="preserve">KONSTRUKCE DO SKŘÍNĚ 19" PRO UPEVNĚNÍ ZAŘÍZENÍ </t>
  </si>
  <si>
    <t>75IF9X</t>
  </si>
  <si>
    <t>KONSTRUKCE DO SKŘÍNĚ 19" PRO UPEVNĚNÍ ZAŘÍZENÍ - MONTÁŽ</t>
  </si>
  <si>
    <t>75IFA1</t>
  </si>
  <si>
    <t xml:space="preserve">NOSNÍK BLESKOJISTEK </t>
  </si>
  <si>
    <t>75IFAX</t>
  </si>
  <si>
    <t>NOSNÍK BLESKOJISTEK - MONTÁŽ</t>
  </si>
  <si>
    <t>75IFB1</t>
  </si>
  <si>
    <t xml:space="preserve">BLESKOJISTKA </t>
  </si>
  <si>
    <t>75IFBX</t>
  </si>
  <si>
    <t>BLESKOJISTKA - MONTÁŽ</t>
  </si>
  <si>
    <t>703422</t>
  </si>
  <si>
    <t>ELEKTROINSTALAČNÍ TRUBKA PLASTOVÁ UV STABILNÍ VČETNĚ UPEVNĚNÍ A PŘÍSLUŠENSTVÍ DN PRŮMĚRU PŘES 25 DO 40 MM</t>
  </si>
  <si>
    <t>M</t>
  </si>
  <si>
    <t>709612</t>
  </si>
  <si>
    <t>DEMONTÁŽ CHRÁNIČKY/TRUBKY</t>
  </si>
  <si>
    <t>709692</t>
  </si>
  <si>
    <t>DEMONTÁŽ - ODVOZ (NA LIKVIDACI ODPADŮ NEBO JINÉ URČENÉ MÍSTO)</t>
  </si>
  <si>
    <t>tkm</t>
  </si>
  <si>
    <t>742L11</t>
  </si>
  <si>
    <t>UKONČENÍ DVOU AŽ PĚTIŽÍLOVÉHO KABELU V ROZVADĚČI NEBO NA PŘÍSTROJI DO 2,5 MM2</t>
  </si>
  <si>
    <t>75JB13R1</t>
  </si>
  <si>
    <t>Panel jističový do 19" skříně, dodávka</t>
  </si>
  <si>
    <t>kus</t>
  </si>
  <si>
    <t>75JB13R2</t>
  </si>
  <si>
    <t>Přívod napájecí do 19" skříně, dodávka</t>
  </si>
  <si>
    <t>75K321</t>
  </si>
  <si>
    <t>ZÁLOŽNÍ ZDROJ UPS 230 V DO 1000 VA - DODÁVKA</t>
  </si>
  <si>
    <t>75K32X</t>
  </si>
  <si>
    <t>ZÁLOŽNÍ ZDROJ UPS 230 V DO 1000 VA - MONTÁŽ</t>
  </si>
  <si>
    <t>75L1B3R2</t>
  </si>
  <si>
    <t>KONFIGURACE RÚ</t>
  </si>
  <si>
    <t>75L3EIR</t>
  </si>
  <si>
    <t>SW MODUL SW, PŘÍPRAVA DAT GVD</t>
  </si>
  <si>
    <t>75O958R</t>
  </si>
  <si>
    <t>REKONFIGURACE ZAŘÍZENÍ RV3 SERVER</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</si>
  <si>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</si>
  <si>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</si>
  <si>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</si>
  <si>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</si>
  <si>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74F321</t>
  </si>
  <si>
    <t>PROTOKOL ZPŮSOBILOSTI</t>
  </si>
  <si>
    <t>75L3F1</t>
  </si>
  <si>
    <t>ZAŠKOLENÍ OBSLUHY NA MÍSTĚ, INSTALACE, DOPRAVA DO 200 KM</t>
  </si>
  <si>
    <t>701011R</t>
  </si>
  <si>
    <t>R</t>
  </si>
  <si>
    <t>Vytyčení trasy</t>
  </si>
  <si>
    <t>km</t>
  </si>
  <si>
    <t>701ADCR</t>
  </si>
  <si>
    <t>Geodetické zaměření trasy</t>
  </si>
  <si>
    <t>22000017R</t>
  </si>
  <si>
    <t>Úprava provozní dokumentace</t>
  </si>
  <si>
    <t>hod</t>
  </si>
  <si>
    <t>22000019R</t>
  </si>
  <si>
    <t>Dozor správce zařízení</t>
  </si>
  <si>
    <t>W</t>
  </si>
  <si>
    <t>Součet</t>
  </si>
  <si>
    <t>za  Díl</t>
  </si>
  <si>
    <t>ROZHLASOVÁ ÚSTŘEDNA - MONTÁŽ</t>
  </si>
  <si>
    <t>75L11X</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</si>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</sst>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7" formatCode="#,##0.00\ &quot;Kč&quot;;\-#,##0.00\ &quot;Kč&quot;"/>
    <numFmt numFmtId="164" formatCode="m\/yyyy"/>
    <numFmt numFmtId="165" formatCode="#,##0.000"/>
    <numFmt numFmtId="166" formatCode="#,##0.00\ &quot;Kč&quot;"/>
  </numFmts>
  <fonts count="40" x14ac:knownFonts="1">
    <font>
      <sz val="11"/>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i/>
      <sz val="8"/>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10"/>
      <name val="Arial CE"/>
      <charset val="238"/>
    </font>
    <font>
      <sz val="8"/>
      <name val="Arial"/>
      <family val="2"/>
      <charset val="238"/>
    </font>
    <font>
      <sz val="11"/>
      <color indexed="8"/>
      <name val="Calibri"/>
      <family val="2"/>
      <charset val="238"/>
    </font>
    <font>
      <sz val="8"/>
      <color indexed="8"/>
      <name val="Arial"/>
      <family val="2"/>
      <charset val="238"/>
    </font>
    <font>
      <sz val="10"/>
      <name val="Arial"/>
      <family val="2"/>
      <charset val="238"/>
    </font>
    <font>
      <b/>
      <sz val="8"/>
      <name val="Arial"/>
      <family val="2"/>
      <charset val="238"/>
    </font>
    <font>
      <sz val="8"/>
      <name val="Arial CE"/>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s>
  <fills count="10">
    <fill>
      <patternFill patternType="none"/>
    </fill>
    <fill>
      <patternFill patternType="gray125"/>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EAEAEA"/>
        <bgColor indexed="64"/>
      </patternFill>
    </fill>
    <fill>
      <patternFill patternType="solid">
        <fgColor rgb="FFFFC000"/>
        <bgColor indexed="64"/>
      </patternFill>
    </fill>
  </fills>
  <borders count="50">
    <border>
      <left/>
      <right/>
      <top/>
      <bottom/>
      <diagonal/>
    </border>
    <border>
      <left style="medium">
        <color indexed="64"/>
      </left>
      <right/>
      <top style="medium">
        <color indexed="64"/>
      </top>
      <bottom style="thin">
        <color indexed="64"/>
      </bottom>
      <diagonal/>
    </border>
    <border>
      <left/>
      <right/>
      <top style="medium">
        <color auto="1"/>
      </top>
      <bottom style="thin">
        <color auto="1"/>
      </bottom>
      <diagonal/>
    </border>
    <border>
      <left/>
      <right style="thin">
        <color auto="1"/>
      </right>
      <top style="medium">
        <color indexed="64"/>
      </top>
      <bottom style="thin">
        <color indexed="64"/>
      </bottom>
      <diagonal/>
    </border>
    <border>
      <left style="thin">
        <color auto="1"/>
      </left>
      <right/>
      <top style="medium">
        <color indexed="64"/>
      </top>
      <bottom style="thick">
        <color auto="1"/>
      </bottom>
      <diagonal/>
    </border>
    <border>
      <left/>
      <right/>
      <top style="medium">
        <color indexed="64"/>
      </top>
      <bottom style="thick">
        <color auto="1"/>
      </bottom>
      <diagonal/>
    </border>
    <border>
      <left/>
      <right style="medium">
        <color indexed="64"/>
      </right>
      <top style="medium">
        <color indexed="64"/>
      </top>
      <bottom style="thick">
        <color auto="1"/>
      </bottom>
      <diagonal/>
    </border>
    <border>
      <left style="medium">
        <color indexed="64"/>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right/>
      <top style="thick">
        <color auto="1"/>
      </top>
      <bottom style="thick">
        <color auto="1"/>
      </bottom>
      <diagonal/>
    </border>
    <border>
      <left/>
      <right style="medium">
        <color indexed="64"/>
      </right>
      <top style="thick">
        <color auto="1"/>
      </top>
      <bottom style="thick">
        <color auto="1"/>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hair">
        <color auto="1"/>
      </right>
      <top style="thick">
        <color auto="1"/>
      </top>
      <bottom style="thin">
        <color indexed="64"/>
      </bottom>
      <diagonal/>
    </border>
    <border>
      <left/>
      <right style="medium">
        <color indexed="64"/>
      </right>
      <top style="thick">
        <color auto="1"/>
      </top>
      <bottom style="thin">
        <color auto="1"/>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medium">
        <color indexed="64"/>
      </right>
      <top style="thin">
        <color indexed="64"/>
      </top>
      <bottom style="medium">
        <color auto="1"/>
      </bottom>
      <diagonal/>
    </border>
    <border>
      <left/>
      <right style="medium">
        <color indexed="64"/>
      </right>
      <top style="medium">
        <color auto="1"/>
      </top>
      <bottom style="thin">
        <color auto="1"/>
      </bottom>
      <diagonal/>
    </border>
    <border>
      <left style="medium">
        <color indexed="64"/>
      </left>
      <right style="thin">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s>
  <cellStyleXfs count="4">
    <xf numFmtId="0" fontId="0" fillId="0" borderId="0"/>
    <xf numFmtId="0" fontId="21" fillId="0" borderId="0"/>
    <xf numFmtId="0" fontId="23" fillId="0" borderId="0"/>
    <xf numFmtId="0" fontId="25" fillId="0" borderId="0">
      <alignment vertical="center"/>
    </xf>
  </cellStyleXfs>
  <cellXfs count="128">
    <xf numFmtId="0" fontId="0" fillId="0" borderId="0" xfId="0"/>
    <xf numFmtId="0" fontId="1" fillId="0" borderId="0" xfId="0" applyFont="1" applyAlignment="1" applyProtection="1">
      <alignment vertical="center"/>
      <protection hidden="1"/>
    </xf>
    <xf numFmtId="0" fontId="3" fillId="0" borderId="2" xfId="0" applyFont="1" applyFill="1" applyBorder="1" applyAlignment="1" applyProtection="1">
      <alignment vertical="center" wrapText="1"/>
      <protection hidden="1"/>
    </xf>
    <xf numFmtId="0" fontId="3" fillId="0" borderId="2" xfId="0" applyFont="1" applyFill="1" applyBorder="1" applyAlignment="1" applyProtection="1">
      <alignment horizontal="center" vertical="center" wrapText="1"/>
      <protection hidden="1"/>
    </xf>
    <xf numFmtId="0" fontId="4" fillId="0" borderId="3" xfId="0" applyFont="1" applyFill="1" applyBorder="1" applyAlignment="1" applyProtection="1">
      <alignment horizontal="right" vertical="top" wrapText="1"/>
      <protection hidden="1"/>
    </xf>
    <xf numFmtId="49" fontId="3" fillId="0" borderId="4" xfId="0" applyNumberFormat="1" applyFont="1" applyFill="1" applyBorder="1" applyAlignment="1" applyProtection="1">
      <alignment vertical="center"/>
      <protection hidden="1"/>
    </xf>
    <xf numFmtId="0" fontId="3" fillId="0" borderId="5" xfId="0" applyNumberFormat="1" applyFont="1" applyFill="1" applyBorder="1" applyAlignment="1" applyProtection="1">
      <alignment vertical="center"/>
      <protection hidden="1"/>
    </xf>
    <xf numFmtId="49" fontId="3" fillId="0" borderId="6" xfId="0" applyNumberFormat="1" applyFont="1" applyFill="1" applyBorder="1" applyAlignment="1" applyProtection="1">
      <alignment horizontal="right" vertical="center"/>
      <protection hidden="1"/>
    </xf>
    <xf numFmtId="0" fontId="5" fillId="0" borderId="0" xfId="0" applyFont="1" applyAlignment="1" applyProtection="1">
      <alignment vertical="center" wrapText="1"/>
      <protection hidden="1"/>
    </xf>
    <xf numFmtId="49" fontId="6" fillId="0" borderId="8" xfId="0" applyNumberFormat="1" applyFont="1" applyFill="1" applyBorder="1" applyAlignment="1" applyProtection="1">
      <alignment horizontal="left" vertical="top"/>
    </xf>
    <xf numFmtId="49" fontId="6" fillId="0" borderId="8" xfId="0" applyNumberFormat="1" applyFont="1" applyFill="1" applyBorder="1" applyAlignment="1" applyProtection="1">
      <alignment vertical="top" wrapText="1"/>
    </xf>
    <xf numFmtId="49" fontId="7" fillId="0" borderId="8" xfId="0" applyNumberFormat="1" applyFont="1" applyFill="1" applyBorder="1" applyAlignment="1" applyProtection="1">
      <alignment vertical="top" wrapText="1"/>
      <protection locked="0"/>
    </xf>
    <xf numFmtId="49" fontId="6" fillId="0" borderId="8" xfId="0" applyNumberFormat="1" applyFont="1" applyFill="1" applyBorder="1" applyAlignment="1" applyProtection="1">
      <alignment vertical="top" wrapText="1"/>
      <protection hidden="1"/>
    </xf>
    <xf numFmtId="49" fontId="2" fillId="0" borderId="9" xfId="0" applyNumberFormat="1" applyFont="1" applyFill="1" applyBorder="1" applyAlignment="1" applyProtection="1">
      <alignment horizontal="right" vertical="top" wrapText="1"/>
      <protection hidden="1"/>
    </xf>
    <xf numFmtId="0" fontId="8" fillId="0" borderId="14" xfId="0" applyFont="1" applyFill="1" applyBorder="1" applyAlignment="1" applyProtection="1">
      <alignment vertical="top"/>
      <protection hidden="1"/>
    </xf>
    <xf numFmtId="0" fontId="8" fillId="0" borderId="15" xfId="0" applyFont="1" applyFill="1" applyBorder="1" applyAlignment="1" applyProtection="1">
      <alignment vertical="top"/>
      <protection hidden="1"/>
    </xf>
    <xf numFmtId="49" fontId="10" fillId="0" borderId="15" xfId="0" applyNumberFormat="1" applyFont="1" applyFill="1" applyBorder="1" applyAlignment="1" applyProtection="1">
      <alignment vertical="top" wrapText="1"/>
      <protection locked="0"/>
    </xf>
    <xf numFmtId="49" fontId="8" fillId="0" borderId="15" xfId="0" applyNumberFormat="1" applyFont="1" applyFill="1" applyBorder="1" applyAlignment="1" applyProtection="1">
      <alignment vertical="top"/>
      <protection hidden="1"/>
    </xf>
    <xf numFmtId="49" fontId="8" fillId="0" borderId="16" xfId="0" applyNumberFormat="1" applyFont="1" applyFill="1" applyBorder="1" applyAlignment="1" applyProtection="1">
      <alignment vertical="top"/>
      <protection hidden="1"/>
    </xf>
    <xf numFmtId="0" fontId="11" fillId="3" borderId="17" xfId="0" applyFont="1" applyFill="1" applyBorder="1" applyAlignment="1" applyProtection="1">
      <alignment vertical="center"/>
      <protection hidden="1"/>
    </xf>
    <xf numFmtId="0" fontId="11" fillId="4" borderId="12" xfId="0" applyFont="1" applyFill="1" applyBorder="1" applyAlignment="1" applyProtection="1">
      <alignment vertical="center"/>
      <protection hidden="1"/>
    </xf>
    <xf numFmtId="49" fontId="13" fillId="0" borderId="15" xfId="0" applyNumberFormat="1" applyFont="1" applyFill="1" applyBorder="1" applyAlignment="1" applyProtection="1">
      <alignment vertical="center" wrapText="1"/>
      <protection locked="0"/>
    </xf>
    <xf numFmtId="0" fontId="14" fillId="0" borderId="15" xfId="0" applyNumberFormat="1" applyFont="1" applyFill="1" applyBorder="1" applyAlignment="1" applyProtection="1">
      <alignment vertical="center" wrapText="1"/>
      <protection hidden="1"/>
    </xf>
    <xf numFmtId="49" fontId="14" fillId="0" borderId="15" xfId="0" applyNumberFormat="1" applyFont="1" applyFill="1" applyBorder="1" applyAlignment="1" applyProtection="1">
      <alignment vertical="center" wrapText="1"/>
      <protection locked="0"/>
    </xf>
    <xf numFmtId="49" fontId="14" fillId="0" borderId="20" xfId="0" applyNumberFormat="1" applyFont="1" applyFill="1" applyBorder="1" applyAlignment="1" applyProtection="1">
      <alignment vertical="center" wrapText="1"/>
      <protection locked="0"/>
    </xf>
    <xf numFmtId="0" fontId="13" fillId="0" borderId="23" xfId="0" applyFont="1" applyFill="1" applyBorder="1" applyAlignment="1" applyProtection="1">
      <alignment vertical="center"/>
      <protection locked="0"/>
    </xf>
    <xf numFmtId="0" fontId="13" fillId="0" borderId="24" xfId="0" applyFont="1" applyFill="1" applyBorder="1" applyAlignment="1" applyProtection="1">
      <alignment horizontal="left" vertical="center"/>
      <protection locked="0"/>
    </xf>
    <xf numFmtId="0" fontId="12" fillId="0" borderId="14" xfId="0" applyFont="1" applyFill="1" applyBorder="1" applyAlignment="1" applyProtection="1">
      <alignment vertical="center"/>
      <protection hidden="1"/>
    </xf>
    <xf numFmtId="0" fontId="12" fillId="0" borderId="15" xfId="0" applyFont="1" applyFill="1" applyBorder="1" applyAlignment="1" applyProtection="1">
      <alignment vertical="center"/>
      <protection hidden="1"/>
    </xf>
    <xf numFmtId="49" fontId="13" fillId="0" borderId="15" xfId="0" applyNumberFormat="1" applyFont="1" applyFill="1" applyBorder="1" applyAlignment="1" applyProtection="1">
      <alignment vertical="center"/>
      <protection locked="0"/>
    </xf>
    <xf numFmtId="0" fontId="14" fillId="0" borderId="16" xfId="0" applyFont="1" applyFill="1" applyBorder="1" applyAlignment="1" applyProtection="1">
      <alignment vertical="center"/>
      <protection locked="0"/>
    </xf>
    <xf numFmtId="0" fontId="16" fillId="0" borderId="0" xfId="0" applyFont="1" applyAlignment="1">
      <alignment horizontal="center"/>
    </xf>
    <xf numFmtId="164" fontId="13" fillId="0" borderId="26" xfId="0" applyNumberFormat="1" applyFont="1" applyFill="1" applyBorder="1" applyAlignment="1" applyProtection="1">
      <alignment horizontal="left" vertical="center"/>
      <protection locked="0"/>
    </xf>
    <xf numFmtId="0" fontId="13" fillId="0" borderId="15" xfId="0" applyNumberFormat="1" applyFont="1" applyFill="1" applyBorder="1" applyAlignment="1" applyProtection="1">
      <alignment vertical="center"/>
      <protection locked="0"/>
    </xf>
    <xf numFmtId="0" fontId="14" fillId="0" borderId="16" xfId="0" applyNumberFormat="1" applyFont="1" applyFill="1" applyBorder="1" applyAlignment="1" applyProtection="1">
      <alignment vertical="center"/>
      <protection locked="0"/>
    </xf>
    <xf numFmtId="0" fontId="17" fillId="0" borderId="0" xfId="0" applyFont="1" applyAlignment="1">
      <alignment horizontal="center"/>
    </xf>
    <xf numFmtId="164" fontId="13" fillId="0" borderId="30" xfId="0" applyNumberFormat="1" applyFont="1" applyFill="1" applyBorder="1" applyAlignment="1" applyProtection="1">
      <alignment horizontal="left" vertical="center"/>
      <protection locked="0"/>
    </xf>
    <xf numFmtId="164" fontId="18" fillId="0" borderId="31" xfId="0" applyNumberFormat="1" applyFont="1" applyFill="1" applyBorder="1" applyAlignment="1" applyProtection="1">
      <alignment horizontal="left" vertical="center" wrapText="1"/>
      <protection locked="0"/>
    </xf>
    <xf numFmtId="14" fontId="13" fillId="0" borderId="32" xfId="0" applyNumberFormat="1" applyFont="1" applyFill="1" applyBorder="1" applyAlignment="1" applyProtection="1">
      <alignment vertical="center"/>
      <protection locked="0"/>
    </xf>
    <xf numFmtId="14" fontId="14" fillId="0" borderId="33" xfId="0" applyNumberFormat="1" applyFont="1" applyFill="1" applyBorder="1" applyAlignment="1" applyProtection="1">
      <alignment vertical="center"/>
      <protection locked="0"/>
    </xf>
    <xf numFmtId="0" fontId="19" fillId="6" borderId="2" xfId="0" applyFont="1" applyFill="1" applyBorder="1" applyAlignment="1" applyProtection="1">
      <alignment horizontal="right" vertical="center"/>
      <protection hidden="1"/>
    </xf>
    <xf numFmtId="3" fontId="19" fillId="6" borderId="34" xfId="0" applyNumberFormat="1" applyFont="1" applyFill="1" applyBorder="1" applyAlignment="1" applyProtection="1">
      <alignment horizontal="left" vertical="center"/>
      <protection hidden="1"/>
    </xf>
    <xf numFmtId="0" fontId="20" fillId="6" borderId="38" xfId="0" applyFont="1" applyFill="1" applyBorder="1" applyAlignment="1" applyProtection="1">
      <alignment horizontal="center" vertical="center"/>
      <protection hidden="1"/>
    </xf>
    <xf numFmtId="0" fontId="20" fillId="6" borderId="39" xfId="0" applyFont="1" applyFill="1" applyBorder="1" applyAlignment="1" applyProtection="1">
      <alignment horizontal="center" vertical="center"/>
      <protection hidden="1"/>
    </xf>
    <xf numFmtId="0" fontId="1" fillId="7" borderId="0" xfId="0" applyFont="1" applyFill="1" applyAlignment="1" applyProtection="1">
      <alignment vertical="center"/>
      <protection locked="0"/>
    </xf>
    <xf numFmtId="0" fontId="14" fillId="7" borderId="40" xfId="0" applyFont="1" applyFill="1" applyBorder="1" applyAlignment="1" applyProtection="1">
      <alignment vertical="center"/>
      <protection locked="0"/>
    </xf>
    <xf numFmtId="0" fontId="14" fillId="7" borderId="41" xfId="0" applyFont="1" applyFill="1" applyBorder="1" applyAlignment="1" applyProtection="1">
      <alignment vertical="center"/>
      <protection locked="0"/>
    </xf>
    <xf numFmtId="0" fontId="14" fillId="7" borderId="42" xfId="0" applyFont="1" applyFill="1" applyBorder="1" applyAlignment="1" applyProtection="1">
      <alignment vertical="center"/>
      <protection locked="0"/>
    </xf>
    <xf numFmtId="0" fontId="14" fillId="7" borderId="42" xfId="0" applyFont="1" applyFill="1" applyBorder="1" applyAlignment="1" applyProtection="1">
      <alignment horizontal="left" vertical="center"/>
      <protection locked="0"/>
    </xf>
    <xf numFmtId="0" fontId="14" fillId="7" borderId="42" xfId="0" applyFont="1" applyFill="1" applyBorder="1" applyAlignment="1" applyProtection="1">
      <alignment horizontal="center" vertical="center"/>
      <protection locked="0"/>
    </xf>
    <xf numFmtId="0" fontId="14" fillId="7" borderId="43" xfId="0" applyFont="1" applyFill="1" applyBorder="1" applyAlignment="1" applyProtection="1">
      <alignment horizontal="center" vertical="center"/>
      <protection locked="0"/>
    </xf>
    <xf numFmtId="0" fontId="1" fillId="0" borderId="0" xfId="0" applyFont="1" applyAlignment="1" applyProtection="1">
      <alignment vertical="center"/>
      <protection locked="0"/>
    </xf>
    <xf numFmtId="0" fontId="1" fillId="0" borderId="0" xfId="0" applyFont="1" applyFill="1" applyAlignment="1" applyProtection="1">
      <alignment vertical="center"/>
      <protection locked="0"/>
    </xf>
    <xf numFmtId="49" fontId="1" fillId="0" borderId="45" xfId="0" applyNumberFormat="1" applyFont="1" applyBorder="1" applyAlignment="1" applyProtection="1">
      <alignment horizontal="left" vertical="center"/>
      <protection locked="0"/>
    </xf>
    <xf numFmtId="49" fontId="1" fillId="0" borderId="45" xfId="0" applyNumberFormat="1" applyFont="1" applyBorder="1" applyAlignment="1" applyProtection="1">
      <alignment horizontal="center" vertical="center"/>
      <protection locked="0"/>
    </xf>
    <xf numFmtId="49" fontId="1" fillId="0" borderId="45" xfId="0" applyNumberFormat="1" applyFont="1" applyFill="1" applyBorder="1" applyAlignment="1" applyProtection="1">
      <alignment vertical="center" wrapText="1"/>
      <protection locked="0"/>
    </xf>
    <xf numFmtId="0" fontId="1" fillId="0" borderId="45" xfId="0" applyFont="1" applyFill="1" applyBorder="1" applyAlignment="1" applyProtection="1">
      <alignment horizontal="center" vertical="center"/>
      <protection locked="0"/>
    </xf>
    <xf numFmtId="165" fontId="1" fillId="0" borderId="45" xfId="0" applyNumberFormat="1" applyFont="1" applyFill="1" applyBorder="1" applyAlignment="1" applyProtection="1">
      <alignment vertical="center"/>
      <protection locked="0"/>
    </xf>
    <xf numFmtId="0" fontId="1" fillId="0" borderId="45" xfId="0" applyFont="1" applyFill="1" applyBorder="1" applyAlignment="1" applyProtection="1">
      <alignment horizontal="right" vertical="center"/>
      <protection locked="0"/>
    </xf>
    <xf numFmtId="165" fontId="22" fillId="8" borderId="45" xfId="1" applyNumberFormat="1" applyFont="1" applyFill="1" applyBorder="1" applyAlignment="1" applyProtection="1">
      <alignment vertical="center"/>
      <protection locked="0"/>
    </xf>
    <xf numFmtId="4" fontId="24" fillId="0" borderId="31" xfId="2" applyNumberFormat="1" applyFont="1" applyFill="1" applyBorder="1" applyAlignment="1" applyProtection="1">
      <alignment vertical="center"/>
      <protection locked="0"/>
    </xf>
    <xf numFmtId="166" fontId="26" fillId="0" borderId="46" xfId="3" applyNumberFormat="1" applyFont="1" applyFill="1" applyBorder="1" applyAlignment="1" applyProtection="1">
      <alignment horizontal="right" vertical="center"/>
    </xf>
    <xf numFmtId="49" fontId="1" fillId="0" borderId="44" xfId="0" applyNumberFormat="1" applyFont="1" applyBorder="1" applyAlignment="1" applyProtection="1">
      <alignment horizontal="center" vertical="center"/>
      <protection locked="0"/>
    </xf>
    <xf numFmtId="166" fontId="26" fillId="0" borderId="46" xfId="3" applyNumberFormat="1" applyFont="1" applyFill="1" applyBorder="1" applyAlignment="1" applyProtection="1">
      <alignment horizontal="right" vertical="center"/>
      <protection locked="0"/>
    </xf>
    <xf numFmtId="49" fontId="27" fillId="0" borderId="45" xfId="1" applyNumberFormat="1" applyFont="1" applyFill="1" applyBorder="1" applyProtection="1">
      <protection locked="0"/>
    </xf>
    <xf numFmtId="49" fontId="27" fillId="0" borderId="45" xfId="1" applyNumberFormat="1" applyFont="1" applyFill="1" applyBorder="1" applyAlignment="1" applyProtection="1">
      <alignment wrapText="1"/>
      <protection locked="0"/>
    </xf>
    <xf numFmtId="165" fontId="27" fillId="0" borderId="45" xfId="1" applyNumberFormat="1" applyFont="1" applyFill="1" applyBorder="1" applyAlignment="1" applyProtection="1">
      <alignment horizontal="center" vertical="center"/>
      <protection locked="0"/>
    </xf>
    <xf numFmtId="165" fontId="27" fillId="0" borderId="45" xfId="1" applyNumberFormat="1" applyFont="1" applyFill="1" applyBorder="1" applyAlignment="1" applyProtection="1">
      <alignment horizontal="right" vertical="center"/>
      <protection locked="0"/>
    </xf>
    <xf numFmtId="49" fontId="1" fillId="0" borderId="47" xfId="0" applyNumberFormat="1" applyFont="1" applyBorder="1" applyAlignment="1" applyProtection="1">
      <alignment horizontal="left" vertical="center"/>
      <protection locked="0"/>
    </xf>
    <xf numFmtId="49" fontId="1" fillId="0" borderId="47" xfId="0" applyNumberFormat="1" applyFont="1" applyBorder="1" applyAlignment="1" applyProtection="1">
      <alignment horizontal="center" vertical="center"/>
      <protection locked="0"/>
    </xf>
    <xf numFmtId="49" fontId="1" fillId="0" borderId="47" xfId="0" applyNumberFormat="1" applyFont="1" applyFill="1" applyBorder="1" applyAlignment="1" applyProtection="1">
      <alignment vertical="center" wrapText="1"/>
      <protection locked="0"/>
    </xf>
    <xf numFmtId="0" fontId="1" fillId="0" borderId="47" xfId="0" applyFont="1" applyFill="1" applyBorder="1" applyAlignment="1" applyProtection="1">
      <alignment horizontal="center" vertical="center"/>
      <protection locked="0"/>
    </xf>
    <xf numFmtId="165" fontId="1" fillId="0" borderId="47" xfId="0" applyNumberFormat="1" applyFont="1" applyFill="1" applyBorder="1" applyAlignment="1" applyProtection="1">
      <alignment vertical="center"/>
      <protection locked="0"/>
    </xf>
    <xf numFmtId="0" fontId="1" fillId="0" borderId="47" xfId="0" applyFont="1" applyFill="1" applyBorder="1" applyAlignment="1" applyProtection="1">
      <alignment horizontal="right" vertical="center"/>
      <protection locked="0"/>
    </xf>
    <xf numFmtId="165" fontId="22" fillId="8" borderId="47" xfId="1" applyNumberFormat="1" applyFont="1" applyFill="1" applyBorder="1" applyAlignment="1" applyProtection="1">
      <alignment vertical="center"/>
      <protection locked="0"/>
    </xf>
    <xf numFmtId="4" fontId="24" fillId="0" borderId="48" xfId="2" applyNumberFormat="1" applyFont="1" applyFill="1" applyBorder="1" applyAlignment="1" applyProtection="1">
      <alignment vertical="center"/>
      <protection locked="0"/>
    </xf>
    <xf numFmtId="166" fontId="26" fillId="0" borderId="49" xfId="3" applyNumberFormat="1" applyFont="1" applyFill="1" applyBorder="1" applyAlignment="1" applyProtection="1">
      <alignment horizontal="right" vertical="center"/>
      <protection locked="0"/>
    </xf>
    <xf numFmtId="0" fontId="1" fillId="9" borderId="0" xfId="0" applyFont="1" applyFill="1" applyAlignment="1" applyProtection="1">
      <alignment vertical="center"/>
      <protection locked="0"/>
    </xf>
    <xf numFmtId="0" fontId="14" fillId="9" borderId="40" xfId="0" applyFont="1" applyFill="1" applyBorder="1" applyAlignment="1" applyProtection="1">
      <alignment vertical="center"/>
      <protection locked="0"/>
    </xf>
    <xf numFmtId="0" fontId="14" fillId="9" borderId="41" xfId="0" applyFont="1" applyFill="1" applyBorder="1" applyAlignment="1" applyProtection="1">
      <alignment vertical="center"/>
      <protection locked="0"/>
    </xf>
    <xf numFmtId="0" fontId="14" fillId="9" borderId="42" xfId="0" applyFont="1" applyFill="1" applyBorder="1" applyAlignment="1" applyProtection="1">
      <alignment vertical="center"/>
      <protection locked="0"/>
    </xf>
    <xf numFmtId="0" fontId="14" fillId="9" borderId="42" xfId="0" applyFont="1" applyFill="1" applyBorder="1" applyAlignment="1" applyProtection="1">
      <alignment horizontal="left" vertical="center"/>
      <protection locked="0"/>
    </xf>
    <xf numFmtId="0" fontId="14" fillId="9" borderId="42" xfId="0" applyFont="1" applyFill="1" applyBorder="1" applyAlignment="1" applyProtection="1">
      <alignment horizontal="center" vertical="center"/>
      <protection locked="0"/>
    </xf>
    <xf numFmtId="166" fontId="14" fillId="9" borderId="43" xfId="0" applyNumberFormat="1" applyFont="1" applyFill="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 xfId="0" applyFont="1" applyFill="1" applyBorder="1" applyAlignment="1" applyProtection="1">
      <alignment horizontal="left" vertical="top" wrapText="1"/>
      <protection hidden="1"/>
    </xf>
    <xf numFmtId="0" fontId="2" fillId="0" borderId="2" xfId="0" applyFont="1" applyFill="1" applyBorder="1" applyAlignment="1" applyProtection="1">
      <alignment horizontal="left" vertical="top" wrapText="1"/>
      <protection hidden="1"/>
    </xf>
    <xf numFmtId="0" fontId="6" fillId="0" borderId="7" xfId="0" applyFont="1" applyFill="1" applyBorder="1" applyAlignment="1" applyProtection="1">
      <alignment horizontal="left" vertical="top"/>
    </xf>
    <xf numFmtId="0" fontId="6" fillId="0" borderId="8" xfId="0" applyFont="1" applyFill="1" applyBorder="1" applyAlignment="1" applyProtection="1">
      <alignment horizontal="left" vertical="top"/>
    </xf>
    <xf numFmtId="0" fontId="6" fillId="2" borderId="10" xfId="0" applyFont="1" applyFill="1" applyBorder="1" applyAlignment="1" applyProtection="1">
      <alignment horizontal="center" vertical="center" wrapText="1"/>
      <protection hidden="1"/>
    </xf>
    <xf numFmtId="0" fontId="6" fillId="2" borderId="11" xfId="0" applyFont="1" applyFill="1" applyBorder="1" applyAlignment="1" applyProtection="1">
      <alignment horizontal="center" vertical="center" wrapText="1"/>
      <protection hidden="1"/>
    </xf>
    <xf numFmtId="7" fontId="6" fillId="2" borderId="12" xfId="0" applyNumberFormat="1" applyFont="1" applyFill="1" applyBorder="1" applyAlignment="1" applyProtection="1">
      <alignment horizontal="right" vertical="center"/>
      <protection hidden="1"/>
    </xf>
    <xf numFmtId="7" fontId="6" fillId="2" borderId="13" xfId="0" applyNumberFormat="1" applyFont="1" applyFill="1" applyBorder="1" applyAlignment="1" applyProtection="1">
      <alignment horizontal="right" vertical="center"/>
      <protection hidden="1"/>
    </xf>
    <xf numFmtId="49" fontId="9" fillId="0" borderId="15" xfId="0" applyNumberFormat="1" applyFont="1" applyFill="1" applyBorder="1" applyAlignment="1" applyProtection="1">
      <alignment horizontal="left" vertical="top"/>
      <protection locked="0"/>
    </xf>
    <xf numFmtId="0" fontId="11" fillId="5" borderId="18" xfId="0" applyFont="1" applyFill="1" applyBorder="1" applyAlignment="1" applyProtection="1">
      <alignment horizontal="center" vertical="center"/>
      <protection hidden="1"/>
    </xf>
    <xf numFmtId="0" fontId="11" fillId="5" borderId="13" xfId="0" applyFont="1" applyFill="1" applyBorder="1" applyAlignment="1" applyProtection="1">
      <alignment horizontal="center" vertical="center"/>
      <protection hidden="1"/>
    </xf>
    <xf numFmtId="0" fontId="12" fillId="0" borderId="14" xfId="0" applyFont="1" applyFill="1" applyBorder="1" applyAlignment="1" applyProtection="1">
      <alignment horizontal="left" vertical="center"/>
      <protection hidden="1"/>
    </xf>
    <xf numFmtId="0" fontId="12" fillId="0" borderId="15" xfId="0" applyFont="1" applyFill="1" applyBorder="1" applyAlignment="1" applyProtection="1">
      <alignment horizontal="left" vertical="center"/>
      <protection hidden="1"/>
    </xf>
    <xf numFmtId="0" fontId="12" fillId="0" borderId="19" xfId="0" applyFont="1" applyFill="1" applyBorder="1" applyAlignment="1" applyProtection="1">
      <alignment horizontal="left" vertical="center"/>
      <protection hidden="1"/>
    </xf>
    <xf numFmtId="0" fontId="12" fillId="0" borderId="21" xfId="0" applyFont="1" applyFill="1" applyBorder="1" applyAlignment="1" applyProtection="1">
      <alignment horizontal="left" vertical="center"/>
      <protection hidden="1"/>
    </xf>
    <xf numFmtId="0" fontId="12" fillId="0" borderId="22" xfId="0" applyFont="1" applyFill="1" applyBorder="1" applyAlignment="1" applyProtection="1">
      <alignment horizontal="left" vertical="center"/>
      <protection hidden="1"/>
    </xf>
    <xf numFmtId="0" fontId="14" fillId="0" borderId="15" xfId="0" applyNumberFormat="1" applyFont="1" applyFill="1" applyBorder="1" applyAlignment="1" applyProtection="1">
      <alignment horizontal="left" vertical="center" wrapText="1"/>
      <protection hidden="1"/>
    </xf>
    <xf numFmtId="0" fontId="14" fillId="0" borderId="20" xfId="0" applyNumberFormat="1" applyFont="1" applyFill="1" applyBorder="1" applyAlignment="1" applyProtection="1">
      <alignment horizontal="left" vertical="center" wrapText="1"/>
      <protection hidden="1"/>
    </xf>
    <xf numFmtId="0" fontId="12" fillId="0" borderId="25" xfId="0" applyFont="1" applyFill="1" applyBorder="1" applyAlignment="1" applyProtection="1">
      <alignment horizontal="left" vertical="center"/>
      <protection hidden="1"/>
    </xf>
    <xf numFmtId="49" fontId="15" fillId="0" borderId="15" xfId="0" applyNumberFormat="1" applyFont="1" applyFill="1" applyBorder="1" applyAlignment="1" applyProtection="1">
      <alignment horizontal="left" vertical="center"/>
      <protection hidden="1"/>
    </xf>
    <xf numFmtId="49" fontId="15" fillId="0" borderId="20" xfId="0" applyNumberFormat="1" applyFont="1" applyFill="1" applyBorder="1" applyAlignment="1" applyProtection="1">
      <alignment horizontal="left" vertical="center"/>
      <protection hidden="1"/>
    </xf>
    <xf numFmtId="0" fontId="12" fillId="0" borderId="7" xfId="0" applyFont="1" applyFill="1" applyBorder="1" applyAlignment="1" applyProtection="1">
      <alignment horizontal="left" vertical="center"/>
      <protection hidden="1"/>
    </xf>
    <xf numFmtId="0" fontId="12" fillId="0" borderId="8" xfId="0" applyFont="1" applyFill="1" applyBorder="1" applyAlignment="1" applyProtection="1">
      <alignment horizontal="left" vertical="center"/>
      <protection hidden="1"/>
    </xf>
    <xf numFmtId="164" fontId="14" fillId="0" borderId="27" xfId="0" applyNumberFormat="1" applyFont="1" applyFill="1" applyBorder="1" applyAlignment="1" applyProtection="1">
      <alignment horizontal="left" vertical="center"/>
      <protection hidden="1"/>
    </xf>
    <xf numFmtId="164" fontId="14" fillId="0" borderId="8" xfId="0" applyNumberFormat="1" applyFont="1" applyFill="1" applyBorder="1" applyAlignment="1" applyProtection="1">
      <alignment horizontal="left" vertical="center"/>
      <protection hidden="1"/>
    </xf>
    <xf numFmtId="164" fontId="14" fillId="0" borderId="26" xfId="0" applyNumberFormat="1" applyFont="1" applyFill="1" applyBorder="1" applyAlignment="1" applyProtection="1">
      <alignment horizontal="left" vertical="center"/>
      <protection hidden="1"/>
    </xf>
    <xf numFmtId="0" fontId="12" fillId="0" borderId="28" xfId="0" applyFont="1" applyFill="1" applyBorder="1" applyAlignment="1" applyProtection="1">
      <alignment horizontal="left" vertical="center"/>
      <protection hidden="1"/>
    </xf>
    <xf numFmtId="0" fontId="12" fillId="0" borderId="29" xfId="0" applyFont="1" applyFill="1" applyBorder="1" applyAlignment="1" applyProtection="1">
      <alignment horizontal="left" vertical="center"/>
      <protection hidden="1"/>
    </xf>
    <xf numFmtId="0" fontId="12" fillId="0" borderId="0" xfId="0" applyFont="1" applyFill="1" applyBorder="1" applyAlignment="1" applyProtection="1">
      <alignment horizontal="left" vertical="center"/>
      <protection hidden="1"/>
    </xf>
    <xf numFmtId="49" fontId="18" fillId="0" borderId="0" xfId="0" applyNumberFormat="1" applyFont="1" applyFill="1" applyBorder="1" applyAlignment="1" applyProtection="1">
      <alignment horizontal="left" vertical="center"/>
      <protection locked="0"/>
    </xf>
    <xf numFmtId="49" fontId="18" fillId="0" borderId="30" xfId="0" applyNumberFormat="1" applyFont="1" applyFill="1" applyBorder="1" applyAlignment="1" applyProtection="1">
      <alignment horizontal="left" vertical="center"/>
      <protection locked="0"/>
    </xf>
    <xf numFmtId="0" fontId="12" fillId="0" borderId="27" xfId="0" applyFont="1" applyFill="1" applyBorder="1" applyAlignment="1" applyProtection="1">
      <alignment horizontal="left" vertical="center"/>
      <protection hidden="1"/>
    </xf>
    <xf numFmtId="0" fontId="20" fillId="6" borderId="28" xfId="0" applyFont="1" applyFill="1" applyBorder="1" applyAlignment="1" applyProtection="1">
      <alignment horizontal="center" vertical="center" wrapText="1"/>
      <protection hidden="1"/>
    </xf>
    <xf numFmtId="0" fontId="20" fillId="6" borderId="16" xfId="0" applyFont="1" applyFill="1" applyBorder="1" applyAlignment="1" applyProtection="1">
      <alignment horizontal="center" vertical="center" wrapText="1"/>
      <protection hidden="1"/>
    </xf>
    <xf numFmtId="49" fontId="19" fillId="6" borderId="1" xfId="0" applyNumberFormat="1" applyFont="1" applyFill="1" applyBorder="1" applyAlignment="1" applyProtection="1">
      <alignment horizontal="left" vertical="center"/>
      <protection hidden="1"/>
    </xf>
    <xf numFmtId="0" fontId="19" fillId="6" borderId="2" xfId="0" applyFont="1" applyFill="1" applyBorder="1" applyAlignment="1" applyProtection="1">
      <alignment horizontal="left" vertical="center"/>
      <protection hidden="1"/>
    </xf>
    <xf numFmtId="0" fontId="20" fillId="6" borderId="35" xfId="0" applyFont="1" applyFill="1" applyBorder="1" applyAlignment="1" applyProtection="1">
      <alignment horizontal="center" vertical="center" wrapText="1"/>
      <protection hidden="1"/>
    </xf>
    <xf numFmtId="0" fontId="20" fillId="6" borderId="37" xfId="0" applyFont="1" applyFill="1" applyBorder="1" applyAlignment="1" applyProtection="1">
      <alignment horizontal="center" vertical="center" wrapText="1"/>
      <protection hidden="1"/>
    </xf>
    <xf numFmtId="0" fontId="20" fillId="6" borderId="36" xfId="0" applyFont="1" applyFill="1" applyBorder="1" applyAlignment="1" applyProtection="1">
      <alignment horizontal="center" vertical="center" wrapText="1"/>
      <protection hidden="1"/>
    </xf>
    <xf numFmtId="0" fontId="20" fillId="6" borderId="38" xfId="0" applyFont="1" applyFill="1" applyBorder="1" applyAlignment="1" applyProtection="1">
      <alignment horizontal="center" vertical="center" wrapText="1"/>
      <protection hidden="1"/>
    </xf>
    <xf numFmtId="0" fontId="20" fillId="6" borderId="36" xfId="0" applyFont="1" applyFill="1" applyBorder="1" applyAlignment="1" applyProtection="1">
      <alignment horizontal="center" vertical="center"/>
      <protection hidden="1"/>
    </xf>
    <xf numFmtId="0" fontId="20" fillId="6" borderId="38" xfId="0" applyFont="1" applyFill="1" applyBorder="1" applyAlignment="1" applyProtection="1">
      <alignment horizontal="center" vertical="center"/>
      <protection hidden="1"/>
    </xf>
  </cellXfs>
  <cellStyles count="4">
    <cellStyle name="Normální" xfId="0" builtinId="0"/>
    <cellStyle name="Normální 3" xfId="3"/>
    <cellStyle name="normální_dz_SZDC_2010" xfId="2"/>
    <cellStyle name="normální_POL.XLS" xfId="1"/>
  </cellStyles>
  <dxfs count="32">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1]!A_polozka" textlink="">
      <xdr:nvSpPr>
        <xdr:cNvPr id="2" name="TextovéPole 1"/>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1]!B_soucetdil" textlink="">
      <xdr:nvSpPr>
        <xdr:cNvPr id="3" name="TextovéPole 2"/>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1]!Vložit_Díl" textlink="">
      <xdr:nvSpPr>
        <xdr:cNvPr id="4" name="TextovéPole 3"/>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Helena/Documents/_PROJEKTY%20moje/Krnov,%20O-Kun&#269;ice%20-%20inf.%20syst&#233;m/KUN&#268;ICE/po%20p&#345;ipom&#237;nk&#225;ch/PS%2001%20rozhlas_DEF/ROZP%20PS01_Kun&#269;ice%20rozhlas_DEF.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S 01"/>
      <sheetName val="Kategorie monitoringu"/>
      <sheetName val="hide"/>
      <sheetName val="ROZP PS01_Kunčice rozhlas_DEF"/>
    </sheetNames>
    <definedNames>
      <definedName name="A_polozka"/>
      <definedName name="B_soucetdil"/>
      <definedName name="Vložit_Díl"/>
    </definedNames>
    <sheetDataSet>
      <sheetData sheetId="0"/>
      <sheetData sheetId="1"/>
      <sheetData sheetId="2"/>
      <sheetData sheetId="3"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68"/>
  <sheetViews>
    <sheetView tabSelected="1" topLeftCell="B1" workbookViewId="0">
      <selection activeCell="K57" sqref="K57:K67"/>
    </sheetView>
  </sheetViews>
  <sheetFormatPr defaultColWidth="9.140625" defaultRowHeight="11.25" x14ac:dyDescent="0.2"/>
  <cols>
    <col min="1" max="1" width="8" style="84" hidden="1" customWidth="1"/>
    <col min="2" max="2" width="8.5703125" style="84" customWidth="1"/>
    <col min="3" max="3" width="10.5703125" style="84" customWidth="1"/>
    <col min="4" max="4" width="10" style="84" customWidth="1"/>
    <col min="5" max="5" width="11.42578125" style="84" customWidth="1"/>
    <col min="6" max="6" width="74.140625" style="84" customWidth="1"/>
    <col min="7" max="7" width="9" style="85" customWidth="1"/>
    <col min="8" max="8" width="13" style="85" customWidth="1"/>
    <col min="9" max="9" width="10.85546875" style="85" customWidth="1"/>
    <col min="10" max="10" width="10.140625" style="85" customWidth="1"/>
    <col min="11" max="11" width="12.85546875" style="85" customWidth="1"/>
    <col min="12" max="12" width="19" style="85" customWidth="1"/>
    <col min="13" max="14" width="28.28515625" style="84" customWidth="1"/>
    <col min="15" max="15" width="9.140625" style="84" customWidth="1"/>
    <col min="16" max="16384" width="9.140625" style="84"/>
  </cols>
  <sheetData>
    <row r="1" spans="1:15" s="1" customFormat="1" ht="30.75" customHeight="1" thickBot="1" x14ac:dyDescent="0.3">
      <c r="B1" s="86" t="s">
        <v>0</v>
      </c>
      <c r="C1" s="87"/>
      <c r="D1" s="2"/>
      <c r="E1" s="2"/>
      <c r="F1" s="3" t="s">
        <v>1</v>
      </c>
      <c r="G1" s="2"/>
      <c r="H1" s="4"/>
      <c r="I1" s="5"/>
      <c r="J1" s="6"/>
      <c r="K1" s="6"/>
      <c r="L1" s="7" t="s">
        <v>2</v>
      </c>
      <c r="M1" s="8"/>
    </row>
    <row r="2" spans="1:15" s="1" customFormat="1" ht="57" customHeight="1" thickTop="1" thickBot="1" x14ac:dyDescent="0.3">
      <c r="B2" s="88" t="s">
        <v>3</v>
      </c>
      <c r="C2" s="89"/>
      <c r="D2" s="9"/>
      <c r="E2" s="10"/>
      <c r="F2" s="11" t="s">
        <v>4</v>
      </c>
      <c r="G2" s="12"/>
      <c r="H2" s="13"/>
      <c r="I2" s="90" t="s">
        <v>5</v>
      </c>
      <c r="J2" s="91"/>
      <c r="K2" s="92">
        <f>L68</f>
        <v>0</v>
      </c>
      <c r="L2" s="93"/>
    </row>
    <row r="3" spans="1:15" s="1" customFormat="1" ht="42.75" customHeight="1" thickTop="1" thickBot="1" x14ac:dyDescent="0.3">
      <c r="B3" s="14" t="s">
        <v>6</v>
      </c>
      <c r="C3" s="15"/>
      <c r="D3" s="94" t="s">
        <v>2</v>
      </c>
      <c r="E3" s="94"/>
      <c r="F3" s="16" t="s">
        <v>7</v>
      </c>
      <c r="G3" s="17"/>
      <c r="H3" s="18"/>
      <c r="I3" s="19"/>
      <c r="J3" s="20"/>
      <c r="K3" s="95"/>
      <c r="L3" s="96"/>
    </row>
    <row r="4" spans="1:15" s="1" customFormat="1" ht="18" customHeight="1" thickTop="1" x14ac:dyDescent="0.25">
      <c r="B4" s="97" t="s">
        <v>8</v>
      </c>
      <c r="C4" s="98"/>
      <c r="D4" s="99"/>
      <c r="E4" s="21" t="s">
        <v>9</v>
      </c>
      <c r="F4" s="22" t="s">
        <v>10</v>
      </c>
      <c r="G4" s="23"/>
      <c r="H4" s="24"/>
      <c r="I4" s="100" t="s">
        <v>11</v>
      </c>
      <c r="J4" s="101"/>
      <c r="K4" s="25"/>
      <c r="L4" s="26"/>
    </row>
    <row r="5" spans="1:15" s="1" customFormat="1" ht="18" customHeight="1" x14ac:dyDescent="0.25">
      <c r="B5" s="27" t="s">
        <v>12</v>
      </c>
      <c r="C5" s="28"/>
      <c r="D5" s="28"/>
      <c r="E5" s="21" t="s">
        <v>13</v>
      </c>
      <c r="F5" s="102" t="s">
        <v>14</v>
      </c>
      <c r="G5" s="102"/>
      <c r="H5" s="103"/>
      <c r="I5" s="104" t="s">
        <v>15</v>
      </c>
      <c r="J5" s="99"/>
      <c r="K5" s="29"/>
      <c r="L5" s="30"/>
    </row>
    <row r="6" spans="1:15" s="1" customFormat="1" ht="18" customHeight="1" x14ac:dyDescent="0.2">
      <c r="B6" s="27" t="s">
        <v>16</v>
      </c>
      <c r="C6" s="28"/>
      <c r="D6" s="28"/>
      <c r="E6" s="29"/>
      <c r="F6" s="105"/>
      <c r="G6" s="105"/>
      <c r="H6" s="106"/>
      <c r="I6" s="104" t="s">
        <v>17</v>
      </c>
      <c r="J6" s="99"/>
      <c r="K6" s="29"/>
      <c r="L6" s="30"/>
      <c r="O6" s="31"/>
    </row>
    <row r="7" spans="1:15" s="1" customFormat="1" ht="18" customHeight="1" x14ac:dyDescent="0.2">
      <c r="B7" s="107" t="s">
        <v>18</v>
      </c>
      <c r="C7" s="108"/>
      <c r="D7" s="108"/>
      <c r="E7" s="32"/>
      <c r="F7" s="109" t="s">
        <v>19</v>
      </c>
      <c r="G7" s="110"/>
      <c r="H7" s="111"/>
      <c r="I7" s="112" t="s">
        <v>20</v>
      </c>
      <c r="J7" s="98"/>
      <c r="K7" s="33"/>
      <c r="L7" s="34"/>
      <c r="O7" s="35"/>
    </row>
    <row r="8" spans="1:15" s="1" customFormat="1" ht="19.5" customHeight="1" thickBot="1" x14ac:dyDescent="0.3">
      <c r="B8" s="113" t="s">
        <v>21</v>
      </c>
      <c r="C8" s="114"/>
      <c r="D8" s="114"/>
      <c r="E8" s="36"/>
      <c r="F8" s="37" t="s">
        <v>22</v>
      </c>
      <c r="G8" s="115" t="s">
        <v>23</v>
      </c>
      <c r="H8" s="116"/>
      <c r="I8" s="117" t="s">
        <v>24</v>
      </c>
      <c r="J8" s="108"/>
      <c r="K8" s="38">
        <v>43367</v>
      </c>
      <c r="L8" s="39"/>
    </row>
    <row r="9" spans="1:15" s="1" customFormat="1" ht="9.75" customHeight="1" x14ac:dyDescent="0.25">
      <c r="B9" s="120" t="s">
        <v>4</v>
      </c>
      <c r="C9" s="121"/>
      <c r="D9" s="121"/>
      <c r="E9" s="121"/>
      <c r="F9" s="121"/>
      <c r="G9" s="121"/>
      <c r="H9" s="121"/>
      <c r="I9" s="121"/>
      <c r="J9" s="121"/>
      <c r="K9" s="40" t="s">
        <v>15</v>
      </c>
      <c r="L9" s="41">
        <v>0</v>
      </c>
    </row>
    <row r="10" spans="1:15" s="1" customFormat="1" ht="15" customHeight="1" x14ac:dyDescent="0.25">
      <c r="B10" s="122" t="s">
        <v>25</v>
      </c>
      <c r="C10" s="124" t="s">
        <v>26</v>
      </c>
      <c r="D10" s="124" t="s">
        <v>27</v>
      </c>
      <c r="E10" s="124" t="s">
        <v>28</v>
      </c>
      <c r="F10" s="126" t="s">
        <v>29</v>
      </c>
      <c r="G10" s="126" t="s">
        <v>30</v>
      </c>
      <c r="H10" s="126" t="s">
        <v>31</v>
      </c>
      <c r="I10" s="124" t="s">
        <v>32</v>
      </c>
      <c r="J10" s="124" t="s">
        <v>33</v>
      </c>
      <c r="K10" s="118" t="s">
        <v>34</v>
      </c>
      <c r="L10" s="119"/>
    </row>
    <row r="11" spans="1:15" s="1" customFormat="1" ht="15" customHeight="1" x14ac:dyDescent="0.25">
      <c r="B11" s="122"/>
      <c r="C11" s="124"/>
      <c r="D11" s="124"/>
      <c r="E11" s="124"/>
      <c r="F11" s="126"/>
      <c r="G11" s="126"/>
      <c r="H11" s="126"/>
      <c r="I11" s="124"/>
      <c r="J11" s="124"/>
      <c r="K11" s="118"/>
      <c r="L11" s="119"/>
    </row>
    <row r="12" spans="1:15" s="1" customFormat="1" ht="12.75" customHeight="1" thickBot="1" x14ac:dyDescent="0.3">
      <c r="B12" s="123"/>
      <c r="C12" s="125"/>
      <c r="D12" s="125"/>
      <c r="E12" s="125"/>
      <c r="F12" s="127"/>
      <c r="G12" s="127"/>
      <c r="H12" s="127"/>
      <c r="I12" s="125"/>
      <c r="J12" s="125"/>
      <c r="K12" s="42" t="s">
        <v>35</v>
      </c>
      <c r="L12" s="43" t="s">
        <v>36</v>
      </c>
    </row>
    <row r="13" spans="1:15" s="51" customFormat="1" ht="15" customHeight="1" thickBot="1" x14ac:dyDescent="0.3">
      <c r="A13" s="44" t="s">
        <v>37</v>
      </c>
      <c r="B13" s="45" t="s">
        <v>38</v>
      </c>
      <c r="C13" s="46" t="s">
        <v>39</v>
      </c>
      <c r="D13" s="47"/>
      <c r="E13" s="47"/>
      <c r="F13" s="48" t="s">
        <v>40</v>
      </c>
      <c r="G13" s="49"/>
      <c r="H13" s="49"/>
      <c r="I13" s="49"/>
      <c r="J13" s="49"/>
      <c r="K13" s="49"/>
      <c r="L13" s="50"/>
    </row>
    <row r="14" spans="1:15" s="51" customFormat="1" ht="13.5" customHeight="1" x14ac:dyDescent="0.25">
      <c r="A14" s="52" t="s">
        <v>41</v>
      </c>
      <c r="B14" s="62">
        <f>1+MAX($B12:B$13)</f>
        <v>1</v>
      </c>
      <c r="C14" s="53" t="s">
        <v>42</v>
      </c>
      <c r="D14" s="54" t="s">
        <v>43</v>
      </c>
      <c r="E14" s="54" t="s">
        <v>44</v>
      </c>
      <c r="F14" s="55" t="s">
        <v>45</v>
      </c>
      <c r="G14" s="56" t="s">
        <v>46</v>
      </c>
      <c r="H14" s="57">
        <v>1</v>
      </c>
      <c r="I14" s="58"/>
      <c r="J14" s="59">
        <f t="shared" ref="J14:J67" si="0">ROUND(H14*I14,4)</f>
        <v>0</v>
      </c>
      <c r="K14" s="60"/>
      <c r="L14" s="61">
        <f>ROUND((ROUND(H14,3))*(ROUND(K14,2)),2)</f>
        <v>0</v>
      </c>
    </row>
    <row r="15" spans="1:15" s="51" customFormat="1" ht="13.5" customHeight="1" x14ac:dyDescent="0.25">
      <c r="A15" s="52"/>
      <c r="B15" s="62" t="s">
        <v>169</v>
      </c>
      <c r="C15" s="53" t="s">
        <v>168</v>
      </c>
      <c r="D15" s="54" t="s">
        <v>43</v>
      </c>
      <c r="E15" s="54" t="s">
        <v>44</v>
      </c>
      <c r="F15" s="55" t="s">
        <v>167</v>
      </c>
      <c r="G15" s="56" t="s">
        <v>46</v>
      </c>
      <c r="H15" s="57">
        <v>1</v>
      </c>
      <c r="I15" s="58"/>
      <c r="J15" s="59">
        <v>0</v>
      </c>
      <c r="K15" s="60"/>
      <c r="L15" s="63">
        <f>ROUND((ROUND(H15,3))*(ROUND(K15,2)),2)</f>
        <v>0</v>
      </c>
    </row>
    <row r="16" spans="1:15" s="51" customFormat="1" ht="13.5" customHeight="1" x14ac:dyDescent="0.25">
      <c r="A16" s="52" t="s">
        <v>41</v>
      </c>
      <c r="B16" s="62" t="s">
        <v>170</v>
      </c>
      <c r="C16" s="53" t="s">
        <v>47</v>
      </c>
      <c r="D16" s="54" t="s">
        <v>43</v>
      </c>
      <c r="E16" s="54" t="s">
        <v>44</v>
      </c>
      <c r="F16" s="55" t="s">
        <v>48</v>
      </c>
      <c r="G16" s="56" t="s">
        <v>46</v>
      </c>
      <c r="H16" s="57">
        <v>1</v>
      </c>
      <c r="I16" s="58"/>
      <c r="J16" s="59">
        <f t="shared" si="0"/>
        <v>0</v>
      </c>
      <c r="K16" s="60"/>
      <c r="L16" s="63">
        <f>ROUND((ROUND(H16,3))*(ROUND(K16,2)),2)</f>
        <v>0</v>
      </c>
    </row>
    <row r="17" spans="1:12" s="51" customFormat="1" ht="13.5" customHeight="1" x14ac:dyDescent="0.25">
      <c r="A17" s="52" t="s">
        <v>41</v>
      </c>
      <c r="B17" s="62" t="s">
        <v>171</v>
      </c>
      <c r="C17" s="53" t="s">
        <v>49</v>
      </c>
      <c r="D17" s="54" t="s">
        <v>43</v>
      </c>
      <c r="E17" s="54" t="s">
        <v>44</v>
      </c>
      <c r="F17" s="55" t="s">
        <v>50</v>
      </c>
      <c r="G17" s="56" t="s">
        <v>46</v>
      </c>
      <c r="H17" s="57">
        <v>1</v>
      </c>
      <c r="I17" s="58"/>
      <c r="J17" s="59">
        <f t="shared" si="0"/>
        <v>0</v>
      </c>
      <c r="K17" s="60"/>
      <c r="L17" s="63">
        <f>ROUND((ROUND(H17,3))*(ROUND(K17,2)),2)</f>
        <v>0</v>
      </c>
    </row>
    <row r="18" spans="1:12" s="51" customFormat="1" ht="12.75" customHeight="1" x14ac:dyDescent="0.25">
      <c r="A18" s="52" t="s">
        <v>51</v>
      </c>
      <c r="B18" s="62" t="s">
        <v>172</v>
      </c>
      <c r="C18" s="53" t="s">
        <v>52</v>
      </c>
      <c r="D18" s="54" t="s">
        <v>43</v>
      </c>
      <c r="E18" s="54" t="s">
        <v>44</v>
      </c>
      <c r="F18" s="55" t="s">
        <v>53</v>
      </c>
      <c r="G18" s="56" t="s">
        <v>46</v>
      </c>
      <c r="H18" s="57">
        <v>34</v>
      </c>
      <c r="I18" s="58"/>
      <c r="J18" s="59">
        <f t="shared" si="0"/>
        <v>0</v>
      </c>
      <c r="K18" s="60"/>
      <c r="L18" s="63">
        <f t="shared" ref="L18:L67" si="1">ROUND((ROUND(H18,3))*(ROUND(K18,2)),2)</f>
        <v>0</v>
      </c>
    </row>
    <row r="19" spans="1:12" s="51" customFormat="1" ht="12.75" customHeight="1" x14ac:dyDescent="0.25">
      <c r="A19" s="52" t="s">
        <v>54</v>
      </c>
      <c r="B19" s="62" t="s">
        <v>173</v>
      </c>
      <c r="C19" s="53" t="s">
        <v>55</v>
      </c>
      <c r="D19" s="54" t="s">
        <v>43</v>
      </c>
      <c r="E19" s="54" t="s">
        <v>44</v>
      </c>
      <c r="F19" s="55" t="s">
        <v>56</v>
      </c>
      <c r="G19" s="56" t="s">
        <v>46</v>
      </c>
      <c r="H19" s="57">
        <v>2</v>
      </c>
      <c r="I19" s="58"/>
      <c r="J19" s="59">
        <f t="shared" si="0"/>
        <v>0</v>
      </c>
      <c r="K19" s="60"/>
      <c r="L19" s="63">
        <f t="shared" si="1"/>
        <v>0</v>
      </c>
    </row>
    <row r="20" spans="1:12" s="51" customFormat="1" ht="13.5" customHeight="1" x14ac:dyDescent="0.25">
      <c r="A20" s="52" t="s">
        <v>41</v>
      </c>
      <c r="B20" s="62" t="s">
        <v>174</v>
      </c>
      <c r="C20" s="53" t="s">
        <v>57</v>
      </c>
      <c r="D20" s="54" t="s">
        <v>43</v>
      </c>
      <c r="E20" s="54" t="s">
        <v>44</v>
      </c>
      <c r="F20" s="55" t="s">
        <v>58</v>
      </c>
      <c r="G20" s="56" t="s">
        <v>46</v>
      </c>
      <c r="H20" s="57">
        <v>34</v>
      </c>
      <c r="I20" s="58"/>
      <c r="J20" s="59">
        <f t="shared" si="0"/>
        <v>0</v>
      </c>
      <c r="K20" s="60"/>
      <c r="L20" s="63">
        <f t="shared" si="1"/>
        <v>0</v>
      </c>
    </row>
    <row r="21" spans="1:12" s="51" customFormat="1" ht="12.75" customHeight="1" x14ac:dyDescent="0.25">
      <c r="A21" s="52" t="s">
        <v>51</v>
      </c>
      <c r="B21" s="62" t="s">
        <v>175</v>
      </c>
      <c r="C21" s="53" t="s">
        <v>59</v>
      </c>
      <c r="D21" s="54" t="s">
        <v>43</v>
      </c>
      <c r="E21" s="54" t="s">
        <v>44</v>
      </c>
      <c r="F21" s="55" t="s">
        <v>60</v>
      </c>
      <c r="G21" s="56" t="s">
        <v>46</v>
      </c>
      <c r="H21" s="57">
        <v>34</v>
      </c>
      <c r="I21" s="58"/>
      <c r="J21" s="59">
        <f t="shared" si="0"/>
        <v>0</v>
      </c>
      <c r="K21" s="60"/>
      <c r="L21" s="63">
        <f t="shared" si="1"/>
        <v>0</v>
      </c>
    </row>
    <row r="22" spans="1:12" s="51" customFormat="1" ht="22.5" customHeight="1" x14ac:dyDescent="0.25">
      <c r="A22" s="52" t="s">
        <v>61</v>
      </c>
      <c r="B22" s="62" t="s">
        <v>176</v>
      </c>
      <c r="C22" s="53" t="s">
        <v>62</v>
      </c>
      <c r="D22" s="54" t="s">
        <v>43</v>
      </c>
      <c r="E22" s="54" t="s">
        <v>44</v>
      </c>
      <c r="F22" s="55" t="s">
        <v>63</v>
      </c>
      <c r="G22" s="56" t="s">
        <v>46</v>
      </c>
      <c r="H22" s="57">
        <v>4</v>
      </c>
      <c r="I22" s="58"/>
      <c r="J22" s="59">
        <f t="shared" si="0"/>
        <v>0</v>
      </c>
      <c r="K22" s="60"/>
      <c r="L22" s="63">
        <f t="shared" si="1"/>
        <v>0</v>
      </c>
    </row>
    <row r="23" spans="1:12" s="51" customFormat="1" ht="12.75" customHeight="1" x14ac:dyDescent="0.25">
      <c r="A23" s="52" t="s">
        <v>54</v>
      </c>
      <c r="B23" s="62" t="s">
        <v>177</v>
      </c>
      <c r="C23" s="53" t="s">
        <v>64</v>
      </c>
      <c r="D23" s="54" t="s">
        <v>43</v>
      </c>
      <c r="E23" s="54" t="s">
        <v>44</v>
      </c>
      <c r="F23" s="55" t="s">
        <v>65</v>
      </c>
      <c r="G23" s="56" t="s">
        <v>46</v>
      </c>
      <c r="H23" s="57">
        <v>38</v>
      </c>
      <c r="I23" s="58"/>
      <c r="J23" s="59">
        <f t="shared" si="0"/>
        <v>0</v>
      </c>
      <c r="K23" s="60"/>
      <c r="L23" s="63">
        <f t="shared" si="1"/>
        <v>0</v>
      </c>
    </row>
    <row r="24" spans="1:12" s="51" customFormat="1" ht="13.5" customHeight="1" x14ac:dyDescent="0.25">
      <c r="A24" s="52" t="s">
        <v>41</v>
      </c>
      <c r="B24" s="62" t="s">
        <v>178</v>
      </c>
      <c r="C24" s="53" t="s">
        <v>66</v>
      </c>
      <c r="D24" s="54" t="s">
        <v>43</v>
      </c>
      <c r="E24" s="54" t="s">
        <v>44</v>
      </c>
      <c r="F24" s="55" t="s">
        <v>67</v>
      </c>
      <c r="G24" s="56" t="s">
        <v>46</v>
      </c>
      <c r="H24" s="57">
        <v>1</v>
      </c>
      <c r="I24" s="58"/>
      <c r="J24" s="59">
        <f t="shared" si="0"/>
        <v>0</v>
      </c>
      <c r="K24" s="60"/>
      <c r="L24" s="63">
        <f t="shared" si="1"/>
        <v>0</v>
      </c>
    </row>
    <row r="25" spans="1:12" s="51" customFormat="1" ht="12.75" customHeight="1" x14ac:dyDescent="0.25">
      <c r="A25" s="52" t="s">
        <v>51</v>
      </c>
      <c r="B25" s="62" t="s">
        <v>179</v>
      </c>
      <c r="C25" s="53" t="s">
        <v>68</v>
      </c>
      <c r="D25" s="54" t="s">
        <v>43</v>
      </c>
      <c r="E25" s="54" t="s">
        <v>44</v>
      </c>
      <c r="F25" s="55" t="s">
        <v>69</v>
      </c>
      <c r="G25" s="56" t="s">
        <v>46</v>
      </c>
      <c r="H25" s="57">
        <v>1</v>
      </c>
      <c r="I25" s="58"/>
      <c r="J25" s="59">
        <f t="shared" si="0"/>
        <v>0</v>
      </c>
      <c r="K25" s="60"/>
      <c r="L25" s="63">
        <f t="shared" si="1"/>
        <v>0</v>
      </c>
    </row>
    <row r="26" spans="1:12" s="51" customFormat="1" ht="12.75" customHeight="1" x14ac:dyDescent="0.25">
      <c r="A26" s="52" t="s">
        <v>61</v>
      </c>
      <c r="B26" s="62" t="s">
        <v>180</v>
      </c>
      <c r="C26" s="53" t="s">
        <v>70</v>
      </c>
      <c r="D26" s="54" t="s">
        <v>43</v>
      </c>
      <c r="E26" s="54" t="s">
        <v>44</v>
      </c>
      <c r="F26" s="55" t="s">
        <v>71</v>
      </c>
      <c r="G26" s="56" t="s">
        <v>46</v>
      </c>
      <c r="H26" s="57">
        <v>1</v>
      </c>
      <c r="I26" s="58"/>
      <c r="J26" s="59">
        <f t="shared" si="0"/>
        <v>0</v>
      </c>
      <c r="K26" s="60"/>
      <c r="L26" s="63">
        <f t="shared" si="1"/>
        <v>0</v>
      </c>
    </row>
    <row r="27" spans="1:12" s="51" customFormat="1" ht="12.75" customHeight="1" x14ac:dyDescent="0.25">
      <c r="A27" s="52" t="s">
        <v>54</v>
      </c>
      <c r="B27" s="62" t="s">
        <v>181</v>
      </c>
      <c r="C27" s="53" t="s">
        <v>72</v>
      </c>
      <c r="D27" s="54" t="s">
        <v>43</v>
      </c>
      <c r="E27" s="54" t="s">
        <v>44</v>
      </c>
      <c r="F27" s="55" t="s">
        <v>73</v>
      </c>
      <c r="G27" s="56" t="s">
        <v>46</v>
      </c>
      <c r="H27" s="57">
        <v>1</v>
      </c>
      <c r="I27" s="58"/>
      <c r="J27" s="59">
        <f t="shared" si="0"/>
        <v>0</v>
      </c>
      <c r="K27" s="60"/>
      <c r="L27" s="63">
        <f t="shared" si="1"/>
        <v>0</v>
      </c>
    </row>
    <row r="28" spans="1:12" s="51" customFormat="1" ht="13.5" customHeight="1" x14ac:dyDescent="0.25">
      <c r="A28" s="52" t="s">
        <v>41</v>
      </c>
      <c r="B28" s="62" t="s">
        <v>182</v>
      </c>
      <c r="C28" s="53" t="s">
        <v>74</v>
      </c>
      <c r="D28" s="54" t="s">
        <v>43</v>
      </c>
      <c r="E28" s="54" t="s">
        <v>75</v>
      </c>
      <c r="F28" s="55" t="s">
        <v>76</v>
      </c>
      <c r="G28" s="56" t="s">
        <v>46</v>
      </c>
      <c r="H28" s="57">
        <v>5</v>
      </c>
      <c r="I28" s="58"/>
      <c r="J28" s="59">
        <f t="shared" si="0"/>
        <v>0</v>
      </c>
      <c r="K28" s="60"/>
      <c r="L28" s="63">
        <f t="shared" si="1"/>
        <v>0</v>
      </c>
    </row>
    <row r="29" spans="1:12" s="51" customFormat="1" ht="12.75" customHeight="1" x14ac:dyDescent="0.25">
      <c r="A29" s="52" t="s">
        <v>51</v>
      </c>
      <c r="B29" s="62" t="s">
        <v>183</v>
      </c>
      <c r="C29" s="53" t="s">
        <v>77</v>
      </c>
      <c r="D29" s="54" t="s">
        <v>43</v>
      </c>
      <c r="E29" s="54" t="s">
        <v>44</v>
      </c>
      <c r="F29" s="55" t="s">
        <v>78</v>
      </c>
      <c r="G29" s="56" t="s">
        <v>46</v>
      </c>
      <c r="H29" s="57">
        <v>4</v>
      </c>
      <c r="I29" s="58"/>
      <c r="J29" s="59">
        <f t="shared" si="0"/>
        <v>0</v>
      </c>
      <c r="K29" s="60"/>
      <c r="L29" s="63">
        <f t="shared" si="1"/>
        <v>0</v>
      </c>
    </row>
    <row r="30" spans="1:12" s="51" customFormat="1" ht="12.75" customHeight="1" x14ac:dyDescent="0.25">
      <c r="A30" s="52" t="s">
        <v>61</v>
      </c>
      <c r="B30" s="62" t="s">
        <v>184</v>
      </c>
      <c r="C30" s="53" t="s">
        <v>79</v>
      </c>
      <c r="D30" s="54" t="s">
        <v>43</v>
      </c>
      <c r="E30" s="54" t="s">
        <v>44</v>
      </c>
      <c r="F30" s="55" t="s">
        <v>80</v>
      </c>
      <c r="G30" s="56" t="s">
        <v>81</v>
      </c>
      <c r="H30" s="57">
        <v>1</v>
      </c>
      <c r="I30" s="58"/>
      <c r="J30" s="59">
        <f t="shared" si="0"/>
        <v>0</v>
      </c>
      <c r="K30" s="60"/>
      <c r="L30" s="63">
        <f t="shared" si="1"/>
        <v>0</v>
      </c>
    </row>
    <row r="31" spans="1:12" s="51" customFormat="1" ht="12.75" customHeight="1" x14ac:dyDescent="0.25">
      <c r="A31" s="52" t="s">
        <v>54</v>
      </c>
      <c r="B31" s="62" t="s">
        <v>185</v>
      </c>
      <c r="C31" s="53" t="s">
        <v>82</v>
      </c>
      <c r="D31" s="54" t="s">
        <v>43</v>
      </c>
      <c r="E31" s="54" t="s">
        <v>44</v>
      </c>
      <c r="F31" s="55" t="s">
        <v>83</v>
      </c>
      <c r="G31" s="56" t="s">
        <v>84</v>
      </c>
      <c r="H31" s="57">
        <v>3.4</v>
      </c>
      <c r="I31" s="58"/>
      <c r="J31" s="59">
        <f t="shared" si="0"/>
        <v>0</v>
      </c>
      <c r="K31" s="60"/>
      <c r="L31" s="63">
        <f t="shared" si="1"/>
        <v>0</v>
      </c>
    </row>
    <row r="32" spans="1:12" s="51" customFormat="1" ht="13.5" customHeight="1" x14ac:dyDescent="0.25">
      <c r="A32" s="52" t="s">
        <v>41</v>
      </c>
      <c r="B32" s="62" t="s">
        <v>186</v>
      </c>
      <c r="C32" s="53" t="s">
        <v>85</v>
      </c>
      <c r="D32" s="54" t="s">
        <v>43</v>
      </c>
      <c r="E32" s="54" t="s">
        <v>44</v>
      </c>
      <c r="F32" s="55" t="s">
        <v>86</v>
      </c>
      <c r="G32" s="56" t="s">
        <v>84</v>
      </c>
      <c r="H32" s="57">
        <v>3.4</v>
      </c>
      <c r="I32" s="58"/>
      <c r="J32" s="59">
        <f t="shared" si="0"/>
        <v>0</v>
      </c>
      <c r="K32" s="60"/>
      <c r="L32" s="63">
        <f t="shared" si="1"/>
        <v>0</v>
      </c>
    </row>
    <row r="33" spans="1:12" s="51" customFormat="1" ht="12.75" customHeight="1" x14ac:dyDescent="0.25">
      <c r="A33" s="52" t="s">
        <v>51</v>
      </c>
      <c r="B33" s="62" t="s">
        <v>187</v>
      </c>
      <c r="C33" s="53" t="s">
        <v>87</v>
      </c>
      <c r="D33" s="54" t="s">
        <v>43</v>
      </c>
      <c r="E33" s="54" t="s">
        <v>44</v>
      </c>
      <c r="F33" s="55" t="s">
        <v>88</v>
      </c>
      <c r="G33" s="56" t="s">
        <v>89</v>
      </c>
      <c r="H33" s="57">
        <v>1</v>
      </c>
      <c r="I33" s="58"/>
      <c r="J33" s="59">
        <f t="shared" si="0"/>
        <v>0</v>
      </c>
      <c r="K33" s="60"/>
      <c r="L33" s="63">
        <f t="shared" si="1"/>
        <v>0</v>
      </c>
    </row>
    <row r="34" spans="1:12" s="51" customFormat="1" ht="12.75" customHeight="1" x14ac:dyDescent="0.25">
      <c r="A34" s="52" t="s">
        <v>61</v>
      </c>
      <c r="B34" s="62" t="s">
        <v>188</v>
      </c>
      <c r="C34" s="53" t="s">
        <v>90</v>
      </c>
      <c r="D34" s="54" t="s">
        <v>43</v>
      </c>
      <c r="E34" s="54" t="s">
        <v>44</v>
      </c>
      <c r="F34" s="55" t="s">
        <v>91</v>
      </c>
      <c r="G34" s="56" t="s">
        <v>89</v>
      </c>
      <c r="H34" s="57">
        <v>1</v>
      </c>
      <c r="I34" s="58"/>
      <c r="J34" s="59">
        <f t="shared" si="0"/>
        <v>0</v>
      </c>
      <c r="K34" s="60"/>
      <c r="L34" s="63">
        <f t="shared" si="1"/>
        <v>0</v>
      </c>
    </row>
    <row r="35" spans="1:12" s="51" customFormat="1" ht="12.75" customHeight="1" x14ac:dyDescent="0.25">
      <c r="A35" s="52" t="s">
        <v>54</v>
      </c>
      <c r="B35" s="62" t="s">
        <v>189</v>
      </c>
      <c r="C35" s="53" t="s">
        <v>92</v>
      </c>
      <c r="D35" s="54" t="s">
        <v>43</v>
      </c>
      <c r="E35" s="54" t="s">
        <v>44</v>
      </c>
      <c r="F35" s="55" t="s">
        <v>93</v>
      </c>
      <c r="G35" s="56" t="s">
        <v>89</v>
      </c>
      <c r="H35" s="57">
        <v>1</v>
      </c>
      <c r="I35" s="58"/>
      <c r="J35" s="59">
        <f t="shared" si="0"/>
        <v>0</v>
      </c>
      <c r="K35" s="60"/>
      <c r="L35" s="63">
        <f t="shared" si="1"/>
        <v>0</v>
      </c>
    </row>
    <row r="36" spans="1:12" s="51" customFormat="1" ht="13.5" customHeight="1" x14ac:dyDescent="0.25">
      <c r="A36" s="52" t="s">
        <v>41</v>
      </c>
      <c r="B36" s="62" t="s">
        <v>190</v>
      </c>
      <c r="C36" s="53" t="s">
        <v>94</v>
      </c>
      <c r="D36" s="54" t="s">
        <v>43</v>
      </c>
      <c r="E36" s="54" t="s">
        <v>44</v>
      </c>
      <c r="F36" s="55" t="s">
        <v>95</v>
      </c>
      <c r="G36" s="56" t="s">
        <v>89</v>
      </c>
      <c r="H36" s="57">
        <v>1</v>
      </c>
      <c r="I36" s="58"/>
      <c r="J36" s="59">
        <f t="shared" si="0"/>
        <v>0</v>
      </c>
      <c r="K36" s="60"/>
      <c r="L36" s="63">
        <f t="shared" si="1"/>
        <v>0</v>
      </c>
    </row>
    <row r="37" spans="1:12" s="51" customFormat="1" ht="12.75" customHeight="1" x14ac:dyDescent="0.25">
      <c r="A37" s="52" t="s">
        <v>51</v>
      </c>
      <c r="B37" s="62" t="s">
        <v>191</v>
      </c>
      <c r="C37" s="53" t="s">
        <v>96</v>
      </c>
      <c r="D37" s="54" t="s">
        <v>43</v>
      </c>
      <c r="E37" s="54" t="s">
        <v>44</v>
      </c>
      <c r="F37" s="55" t="s">
        <v>97</v>
      </c>
      <c r="G37" s="56" t="s">
        <v>46</v>
      </c>
      <c r="H37" s="57">
        <v>1</v>
      </c>
      <c r="I37" s="58"/>
      <c r="J37" s="59">
        <f t="shared" si="0"/>
        <v>0</v>
      </c>
      <c r="K37" s="60"/>
      <c r="L37" s="63">
        <f t="shared" si="1"/>
        <v>0</v>
      </c>
    </row>
    <row r="38" spans="1:12" s="51" customFormat="1" ht="12.75" customHeight="1" x14ac:dyDescent="0.25">
      <c r="A38" s="52" t="s">
        <v>61</v>
      </c>
      <c r="B38" s="62" t="s">
        <v>192</v>
      </c>
      <c r="C38" s="53" t="s">
        <v>98</v>
      </c>
      <c r="D38" s="54" t="s">
        <v>43</v>
      </c>
      <c r="E38" s="54" t="s">
        <v>44</v>
      </c>
      <c r="F38" s="55" t="s">
        <v>99</v>
      </c>
      <c r="G38" s="56" t="s">
        <v>46</v>
      </c>
      <c r="H38" s="57">
        <v>1</v>
      </c>
      <c r="I38" s="58"/>
      <c r="J38" s="59">
        <f t="shared" si="0"/>
        <v>0</v>
      </c>
      <c r="K38" s="60"/>
      <c r="L38" s="63">
        <f t="shared" si="1"/>
        <v>0</v>
      </c>
    </row>
    <row r="39" spans="1:12" s="51" customFormat="1" ht="12.75" customHeight="1" x14ac:dyDescent="0.25">
      <c r="A39" s="52" t="s">
        <v>54</v>
      </c>
      <c r="B39" s="62" t="s">
        <v>193</v>
      </c>
      <c r="C39" s="53" t="s">
        <v>100</v>
      </c>
      <c r="D39" s="54" t="s">
        <v>43</v>
      </c>
      <c r="E39" s="54" t="s">
        <v>44</v>
      </c>
      <c r="F39" s="55" t="s">
        <v>101</v>
      </c>
      <c r="G39" s="56" t="s">
        <v>46</v>
      </c>
      <c r="H39" s="57">
        <v>1</v>
      </c>
      <c r="I39" s="58"/>
      <c r="J39" s="59">
        <f t="shared" si="0"/>
        <v>0</v>
      </c>
      <c r="K39" s="60"/>
      <c r="L39" s="63">
        <f t="shared" si="1"/>
        <v>0</v>
      </c>
    </row>
    <row r="40" spans="1:12" s="51" customFormat="1" ht="13.5" customHeight="1" x14ac:dyDescent="0.25">
      <c r="A40" s="52" t="s">
        <v>41</v>
      </c>
      <c r="B40" s="62" t="s">
        <v>194</v>
      </c>
      <c r="C40" s="53" t="s">
        <v>102</v>
      </c>
      <c r="D40" s="54" t="s">
        <v>43</v>
      </c>
      <c r="E40" s="54" t="s">
        <v>44</v>
      </c>
      <c r="F40" s="55" t="s">
        <v>103</v>
      </c>
      <c r="G40" s="56" t="s">
        <v>46</v>
      </c>
      <c r="H40" s="57">
        <v>1</v>
      </c>
      <c r="I40" s="58"/>
      <c r="J40" s="59">
        <f t="shared" si="0"/>
        <v>0</v>
      </c>
      <c r="K40" s="60"/>
      <c r="L40" s="63">
        <f t="shared" si="1"/>
        <v>0</v>
      </c>
    </row>
    <row r="41" spans="1:12" s="51" customFormat="1" ht="12.75" customHeight="1" x14ac:dyDescent="0.25">
      <c r="A41" s="52" t="s">
        <v>51</v>
      </c>
      <c r="B41" s="62" t="s">
        <v>195</v>
      </c>
      <c r="C41" s="53" t="s">
        <v>104</v>
      </c>
      <c r="D41" s="54" t="s">
        <v>43</v>
      </c>
      <c r="E41" s="54" t="s">
        <v>44</v>
      </c>
      <c r="F41" s="55" t="s">
        <v>105</v>
      </c>
      <c r="G41" s="56" t="s">
        <v>46</v>
      </c>
      <c r="H41" s="57">
        <v>1</v>
      </c>
      <c r="I41" s="58"/>
      <c r="J41" s="59">
        <f t="shared" si="0"/>
        <v>0</v>
      </c>
      <c r="K41" s="60"/>
      <c r="L41" s="63">
        <f t="shared" si="1"/>
        <v>0</v>
      </c>
    </row>
    <row r="42" spans="1:12" s="51" customFormat="1" ht="12.75" customHeight="1" x14ac:dyDescent="0.25">
      <c r="A42" s="52" t="s">
        <v>61</v>
      </c>
      <c r="B42" s="62" t="s">
        <v>196</v>
      </c>
      <c r="C42" s="53" t="s">
        <v>106</v>
      </c>
      <c r="D42" s="54" t="s">
        <v>43</v>
      </c>
      <c r="E42" s="54" t="s">
        <v>44</v>
      </c>
      <c r="F42" s="55" t="s">
        <v>107</v>
      </c>
      <c r="G42" s="56" t="s">
        <v>46</v>
      </c>
      <c r="H42" s="57">
        <v>1</v>
      </c>
      <c r="I42" s="58"/>
      <c r="J42" s="59">
        <f t="shared" si="0"/>
        <v>0</v>
      </c>
      <c r="K42" s="60"/>
      <c r="L42" s="63">
        <f t="shared" si="1"/>
        <v>0</v>
      </c>
    </row>
    <row r="43" spans="1:12" s="51" customFormat="1" ht="12.75" customHeight="1" x14ac:dyDescent="0.25">
      <c r="A43" s="52" t="s">
        <v>54</v>
      </c>
      <c r="B43" s="62" t="s">
        <v>197</v>
      </c>
      <c r="C43" s="53" t="s">
        <v>108</v>
      </c>
      <c r="D43" s="54" t="s">
        <v>43</v>
      </c>
      <c r="E43" s="54" t="s">
        <v>44</v>
      </c>
      <c r="F43" s="55" t="s">
        <v>109</v>
      </c>
      <c r="G43" s="56" t="s">
        <v>46</v>
      </c>
      <c r="H43" s="57">
        <v>1</v>
      </c>
      <c r="I43" s="58"/>
      <c r="J43" s="59">
        <f t="shared" si="0"/>
        <v>0</v>
      </c>
      <c r="K43" s="60"/>
      <c r="L43" s="63">
        <f t="shared" si="1"/>
        <v>0</v>
      </c>
    </row>
    <row r="44" spans="1:12" s="51" customFormat="1" ht="13.5" customHeight="1" x14ac:dyDescent="0.25">
      <c r="A44" s="52" t="s">
        <v>41</v>
      </c>
      <c r="B44" s="62" t="s">
        <v>198</v>
      </c>
      <c r="C44" s="53" t="s">
        <v>110</v>
      </c>
      <c r="D44" s="54" t="s">
        <v>43</v>
      </c>
      <c r="E44" s="54" t="s">
        <v>44</v>
      </c>
      <c r="F44" s="55" t="s">
        <v>111</v>
      </c>
      <c r="G44" s="56" t="s">
        <v>46</v>
      </c>
      <c r="H44" s="57">
        <v>1</v>
      </c>
      <c r="I44" s="58"/>
      <c r="J44" s="59">
        <f t="shared" si="0"/>
        <v>0</v>
      </c>
      <c r="K44" s="60"/>
      <c r="L44" s="63">
        <f t="shared" si="1"/>
        <v>0</v>
      </c>
    </row>
    <row r="45" spans="1:12" s="51" customFormat="1" ht="12.75" customHeight="1" x14ac:dyDescent="0.25">
      <c r="A45" s="52" t="s">
        <v>51</v>
      </c>
      <c r="B45" s="62" t="s">
        <v>199</v>
      </c>
      <c r="C45" s="53" t="s">
        <v>112</v>
      </c>
      <c r="D45" s="54" t="s">
        <v>43</v>
      </c>
      <c r="E45" s="54" t="s">
        <v>44</v>
      </c>
      <c r="F45" s="55" t="s">
        <v>113</v>
      </c>
      <c r="G45" s="56" t="s">
        <v>46</v>
      </c>
      <c r="H45" s="57">
        <v>1</v>
      </c>
      <c r="I45" s="58"/>
      <c r="J45" s="59">
        <f t="shared" si="0"/>
        <v>0</v>
      </c>
      <c r="K45" s="60"/>
      <c r="L45" s="63">
        <f t="shared" si="1"/>
        <v>0</v>
      </c>
    </row>
    <row r="46" spans="1:12" s="51" customFormat="1" ht="12.75" customHeight="1" x14ac:dyDescent="0.25">
      <c r="A46" s="52" t="s">
        <v>61</v>
      </c>
      <c r="B46" s="62" t="s">
        <v>200</v>
      </c>
      <c r="C46" s="53" t="s">
        <v>114</v>
      </c>
      <c r="D46" s="54" t="s">
        <v>43</v>
      </c>
      <c r="E46" s="54" t="s">
        <v>44</v>
      </c>
      <c r="F46" s="55" t="s">
        <v>115</v>
      </c>
      <c r="G46" s="56" t="s">
        <v>46</v>
      </c>
      <c r="H46" s="57">
        <v>1</v>
      </c>
      <c r="I46" s="58"/>
      <c r="J46" s="59">
        <f t="shared" si="0"/>
        <v>0</v>
      </c>
      <c r="K46" s="60"/>
      <c r="L46" s="63">
        <f t="shared" si="1"/>
        <v>0</v>
      </c>
    </row>
    <row r="47" spans="1:12" s="51" customFormat="1" ht="12.75" customHeight="1" x14ac:dyDescent="0.25">
      <c r="A47" s="52" t="s">
        <v>54</v>
      </c>
      <c r="B47" s="62" t="s">
        <v>201</v>
      </c>
      <c r="C47" s="53" t="s">
        <v>116</v>
      </c>
      <c r="D47" s="54" t="s">
        <v>43</v>
      </c>
      <c r="E47" s="54" t="s">
        <v>44</v>
      </c>
      <c r="F47" s="55" t="s">
        <v>117</v>
      </c>
      <c r="G47" s="56" t="s">
        <v>46</v>
      </c>
      <c r="H47" s="57">
        <v>10</v>
      </c>
      <c r="I47" s="58"/>
      <c r="J47" s="59">
        <f t="shared" si="0"/>
        <v>0</v>
      </c>
      <c r="K47" s="60"/>
      <c r="L47" s="63">
        <f t="shared" si="1"/>
        <v>0</v>
      </c>
    </row>
    <row r="48" spans="1:12" s="51" customFormat="1" ht="13.5" customHeight="1" x14ac:dyDescent="0.25">
      <c r="A48" s="52" t="s">
        <v>41</v>
      </c>
      <c r="B48" s="62" t="s">
        <v>202</v>
      </c>
      <c r="C48" s="53" t="s">
        <v>118</v>
      </c>
      <c r="D48" s="54" t="s">
        <v>43</v>
      </c>
      <c r="E48" s="54" t="s">
        <v>44</v>
      </c>
      <c r="F48" s="55" t="s">
        <v>119</v>
      </c>
      <c r="G48" s="56" t="s">
        <v>46</v>
      </c>
      <c r="H48" s="57">
        <v>10</v>
      </c>
      <c r="I48" s="58"/>
      <c r="J48" s="59">
        <f t="shared" si="0"/>
        <v>0</v>
      </c>
      <c r="K48" s="60"/>
      <c r="L48" s="63">
        <f t="shared" si="1"/>
        <v>0</v>
      </c>
    </row>
    <row r="49" spans="1:12" s="51" customFormat="1" ht="22.5" customHeight="1" x14ac:dyDescent="0.25">
      <c r="A49" s="52" t="s">
        <v>51</v>
      </c>
      <c r="B49" s="62" t="s">
        <v>203</v>
      </c>
      <c r="C49" s="53" t="s">
        <v>120</v>
      </c>
      <c r="D49" s="54" t="s">
        <v>43</v>
      </c>
      <c r="E49" s="54" t="s">
        <v>75</v>
      </c>
      <c r="F49" s="55" t="s">
        <v>121</v>
      </c>
      <c r="G49" s="56" t="s">
        <v>122</v>
      </c>
      <c r="H49" s="57">
        <v>1000</v>
      </c>
      <c r="I49" s="58"/>
      <c r="J49" s="59">
        <f t="shared" si="0"/>
        <v>0</v>
      </c>
      <c r="K49" s="60"/>
      <c r="L49" s="63">
        <f t="shared" si="1"/>
        <v>0</v>
      </c>
    </row>
    <row r="50" spans="1:12" s="51" customFormat="1" ht="12.75" customHeight="1" x14ac:dyDescent="0.25">
      <c r="A50" s="52" t="s">
        <v>61</v>
      </c>
      <c r="B50" s="62" t="s">
        <v>204</v>
      </c>
      <c r="C50" s="53" t="s">
        <v>123</v>
      </c>
      <c r="D50" s="54" t="s">
        <v>43</v>
      </c>
      <c r="E50" s="54" t="s">
        <v>75</v>
      </c>
      <c r="F50" s="55" t="s">
        <v>124</v>
      </c>
      <c r="G50" s="56" t="s">
        <v>122</v>
      </c>
      <c r="H50" s="57">
        <v>1000</v>
      </c>
      <c r="I50" s="58"/>
      <c r="J50" s="59">
        <f t="shared" si="0"/>
        <v>0</v>
      </c>
      <c r="K50" s="60"/>
      <c r="L50" s="63">
        <f t="shared" si="1"/>
        <v>0</v>
      </c>
    </row>
    <row r="51" spans="1:12" s="51" customFormat="1" ht="12.75" customHeight="1" x14ac:dyDescent="0.25">
      <c r="A51" s="52" t="s">
        <v>54</v>
      </c>
      <c r="B51" s="62" t="s">
        <v>205</v>
      </c>
      <c r="C51" s="53" t="s">
        <v>125</v>
      </c>
      <c r="D51" s="54" t="s">
        <v>43</v>
      </c>
      <c r="E51" s="54" t="s">
        <v>75</v>
      </c>
      <c r="F51" s="55" t="s">
        <v>126</v>
      </c>
      <c r="G51" s="56" t="s">
        <v>127</v>
      </c>
      <c r="H51" s="57">
        <v>1</v>
      </c>
      <c r="I51" s="58"/>
      <c r="J51" s="59">
        <f t="shared" si="0"/>
        <v>0</v>
      </c>
      <c r="K51" s="60"/>
      <c r="L51" s="63">
        <f t="shared" si="1"/>
        <v>0</v>
      </c>
    </row>
    <row r="52" spans="1:12" s="51" customFormat="1" ht="13.5" customHeight="1" x14ac:dyDescent="0.25">
      <c r="A52" s="52" t="s">
        <v>41</v>
      </c>
      <c r="B52" s="62" t="s">
        <v>206</v>
      </c>
      <c r="C52" s="53" t="s">
        <v>128</v>
      </c>
      <c r="D52" s="54" t="s">
        <v>43</v>
      </c>
      <c r="E52" s="54" t="s">
        <v>75</v>
      </c>
      <c r="F52" s="55" t="s">
        <v>129</v>
      </c>
      <c r="G52" s="56" t="s">
        <v>46</v>
      </c>
      <c r="H52" s="57">
        <v>6</v>
      </c>
      <c r="I52" s="58"/>
      <c r="J52" s="59">
        <f t="shared" si="0"/>
        <v>0</v>
      </c>
      <c r="K52" s="60"/>
      <c r="L52" s="63">
        <f t="shared" si="1"/>
        <v>0</v>
      </c>
    </row>
    <row r="53" spans="1:12" s="51" customFormat="1" ht="12.75" customHeight="1" x14ac:dyDescent="0.2">
      <c r="A53" s="52" t="s">
        <v>51</v>
      </c>
      <c r="B53" s="62" t="s">
        <v>207</v>
      </c>
      <c r="C53" s="64" t="s">
        <v>130</v>
      </c>
      <c r="D53" s="54" t="s">
        <v>43</v>
      </c>
      <c r="E53" s="54" t="s">
        <v>75</v>
      </c>
      <c r="F53" s="65" t="s">
        <v>131</v>
      </c>
      <c r="G53" s="66" t="s">
        <v>132</v>
      </c>
      <c r="H53" s="67">
        <v>1</v>
      </c>
      <c r="I53" s="58"/>
      <c r="J53" s="59">
        <f t="shared" si="0"/>
        <v>0</v>
      </c>
      <c r="K53" s="60"/>
      <c r="L53" s="63">
        <f t="shared" si="1"/>
        <v>0</v>
      </c>
    </row>
    <row r="54" spans="1:12" s="51" customFormat="1" ht="12.75" customHeight="1" x14ac:dyDescent="0.2">
      <c r="A54" s="52" t="s">
        <v>61</v>
      </c>
      <c r="B54" s="62" t="s">
        <v>208</v>
      </c>
      <c r="C54" s="64" t="s">
        <v>133</v>
      </c>
      <c r="D54" s="54" t="s">
        <v>43</v>
      </c>
      <c r="E54" s="54" t="s">
        <v>75</v>
      </c>
      <c r="F54" s="65" t="s">
        <v>134</v>
      </c>
      <c r="G54" s="66" t="s">
        <v>132</v>
      </c>
      <c r="H54" s="67">
        <v>1</v>
      </c>
      <c r="I54" s="58"/>
      <c r="J54" s="59">
        <f t="shared" si="0"/>
        <v>0</v>
      </c>
      <c r="K54" s="60"/>
      <c r="L54" s="63">
        <f t="shared" si="1"/>
        <v>0</v>
      </c>
    </row>
    <row r="55" spans="1:12" s="51" customFormat="1" ht="12.75" customHeight="1" x14ac:dyDescent="0.25">
      <c r="A55" s="52" t="s">
        <v>54</v>
      </c>
      <c r="B55" s="62" t="s">
        <v>209</v>
      </c>
      <c r="C55" s="53" t="s">
        <v>135</v>
      </c>
      <c r="D55" s="54" t="s">
        <v>43</v>
      </c>
      <c r="E55" s="54" t="s">
        <v>44</v>
      </c>
      <c r="F55" s="55" t="s">
        <v>136</v>
      </c>
      <c r="G55" s="56" t="s">
        <v>46</v>
      </c>
      <c r="H55" s="57">
        <v>1</v>
      </c>
      <c r="I55" s="58"/>
      <c r="J55" s="59">
        <f t="shared" si="0"/>
        <v>0</v>
      </c>
      <c r="K55" s="60"/>
      <c r="L55" s="63">
        <f t="shared" si="1"/>
        <v>0</v>
      </c>
    </row>
    <row r="56" spans="1:12" s="51" customFormat="1" ht="13.5" customHeight="1" x14ac:dyDescent="0.25">
      <c r="A56" s="52" t="s">
        <v>41</v>
      </c>
      <c r="B56" s="62" t="s">
        <v>210</v>
      </c>
      <c r="C56" s="53" t="s">
        <v>137</v>
      </c>
      <c r="D56" s="54" t="s">
        <v>43</v>
      </c>
      <c r="E56" s="54" t="s">
        <v>44</v>
      </c>
      <c r="F56" s="55" t="s">
        <v>138</v>
      </c>
      <c r="G56" s="56" t="s">
        <v>46</v>
      </c>
      <c r="H56" s="57">
        <v>1</v>
      </c>
      <c r="I56" s="58"/>
      <c r="J56" s="59">
        <f t="shared" si="0"/>
        <v>0</v>
      </c>
      <c r="K56" s="60"/>
      <c r="L56" s="63">
        <f t="shared" si="1"/>
        <v>0</v>
      </c>
    </row>
    <row r="57" spans="1:12" s="51" customFormat="1" ht="12.75" customHeight="1" x14ac:dyDescent="0.25">
      <c r="A57" s="52" t="s">
        <v>51</v>
      </c>
      <c r="B57" s="62" t="s">
        <v>211</v>
      </c>
      <c r="C57" s="53" t="s">
        <v>139</v>
      </c>
      <c r="D57" s="54" t="s">
        <v>43</v>
      </c>
      <c r="E57" s="54" t="s">
        <v>75</v>
      </c>
      <c r="F57" s="55" t="s">
        <v>140</v>
      </c>
      <c r="G57" s="56" t="s">
        <v>46</v>
      </c>
      <c r="H57" s="57">
        <v>1</v>
      </c>
      <c r="I57" s="58"/>
      <c r="J57" s="59">
        <f t="shared" si="0"/>
        <v>0</v>
      </c>
      <c r="K57" s="60"/>
      <c r="L57" s="63">
        <f t="shared" si="1"/>
        <v>0</v>
      </c>
    </row>
    <row r="58" spans="1:12" s="51" customFormat="1" ht="12.75" customHeight="1" x14ac:dyDescent="0.25">
      <c r="A58" s="52" t="s">
        <v>61</v>
      </c>
      <c r="B58" s="62" t="s">
        <v>212</v>
      </c>
      <c r="C58" s="53" t="s">
        <v>141</v>
      </c>
      <c r="D58" s="54" t="s">
        <v>43</v>
      </c>
      <c r="E58" s="54" t="s">
        <v>75</v>
      </c>
      <c r="F58" s="55" t="s">
        <v>142</v>
      </c>
      <c r="G58" s="56" t="s">
        <v>46</v>
      </c>
      <c r="H58" s="57">
        <v>1</v>
      </c>
      <c r="I58" s="58"/>
      <c r="J58" s="59">
        <f t="shared" si="0"/>
        <v>0</v>
      </c>
      <c r="K58" s="60"/>
      <c r="L58" s="63">
        <f t="shared" si="1"/>
        <v>0</v>
      </c>
    </row>
    <row r="59" spans="1:12" s="51" customFormat="1" ht="12.75" customHeight="1" x14ac:dyDescent="0.25">
      <c r="A59" s="52" t="s">
        <v>54</v>
      </c>
      <c r="B59" s="62" t="s">
        <v>213</v>
      </c>
      <c r="C59" s="53" t="s">
        <v>143</v>
      </c>
      <c r="D59" s="54" t="s">
        <v>43</v>
      </c>
      <c r="E59" s="54" t="s">
        <v>44</v>
      </c>
      <c r="F59" s="55" t="s">
        <v>144</v>
      </c>
      <c r="G59" s="56" t="s">
        <v>46</v>
      </c>
      <c r="H59" s="57">
        <v>1</v>
      </c>
      <c r="I59" s="58"/>
      <c r="J59" s="59">
        <f t="shared" si="0"/>
        <v>0</v>
      </c>
      <c r="K59" s="60"/>
      <c r="L59" s="63">
        <f t="shared" si="1"/>
        <v>0</v>
      </c>
    </row>
    <row r="60" spans="1:12" s="51" customFormat="1" ht="21" customHeight="1" x14ac:dyDescent="0.25">
      <c r="A60" s="52" t="s">
        <v>41</v>
      </c>
      <c r="B60" s="62" t="s">
        <v>214</v>
      </c>
      <c r="C60" s="53" t="s">
        <v>145</v>
      </c>
      <c r="D60" s="54" t="s">
        <v>43</v>
      </c>
      <c r="E60" s="54" t="s">
        <v>75</v>
      </c>
      <c r="F60" s="55" t="s">
        <v>146</v>
      </c>
      <c r="G60" s="56" t="s">
        <v>46</v>
      </c>
      <c r="H60" s="57">
        <v>1</v>
      </c>
      <c r="I60" s="58"/>
      <c r="J60" s="59">
        <f t="shared" si="0"/>
        <v>0</v>
      </c>
      <c r="K60" s="60"/>
      <c r="L60" s="63">
        <f t="shared" si="1"/>
        <v>0</v>
      </c>
    </row>
    <row r="61" spans="1:12" s="51" customFormat="1" ht="18.75" customHeight="1" x14ac:dyDescent="0.25">
      <c r="A61" s="52" t="s">
        <v>51</v>
      </c>
      <c r="B61" s="62" t="s">
        <v>215</v>
      </c>
      <c r="C61" s="53" t="s">
        <v>147</v>
      </c>
      <c r="D61" s="54" t="s">
        <v>43</v>
      </c>
      <c r="E61" s="54" t="s">
        <v>75</v>
      </c>
      <c r="F61" s="55" t="s">
        <v>148</v>
      </c>
      <c r="G61" s="56" t="s">
        <v>46</v>
      </c>
      <c r="H61" s="57">
        <v>1</v>
      </c>
      <c r="I61" s="58"/>
      <c r="J61" s="59">
        <f t="shared" si="0"/>
        <v>0</v>
      </c>
      <c r="K61" s="60"/>
      <c r="L61" s="63">
        <f t="shared" si="1"/>
        <v>0</v>
      </c>
    </row>
    <row r="62" spans="1:12" s="51" customFormat="1" ht="12.75" customHeight="1" x14ac:dyDescent="0.25">
      <c r="A62" s="52" t="s">
        <v>61</v>
      </c>
      <c r="B62" s="62" t="s">
        <v>216</v>
      </c>
      <c r="C62" s="53" t="s">
        <v>149</v>
      </c>
      <c r="D62" s="54" t="s">
        <v>43</v>
      </c>
      <c r="E62" s="54" t="s">
        <v>75</v>
      </c>
      <c r="F62" s="55" t="s">
        <v>150</v>
      </c>
      <c r="G62" s="56" t="s">
        <v>46</v>
      </c>
      <c r="H62" s="57">
        <v>1</v>
      </c>
      <c r="I62" s="58"/>
      <c r="J62" s="59">
        <f t="shared" si="0"/>
        <v>0</v>
      </c>
      <c r="K62" s="60"/>
      <c r="L62" s="63">
        <f t="shared" si="1"/>
        <v>0</v>
      </c>
    </row>
    <row r="63" spans="1:12" s="51" customFormat="1" ht="12.75" customHeight="1" x14ac:dyDescent="0.25">
      <c r="A63" s="52" t="s">
        <v>54</v>
      </c>
      <c r="B63" s="62" t="s">
        <v>217</v>
      </c>
      <c r="C63" s="53" t="s">
        <v>151</v>
      </c>
      <c r="D63" s="54" t="s">
        <v>43</v>
      </c>
      <c r="E63" s="54" t="s">
        <v>44</v>
      </c>
      <c r="F63" s="55" t="s">
        <v>152</v>
      </c>
      <c r="G63" s="56" t="s">
        <v>46</v>
      </c>
      <c r="H63" s="57">
        <v>1</v>
      </c>
      <c r="I63" s="58"/>
      <c r="J63" s="59">
        <f t="shared" si="0"/>
        <v>0</v>
      </c>
      <c r="K63" s="60"/>
      <c r="L63" s="63">
        <f t="shared" si="1"/>
        <v>0</v>
      </c>
    </row>
    <row r="64" spans="1:12" s="51" customFormat="1" ht="13.5" customHeight="1" x14ac:dyDescent="0.25">
      <c r="A64" s="52" t="s">
        <v>41</v>
      </c>
      <c r="B64" s="62" t="s">
        <v>218</v>
      </c>
      <c r="C64" s="53" t="s">
        <v>153</v>
      </c>
      <c r="D64" s="54" t="s">
        <v>43</v>
      </c>
      <c r="E64" s="54" t="s">
        <v>154</v>
      </c>
      <c r="F64" s="55" t="s">
        <v>155</v>
      </c>
      <c r="G64" s="56" t="s">
        <v>156</v>
      </c>
      <c r="H64" s="57">
        <v>1</v>
      </c>
      <c r="I64" s="58"/>
      <c r="J64" s="59">
        <f t="shared" si="0"/>
        <v>0</v>
      </c>
      <c r="K64" s="60"/>
      <c r="L64" s="63">
        <f t="shared" si="1"/>
        <v>0</v>
      </c>
    </row>
    <row r="65" spans="1:12" s="51" customFormat="1" ht="12.75" customHeight="1" x14ac:dyDescent="0.25">
      <c r="A65" s="52" t="s">
        <v>51</v>
      </c>
      <c r="B65" s="62" t="s">
        <v>219</v>
      </c>
      <c r="C65" s="53" t="s">
        <v>157</v>
      </c>
      <c r="D65" s="54" t="s">
        <v>43</v>
      </c>
      <c r="E65" s="54" t="s">
        <v>154</v>
      </c>
      <c r="F65" s="55" t="s">
        <v>158</v>
      </c>
      <c r="G65" s="56" t="s">
        <v>156</v>
      </c>
      <c r="H65" s="57">
        <v>1</v>
      </c>
      <c r="I65" s="58"/>
      <c r="J65" s="59">
        <f t="shared" si="0"/>
        <v>0</v>
      </c>
      <c r="K65" s="60"/>
      <c r="L65" s="63">
        <f t="shared" si="1"/>
        <v>0</v>
      </c>
    </row>
    <row r="66" spans="1:12" s="51" customFormat="1" ht="12.75" customHeight="1" x14ac:dyDescent="0.25">
      <c r="A66" s="52" t="s">
        <v>61</v>
      </c>
      <c r="B66" s="62" t="s">
        <v>220</v>
      </c>
      <c r="C66" s="53" t="s">
        <v>159</v>
      </c>
      <c r="D66" s="54" t="s">
        <v>43</v>
      </c>
      <c r="E66" s="54" t="s">
        <v>154</v>
      </c>
      <c r="F66" s="55" t="s">
        <v>160</v>
      </c>
      <c r="G66" s="56" t="s">
        <v>161</v>
      </c>
      <c r="H66" s="57">
        <v>16</v>
      </c>
      <c r="I66" s="58"/>
      <c r="J66" s="59">
        <f t="shared" si="0"/>
        <v>0</v>
      </c>
      <c r="K66" s="60"/>
      <c r="L66" s="63">
        <f t="shared" si="1"/>
        <v>0</v>
      </c>
    </row>
    <row r="67" spans="1:12" s="51" customFormat="1" ht="12.75" customHeight="1" thickBot="1" x14ac:dyDescent="0.3">
      <c r="A67" s="52" t="s">
        <v>54</v>
      </c>
      <c r="B67" s="62" t="s">
        <v>221</v>
      </c>
      <c r="C67" s="68" t="s">
        <v>162</v>
      </c>
      <c r="D67" s="69" t="s">
        <v>43</v>
      </c>
      <c r="E67" s="69" t="s">
        <v>154</v>
      </c>
      <c r="F67" s="70" t="s">
        <v>163</v>
      </c>
      <c r="G67" s="71" t="s">
        <v>161</v>
      </c>
      <c r="H67" s="72">
        <v>48</v>
      </c>
      <c r="I67" s="73"/>
      <c r="J67" s="74">
        <f t="shared" si="0"/>
        <v>0</v>
      </c>
      <c r="K67" s="75"/>
      <c r="L67" s="76">
        <f t="shared" si="1"/>
        <v>0</v>
      </c>
    </row>
    <row r="68" spans="1:12" ht="13.5" thickBot="1" x14ac:dyDescent="0.25">
      <c r="A68" s="77" t="s">
        <v>164</v>
      </c>
      <c r="B68" s="78" t="s">
        <v>165</v>
      </c>
      <c r="C68" s="79" t="s">
        <v>166</v>
      </c>
      <c r="D68" s="80"/>
      <c r="E68" s="80"/>
      <c r="F68" s="81" t="s">
        <v>40</v>
      </c>
      <c r="G68" s="82"/>
      <c r="H68" s="82"/>
      <c r="I68" s="82"/>
      <c r="J68" s="82"/>
      <c r="K68" s="82"/>
      <c r="L68" s="83">
        <f>SUM(L14:L67)</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C1"/>
    <mergeCell ref="B2:C2"/>
    <mergeCell ref="I2:J2"/>
    <mergeCell ref="K2:L2"/>
    <mergeCell ref="D3:E3"/>
    <mergeCell ref="K3:L3"/>
  </mergeCells>
  <conditionalFormatting sqref="F6">
    <cfRule type="expression" dxfId="31" priority="32">
      <formula>$E$5="Ostatní"</formula>
    </cfRule>
    <cfRule type="expression" dxfId="30" priority="33">
      <formula>$E$6="Ostatní"</formula>
    </cfRule>
  </conditionalFormatting>
  <conditionalFormatting sqref="F2">
    <cfRule type="expression" dxfId="29" priority="31">
      <formula>IF($F$2="Název stavby","Vybarvit",IF($F$2="","Vybarvit",""))="Vybarvit"</formula>
    </cfRule>
  </conditionalFormatting>
  <conditionalFormatting sqref="D3">
    <cfRule type="expression" dxfId="28" priority="30">
      <formula>IF($D$3="SO XX-XX-XX","Vybarvit",IF($D$3="","Vybarvit",""))="Vybarvit"</formula>
    </cfRule>
  </conditionalFormatting>
  <conditionalFormatting sqref="F3">
    <cfRule type="expression" dxfId="27" priority="29">
      <formula>IF($F$3="Název SO/PS","Vybarvit",IF($F$3="","Vybarvit",""))="Vybarvit"</formula>
    </cfRule>
  </conditionalFormatting>
  <conditionalFormatting sqref="F8">
    <cfRule type="expression" dxfId="26" priority="28">
      <formula>IF($F$8="Obchodní název firmy/společnosti, v případě fyzické osoby podnikající  IČO","Vybarvit",IF($F$8="","Vybarvit",""))="Vybarvit"</formula>
    </cfRule>
  </conditionalFormatting>
  <conditionalFormatting sqref="G8:H8">
    <cfRule type="expression" dxfId="25" priority="27">
      <formula>IF($G$8="Titul Jméno Příjmení","Vybarvit",IF($G$8="","Vybarvit",""))="Vybarvit"</formula>
    </cfRule>
  </conditionalFormatting>
  <conditionalFormatting sqref="K8">
    <cfRule type="expression" dxfId="24" priority="26">
      <formula>$K$8=""</formula>
    </cfRule>
  </conditionalFormatting>
  <conditionalFormatting sqref="K7">
    <cfRule type="expression" dxfId="23" priority="25">
      <formula>$K$7=""</formula>
    </cfRule>
  </conditionalFormatting>
  <conditionalFormatting sqref="K6">
    <cfRule type="expression" dxfId="22" priority="24">
      <formula>$K$6=""</formula>
    </cfRule>
  </conditionalFormatting>
  <conditionalFormatting sqref="K5">
    <cfRule type="expression" dxfId="21" priority="23">
      <formula>$K$5=""</formula>
    </cfRule>
  </conditionalFormatting>
  <conditionalFormatting sqref="K4">
    <cfRule type="expression" dxfId="20" priority="22">
      <formula>$K$4=""</formula>
    </cfRule>
  </conditionalFormatting>
  <conditionalFormatting sqref="L4">
    <cfRule type="expression" dxfId="19" priority="21">
      <formula>$L$4=""</formula>
    </cfRule>
  </conditionalFormatting>
  <conditionalFormatting sqref="E8">
    <cfRule type="expression" dxfId="18" priority="20">
      <formula>$E$8=""</formula>
    </cfRule>
  </conditionalFormatting>
  <conditionalFormatting sqref="E7">
    <cfRule type="expression" dxfId="17" priority="19">
      <formula>$E$7=""</formula>
    </cfRule>
  </conditionalFormatting>
  <conditionalFormatting sqref="E6">
    <cfRule type="expression" dxfId="16" priority="18">
      <formula>$E$6=""</formula>
    </cfRule>
  </conditionalFormatting>
  <conditionalFormatting sqref="E5">
    <cfRule type="expression" dxfId="15" priority="17">
      <formula>$E$5=""</formula>
    </cfRule>
  </conditionalFormatting>
  <conditionalFormatting sqref="E4">
    <cfRule type="expression" dxfId="14" priority="16">
      <formula>$E$4=""</formula>
    </cfRule>
  </conditionalFormatting>
  <conditionalFormatting sqref="G16:K27 C16:E27 C60:E67 G60:K67 E15">
    <cfRule type="expression" dxfId="13" priority="15">
      <formula>C15=""</formula>
    </cfRule>
  </conditionalFormatting>
  <conditionalFormatting sqref="F16:F27 F60:F67">
    <cfRule type="expression" dxfId="12" priority="14">
      <formula>IF(F16="Název položky","Vyznačit",IF(F16="","Vyznačit",""))="Vyznačit"</formula>
    </cfRule>
  </conditionalFormatting>
  <conditionalFormatting sqref="F13">
    <cfRule type="expression" dxfId="11" priority="13">
      <formula>F13="Název dílu"</formula>
    </cfRule>
  </conditionalFormatting>
  <conditionalFormatting sqref="G14:K14 C14:E14">
    <cfRule type="expression" dxfId="10" priority="12">
      <formula>C14=""</formula>
    </cfRule>
  </conditionalFormatting>
  <conditionalFormatting sqref="C31:E51 G31:K51">
    <cfRule type="expression" dxfId="9" priority="10">
      <formula>C31=""</formula>
    </cfRule>
  </conditionalFormatting>
  <conditionalFormatting sqref="G52:K59 C52:E59">
    <cfRule type="expression" dxfId="8" priority="8">
      <formula>C52=""</formula>
    </cfRule>
  </conditionalFormatting>
  <conditionalFormatting sqref="F14">
    <cfRule type="expression" dxfId="7" priority="11">
      <formula>IF(F14="Název položky","Vyznačit",IF(F14="","Vyznačit",""))="Vyznačit"</formula>
    </cfRule>
  </conditionalFormatting>
  <conditionalFormatting sqref="F31:F51">
    <cfRule type="expression" dxfId="6" priority="9">
      <formula>IF(F31="Název položky","Vyznačit",IF(F31="","Vyznačit",""))="Vyznačit"</formula>
    </cfRule>
  </conditionalFormatting>
  <conditionalFormatting sqref="F52:F59">
    <cfRule type="expression" dxfId="5" priority="7">
      <formula>IF(F52="Název položky","Vyznačit",IF(F52="","Vyznačit",""))="Vyznačit"</formula>
    </cfRule>
  </conditionalFormatting>
  <conditionalFormatting sqref="B14 B16 B18 B20 B22 B24 B26 B28 B30 B32 B34 B36 B38 B40 B42 B44 B46 B48 B50 B52 B54 B56 B58 B60 B62 B64 B66">
    <cfRule type="expression" dxfId="4" priority="5">
      <formula>B14=""</formula>
    </cfRule>
  </conditionalFormatting>
  <conditionalFormatting sqref="F68">
    <cfRule type="expression" dxfId="3" priority="4">
      <formula>F68="Název dílu"</formula>
    </cfRule>
  </conditionalFormatting>
  <conditionalFormatting sqref="G15:K15 C15:D15">
    <cfRule type="expression" dxfId="2" priority="3">
      <formula>C15=""</formula>
    </cfRule>
  </conditionalFormatting>
  <conditionalFormatting sqref="F15">
    <cfRule type="expression" dxfId="1" priority="2">
      <formula>IF(F15="Název položky","Vyznačit",IF(F15="","Vyznačit",""))="Vyznačit"</formula>
    </cfRule>
  </conditionalFormatting>
  <conditionalFormatting sqref="B15 B17 B19 B21 B23 B25 B27 B29 B31 B33 B35 B37 B39 B41 B43 B45 B47 B49 B51 B53 B55 B57 B59 B61 B63 B65 B67">
    <cfRule type="expression" dxfId="0" priority="1">
      <formula>B15=""</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s>
  <pageMargins left="0.70866141732283472" right="0.70866141732283472" top="0.78740157480314965" bottom="0.78740157480314965" header="0.31496062992125984" footer="0.31496062992125984"/>
  <pageSetup paperSize="9" scale="69"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'[1]Kategorie monitoringu'!#REF!</xm:f>
          </x14:formula1>
          <xm:sqref>E4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PS01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HH</dc:creator>
  <cp:lastModifiedBy>HH</cp:lastModifiedBy>
  <cp:lastPrinted>2018-12-12T09:39:13Z</cp:lastPrinted>
  <dcterms:created xsi:type="dcterms:W3CDTF">2018-12-12T09:35:47Z</dcterms:created>
  <dcterms:modified xsi:type="dcterms:W3CDTF">2019-03-21T15:38:15Z</dcterms:modified>
</cp:coreProperties>
</file>