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30" windowWidth="14310" windowHeight="12660"/>
  </bookViews>
  <sheets>
    <sheet name="Položky" sheetId="1" r:id="rId1"/>
    <sheet name="Přehled" sheetId="2" r:id="rId2"/>
  </sheets>
  <definedNames>
    <definedName name="_xlnm._FilterDatabase" localSheetId="0" hidden="1">Položky!$A$2:$J$562</definedName>
    <definedName name="B.1" comment="Boční držáky">Položky!$A$3:$J$18</definedName>
    <definedName name="_xlnm.Print_Titles" localSheetId="0">Položky!$1:$2</definedName>
    <definedName name="_xlnm.Print_Area" localSheetId="1">Přehled!$A$1:$E$21</definedName>
  </definedNames>
  <calcPr calcId="145621"/>
</workbook>
</file>

<file path=xl/calcChain.xml><?xml version="1.0" encoding="utf-8"?>
<calcChain xmlns="http://schemas.openxmlformats.org/spreadsheetml/2006/main">
  <c r="H393" i="1" l="1"/>
  <c r="H395" i="1"/>
  <c r="H401" i="1"/>
  <c r="H406" i="1"/>
  <c r="H414" i="1"/>
  <c r="H422" i="1"/>
  <c r="H424" i="1"/>
  <c r="H429" i="1"/>
  <c r="H433" i="1"/>
  <c r="H437" i="1"/>
  <c r="H447" i="1"/>
  <c r="H454" i="1"/>
  <c r="H455" i="1"/>
  <c r="H458" i="1"/>
  <c r="H459" i="1"/>
  <c r="H471" i="1"/>
  <c r="H472" i="1"/>
  <c r="H476" i="1"/>
  <c r="H480" i="1"/>
  <c r="H484" i="1"/>
  <c r="H487" i="1"/>
  <c r="H495" i="1"/>
  <c r="H497" i="1"/>
  <c r="H499" i="1"/>
  <c r="H500" i="1"/>
  <c r="H501" i="1"/>
  <c r="H507" i="1"/>
  <c r="H510" i="1"/>
  <c r="H513" i="1"/>
  <c r="H524" i="1"/>
  <c r="H526" i="1"/>
  <c r="H528" i="1"/>
  <c r="H529" i="1"/>
  <c r="H532" i="1"/>
  <c r="H533" i="1"/>
  <c r="H534" i="1"/>
  <c r="H535" i="1"/>
  <c r="H536" i="1"/>
  <c r="H542" i="1"/>
  <c r="H545" i="1"/>
  <c r="H549" i="1"/>
  <c r="H555" i="1"/>
  <c r="H556" i="1"/>
  <c r="H560" i="1"/>
  <c r="H56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30" i="1"/>
  <c r="H231" i="1"/>
  <c r="H232" i="1"/>
  <c r="H233" i="1"/>
  <c r="H234" i="1"/>
  <c r="H235" i="1"/>
  <c r="H236" i="1"/>
  <c r="H238" i="1"/>
  <c r="H239" i="1"/>
  <c r="H240" i="1"/>
  <c r="H241" i="1"/>
  <c r="H242" i="1"/>
  <c r="H243" i="1"/>
  <c r="H244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91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8" i="1"/>
  <c r="H319" i="1"/>
  <c r="H320" i="1"/>
  <c r="H321" i="1"/>
  <c r="H322" i="1"/>
  <c r="H323" i="1"/>
  <c r="H326" i="1"/>
  <c r="H327" i="1"/>
  <c r="H328" i="1"/>
  <c r="H329" i="1"/>
  <c r="H330" i="1"/>
  <c r="H331" i="1"/>
  <c r="H332" i="1"/>
  <c r="H334" i="1"/>
  <c r="H335" i="1"/>
  <c r="H336" i="1"/>
  <c r="H337" i="1"/>
  <c r="H338" i="1"/>
  <c r="H339" i="1"/>
  <c r="H340" i="1"/>
  <c r="H342" i="1"/>
  <c r="H344" i="1"/>
  <c r="H345" i="1"/>
  <c r="H346" i="1"/>
  <c r="H347" i="1"/>
  <c r="H348" i="1"/>
  <c r="H350" i="1"/>
  <c r="H351" i="1"/>
  <c r="H352" i="1"/>
  <c r="H355" i="1"/>
  <c r="H358" i="1"/>
  <c r="H359" i="1"/>
  <c r="H360" i="1"/>
  <c r="H361" i="1"/>
  <c r="H363" i="1"/>
  <c r="H364" i="1"/>
  <c r="H368" i="1"/>
  <c r="H369" i="1"/>
  <c r="H371" i="1"/>
  <c r="H373" i="1"/>
  <c r="H375" i="1"/>
  <c r="H376" i="1"/>
  <c r="H379" i="1"/>
  <c r="H381" i="1"/>
  <c r="H384" i="1"/>
  <c r="H385" i="1"/>
  <c r="H387" i="1"/>
  <c r="H389" i="1"/>
  <c r="H391" i="1"/>
  <c r="H392" i="1"/>
  <c r="H396" i="1"/>
  <c r="H397" i="1"/>
  <c r="H403" i="1"/>
  <c r="H412" i="1"/>
  <c r="H415" i="1"/>
  <c r="H416" i="1"/>
  <c r="H421" i="1"/>
  <c r="H423" i="1"/>
  <c r="H427" i="1"/>
  <c r="H431" i="1"/>
  <c r="H435" i="1"/>
  <c r="H436" i="1"/>
  <c r="H441" i="1"/>
  <c r="H443" i="1"/>
  <c r="H450" i="1"/>
  <c r="H451" i="1"/>
  <c r="H452" i="1"/>
  <c r="H460" i="1"/>
  <c r="H463" i="1"/>
  <c r="H467" i="1"/>
  <c r="H470" i="1"/>
  <c r="H474" i="1"/>
  <c r="H481" i="1"/>
  <c r="H503" i="1"/>
  <c r="H504" i="1"/>
  <c r="H511" i="1"/>
  <c r="H515" i="1"/>
  <c r="H518" i="1"/>
  <c r="H531" i="1"/>
  <c r="H539" i="1"/>
  <c r="H544" i="1"/>
  <c r="H493" i="1"/>
  <c r="H469" i="1"/>
  <c r="H461" i="1"/>
  <c r="D12" i="2"/>
  <c r="D11" i="2"/>
  <c r="H48" i="1"/>
  <c r="D10" i="2"/>
  <c r="D9" i="2"/>
  <c r="H543" i="1"/>
  <c r="H540" i="1"/>
  <c r="H478" i="1"/>
  <c r="H428" i="1"/>
  <c r="H411" i="1"/>
  <c r="H399" i="1"/>
  <c r="H377" i="1"/>
  <c r="H372" i="1"/>
  <c r="H357" i="1"/>
  <c r="H353" i="1"/>
  <c r="H293" i="1"/>
  <c r="H289" i="1"/>
  <c r="D8" i="2"/>
  <c r="H462" i="1"/>
  <c r="H550" i="1"/>
  <c r="H557" i="1"/>
  <c r="H505" i="1"/>
  <c r="H488" i="1"/>
  <c r="H482" i="1"/>
  <c r="H420" i="1"/>
  <c r="H541" i="1"/>
  <c r="H486" i="1"/>
  <c r="H426" i="1"/>
  <c r="H418" i="1"/>
  <c r="H410" i="1"/>
  <c r="H490" i="1"/>
  <c r="H449" i="1"/>
  <c r="H516" i="1"/>
  <c r="H552" i="1"/>
  <c r="H402" i="1"/>
  <c r="H394" i="1"/>
  <c r="H390" i="1"/>
  <c r="H386" i="1"/>
  <c r="H378" i="1"/>
  <c r="H374" i="1"/>
  <c r="H370" i="1"/>
  <c r="H362" i="1"/>
  <c r="H525" i="1" l="1"/>
  <c r="H514" i="1"/>
  <c r="H491" i="1"/>
  <c r="H558" i="1"/>
  <c r="H520" i="1"/>
  <c r="H548" i="1"/>
  <c r="H537" i="1"/>
  <c r="H519" i="1"/>
  <c r="H489" i="1"/>
  <c r="H530" i="1"/>
  <c r="D14" i="2"/>
  <c r="H546" i="1"/>
  <c r="H508" i="1"/>
  <c r="H465" i="1"/>
  <c r="H440" i="1"/>
  <c r="H430" i="1"/>
  <c r="H419" i="1"/>
  <c r="H405" i="1"/>
  <c r="E10" i="2"/>
  <c r="H509" i="1"/>
  <c r="H517" i="1"/>
  <c r="H494" i="1"/>
  <c r="H473" i="1"/>
  <c r="H446" i="1"/>
  <c r="H434" i="1"/>
  <c r="H404" i="1"/>
  <c r="H522" i="1"/>
  <c r="D16" i="2"/>
  <c r="H444" i="1"/>
  <c r="H439" i="1"/>
  <c r="H408" i="1"/>
  <c r="H367" i="1"/>
  <c r="H343" i="1"/>
  <c r="H324" i="1"/>
  <c r="E9" i="2"/>
  <c r="H554" i="1"/>
  <c r="H502" i="1"/>
  <c r="H445" i="1"/>
  <c r="H466" i="1"/>
  <c r="H457" i="1"/>
  <c r="H383" i="1"/>
  <c r="H547" i="1"/>
  <c r="D17" i="2"/>
  <c r="H538" i="1"/>
  <c r="H512" i="1"/>
  <c r="H417" i="1"/>
  <c r="H464" i="1"/>
  <c r="D15" i="2"/>
  <c r="H409" i="1"/>
  <c r="H365" i="1"/>
  <c r="H354" i="1"/>
  <c r="H349" i="1"/>
  <c r="H341" i="1"/>
  <c r="H333" i="1"/>
  <c r="H325" i="1"/>
  <c r="H317" i="1"/>
  <c r="H292" i="1"/>
  <c r="H551" i="1"/>
  <c r="H559" i="1"/>
  <c r="H527" i="1"/>
  <c r="H492" i="1"/>
  <c r="H479" i="1"/>
  <c r="H366" i="1"/>
  <c r="H382" i="1"/>
  <c r="H398" i="1"/>
  <c r="H521" i="1"/>
  <c r="H553" i="1"/>
  <c r="H456" i="1"/>
  <c r="H498" i="1"/>
  <c r="H523" i="1"/>
  <c r="H477" i="1"/>
  <c r="H388" i="1"/>
  <c r="H496" i="1"/>
  <c r="H485" i="1"/>
  <c r="H3" i="1"/>
  <c r="D13" i="2"/>
  <c r="H453" i="1"/>
  <c r="H506" i="1"/>
  <c r="H483" i="1"/>
  <c r="H475" i="1"/>
  <c r="H468" i="1"/>
  <c r="H448" i="1"/>
  <c r="H442" i="1"/>
  <c r="H438" i="1"/>
  <c r="H432" i="1"/>
  <c r="H425" i="1"/>
  <c r="H413" i="1"/>
  <c r="H407" i="1"/>
  <c r="H400" i="1"/>
  <c r="H380" i="1"/>
  <c r="H356" i="1"/>
  <c r="H290" i="1"/>
  <c r="H245" i="1"/>
  <c r="H237" i="1"/>
  <c r="H229" i="1"/>
  <c r="H561" i="1"/>
  <c r="E12" i="2" l="1"/>
  <c r="E17" i="2"/>
  <c r="D18" i="2"/>
  <c r="E11" i="2"/>
  <c r="E13" i="2"/>
  <c r="E14" i="2"/>
  <c r="H563" i="1"/>
  <c r="E8" i="2"/>
  <c r="E15" i="2"/>
  <c r="E16" i="2"/>
  <c r="E18" i="2" l="1"/>
</calcChain>
</file>

<file path=xl/comments1.xml><?xml version="1.0" encoding="utf-8"?>
<comments xmlns="http://schemas.openxmlformats.org/spreadsheetml/2006/main">
  <authors>
    <author>Tomas Krcma</author>
  </authors>
  <commentList>
    <comment ref="A2" authorId="0">
      <text>
        <r>
          <rPr>
            <b/>
            <sz val="8"/>
            <color indexed="81"/>
            <rFont val="Tahoma"/>
            <charset val="238"/>
          </rPr>
          <t>Tomas Krcma:</t>
        </r>
        <r>
          <rPr>
            <sz val="8"/>
            <color indexed="81"/>
            <rFont val="Tahoma"/>
            <charset val="238"/>
          </rPr>
          <t xml:space="preserve">
žlutě = změna nebo doplnění oproti předchozí smlouvě</t>
        </r>
      </text>
    </comment>
    <comment ref="F2" authorId="0">
      <text>
        <r>
          <rPr>
            <b/>
            <sz val="8"/>
            <color indexed="81"/>
            <rFont val="Tahoma"/>
            <charset val="238"/>
          </rPr>
          <t>Tomas Krcma:</t>
        </r>
        <r>
          <rPr>
            <sz val="8"/>
            <color indexed="81"/>
            <rFont val="Tahoma"/>
            <charset val="238"/>
          </rPr>
          <t xml:space="preserve">
odběr podle minulé smlouvy násobený bulharskou konstantou</t>
        </r>
      </text>
    </comment>
    <comment ref="G2" authorId="0">
      <text>
        <r>
          <rPr>
            <b/>
            <sz val="8"/>
            <color indexed="81"/>
            <rFont val="Tahoma"/>
            <charset val="238"/>
          </rPr>
          <t>Tomas Krcma:</t>
        </r>
        <r>
          <rPr>
            <sz val="8"/>
            <color indexed="81"/>
            <rFont val="Tahoma"/>
            <charset val="238"/>
          </rPr>
          <t xml:space="preserve">
zeleně = cena dle minulé smlouvy, bez barvy = odhad</t>
        </r>
      </text>
    </comment>
    <comment ref="I2" authorId="0">
      <text>
        <r>
          <rPr>
            <b/>
            <sz val="8"/>
            <color indexed="81"/>
            <rFont val="Tahoma"/>
            <charset val="238"/>
          </rPr>
          <t>Tomas Krcma:</t>
        </r>
        <r>
          <rPr>
            <sz val="8"/>
            <color indexed="81"/>
            <rFont val="Tahoma"/>
            <charset val="238"/>
          </rPr>
          <t xml:space="preserve">
násobek odběru omezený stropem</t>
        </r>
      </text>
    </comment>
  </commentList>
</comments>
</file>

<file path=xl/sharedStrings.xml><?xml version="1.0" encoding="utf-8"?>
<sst xmlns="http://schemas.openxmlformats.org/spreadsheetml/2006/main" count="1845" uniqueCount="869">
  <si>
    <t>pro lano Ø 8 - 16 mm</t>
  </si>
  <si>
    <t>Opalovací rohy děliče ÚDT sada</t>
  </si>
  <si>
    <t>Celkem Kč</t>
  </si>
  <si>
    <t>Ø trubky 324 mm</t>
  </si>
  <si>
    <t>na stožár T</t>
  </si>
  <si>
    <t xml:space="preserve">na stožár BP </t>
  </si>
  <si>
    <t>2 odpojovače na stožár BP</t>
  </si>
  <si>
    <t>2 a 3 odpojovače na stožár BP</t>
  </si>
  <si>
    <t>Výstraha - životu nebezpečno přibližovat se k elektrickým zařízením! Zařízení smí obsluhovat jen osoba tím pověřená</t>
  </si>
  <si>
    <t>Min. rezerv. množství</t>
  </si>
  <si>
    <t>Položka číSlo</t>
  </si>
  <si>
    <t>NÁZEV SOUČÁSTI</t>
  </si>
  <si>
    <t>Varianta</t>
  </si>
  <si>
    <t>Popis varianty</t>
  </si>
  <si>
    <t>MJ</t>
  </si>
  <si>
    <t>Předpokl. odběr</t>
  </si>
  <si>
    <t>Cena MJ</t>
  </si>
  <si>
    <t>Cena celkem</t>
  </si>
  <si>
    <t>B.1</t>
  </si>
  <si>
    <t>Držák boční s hákem kloubovým svislým</t>
  </si>
  <si>
    <t>/1</t>
  </si>
  <si>
    <t>držák délky 750 mm</t>
  </si>
  <si>
    <t>ks</t>
  </si>
  <si>
    <t>/2</t>
  </si>
  <si>
    <t>držák délky 900 mm</t>
  </si>
  <si>
    <t>/3</t>
  </si>
  <si>
    <t>držák délky 1050 mm</t>
  </si>
  <si>
    <t>/4</t>
  </si>
  <si>
    <t>držák délky 1250 mm</t>
  </si>
  <si>
    <t>B.2</t>
  </si>
  <si>
    <t>Držák boční s hákem kloubovým vodorovným</t>
  </si>
  <si>
    <t>držák délky 1550 mm</t>
  </si>
  <si>
    <t>B.3</t>
  </si>
  <si>
    <t>Raménko bočního držáku pro lano 50-70 mm2</t>
  </si>
  <si>
    <t>B.4</t>
  </si>
  <si>
    <t>Raménko bočního držáku na trubku Ø 38 a Ø 44.5 mm</t>
  </si>
  <si>
    <t>B.5</t>
  </si>
  <si>
    <t>B.6</t>
  </si>
  <si>
    <t>Třmen pro dva boční držáky s oky v rovině</t>
  </si>
  <si>
    <t>B.7</t>
  </si>
  <si>
    <t>Třmen pro dva boční držáky s oky svislými</t>
  </si>
  <si>
    <t>B.8</t>
  </si>
  <si>
    <t>Třmen pro dva boční držáky a oky vodorovnými</t>
  </si>
  <si>
    <t>B.9</t>
  </si>
  <si>
    <t>Držák boční SICAT 8WL4200</t>
  </si>
  <si>
    <t>8WL4200-0, 1400 mm, 1 trolej Ri80-150</t>
  </si>
  <si>
    <t>8WL4200-0A, 1420 mm, 2 troleje Ri80-150</t>
  </si>
  <si>
    <t>B.10</t>
  </si>
  <si>
    <t>Držák boční paralelogramový 1050 mm RIBE B612031A01</t>
  </si>
  <si>
    <t>I.1</t>
  </si>
  <si>
    <t>I.2</t>
  </si>
  <si>
    <t>I.3</t>
  </si>
  <si>
    <t>Izolátor silikon-laminát 25 kV oko-oko</t>
  </si>
  <si>
    <t>I.5</t>
  </si>
  <si>
    <t>Izolátor porcelánový 25 kV oko-objímka</t>
  </si>
  <si>
    <t>I.4</t>
  </si>
  <si>
    <t>Izolátor porcelánový 25 kV objímka-oko (SIK)</t>
  </si>
  <si>
    <t>I.6</t>
  </si>
  <si>
    <t>Izolátor porcelánový 25 kV objímka-objímka</t>
  </si>
  <si>
    <t>I.7</t>
  </si>
  <si>
    <t>Izolátor porcelánový 25 kV oko-oko</t>
  </si>
  <si>
    <t>I.8</t>
  </si>
  <si>
    <t>Sjízdná tyč ZIT-3</t>
  </si>
  <si>
    <t>I.9</t>
  </si>
  <si>
    <t>Sjízdná tyč ZIT-25</t>
  </si>
  <si>
    <t>I.10</t>
  </si>
  <si>
    <t>Dělič ÚDT-3M</t>
  </si>
  <si>
    <t>I.11</t>
  </si>
  <si>
    <t>Dělič ÚDT-25</t>
  </si>
  <si>
    <t>I.12</t>
  </si>
  <si>
    <t>I.13</t>
  </si>
  <si>
    <t>Dělič 3 kV Flury ZS3</t>
  </si>
  <si>
    <t>I.14</t>
  </si>
  <si>
    <t>Sada ližin děliče Flury ZS3</t>
  </si>
  <si>
    <t>I.15</t>
  </si>
  <si>
    <t>Dělič 25 kV Flury HL25</t>
  </si>
  <si>
    <t>I.16</t>
  </si>
  <si>
    <t>Sada ližin děliče Flury HL25</t>
  </si>
  <si>
    <t>I.17</t>
  </si>
  <si>
    <t>Dělič EZDU 25-3</t>
  </si>
  <si>
    <t>I.18</t>
  </si>
  <si>
    <t>Dělič EZD 3-2-150</t>
  </si>
  <si>
    <t>I.19</t>
  </si>
  <si>
    <t>Dělič EZD 3-2-100</t>
  </si>
  <si>
    <t>I.20</t>
  </si>
  <si>
    <t>Izolátor podpěrný plastový</t>
  </si>
  <si>
    <t>Svorník M16 - svorník M16</t>
  </si>
  <si>
    <t>Svorník M12 - svorník M12</t>
  </si>
  <si>
    <t>K.1</t>
  </si>
  <si>
    <t>Lišta pro svislý závěs na P a T stožár</t>
  </si>
  <si>
    <t>K.2</t>
  </si>
  <si>
    <t>K.3</t>
  </si>
  <si>
    <t>Lišta pro svislý závěs na BP</t>
  </si>
  <si>
    <t>K.4</t>
  </si>
  <si>
    <t>Konzola pro V závěs na P a T stožár</t>
  </si>
  <si>
    <t>K.5</t>
  </si>
  <si>
    <t>K.6</t>
  </si>
  <si>
    <t>Objímka kotevní s vidlicí</t>
  </si>
  <si>
    <t>K.7</t>
  </si>
  <si>
    <t>Třmen pro P stožár</t>
  </si>
  <si>
    <t>K.8</t>
  </si>
  <si>
    <t>Lišta s kardanem pro T a P stožár</t>
  </si>
  <si>
    <t>délka lišty 290 mm</t>
  </si>
  <si>
    <t>délka lišty 350 mm</t>
  </si>
  <si>
    <t>délka lišty 410 mm</t>
  </si>
  <si>
    <t>délka lišty 470 mm</t>
  </si>
  <si>
    <t>K.9</t>
  </si>
  <si>
    <t>Objímka pro kotvení</t>
  </si>
  <si>
    <t>K.10</t>
  </si>
  <si>
    <t>Lišta pro závěs s kardanem</t>
  </si>
  <si>
    <t>K.11</t>
  </si>
  <si>
    <t>Vidlice posuvná pro trubku Ø 55-70 mm</t>
  </si>
  <si>
    <t>K.12</t>
  </si>
  <si>
    <t>Vidlice posuvná na trubku Ø 38-44,5 mm</t>
  </si>
  <si>
    <t>K.13</t>
  </si>
  <si>
    <t>K.14</t>
  </si>
  <si>
    <t>Háček posuvný pro trubku Ø 38 - 70 mm</t>
  </si>
  <si>
    <t>háček pro trubku průměru 38 mm</t>
  </si>
  <si>
    <t>háček pro trubku průměru 44,5 mm</t>
  </si>
  <si>
    <t>háček pro trubku průměru 55 mm</t>
  </si>
  <si>
    <t>/5</t>
  </si>
  <si>
    <t>háček pro trubku průměru 70 mm</t>
  </si>
  <si>
    <t>K.16</t>
  </si>
  <si>
    <t>Objímka stavěcí pro trubky Ø 38-44,5/26,9x4 mm</t>
  </si>
  <si>
    <t>K.17</t>
  </si>
  <si>
    <t>Kardan se svorníkem</t>
  </si>
  <si>
    <t>délka součástky 180,5 mm</t>
  </si>
  <si>
    <t>délka součástky 240,5 mm</t>
  </si>
  <si>
    <t>délka součástky 250,5 mm</t>
  </si>
  <si>
    <t>délka součástky 270,5 mm</t>
  </si>
  <si>
    <t>K.18</t>
  </si>
  <si>
    <t>Oko posuvné pro trubku Ø 38-55 mm</t>
  </si>
  <si>
    <t>Oko pro trubku průměru 38 mm</t>
  </si>
  <si>
    <t>Oko pro trubku průměru 44,5 mm</t>
  </si>
  <si>
    <t>Oko pro trubku průměru 55 mm</t>
  </si>
  <si>
    <t>K.19</t>
  </si>
  <si>
    <t>Oko kloubové posuvné na lano 35-70 mm2</t>
  </si>
  <si>
    <t>K.20</t>
  </si>
  <si>
    <t>K.21</t>
  </si>
  <si>
    <t>Kladka Ø 120</t>
  </si>
  <si>
    <t>K.22</t>
  </si>
  <si>
    <t>Příložka (redukční do objímky izolátoru)</t>
  </si>
  <si>
    <t>K.23</t>
  </si>
  <si>
    <t>Příložka s vidlicí (redukční do objímky izolátoru)</t>
  </si>
  <si>
    <t>K.24</t>
  </si>
  <si>
    <t>Zátka vnitřní do trubky</t>
  </si>
  <si>
    <t xml:space="preserve"> pro trubku s vnitřním průměrem 21 mm</t>
  </si>
  <si>
    <t xml:space="preserve"> pro trubku s vnitřním průměrem 31,5 mm</t>
  </si>
  <si>
    <t xml:space="preserve"> pro trubku s vnitřním průměrem 37,5 mm</t>
  </si>
  <si>
    <t xml:space="preserve"> pro trubku s vnitřním průměrem 54 mm</t>
  </si>
  <si>
    <t>K.25</t>
  </si>
  <si>
    <t>Rameno 38</t>
  </si>
  <si>
    <t>K.26</t>
  </si>
  <si>
    <t>K.27</t>
  </si>
  <si>
    <t>K.28</t>
  </si>
  <si>
    <t>Rameno 44,5</t>
  </si>
  <si>
    <t>K.30</t>
  </si>
  <si>
    <t>K.29</t>
  </si>
  <si>
    <t>K.31</t>
  </si>
  <si>
    <t>Rameno L = 600 cm</t>
  </si>
  <si>
    <t>K.32</t>
  </si>
  <si>
    <t>Rameno L =400 cm průměr 60mm s hákem</t>
  </si>
  <si>
    <t>K.33</t>
  </si>
  <si>
    <t>Regulační trubka</t>
  </si>
  <si>
    <t>K.34</t>
  </si>
  <si>
    <t>Výztuha pro konzolu</t>
  </si>
  <si>
    <t>rozsah použití 1050 - 1149 mm</t>
  </si>
  <si>
    <t>rozsah použití 1150 - 1249 mm</t>
  </si>
  <si>
    <t>rozsah použití 1250 - 1349 mm</t>
  </si>
  <si>
    <t>rozsah použití 1350 - 1449 mm</t>
  </si>
  <si>
    <t>rozsah použití 1450 - 1549 mm</t>
  </si>
  <si>
    <t>O.1</t>
  </si>
  <si>
    <t>Pohon motorový MPP 2000/200i</t>
  </si>
  <si>
    <t>/2112</t>
  </si>
  <si>
    <t>/2122</t>
  </si>
  <si>
    <t>/2193</t>
  </si>
  <si>
    <t>O.2</t>
  </si>
  <si>
    <t>Pohon motorový Elektroline</t>
  </si>
  <si>
    <t>třívodičový</t>
  </si>
  <si>
    <t>pětivodičový</t>
  </si>
  <si>
    <t>O.3</t>
  </si>
  <si>
    <t>Oko šroubovací příložkové pro Cu lano</t>
  </si>
  <si>
    <t>lano 50 - 70 mm2</t>
  </si>
  <si>
    <t>O.4</t>
  </si>
  <si>
    <t>lano 70 - 120 mm2</t>
  </si>
  <si>
    <t>O.5</t>
  </si>
  <si>
    <t>Tabulka pro číslování stožárů</t>
  </si>
  <si>
    <t>1 znak</t>
  </si>
  <si>
    <t>2 znaky</t>
  </si>
  <si>
    <t>3 znaky</t>
  </si>
  <si>
    <t>O.6</t>
  </si>
  <si>
    <t>Držák výstražné tabulky na stožár</t>
  </si>
  <si>
    <t>na T a P stožár; pro svislou tabulku</t>
  </si>
  <si>
    <t>na T a P stožár; pro vodorovnou tabulku</t>
  </si>
  <si>
    <t>na BP stožár</t>
  </si>
  <si>
    <t>pro DS stožár</t>
  </si>
  <si>
    <t>pro AP stožár</t>
  </si>
  <si>
    <t>O.7</t>
  </si>
  <si>
    <t>Připevnění návěstního štítu na nosné lano</t>
  </si>
  <si>
    <t>O.9</t>
  </si>
  <si>
    <t>Držák vodící tyče</t>
  </si>
  <si>
    <t>délka závitu 240 mm</t>
  </si>
  <si>
    <t>délka závitu 330 mm</t>
  </si>
  <si>
    <t>délka závitu 400 mm</t>
  </si>
  <si>
    <t>O.10</t>
  </si>
  <si>
    <t>Rám vodící pro dvě sady závaží</t>
  </si>
  <si>
    <t>O.11</t>
  </si>
  <si>
    <t>Závaží betonové</t>
  </si>
  <si>
    <t>závaží s úchytem, výška 120(+15)mm</t>
  </si>
  <si>
    <t>závaží nízké, výška 60(+15)mm</t>
  </si>
  <si>
    <t>O.12</t>
  </si>
  <si>
    <t>Oko vodící na závaží Ø 350 mm</t>
  </si>
  <si>
    <t>O.13</t>
  </si>
  <si>
    <t>Oko dvojité </t>
  </si>
  <si>
    <t>O.14</t>
  </si>
  <si>
    <t>Třmen s vidlicí 60 kN </t>
  </si>
  <si>
    <t>O.15</t>
  </si>
  <si>
    <t>Třmen s vidlicí</t>
  </si>
  <si>
    <t>O.16</t>
  </si>
  <si>
    <t>Tyč nosná pro závaží s okem</t>
  </si>
  <si>
    <t>O.17</t>
  </si>
  <si>
    <t>Rám pro dvě sady závaží betonové</t>
  </si>
  <si>
    <t>O.18</t>
  </si>
  <si>
    <t>Třmen Ø 16 mm prodloužený</t>
  </si>
  <si>
    <t>O.19</t>
  </si>
  <si>
    <t>Třmen Ø 16 pro trubku</t>
  </si>
  <si>
    <t>Ø trubky  168 mm</t>
  </si>
  <si>
    <t>Ø trubky  194 mm</t>
  </si>
  <si>
    <t>Ø trubky  219 mm</t>
  </si>
  <si>
    <t>Ø trubky  245 mm</t>
  </si>
  <si>
    <t>O.20</t>
  </si>
  <si>
    <t>Třmen Ø 20 mm pro trubku 245 prodloužený</t>
  </si>
  <si>
    <t>O.21</t>
  </si>
  <si>
    <t>Oko pro šikmý závěs</t>
  </si>
  <si>
    <t>oko krátké (délka 130 mm)</t>
  </si>
  <si>
    <t>oko dlouhé (délka 457,5 mm)</t>
  </si>
  <si>
    <t>O.22</t>
  </si>
  <si>
    <t>O.23</t>
  </si>
  <si>
    <t>Třmen pro kotevní pero</t>
  </si>
  <si>
    <t>O.24</t>
  </si>
  <si>
    <t>Podložka pod pero</t>
  </si>
  <si>
    <t>O.25</t>
  </si>
  <si>
    <t>Pero kotevní</t>
  </si>
  <si>
    <t>Odpojovač QAD 3</t>
  </si>
  <si>
    <t>QAD 3, 3 kV, 3 kA</t>
  </si>
  <si>
    <t>QADZ 3, 3 kV, 3 kA, se zkratovačem</t>
  </si>
  <si>
    <t>QADZI 3, 3 kV, 3 kA, s izolovaným zkratovačem</t>
  </si>
  <si>
    <t>Odpojovač QAD 35</t>
  </si>
  <si>
    <t>QAD 35, 25 kV, 3 kA</t>
  </si>
  <si>
    <t>QADZ 35, 25 kV, 3 kA, se zkratovačem</t>
  </si>
  <si>
    <t>QADZI 35, 25 kV, 3 kA, s izolovaným zkratovačem</t>
  </si>
  <si>
    <t>Odpojovač UVE-Ž</t>
  </si>
  <si>
    <t>UVE-Ž, 25 kV, 2 kA</t>
  </si>
  <si>
    <t>UVE-Ž-U, 25 kV, 2 kA, se zkratovačem</t>
  </si>
  <si>
    <t>UVE-Ž-UI, 25 kV, 2 kA, s izolovaným zkratovačem</t>
  </si>
  <si>
    <t>O.29</t>
  </si>
  <si>
    <t>Lišta pro upevnění odpojovače QAD</t>
  </si>
  <si>
    <t>O.30</t>
  </si>
  <si>
    <t>Lišta pro vodítko táhla pro QAD</t>
  </si>
  <si>
    <t>na T stožár Ø 245 mm</t>
  </si>
  <si>
    <t>na T stožár Ø 324 mm</t>
  </si>
  <si>
    <t>1 odpojovač na BP stožár rozsah mm 350 - 410</t>
  </si>
  <si>
    <t>1 odpojovač na BP stožár rozsah mm 411 - 510</t>
  </si>
  <si>
    <t>1 odpojovač na BP stožár rozsah mm 511 - 610</t>
  </si>
  <si>
    <t>/6</t>
  </si>
  <si>
    <t>1 odpojovač na BP stožár rozsah mm 611 - 710</t>
  </si>
  <si>
    <t>/7</t>
  </si>
  <si>
    <t>1 odpojovač na BP stožár rozsah mm 711 - 810</t>
  </si>
  <si>
    <t>/8</t>
  </si>
  <si>
    <t>1 odpojovač na BP stožár rozsah mm 811 - 910</t>
  </si>
  <si>
    <t>/9</t>
  </si>
  <si>
    <t>1 odpojovač na BP stožár rozsah mm 911 - 1010</t>
  </si>
  <si>
    <t>/10</t>
  </si>
  <si>
    <t>1 odpojovač na BP stožár rozsah mm 1011 - 1110</t>
  </si>
  <si>
    <t>/11</t>
  </si>
  <si>
    <t>2 odpojovače na BP stožár rozsah mm 350 - 410</t>
  </si>
  <si>
    <t>/12</t>
  </si>
  <si>
    <t>2 odpojovače na BP stožár rozsah mm 411 - 510</t>
  </si>
  <si>
    <t>/13</t>
  </si>
  <si>
    <t>2 odpojovače na BP stožár rozsah mm 511 - 610</t>
  </si>
  <si>
    <t>/14</t>
  </si>
  <si>
    <t>2 odpojovače na BP stožár rozsah mm 611 - 710</t>
  </si>
  <si>
    <t>/15</t>
  </si>
  <si>
    <t>2 odpojovače na BP stožár rozsah mm 711 - 810</t>
  </si>
  <si>
    <t>/16</t>
  </si>
  <si>
    <t>2 odpojovače na BP stožár rozsah mm 811 - 910</t>
  </si>
  <si>
    <t>/17</t>
  </si>
  <si>
    <t>2 odpojovače na BP stožár rozsah mm 911 - 1010</t>
  </si>
  <si>
    <t>/18</t>
  </si>
  <si>
    <t>2 odpojovače na BP stožár rozsah mm 1011 - 1110</t>
  </si>
  <si>
    <t>/19</t>
  </si>
  <si>
    <t>3 odpojovače na BP stožár rozsah mm 350 - 410</t>
  </si>
  <si>
    <t>/20</t>
  </si>
  <si>
    <t>3 odpojovače na BP stožár rozsah mm 411 - 510</t>
  </si>
  <si>
    <t>/21</t>
  </si>
  <si>
    <t>3 odpojovače na BP stožár rozsah mm 511 - 610</t>
  </si>
  <si>
    <t>/22</t>
  </si>
  <si>
    <t>3 odpojovače na BP stožár rozsah mm 611 - 710</t>
  </si>
  <si>
    <t>/23</t>
  </si>
  <si>
    <t>3 odpojovače na BP stožár rozsah mm 711 - 810</t>
  </si>
  <si>
    <t>/24</t>
  </si>
  <si>
    <t>3 odpojovače na BP stožár rozsah mm 811 - 910</t>
  </si>
  <si>
    <t>/25</t>
  </si>
  <si>
    <t>3 odpojovače na BP stožár rozsah mm 911 - 1010</t>
  </si>
  <si>
    <t>/26</t>
  </si>
  <si>
    <t>3 odpojovače na BP stožár rozsah mm 1011 - 1110</t>
  </si>
  <si>
    <t>1 pohon na BP stožár rozsah mm 350 - 410</t>
  </si>
  <si>
    <t>1 pohon na BP stožár rozsah mm 411 - 510</t>
  </si>
  <si>
    <t>1 pohon na BP stožár rozsah mm 511 - 610</t>
  </si>
  <si>
    <t>1 pohon na BP stožár rozsah mm 611 - 710</t>
  </si>
  <si>
    <t>1 pohon na BP stožár rozsah mm 711 - 810</t>
  </si>
  <si>
    <t>1 pohon na BP stožár rozsah mm 811 - 910</t>
  </si>
  <si>
    <t>1 pohon na BP stožár rozsah mm 911 - 1010</t>
  </si>
  <si>
    <t>1 pohon na BP stožár rozsah mm 1011 - 1110</t>
  </si>
  <si>
    <t>2 pohony na BP stožár rozsah mm 350 - 410</t>
  </si>
  <si>
    <t>2 pohony na BP stožár rozsah mm 411 - 510</t>
  </si>
  <si>
    <t>2 pohony na BP stožár rozsah mm 511 - 610</t>
  </si>
  <si>
    <t>2 pohony na BP stožár rozsah mm 611 - 710</t>
  </si>
  <si>
    <t>2 pohony na BP stožár rozsah mm 711 - 810</t>
  </si>
  <si>
    <t>2 pohony na BP stožár rozsah mm 811 - 910</t>
  </si>
  <si>
    <t>2 pohony na BP stožár rozsah mm 911 - 1010</t>
  </si>
  <si>
    <t>2 pohony na BP stožár rozsah mm 1011 - 1110</t>
  </si>
  <si>
    <t>3 pohony na BP stožár rozsah mm 350 - 410</t>
  </si>
  <si>
    <t>3 pohony na BP stožár rozsah mm 411 - 510</t>
  </si>
  <si>
    <t>3 pohony na BP stožár rozsah mm 511 - 610</t>
  </si>
  <si>
    <t>3 pohony na BP stožár rozsah mm 611 - 710</t>
  </si>
  <si>
    <t>3 pohony na BP stožár rozsah mm 711 - 810</t>
  </si>
  <si>
    <t>3 pohony na BP stožár rozsah mm 811 - 910</t>
  </si>
  <si>
    <t>3 pohony na BP stožár rozsah mm 911 - 1010</t>
  </si>
  <si>
    <t>3 pohony na BP stožár rozsah mm 1011 - 1110</t>
  </si>
  <si>
    <t>O.32</t>
  </si>
  <si>
    <t>Kotvení Tensorex C+</t>
  </si>
  <si>
    <t>/*</t>
  </si>
  <si>
    <t>O.33</t>
  </si>
  <si>
    <t>Pojistka VN 25 kV</t>
  </si>
  <si>
    <t>6 A</t>
  </si>
  <si>
    <t>10 A</t>
  </si>
  <si>
    <t>16 A</t>
  </si>
  <si>
    <t>20 A</t>
  </si>
  <si>
    <t>25 A</t>
  </si>
  <si>
    <t>32 A</t>
  </si>
  <si>
    <t>40 A</t>
  </si>
  <si>
    <t>50 A</t>
  </si>
  <si>
    <t>63 A</t>
  </si>
  <si>
    <t>80 A</t>
  </si>
  <si>
    <t>O.34</t>
  </si>
  <si>
    <t>Tabulka pro číslování odpojovačů</t>
  </si>
  <si>
    <t>4 znaky</t>
  </si>
  <si>
    <t>5 znaků</t>
  </si>
  <si>
    <t>O.35</t>
  </si>
  <si>
    <t>Tabulka pro číslování děličů a sekcí</t>
  </si>
  <si>
    <t>O.36</t>
  </si>
  <si>
    <t>Návěstidlo pro elektrický provoz (terč)</t>
  </si>
  <si>
    <t>Připrav se k vypnutí proudu</t>
  </si>
  <si>
    <t>Vypni trakční odběr</t>
  </si>
  <si>
    <t>Vypni proud</t>
  </si>
  <si>
    <t>Zapni proud</t>
  </si>
  <si>
    <t>Konec TV</t>
  </si>
  <si>
    <t>Kolej bez TV ve směru ...</t>
  </si>
  <si>
    <t>Připrav se na stažení sběrače</t>
  </si>
  <si>
    <t>Stáhni/zdvihni sběrač</t>
  </si>
  <si>
    <t>Začátek DC soustavy</t>
  </si>
  <si>
    <t>Začátek AC soustavy</t>
  </si>
  <si>
    <t>Začátek soustavy AC 15 kV 16 2/3</t>
  </si>
  <si>
    <t>Vozidla připojena k předtápěcímu stojanu</t>
  </si>
  <si>
    <t>Rekuperace zakázána</t>
  </si>
  <si>
    <t>Rekuperace povolena</t>
  </si>
  <si>
    <t>Snížená výška TD</t>
  </si>
  <si>
    <t>Konec snížené výšky TD</t>
  </si>
  <si>
    <t>O.37</t>
  </si>
  <si>
    <t>Tabulka výstražná</t>
  </si>
  <si>
    <t>/0103</t>
  </si>
  <si>
    <t>Vysoké napětí - životu nebezpečno!</t>
  </si>
  <si>
    <t>/0106</t>
  </si>
  <si>
    <t>Pozor - možnost výskytu napětí životu nebezpečného!</t>
  </si>
  <si>
    <t>/0111</t>
  </si>
  <si>
    <t>Výstraha - životu nebezpečno přibližovat se k elektrickým zařízením!</t>
  </si>
  <si>
    <t>/0115</t>
  </si>
  <si>
    <t>Výstraha - životu nebezpečno dotýkat se drátů i na zem spadlých!</t>
  </si>
  <si>
    <t>/0161</t>
  </si>
  <si>
    <t>Výstraha - trakční vedení vzdáleno jen ... cm</t>
  </si>
  <si>
    <t>/1905</t>
  </si>
  <si>
    <t>Pozor - úzký průřez!</t>
  </si>
  <si>
    <t>/2120</t>
  </si>
  <si>
    <t>S ukolejněním stožáru lze ... pouze při vypnutém odpojovači ...</t>
  </si>
  <si>
    <t>/5900</t>
  </si>
  <si>
    <t>Zákaz práce pod napětím</t>
  </si>
  <si>
    <t>/8111</t>
  </si>
  <si>
    <t>/0512</t>
  </si>
  <si>
    <t>Pozor při manipulaci odpojovače s uzemňovačem ...</t>
  </si>
  <si>
    <t>O.38</t>
  </si>
  <si>
    <t>Pásek nerez stahovací 9,5 mm</t>
  </si>
  <si>
    <t>O.39</t>
  </si>
  <si>
    <t>Spona na pásek stahovací 9,5 mm</t>
  </si>
  <si>
    <t>O.40</t>
  </si>
  <si>
    <t>Vodítko táhla pohonu</t>
  </si>
  <si>
    <t>Délka 150 mm</t>
  </si>
  <si>
    <t>Délka 165 mm</t>
  </si>
  <si>
    <t>Délka 195 mm</t>
  </si>
  <si>
    <t>O.41</t>
  </si>
  <si>
    <t>Třmen s vidlicí 10 kN (šégl)</t>
  </si>
  <si>
    <t>OK.1</t>
  </si>
  <si>
    <t>Stožár DS12</t>
  </si>
  <si>
    <t>/6,0</t>
  </si>
  <si>
    <t>délka m 6,0</t>
  </si>
  <si>
    <t>/6,5</t>
  </si>
  <si>
    <t>délka m 6,5</t>
  </si>
  <si>
    <t>/7,0</t>
  </si>
  <si>
    <t>délka m 7,0</t>
  </si>
  <si>
    <t>/7,5</t>
  </si>
  <si>
    <t>délka m 7,5</t>
  </si>
  <si>
    <t>/8,0</t>
  </si>
  <si>
    <t>délka m 8,0</t>
  </si>
  <si>
    <t>/8,5</t>
  </si>
  <si>
    <t>délka m 8,5</t>
  </si>
  <si>
    <t>/9,0</t>
  </si>
  <si>
    <t>délka m 9,0</t>
  </si>
  <si>
    <t>/9,5</t>
  </si>
  <si>
    <t>délka m 9,5</t>
  </si>
  <si>
    <t>/10,0</t>
  </si>
  <si>
    <t>délka m 10,0</t>
  </si>
  <si>
    <t>/10,5</t>
  </si>
  <si>
    <t>délka m 10,5</t>
  </si>
  <si>
    <t>/11,0</t>
  </si>
  <si>
    <t>délka m 11,0</t>
  </si>
  <si>
    <t>/11,5</t>
  </si>
  <si>
    <t>délka m 11,5</t>
  </si>
  <si>
    <t>/12,0</t>
  </si>
  <si>
    <t>délka m 12,0</t>
  </si>
  <si>
    <t>OK.2</t>
  </si>
  <si>
    <t>Stožár DS14</t>
  </si>
  <si>
    <t>OK.3</t>
  </si>
  <si>
    <t>Stožár DS16</t>
  </si>
  <si>
    <t>OK.4</t>
  </si>
  <si>
    <t>Stožár DPVSu 9 m</t>
  </si>
  <si>
    <t>vrcholový tah 3 kN</t>
  </si>
  <si>
    <t>vrcholový tah 6 kN</t>
  </si>
  <si>
    <t>vrcholový tah 10 kN</t>
  </si>
  <si>
    <t>OK.5</t>
  </si>
  <si>
    <t>Stožár DPVSu 10,5 m</t>
  </si>
  <si>
    <t>OK.6</t>
  </si>
  <si>
    <t>Stožár DPVSu 12 m</t>
  </si>
  <si>
    <t>P.1</t>
  </si>
  <si>
    <t>Podložka háková Ø 21 pro upevňování na BP stožáry</t>
  </si>
  <si>
    <t>P.2</t>
  </si>
  <si>
    <t>Podložka háková pro M16</t>
  </si>
  <si>
    <t>P.3</t>
  </si>
  <si>
    <t>Šroub napínací</t>
  </si>
  <si>
    <t>P.4</t>
  </si>
  <si>
    <t>Šroub M16 s podložkou a 1 matkou</t>
  </si>
  <si>
    <t>/100</t>
  </si>
  <si>
    <t>délka mm 100</t>
  </si>
  <si>
    <t>/110</t>
  </si>
  <si>
    <t>délka mm 110</t>
  </si>
  <si>
    <t>/120</t>
  </si>
  <si>
    <t>délka mm 120</t>
  </si>
  <si>
    <t>/130</t>
  </si>
  <si>
    <t>délka mm 130</t>
  </si>
  <si>
    <t>/140</t>
  </si>
  <si>
    <t>délka mm 140</t>
  </si>
  <si>
    <t>/160</t>
  </si>
  <si>
    <t>délka mm 160</t>
  </si>
  <si>
    <t>/180</t>
  </si>
  <si>
    <t>délka mm 180</t>
  </si>
  <si>
    <t>/200</t>
  </si>
  <si>
    <t>délka mm 200</t>
  </si>
  <si>
    <t>/220</t>
  </si>
  <si>
    <t>délka mm 220</t>
  </si>
  <si>
    <t>/260</t>
  </si>
  <si>
    <t>délka mm 260</t>
  </si>
  <si>
    <t>P.5</t>
  </si>
  <si>
    <t>Šroub M16 s podložkou a 2 matkami</t>
  </si>
  <si>
    <t>P.6</t>
  </si>
  <si>
    <t>Šroub M20 s podložkou a 1 matkou</t>
  </si>
  <si>
    <t xml:space="preserve">/50  </t>
  </si>
  <si>
    <t xml:space="preserve">délka mm 50  </t>
  </si>
  <si>
    <t>/240</t>
  </si>
  <si>
    <t>délka mm 240</t>
  </si>
  <si>
    <t>/300</t>
  </si>
  <si>
    <t>délka mm 300</t>
  </si>
  <si>
    <t>P.7</t>
  </si>
  <si>
    <t>Šroub M20 s podložkou a 2 matkami</t>
  </si>
  <si>
    <t>S.1</t>
  </si>
  <si>
    <t>Svorka proudová, šroubovací pro lano Cu 120 mm2</t>
  </si>
  <si>
    <t>S.2</t>
  </si>
  <si>
    <t xml:space="preserve">Svorka proudová, šroubovací pro lana Cu 95 mm2 a 120 mm2 </t>
  </si>
  <si>
    <t>S.3</t>
  </si>
  <si>
    <t>Spojka lisovaná pro lano AlFe 240 mm2</t>
  </si>
  <si>
    <t>S.4</t>
  </si>
  <si>
    <t>Svorka proudová šroubovací pro lano AlFe 210-300 mm2</t>
  </si>
  <si>
    <t>S.5</t>
  </si>
  <si>
    <t>Svorka odbočná lisovaná pro lana AlFe 240 mm2/Cu120 mm2</t>
  </si>
  <si>
    <t>S.6</t>
  </si>
  <si>
    <t>Svorka distanční pro 2 lana Cu 120 mm2</t>
  </si>
  <si>
    <t>S.7</t>
  </si>
  <si>
    <t>Svorka nosná pro lano AlFe 240 mm2</t>
  </si>
  <si>
    <t>S.8</t>
  </si>
  <si>
    <t>Svorka proudová lisovaná pro lana Cu 95/120 mm2</t>
  </si>
  <si>
    <t>S.9</t>
  </si>
  <si>
    <t>Spojka lisovaná pro lana Bz 50/50 mm2</t>
  </si>
  <si>
    <t>S.10</t>
  </si>
  <si>
    <t>Spojka lisovaná pro lana Bz 70/70 mm2</t>
  </si>
  <si>
    <t>S.11</t>
  </si>
  <si>
    <t>Spojka lisovaná pro lana Cu 120/120 mm2</t>
  </si>
  <si>
    <t>S.12</t>
  </si>
  <si>
    <t xml:space="preserve">Svorka se šroubem pro ukolejnění </t>
  </si>
  <si>
    <t>rozsah použití 120 - 125 mm</t>
  </si>
  <si>
    <t>rozsah použití 125 - 145 mm</t>
  </si>
  <si>
    <t>rozsah použití 145 - 165 mm</t>
  </si>
  <si>
    <t>S.13</t>
  </si>
  <si>
    <t>Svorka pro (zemnící pásek/ ukolejňovací vodiče)</t>
  </si>
  <si>
    <t>pro zemnící pásek</t>
  </si>
  <si>
    <t>pro zemnící pásek a ukolejňovací vodič</t>
  </si>
  <si>
    <t>pro dva ukolejňovací vodiče</t>
  </si>
  <si>
    <t>S.14</t>
  </si>
  <si>
    <t xml:space="preserve">Svorka pro ukolejnění </t>
  </si>
  <si>
    <t>S.15</t>
  </si>
  <si>
    <t>Svorka kotevní klínová s čepem Ø16 pro lano 50-70mm2</t>
  </si>
  <si>
    <t>S.16</t>
  </si>
  <si>
    <t>Svorka kotevní klínová s čepem Ø16 pro lano 95-120 mm2</t>
  </si>
  <si>
    <t>S.17</t>
  </si>
  <si>
    <t>S.18</t>
  </si>
  <si>
    <t>Svorka kotevní klínová pro lano AlFe 240 mm2</t>
  </si>
  <si>
    <t>S.19</t>
  </si>
  <si>
    <t>Svorka kotevní lisovaná pro lano AlFe 240/39 mm2</t>
  </si>
  <si>
    <t>S.20</t>
  </si>
  <si>
    <t>Spojka vrubová (krepinka)</t>
  </si>
  <si>
    <t>Al pro lano nerezové Ø 4 mm</t>
  </si>
  <si>
    <t>S.21</t>
  </si>
  <si>
    <t>S.22</t>
  </si>
  <si>
    <t>Svorka universální pro lano 50 mm2</t>
  </si>
  <si>
    <t>S.23</t>
  </si>
  <si>
    <t>Svorka universální pro lano 70 mm2</t>
  </si>
  <si>
    <t>S.24</t>
  </si>
  <si>
    <t>S.25</t>
  </si>
  <si>
    <t>S.26</t>
  </si>
  <si>
    <t>Svorka univerzální RIBE</t>
  </si>
  <si>
    <t>S.29</t>
  </si>
  <si>
    <t>Spojka rovná s čepy Ø 20</t>
  </si>
  <si>
    <t>S.27</t>
  </si>
  <si>
    <t>Spojka rovná</t>
  </si>
  <si>
    <t>S.28</t>
  </si>
  <si>
    <t>Spojka rovná s čepy Ø 16</t>
  </si>
  <si>
    <t>S.30</t>
  </si>
  <si>
    <t>Svorka trolejová</t>
  </si>
  <si>
    <t>Svorka kotevní kuželová s vidlicí</t>
  </si>
  <si>
    <t>pro trolej drát 80 mm2</t>
  </si>
  <si>
    <t>pro trolej drát 100 mm2</t>
  </si>
  <si>
    <t>pro trolej drát 150 mm2</t>
  </si>
  <si>
    <t xml:space="preserve"> kuželová  pro lano Cu 120 mm2</t>
  </si>
  <si>
    <t xml:space="preserve"> odbočná  pro lano Cu 120 mm2</t>
  </si>
  <si>
    <t>S.32</t>
  </si>
  <si>
    <t>S.33</t>
  </si>
  <si>
    <t>S.34</t>
  </si>
  <si>
    <t>Svorka věšáková bronzová pro lano Bz10 mm2</t>
  </si>
  <si>
    <t>S.35</t>
  </si>
  <si>
    <t>S.36</t>
  </si>
  <si>
    <t>Svorka pro omega závěs</t>
  </si>
  <si>
    <t>S.37</t>
  </si>
  <si>
    <t>Spojka připojová pro lano 50 mm2 a trolej</t>
  </si>
  <si>
    <t>S.38</t>
  </si>
  <si>
    <t>Spojka pro ukolejňovací drát Ø 10</t>
  </si>
  <si>
    <t>S.39</t>
  </si>
  <si>
    <t>Svorka proudová pro pantograf</t>
  </si>
  <si>
    <t>S.40</t>
  </si>
  <si>
    <t>S.41</t>
  </si>
  <si>
    <t>S.42</t>
  </si>
  <si>
    <t>Svorka kotevní pevného bodu pro pantograf</t>
  </si>
  <si>
    <t>S.43</t>
  </si>
  <si>
    <t>S.44</t>
  </si>
  <si>
    <t>S.45</t>
  </si>
  <si>
    <t>Svorka závěsná posuvná pro trubku Ø 38-44.5</t>
  </si>
  <si>
    <t>Pro trubku Ø 38</t>
  </si>
  <si>
    <t>Pro trubku Ø 44,5</t>
  </si>
  <si>
    <t>S.46</t>
  </si>
  <si>
    <t>Svorka závěsná posuvná na trubku Ø 60 mm</t>
  </si>
  <si>
    <t>S.47</t>
  </si>
  <si>
    <t>Svorka závěsná na příčné nosné lano 50-185 mm s vidlicí</t>
  </si>
  <si>
    <t>S.48</t>
  </si>
  <si>
    <t>Svorka závěsná pro horní směrová lana 50-95 mm2</t>
  </si>
  <si>
    <t>S.49</t>
  </si>
  <si>
    <t>Svorka nosná s vidlicí pro lano 50-70 mm2</t>
  </si>
  <si>
    <t>S.50</t>
  </si>
  <si>
    <t>Svorka nosná s vidlicí pro lano 120 mm2</t>
  </si>
  <si>
    <t>S.51</t>
  </si>
  <si>
    <t>Svorka nosná s vidlicí pro 2 lana 50-70 mm2</t>
  </si>
  <si>
    <t>S.52</t>
  </si>
  <si>
    <t>Svorka nosná s vidlicí pro 2 lana 120 mm2</t>
  </si>
  <si>
    <t>S.53</t>
  </si>
  <si>
    <t>Rozpěrná tyč 1165-1750 mm</t>
  </si>
  <si>
    <t>S.54</t>
  </si>
  <si>
    <t>S.55</t>
  </si>
  <si>
    <t xml:space="preserve">Očnice </t>
  </si>
  <si>
    <t>Nerezová pro lano  Ø 6 mm</t>
  </si>
  <si>
    <t>T.1</t>
  </si>
  <si>
    <t>Vodítko táhla L = 165 mm</t>
  </si>
  <si>
    <t>T.2</t>
  </si>
  <si>
    <t>Vodítko táhla L = 195 mm</t>
  </si>
  <si>
    <t>T.3</t>
  </si>
  <si>
    <t>Táhlo M20 s okem</t>
  </si>
  <si>
    <t xml:space="preserve">/110 </t>
  </si>
  <si>
    <t xml:space="preserve">délka mm 110 </t>
  </si>
  <si>
    <t xml:space="preserve">/700 </t>
  </si>
  <si>
    <t xml:space="preserve">délka mm 700 </t>
  </si>
  <si>
    <t xml:space="preserve">/750 </t>
  </si>
  <si>
    <t xml:space="preserve">délka mm 750 </t>
  </si>
  <si>
    <t xml:space="preserve">/850 </t>
  </si>
  <si>
    <t xml:space="preserve">délka mm 850 </t>
  </si>
  <si>
    <t>/1050</t>
  </si>
  <si>
    <t>délka mm 1050</t>
  </si>
  <si>
    <t>/1100</t>
  </si>
  <si>
    <t>délka mm 1100</t>
  </si>
  <si>
    <t>/1400</t>
  </si>
  <si>
    <t>délka mm 1400</t>
  </si>
  <si>
    <t>/1500</t>
  </si>
  <si>
    <t>délka mm 1500</t>
  </si>
  <si>
    <t>/1800</t>
  </si>
  <si>
    <t>délka mm 1800</t>
  </si>
  <si>
    <t>/1900</t>
  </si>
  <si>
    <t>délka mm 1900</t>
  </si>
  <si>
    <t>/2200</t>
  </si>
  <si>
    <t>délka mm 2200</t>
  </si>
  <si>
    <t xml:space="preserve">/200 </t>
  </si>
  <si>
    <t xml:space="preserve">délka mm 200 </t>
  </si>
  <si>
    <t>/2700</t>
  </si>
  <si>
    <t>délka mm 2700</t>
  </si>
  <si>
    <t>/3000</t>
  </si>
  <si>
    <t>délka mm 3000</t>
  </si>
  <si>
    <t>/3900</t>
  </si>
  <si>
    <t>délka mm 3900</t>
  </si>
  <si>
    <t xml:space="preserve">/250 </t>
  </si>
  <si>
    <t xml:space="preserve">délka mm 250 </t>
  </si>
  <si>
    <t xml:space="preserve">/300 </t>
  </si>
  <si>
    <t xml:space="preserve">délka mm 300 </t>
  </si>
  <si>
    <t xml:space="preserve">/350 </t>
  </si>
  <si>
    <t xml:space="preserve">délka mm 350 </t>
  </si>
  <si>
    <t xml:space="preserve">/450 </t>
  </si>
  <si>
    <t xml:space="preserve">délka mm 450 </t>
  </si>
  <si>
    <t xml:space="preserve">/500 </t>
  </si>
  <si>
    <t xml:space="preserve">délka mm 500 </t>
  </si>
  <si>
    <t xml:space="preserve">/550 </t>
  </si>
  <si>
    <t xml:space="preserve">délka mm 550 </t>
  </si>
  <si>
    <t xml:space="preserve">/650 </t>
  </si>
  <si>
    <t xml:space="preserve">délka mm 650 </t>
  </si>
  <si>
    <t>T.6</t>
  </si>
  <si>
    <t>Táhlo Ø 16 mm se 2 oky</t>
  </si>
  <si>
    <t>/1000</t>
  </si>
  <si>
    <t>délka mm 1000</t>
  </si>
  <si>
    <t>/1200</t>
  </si>
  <si>
    <t>délka mm 1200</t>
  </si>
  <si>
    <t>/150</t>
  </si>
  <si>
    <t>délka mm 150</t>
  </si>
  <si>
    <t>/1700</t>
  </si>
  <si>
    <t>délka mm 1700</t>
  </si>
  <si>
    <t>/1950</t>
  </si>
  <si>
    <t>délka mm 1950</t>
  </si>
  <si>
    <t>/2000</t>
  </si>
  <si>
    <t>délka mm 2000</t>
  </si>
  <si>
    <t>/250</t>
  </si>
  <si>
    <t>délka mm 250</t>
  </si>
  <si>
    <t>/2500</t>
  </si>
  <si>
    <t>délka mm 2500</t>
  </si>
  <si>
    <t>/2900</t>
  </si>
  <si>
    <t>délka mm 2900</t>
  </si>
  <si>
    <t>/350</t>
  </si>
  <si>
    <t>délka mm 350</t>
  </si>
  <si>
    <t>/400</t>
  </si>
  <si>
    <t>délka mm 400</t>
  </si>
  <si>
    <t>/450</t>
  </si>
  <si>
    <t>délka mm 450</t>
  </si>
  <si>
    <t>/500</t>
  </si>
  <si>
    <t>délka mm 500</t>
  </si>
  <si>
    <t>/550</t>
  </si>
  <si>
    <t>délka mm 550</t>
  </si>
  <si>
    <t>/600</t>
  </si>
  <si>
    <t>délka mm 600</t>
  </si>
  <si>
    <t>/650</t>
  </si>
  <si>
    <t>délka mm 650</t>
  </si>
  <si>
    <t>/700</t>
  </si>
  <si>
    <t>délka mm 700</t>
  </si>
  <si>
    <t>/750</t>
  </si>
  <si>
    <t>délka mm 750</t>
  </si>
  <si>
    <t>/800</t>
  </si>
  <si>
    <t>délka mm 800</t>
  </si>
  <si>
    <t>/850</t>
  </si>
  <si>
    <t>délka mm 850</t>
  </si>
  <si>
    <t>/900</t>
  </si>
  <si>
    <t>délka mm 900</t>
  </si>
  <si>
    <t>/950</t>
  </si>
  <si>
    <t>délka mm 950</t>
  </si>
  <si>
    <t>U.1</t>
  </si>
  <si>
    <t>Trubka novoplast</t>
  </si>
  <si>
    <t>m</t>
  </si>
  <si>
    <t>U.2</t>
  </si>
  <si>
    <t>Čepička uzávěrová pro polyetylénovou trubku</t>
  </si>
  <si>
    <t>U.3</t>
  </si>
  <si>
    <t>Bleskojistka s izolovaným svodem</t>
  </si>
  <si>
    <t>T, P stožár, rozsah 180 - 195 mm</t>
  </si>
  <si>
    <t>T, P stožár, rozsah 196 - 255 mm</t>
  </si>
  <si>
    <t>T, P stožár, rozsah 256 - 315 mm</t>
  </si>
  <si>
    <t>T, P stožár, rozsah  316 - 370 mm</t>
  </si>
  <si>
    <t>BP stožár, rozsah 350 - 410 mm</t>
  </si>
  <si>
    <t>BP stožár, rozsah 411 - 510 mm</t>
  </si>
  <si>
    <t xml:space="preserve"> pro břevno L23</t>
  </si>
  <si>
    <t>U.4</t>
  </si>
  <si>
    <t>Průrazka</t>
  </si>
  <si>
    <t>na BP a T stožár, 250 V</t>
  </si>
  <si>
    <t xml:space="preserve"> na BP a T stožár, 500 V</t>
  </si>
  <si>
    <t xml:space="preserve"> na P stožár, 250 V</t>
  </si>
  <si>
    <t xml:space="preserve"> na P stožár, 500 V</t>
  </si>
  <si>
    <t>U.5</t>
  </si>
  <si>
    <t>Objímka pro ukolejnění jednoduchá</t>
  </si>
  <si>
    <t xml:space="preserve"> stožár Ø 168 mm</t>
  </si>
  <si>
    <t xml:space="preserve"> stožár Ø 219 mm</t>
  </si>
  <si>
    <t xml:space="preserve"> stožár Ø 245 mm</t>
  </si>
  <si>
    <t xml:space="preserve"> stožár Ø 284 mm</t>
  </si>
  <si>
    <t xml:space="preserve"> stožár Ø 320 mm</t>
  </si>
  <si>
    <t xml:space="preserve"> stožár Ø 345 mm</t>
  </si>
  <si>
    <t xml:space="preserve"> stožár Ø 395 mm</t>
  </si>
  <si>
    <t xml:space="preserve"> stožár Ø 420 mm</t>
  </si>
  <si>
    <t>U.6</t>
  </si>
  <si>
    <t>Připojení dvou ukolejňovacích vodičů na průrazku</t>
  </si>
  <si>
    <t>U.7</t>
  </si>
  <si>
    <t>Připojení ukolejňovacího vodiče na stožár P</t>
  </si>
  <si>
    <t>U.8</t>
  </si>
  <si>
    <t>Připojení dvou ukolejňovacích vodičů na stožár P</t>
  </si>
  <si>
    <t>U.9</t>
  </si>
  <si>
    <t>Připojení ukolejňovacího vodiče na průrazku vodorovně</t>
  </si>
  <si>
    <t>U.10</t>
  </si>
  <si>
    <t>Připojení ukolejňovacího vodiče na stožáry BP, DS, TS</t>
  </si>
  <si>
    <t>V.1</t>
  </si>
  <si>
    <t>V.2</t>
  </si>
  <si>
    <t>V.3</t>
  </si>
  <si>
    <t>V.4</t>
  </si>
  <si>
    <t>V.5</t>
  </si>
  <si>
    <t>V.6</t>
  </si>
  <si>
    <t>V.7</t>
  </si>
  <si>
    <t>Lano nerezové Ø 8 mm pro kladkostroj</t>
  </si>
  <si>
    <t>V.8</t>
  </si>
  <si>
    <t>Lano speciální pro kladkostroj 1:3</t>
  </si>
  <si>
    <t>V.9</t>
  </si>
  <si>
    <t>Lano nerezové 50 mm2, Ø 9 mm</t>
  </si>
  <si>
    <t>V.10</t>
  </si>
  <si>
    <t>Lano AlFe 240/39</t>
  </si>
  <si>
    <t>V.11</t>
  </si>
  <si>
    <t>Drát trolejový Cu 80 mm2</t>
  </si>
  <si>
    <t>V.12</t>
  </si>
  <si>
    <t>Drát trolejový Cu100 mm2</t>
  </si>
  <si>
    <t>V.13</t>
  </si>
  <si>
    <t>Drát trolejový Cu150 mm2</t>
  </si>
  <si>
    <t>V.14</t>
  </si>
  <si>
    <t>Drát Fe Ø 10 mm pozinkovaný</t>
  </si>
  <si>
    <t>V.15</t>
  </si>
  <si>
    <t>kg</t>
  </si>
  <si>
    <t>T.4</t>
  </si>
  <si>
    <t>Táhlo Ø 16 mm s okem a vidlicí</t>
  </si>
  <si>
    <t xml:space="preserve">/800 </t>
  </si>
  <si>
    <t xml:space="preserve">/900 </t>
  </si>
  <si>
    <t xml:space="preserve">/950 </t>
  </si>
  <si>
    <t xml:space="preserve">/400 </t>
  </si>
  <si>
    <t xml:space="preserve">/600 </t>
  </si>
  <si>
    <t>T.5</t>
  </si>
  <si>
    <t>Táhlo Ø 16 mm s vidlicemi</t>
  </si>
  <si>
    <t>/1250</t>
  </si>
  <si>
    <t>typ 2112</t>
  </si>
  <si>
    <t>typ 2122</t>
  </si>
  <si>
    <t>typ 2193</t>
  </si>
  <si>
    <t>O.31</t>
  </si>
  <si>
    <t>Lišta pro připevnění pohonu pro QAD</t>
  </si>
  <si>
    <t>Varianty odlišné tahovou silou a dilatační délkou, nutno objednat vždy dle konkrétní aplikace.                                     * = obj. č. Pfisterer. Typické varianty:                                                                                     - obj. č. 000 700 828, 10,3 kN, 1100 mm  (AC)                                                                   - obj. č. 000 701 236, 15 kN, 1000 mm (DC)</t>
  </si>
  <si>
    <t>Kategorie</t>
  </si>
  <si>
    <t>Název kategorie</t>
  </si>
  <si>
    <t>S</t>
  </si>
  <si>
    <t>Svorky a spojky</t>
  </si>
  <si>
    <t>K</t>
  </si>
  <si>
    <t>Konzoly</t>
  </si>
  <si>
    <t>V</t>
  </si>
  <si>
    <t>Vodiče, dráty, lana</t>
  </si>
  <si>
    <t>T</t>
  </si>
  <si>
    <t>Táhla</t>
  </si>
  <si>
    <t>P</t>
  </si>
  <si>
    <t>B</t>
  </si>
  <si>
    <t>Boční držáky</t>
  </si>
  <si>
    <t>I</t>
  </si>
  <si>
    <t>Izolátory, děliče</t>
  </si>
  <si>
    <t>U</t>
  </si>
  <si>
    <t>Ukolejnění</t>
  </si>
  <si>
    <t>OK</t>
  </si>
  <si>
    <t>Ocelové konstrukce</t>
  </si>
  <si>
    <t>O</t>
  </si>
  <si>
    <t>Ostatní materiál</t>
  </si>
  <si>
    <t xml:space="preserve">      Celkem</t>
  </si>
  <si>
    <t>O.42</t>
  </si>
  <si>
    <t>Trubka plastová dělená</t>
  </si>
  <si>
    <t>délka 500 mm</t>
  </si>
  <si>
    <t>délka 1200 mm</t>
  </si>
  <si>
    <t>délka 1700 mm</t>
  </si>
  <si>
    <t>Spojovací materiál</t>
  </si>
  <si>
    <t>P.8</t>
  </si>
  <si>
    <t>P.9</t>
  </si>
  <si>
    <t>Praporec připojovací</t>
  </si>
  <si>
    <t>pro svorník M16</t>
  </si>
  <si>
    <t>pro svorník M12</t>
  </si>
  <si>
    <t xml:space="preserve">délka mm 800 </t>
  </si>
  <si>
    <t xml:space="preserve">délka mm 900 </t>
  </si>
  <si>
    <t xml:space="preserve">délka mm 950 </t>
  </si>
  <si>
    <t xml:space="preserve">délka mm 400 </t>
  </si>
  <si>
    <t xml:space="preserve">délka mm 600 </t>
  </si>
  <si>
    <t>délka mm 1250</t>
  </si>
  <si>
    <t>Rameno 38 s otvorem</t>
  </si>
  <si>
    <t>Rameno 44,5 s otvorem</t>
  </si>
  <si>
    <t>Rameno 38 s hákem</t>
  </si>
  <si>
    <t>Rameno 44,5 s hákem</t>
  </si>
  <si>
    <t>Rameno 44,5 s regulací</t>
  </si>
  <si>
    <t>K.35</t>
  </si>
  <si>
    <t>/560</t>
  </si>
  <si>
    <t>délka 5600 mm</t>
  </si>
  <si>
    <t>délka 4000 mm</t>
  </si>
  <si>
    <t>délka 5000 mm</t>
  </si>
  <si>
    <t>U.11</t>
  </si>
  <si>
    <t>O.26</t>
  </si>
  <si>
    <t>O.27</t>
  </si>
  <si>
    <t>O.28</t>
  </si>
  <si>
    <t>O.43</t>
  </si>
  <si>
    <t xml:space="preserve">Lišta pro připevnění podpěrného izolátoru na BP stožár </t>
  </si>
  <si>
    <t>V.16</t>
  </si>
  <si>
    <t>Lano Fe 70 mm2/19</t>
  </si>
  <si>
    <t>O.44</t>
  </si>
  <si>
    <t>Hákovnice samosvorná</t>
  </si>
  <si>
    <t>Produkt dodavatele</t>
  </si>
  <si>
    <t>Rámcová dohoda na dodávky trakčního materiálu a speciální technologie elektro II.</t>
  </si>
  <si>
    <r>
      <t>Výztuha segmentová pro lano 50-120 mm</t>
    </r>
    <r>
      <rPr>
        <b/>
        <vertAlign val="superscript"/>
        <sz val="9"/>
        <color indexed="63"/>
        <rFont val="Verdana"/>
        <family val="2"/>
        <charset val="238"/>
      </rPr>
      <t>2</t>
    </r>
  </si>
  <si>
    <r>
      <t>Přeponka pro trolejový drát 80-120 mm</t>
    </r>
    <r>
      <rPr>
        <b/>
        <vertAlign val="superscript"/>
        <sz val="9"/>
        <color indexed="63"/>
        <rFont val="Verdana"/>
        <family val="2"/>
        <charset val="238"/>
      </rPr>
      <t>2</t>
    </r>
  </si>
  <si>
    <t>pro lano Ø 5 - 11 mm</t>
  </si>
  <si>
    <t>Závlačka beta Ø 3 mm</t>
  </si>
  <si>
    <t>Čep Ø 16 mm × 60 mm</t>
  </si>
  <si>
    <r>
      <t>Svorka kotevní třmenová pro lano Cu Fe 95-120 mm</t>
    </r>
    <r>
      <rPr>
        <vertAlign val="superscript"/>
        <sz val="9"/>
        <rFont val="Verdana"/>
        <family val="2"/>
        <charset val="238"/>
      </rPr>
      <t>2</t>
    </r>
  </si>
  <si>
    <r>
      <t>pro lano Bz 10 mm</t>
    </r>
    <r>
      <rPr>
        <vertAlign val="superscript"/>
        <sz val="9"/>
        <rFont val="Verdana"/>
        <family val="2"/>
        <charset val="238"/>
      </rPr>
      <t>2</t>
    </r>
  </si>
  <si>
    <r>
      <t>Cu pro lana 35 mm</t>
    </r>
    <r>
      <rPr>
        <vertAlign val="superscript"/>
        <sz val="9"/>
        <rFont val="Verdana"/>
        <family val="2"/>
        <charset val="238"/>
      </rPr>
      <t>2</t>
    </r>
  </si>
  <si>
    <r>
      <t>Svorka univerzální pro lano 95 mm</t>
    </r>
    <r>
      <rPr>
        <vertAlign val="superscript"/>
        <sz val="9"/>
        <rFont val="Verdana"/>
        <family val="2"/>
        <charset val="238"/>
      </rPr>
      <t>2</t>
    </r>
  </si>
  <si>
    <r>
      <t>Svorka univerzální pro lano 120 mm</t>
    </r>
    <r>
      <rPr>
        <vertAlign val="superscript"/>
        <sz val="9"/>
        <rFont val="Verdana"/>
        <family val="2"/>
        <charset val="238"/>
      </rPr>
      <t xml:space="preserve">2 </t>
    </r>
  </si>
  <si>
    <r>
      <t>Pro lano 25+70 mm</t>
    </r>
    <r>
      <rPr>
        <vertAlign val="superscript"/>
        <sz val="9"/>
        <rFont val="Verdana"/>
        <family val="2"/>
        <charset val="238"/>
      </rPr>
      <t>2</t>
    </r>
  </si>
  <si>
    <r>
      <t>Pro lano 35+120 mm</t>
    </r>
    <r>
      <rPr>
        <vertAlign val="superscript"/>
        <sz val="9"/>
        <rFont val="Verdana"/>
        <family val="2"/>
        <charset val="238"/>
      </rPr>
      <t>2</t>
    </r>
  </si>
  <si>
    <r>
      <t>Svorka věšáková pro lano 70 mm</t>
    </r>
    <r>
      <rPr>
        <vertAlign val="superscript"/>
        <sz val="9"/>
        <rFont val="Verdana"/>
        <family val="2"/>
        <charset val="238"/>
      </rPr>
      <t xml:space="preserve">2 </t>
    </r>
    <r>
      <rPr>
        <sz val="9"/>
        <rFont val="Verdana"/>
        <family val="2"/>
        <charset val="238"/>
      </rPr>
      <t>s propojem</t>
    </r>
  </si>
  <si>
    <r>
      <t>Svorka věšáková pro lano 120 mm</t>
    </r>
    <r>
      <rPr>
        <vertAlign val="superscript"/>
        <sz val="9"/>
        <rFont val="Verdana"/>
        <family val="2"/>
        <charset val="238"/>
      </rPr>
      <t xml:space="preserve">2 </t>
    </r>
    <r>
      <rPr>
        <sz val="9"/>
        <rFont val="Verdana"/>
        <family val="2"/>
        <charset val="238"/>
      </rPr>
      <t>s propojem</t>
    </r>
  </si>
  <si>
    <r>
      <t>Svorka věšáková pro TD 80-120 mm</t>
    </r>
    <r>
      <rPr>
        <vertAlign val="superscript"/>
        <sz val="9"/>
        <rFont val="Verdana"/>
        <family val="2"/>
        <charset val="238"/>
      </rPr>
      <t>2</t>
    </r>
    <r>
      <rPr>
        <sz val="9"/>
        <rFont val="Verdana"/>
        <family val="2"/>
        <charset val="238"/>
      </rPr>
      <t>, pro lano Bz 50 mm</t>
    </r>
    <r>
      <rPr>
        <vertAlign val="superscript"/>
        <sz val="9"/>
        <rFont val="Verdana"/>
        <family val="2"/>
        <charset val="238"/>
      </rPr>
      <t>2</t>
    </r>
  </si>
  <si>
    <r>
      <t>Svorka trolejová proudová pro lano 95 mm2 Cu a trolej 80-150 mm</t>
    </r>
    <r>
      <rPr>
        <vertAlign val="superscript"/>
        <sz val="9"/>
        <rFont val="Verdana"/>
        <family val="2"/>
        <charset val="238"/>
      </rPr>
      <t>2</t>
    </r>
  </si>
  <si>
    <r>
      <t>Spojka trolejová universální pro Cu 80-150 mm</t>
    </r>
    <r>
      <rPr>
        <vertAlign val="superscript"/>
        <sz val="9"/>
        <rFont val="Verdana"/>
        <family val="2"/>
        <charset val="238"/>
      </rPr>
      <t>2</t>
    </r>
    <r>
      <rPr>
        <sz val="9"/>
        <rFont val="Verdana"/>
        <family val="2"/>
        <charset val="238"/>
      </rPr>
      <t xml:space="preserve"> pantograf</t>
    </r>
  </si>
  <si>
    <r>
      <t>Spojka trolejová sjízdná pro Cu 120-150 mm</t>
    </r>
    <r>
      <rPr>
        <vertAlign val="superscript"/>
        <sz val="9"/>
        <rFont val="Verdana"/>
        <family val="2"/>
        <charset val="238"/>
      </rPr>
      <t>2</t>
    </r>
    <r>
      <rPr>
        <sz val="9"/>
        <rFont val="Verdana"/>
        <family val="2"/>
        <charset val="238"/>
      </rPr>
      <t xml:space="preserve"> </t>
    </r>
  </si>
  <si>
    <r>
      <t>Kabelové oko lisovací pro Bz 10 mm</t>
    </r>
    <r>
      <rPr>
        <vertAlign val="superscript"/>
        <sz val="9"/>
        <rFont val="Verdana"/>
        <family val="2"/>
        <charset val="238"/>
      </rPr>
      <t>2</t>
    </r>
  </si>
  <si>
    <r>
      <t>Pro lano Bz 10 mm</t>
    </r>
    <r>
      <rPr>
        <vertAlign val="superscript"/>
        <sz val="9"/>
        <rFont val="Verdana"/>
        <family val="2"/>
        <charset val="238"/>
      </rPr>
      <t>2</t>
    </r>
  </si>
  <si>
    <r>
      <t>Nerezová pro lano 10 mm</t>
    </r>
    <r>
      <rPr>
        <vertAlign val="superscript"/>
        <sz val="9"/>
        <rFont val="Verdana"/>
        <family val="2"/>
        <charset val="238"/>
      </rPr>
      <t>2</t>
    </r>
  </si>
  <si>
    <r>
      <t>Cu pro lano 50 mm</t>
    </r>
    <r>
      <rPr>
        <vertAlign val="superscript"/>
        <sz val="9"/>
        <rFont val="Verdana"/>
        <family val="2"/>
        <charset val="238"/>
      </rPr>
      <t>2</t>
    </r>
  </si>
  <si>
    <r>
      <t>Cu pro lano 35 mm</t>
    </r>
    <r>
      <rPr>
        <vertAlign val="superscript"/>
        <sz val="9"/>
        <rFont val="Verdana"/>
        <family val="2"/>
        <charset val="238"/>
      </rPr>
      <t>2</t>
    </r>
  </si>
  <si>
    <t>Zemnicí pásek FeZn 30×4 mm</t>
  </si>
  <si>
    <r>
      <t>Lano Bz 35 mm</t>
    </r>
    <r>
      <rPr>
        <vertAlign val="superscript"/>
        <sz val="9"/>
        <rFont val="Verdana"/>
        <family val="2"/>
        <charset val="238"/>
      </rPr>
      <t>2</t>
    </r>
    <r>
      <rPr>
        <sz val="9"/>
        <rFont val="Verdana"/>
        <family val="2"/>
        <charset val="238"/>
      </rPr>
      <t>/7</t>
    </r>
  </si>
  <si>
    <r>
      <t>Lano Bz 50 mm</t>
    </r>
    <r>
      <rPr>
        <vertAlign val="superscript"/>
        <sz val="9"/>
        <rFont val="Verdana"/>
        <family val="2"/>
        <charset val="238"/>
      </rPr>
      <t>2</t>
    </r>
    <r>
      <rPr>
        <sz val="9"/>
        <rFont val="Verdana"/>
        <family val="2"/>
        <charset val="238"/>
      </rPr>
      <t>/7</t>
    </r>
  </si>
  <si>
    <r>
      <t>Lano Bz 70 mm</t>
    </r>
    <r>
      <rPr>
        <vertAlign val="superscript"/>
        <sz val="9"/>
        <rFont val="Verdana"/>
        <family val="2"/>
        <charset val="238"/>
      </rPr>
      <t>2</t>
    </r>
    <r>
      <rPr>
        <sz val="9"/>
        <rFont val="Verdana"/>
        <family val="2"/>
        <charset val="238"/>
      </rPr>
      <t>/19</t>
    </r>
  </si>
  <si>
    <r>
      <t>Lano Bz 10 mm</t>
    </r>
    <r>
      <rPr>
        <vertAlign val="superscript"/>
        <sz val="9"/>
        <rFont val="Verdana"/>
        <family val="2"/>
        <charset val="238"/>
      </rPr>
      <t>2</t>
    </r>
    <r>
      <rPr>
        <sz val="9"/>
        <rFont val="Verdana"/>
        <family val="2"/>
        <charset val="238"/>
      </rPr>
      <t>/7x7</t>
    </r>
  </si>
  <si>
    <r>
      <t>Lano Cu 95 mm</t>
    </r>
    <r>
      <rPr>
        <vertAlign val="superscript"/>
        <sz val="9"/>
        <rFont val="Verdana"/>
        <family val="2"/>
        <charset val="238"/>
      </rPr>
      <t>2</t>
    </r>
    <r>
      <rPr>
        <sz val="9"/>
        <rFont val="Verdana"/>
        <family val="2"/>
        <charset val="238"/>
      </rPr>
      <t>/19</t>
    </r>
  </si>
  <si>
    <r>
      <t>Lano Cu 120 mm</t>
    </r>
    <r>
      <rPr>
        <vertAlign val="superscript"/>
        <sz val="9"/>
        <rFont val="Verdana"/>
        <family val="2"/>
        <charset val="238"/>
      </rPr>
      <t>2</t>
    </r>
    <r>
      <rPr>
        <sz val="9"/>
        <rFont val="Verdana"/>
        <family val="2"/>
        <charset val="238"/>
      </rPr>
      <t>/19</t>
    </r>
  </si>
  <si>
    <r>
      <t>Drát Bz 3,55 mm</t>
    </r>
    <r>
      <rPr>
        <vertAlign val="superscript"/>
        <sz val="9"/>
        <rFont val="Verdana"/>
        <family val="2"/>
        <charset val="238"/>
      </rPr>
      <t xml:space="preserve">2 </t>
    </r>
    <r>
      <rPr>
        <sz val="9"/>
        <rFont val="Verdana"/>
        <family val="2"/>
        <charset val="238"/>
      </rPr>
      <t>měkký</t>
    </r>
  </si>
  <si>
    <t>Izolátor silikon-laminát 25 kV oko-objímka</t>
  </si>
  <si>
    <t>Izolátor silikon-laminát 25 kV oko-objímka (SIK)</t>
  </si>
  <si>
    <t>Příloha č. 2 - Přehled položek podle kategorií</t>
  </si>
  <si>
    <t>∑</t>
  </si>
  <si>
    <t>∑ Položek</t>
  </si>
  <si>
    <t>S.31</t>
  </si>
  <si>
    <t>Příloha č. 2 Zadávací dokumentace č. j. 27272/2020-SŽ-GŘ-O8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</si>
</sst>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 ;\-#,##0\ "/>
  </numFmts>
  <fonts count="37" x14ac:knownFonts="1">
    <font>
      <sz val="11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8"/>
      <name val="Verdana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1"/>
      <name val="Verdana"/>
      <family val="2"/>
      <charset val="238"/>
    </font>
    <font>
      <b/>
      <i/>
      <sz val="9"/>
      <name val="Verdana"/>
      <family val="2"/>
      <charset val="238"/>
    </font>
    <font>
      <sz val="9"/>
      <name val="Verdana"/>
      <family val="2"/>
      <charset val="238"/>
    </font>
    <font>
      <sz val="10"/>
      <name val="Verdana"/>
      <family val="2"/>
      <charset val="238"/>
    </font>
    <font>
      <b/>
      <vertAlign val="superscript"/>
      <sz val="9"/>
      <color indexed="63"/>
      <name val="Verdana"/>
      <family val="2"/>
      <charset val="238"/>
    </font>
    <font>
      <sz val="9"/>
      <color indexed="8"/>
      <name val="Verdana"/>
      <family val="2"/>
      <charset val="238"/>
    </font>
    <font>
      <vertAlign val="superscript"/>
      <sz val="9"/>
      <name val="Verdana"/>
      <family val="2"/>
      <charset val="238"/>
    </font>
    <font>
      <b/>
      <sz val="9"/>
      <color indexed="8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10"/>
      <color indexed="8"/>
      <name val="Verdana"/>
      <family val="2"/>
      <charset val="238"/>
    </font>
    <font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21" borderId="6" applyNumberFormat="0" applyAlignment="0" applyProtection="0"/>
    <xf numFmtId="0" fontId="16" fillId="7" borderId="1" applyNumberFormat="0" applyAlignment="0" applyProtection="0"/>
    <xf numFmtId="0" fontId="17" fillId="0" borderId="7" applyNumberFormat="0" applyFill="0" applyAlignment="0" applyProtection="0"/>
    <xf numFmtId="0" fontId="18" fillId="22" borderId="0" applyNumberFormat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1" fillId="23" borderId="8" applyNumberFormat="0" applyFont="0" applyAlignment="0" applyProtection="0"/>
    <xf numFmtId="0" fontId="19" fillId="20" borderId="9" applyNumberFormat="0" applyAlignment="0" applyProtection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20" fillId="0" borderId="0" applyNumberFormat="0" applyFill="0" applyBorder="0" applyAlignment="0" applyProtection="0"/>
  </cellStyleXfs>
  <cellXfs count="219">
    <xf numFmtId="0" fontId="0" fillId="0" borderId="0" xfId="0"/>
    <xf numFmtId="2" fontId="23" fillId="0" borderId="0" xfId="0" applyNumberFormat="1" applyFont="1" applyFill="1"/>
    <xf numFmtId="0" fontId="0" fillId="0" borderId="10" xfId="0" applyFont="1" applyBorder="1" applyAlignment="1">
      <alignment horizontal="left" vertical="center" wrapText="1"/>
    </xf>
    <xf numFmtId="0" fontId="0" fillId="0" borderId="0" xfId="0" applyFont="1"/>
    <xf numFmtId="0" fontId="24" fillId="0" borderId="31" xfId="0" applyNumberFormat="1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>
      <alignment horizontal="left" vertical="center" wrapText="1"/>
    </xf>
    <xf numFmtId="0" fontId="24" fillId="0" borderId="20" xfId="0" applyNumberFormat="1" applyFont="1" applyFill="1" applyBorder="1" applyAlignment="1" applyProtection="1">
      <alignment horizontal="center" vertical="center" wrapText="1"/>
    </xf>
    <xf numFmtId="4" fontId="24" fillId="0" borderId="20" xfId="0" applyNumberFormat="1" applyFont="1" applyFill="1" applyBorder="1" applyAlignment="1">
      <alignment horizontal="center" vertical="center" wrapText="1"/>
    </xf>
    <xf numFmtId="0" fontId="24" fillId="0" borderId="20" xfId="0" applyNumberFormat="1" applyFont="1" applyFill="1" applyBorder="1" applyAlignment="1">
      <alignment horizontal="center" vertical="center" wrapText="1"/>
    </xf>
    <xf numFmtId="2" fontId="24" fillId="0" borderId="20" xfId="0" applyNumberFormat="1" applyFont="1" applyFill="1" applyBorder="1" applyAlignment="1">
      <alignment horizontal="center" vertical="center" wrapText="1"/>
    </xf>
    <xf numFmtId="1" fontId="24" fillId="0" borderId="20" xfId="0" applyNumberFormat="1" applyFont="1" applyFill="1" applyBorder="1" applyAlignment="1">
      <alignment horizontal="center" vertical="center" wrapText="1"/>
    </xf>
    <xf numFmtId="4" fontId="24" fillId="0" borderId="37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vertical="center"/>
    </xf>
    <xf numFmtId="0" fontId="25" fillId="0" borderId="13" xfId="38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left" vertical="center" wrapText="1"/>
    </xf>
    <xf numFmtId="4" fontId="25" fillId="24" borderId="32" xfId="38" applyNumberFormat="1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vertical="top"/>
    </xf>
    <xf numFmtId="0" fontId="25" fillId="0" borderId="10" xfId="0" applyNumberFormat="1" applyFont="1" applyFill="1" applyBorder="1" applyAlignment="1" applyProtection="1">
      <alignment horizontal="left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 wrapText="1"/>
    </xf>
    <xf numFmtId="4" fontId="25" fillId="24" borderId="33" xfId="38" applyNumberFormat="1" applyFont="1" applyFill="1" applyBorder="1" applyAlignment="1">
      <alignment horizontal="center" vertical="center" wrapText="1"/>
    </xf>
    <xf numFmtId="0" fontId="25" fillId="0" borderId="10" xfId="38" applyFont="1" applyFill="1" applyBorder="1" applyAlignment="1">
      <alignment horizontal="left" vertical="center" wrapText="1"/>
    </xf>
    <xf numFmtId="0" fontId="25" fillId="24" borderId="33" xfId="38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left" wrapText="1"/>
    </xf>
    <xf numFmtId="0" fontId="25" fillId="0" borderId="11" xfId="0" applyNumberFormat="1" applyFont="1" applyFill="1" applyBorder="1" applyAlignment="1" applyProtection="1">
      <alignment horizontal="left" vertical="center" wrapText="1"/>
    </xf>
    <xf numFmtId="0" fontId="25" fillId="24" borderId="34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vertical="top"/>
    </xf>
    <xf numFmtId="0" fontId="25" fillId="24" borderId="32" xfId="38" applyFont="1" applyFill="1" applyBorder="1" applyAlignment="1">
      <alignment horizontal="center" vertical="center" wrapText="1"/>
    </xf>
    <xf numFmtId="0" fontId="25" fillId="24" borderId="33" xfId="0" applyNumberFormat="1" applyFont="1" applyFill="1" applyBorder="1" applyAlignment="1" applyProtection="1">
      <alignment horizontal="center" vertical="center" wrapText="1"/>
    </xf>
    <xf numFmtId="4" fontId="25" fillId="24" borderId="33" xfId="0" applyNumberFormat="1" applyFont="1" applyFill="1" applyBorder="1" applyAlignment="1">
      <alignment horizontal="center" vertical="center" wrapText="1"/>
    </xf>
    <xf numFmtId="0" fontId="25" fillId="0" borderId="12" xfId="0" applyNumberFormat="1" applyFont="1" applyFill="1" applyBorder="1" applyAlignment="1" applyProtection="1">
      <alignment horizontal="left" vertical="center" wrapText="1"/>
    </xf>
    <xf numFmtId="0" fontId="25" fillId="0" borderId="12" xfId="0" applyFont="1" applyFill="1" applyBorder="1" applyAlignment="1">
      <alignment horizontal="left" vertical="center" wrapText="1"/>
    </xf>
    <xf numFmtId="4" fontId="25" fillId="24" borderId="35" xfId="0" applyNumberFormat="1" applyFont="1" applyFill="1" applyBorder="1" applyAlignment="1">
      <alignment horizontal="center" vertical="center" wrapText="1"/>
    </xf>
    <xf numFmtId="0" fontId="25" fillId="0" borderId="14" xfId="37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24" borderId="36" xfId="37" applyFont="1" applyFill="1" applyBorder="1" applyAlignment="1">
      <alignment horizontal="center" vertical="center" wrapText="1"/>
    </xf>
    <xf numFmtId="0" fontId="25" fillId="0" borderId="10" xfId="37" applyFont="1" applyFill="1" applyBorder="1" applyAlignment="1">
      <alignment horizontal="left" vertical="center" wrapText="1"/>
    </xf>
    <xf numFmtId="0" fontId="25" fillId="24" borderId="33" xfId="37" applyFont="1" applyFill="1" applyBorder="1" applyAlignment="1">
      <alignment horizontal="center" vertical="center" wrapText="1"/>
    </xf>
    <xf numFmtId="4" fontId="25" fillId="24" borderId="33" xfId="37" applyNumberFormat="1" applyFont="1" applyFill="1" applyBorder="1" applyAlignment="1">
      <alignment horizontal="center" vertical="center" wrapText="1"/>
    </xf>
    <xf numFmtId="0" fontId="25" fillId="0" borderId="11" xfId="37" applyFont="1" applyFill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25" fillId="24" borderId="34" xfId="37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left" vertical="center" wrapText="1"/>
    </xf>
    <xf numFmtId="0" fontId="28" fillId="0" borderId="11" xfId="0" applyFont="1" applyBorder="1" applyAlignment="1">
      <alignment horizontal="left" vertical="center" wrapText="1"/>
    </xf>
    <xf numFmtId="4" fontId="25" fillId="24" borderId="32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25" fillId="24" borderId="33" xfId="0" applyFont="1" applyFill="1" applyBorder="1" applyAlignment="1">
      <alignment horizontal="center" vertical="center" wrapText="1"/>
    </xf>
    <xf numFmtId="0" fontId="25" fillId="24" borderId="33" xfId="0" applyFont="1" applyFill="1" applyBorder="1" applyAlignment="1" applyProtection="1">
      <alignment horizontal="center" vertical="center" wrapText="1"/>
    </xf>
    <xf numFmtId="49" fontId="25" fillId="0" borderId="10" xfId="0" applyNumberFormat="1" applyFont="1" applyFill="1" applyBorder="1" applyAlignment="1" applyProtection="1">
      <alignment horizontal="left" vertical="center" wrapText="1"/>
    </xf>
    <xf numFmtId="49" fontId="25" fillId="0" borderId="10" xfId="0" applyNumberFormat="1" applyFont="1" applyFill="1" applyBorder="1" applyAlignment="1">
      <alignment horizontal="left" vertical="center" wrapText="1"/>
    </xf>
    <xf numFmtId="0" fontId="0" fillId="0" borderId="0" xfId="0" applyFont="1" applyAlignment="1"/>
    <xf numFmtId="0" fontId="28" fillId="0" borderId="10" xfId="0" applyFont="1" applyFill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24" borderId="35" xfId="0" applyNumberFormat="1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>
      <alignment horizontal="left" vertical="center" wrapText="1"/>
    </xf>
    <xf numFmtId="164" fontId="25" fillId="0" borderId="14" xfId="0" applyNumberFormat="1" applyFont="1" applyFill="1" applyBorder="1" applyAlignment="1">
      <alignment horizontal="left" vertical="center" wrapText="1"/>
    </xf>
    <xf numFmtId="0" fontId="25" fillId="24" borderId="36" xfId="0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5" fillId="24" borderId="34" xfId="0" applyFont="1" applyFill="1" applyBorder="1" applyAlignment="1">
      <alignment horizontal="center" vertical="center" wrapText="1"/>
    </xf>
    <xf numFmtId="0" fontId="25" fillId="0" borderId="13" xfId="37" applyFont="1" applyFill="1" applyBorder="1" applyAlignment="1">
      <alignment horizontal="left" vertical="center" wrapText="1"/>
    </xf>
    <xf numFmtId="0" fontId="25" fillId="24" borderId="32" xfId="37" applyFont="1" applyFill="1" applyBorder="1" applyAlignment="1">
      <alignment horizontal="center" vertical="center" wrapText="1"/>
    </xf>
    <xf numFmtId="0" fontId="26" fillId="0" borderId="10" xfId="0" applyNumberFormat="1" applyFont="1" applyFill="1" applyBorder="1" applyAlignment="1" applyProtection="1">
      <alignment horizontal="left" vertical="center" wrapText="1"/>
    </xf>
    <xf numFmtId="0" fontId="25" fillId="24" borderId="35" xfId="37" applyFont="1" applyFill="1" applyBorder="1" applyAlignment="1">
      <alignment horizontal="center" vertical="center" wrapText="1"/>
    </xf>
    <xf numFmtId="0" fontId="25" fillId="24" borderId="32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6" fillId="0" borderId="27" xfId="0" applyNumberFormat="1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25" fillId="24" borderId="35" xfId="0" applyFont="1" applyFill="1" applyBorder="1" applyAlignment="1">
      <alignment horizontal="center" vertical="center" wrapText="1"/>
    </xf>
    <xf numFmtId="0" fontId="26" fillId="0" borderId="20" xfId="0" applyNumberFormat="1" applyFont="1" applyFill="1" applyBorder="1" applyAlignment="1" applyProtection="1">
      <alignment horizontal="left" vertical="center" wrapText="1"/>
    </xf>
    <xf numFmtId="0" fontId="26" fillId="0" borderId="14" xfId="0" applyNumberFormat="1" applyFont="1" applyFill="1" applyBorder="1" applyAlignment="1" applyProtection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25" fillId="0" borderId="11" xfId="39" applyFont="1" applyFill="1" applyBorder="1" applyAlignment="1">
      <alignment horizontal="left" vertical="center" wrapText="1"/>
    </xf>
    <xf numFmtId="0" fontId="25" fillId="0" borderId="10" xfId="39" applyFont="1" applyFill="1" applyBorder="1" applyAlignment="1">
      <alignment horizontal="left" vertical="center" wrapText="1"/>
    </xf>
    <xf numFmtId="0" fontId="25" fillId="0" borderId="11" xfId="38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wrapText="1"/>
    </xf>
    <xf numFmtId="0" fontId="25" fillId="0" borderId="19" xfId="0" applyFont="1" applyFill="1" applyBorder="1" applyAlignment="1">
      <alignment horizontal="left" vertical="center" wrapText="1"/>
    </xf>
    <xf numFmtId="0" fontId="0" fillId="0" borderId="38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NumberFormat="1" applyFont="1" applyFill="1"/>
    <xf numFmtId="0" fontId="0" fillId="0" borderId="25" xfId="0" applyFont="1" applyFill="1" applyBorder="1"/>
    <xf numFmtId="0" fontId="26" fillId="0" borderId="0" xfId="0" applyFont="1" applyAlignment="1">
      <alignment horizontal="right" vertical="center"/>
    </xf>
    <xf numFmtId="49" fontId="26" fillId="0" borderId="0" xfId="0" applyNumberFormat="1" applyFont="1" applyAlignment="1">
      <alignment horizontal="right" vertical="center"/>
    </xf>
    <xf numFmtId="0" fontId="31" fillId="0" borderId="45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3" fontId="31" fillId="0" borderId="46" xfId="0" applyNumberFormat="1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3" fontId="31" fillId="0" borderId="22" xfId="0" applyNumberFormat="1" applyFont="1" applyBorder="1" applyAlignment="1">
      <alignment horizontal="center" vertical="center" wrapText="1"/>
    </xf>
    <xf numFmtId="0" fontId="32" fillId="0" borderId="42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3" fontId="31" fillId="0" borderId="16" xfId="0" applyNumberFormat="1" applyFont="1" applyBorder="1" applyAlignment="1">
      <alignment horizontal="right" vertical="center" wrapText="1" indent="1"/>
    </xf>
    <xf numFmtId="3" fontId="31" fillId="0" borderId="44" xfId="0" applyNumberFormat="1" applyFont="1" applyBorder="1" applyAlignment="1">
      <alignment horizontal="right" vertical="center" wrapText="1" indent="1"/>
    </xf>
    <xf numFmtId="0" fontId="32" fillId="0" borderId="17" xfId="0" applyFont="1" applyFill="1" applyBorder="1" applyAlignment="1">
      <alignment horizontal="center" vertical="center"/>
    </xf>
    <xf numFmtId="3" fontId="31" fillId="0" borderId="17" xfId="0" applyNumberFormat="1" applyFont="1" applyBorder="1" applyAlignment="1">
      <alignment horizontal="right" vertical="center" wrapText="1" indent="1"/>
    </xf>
    <xf numFmtId="3" fontId="31" fillId="0" borderId="42" xfId="0" applyNumberFormat="1" applyFont="1" applyBorder="1" applyAlignment="1">
      <alignment horizontal="right" vertical="center" wrapText="1" indent="1"/>
    </xf>
    <xf numFmtId="3" fontId="31" fillId="0" borderId="15" xfId="0" applyNumberFormat="1" applyFont="1" applyBorder="1" applyAlignment="1">
      <alignment horizontal="right" vertical="center" wrapText="1" indent="1"/>
    </xf>
    <xf numFmtId="0" fontId="32" fillId="0" borderId="43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right" vertical="center" wrapText="1" indent="1"/>
    </xf>
    <xf numFmtId="3" fontId="31" fillId="0" borderId="15" xfId="0" applyNumberFormat="1" applyFont="1" applyFill="1" applyBorder="1" applyAlignment="1">
      <alignment horizontal="right" vertical="center" wrapText="1" indent="1"/>
    </xf>
    <xf numFmtId="0" fontId="32" fillId="0" borderId="17" xfId="0" applyFont="1" applyFill="1" applyBorder="1" applyAlignment="1">
      <alignment horizontal="center" vertical="center" wrapText="1"/>
    </xf>
    <xf numFmtId="3" fontId="31" fillId="0" borderId="17" xfId="0" applyNumberFormat="1" applyFont="1" applyFill="1" applyBorder="1" applyAlignment="1">
      <alignment horizontal="right" vertical="center" indent="1"/>
    </xf>
    <xf numFmtId="3" fontId="31" fillId="0" borderId="15" xfId="0" applyNumberFormat="1" applyFont="1" applyFill="1" applyBorder="1" applyAlignment="1">
      <alignment horizontal="right" vertical="center" indent="1"/>
    </xf>
    <xf numFmtId="0" fontId="31" fillId="0" borderId="38" xfId="0" applyFont="1" applyFill="1" applyBorder="1" applyAlignment="1">
      <alignment horizontal="center" vertical="center"/>
    </xf>
    <xf numFmtId="0" fontId="31" fillId="0" borderId="40" xfId="0" applyFont="1" applyFill="1" applyBorder="1" applyAlignment="1">
      <alignment horizontal="center" vertical="center"/>
    </xf>
    <xf numFmtId="3" fontId="31" fillId="0" borderId="21" xfId="0" applyNumberFormat="1" applyFont="1" applyFill="1" applyBorder="1" applyAlignment="1">
      <alignment horizontal="right" vertical="center" indent="1"/>
    </xf>
    <xf numFmtId="165" fontId="31" fillId="0" borderId="38" xfId="0" applyNumberFormat="1" applyFont="1" applyFill="1" applyBorder="1" applyAlignment="1">
      <alignment horizontal="right" vertical="center" indent="1"/>
    </xf>
    <xf numFmtId="4" fontId="25" fillId="0" borderId="26" xfId="38" applyNumberFormat="1" applyFont="1" applyFill="1" applyBorder="1" applyAlignment="1">
      <alignment horizontal="center" vertical="center" wrapText="1"/>
    </xf>
    <xf numFmtId="0" fontId="25" fillId="0" borderId="13" xfId="38" applyFont="1" applyFill="1" applyBorder="1" applyAlignment="1">
      <alignment horizontal="center" vertical="center" wrapText="1"/>
    </xf>
    <xf numFmtId="0" fontId="25" fillId="0" borderId="13" xfId="38" applyNumberFormat="1" applyFont="1" applyFill="1" applyBorder="1" applyAlignment="1">
      <alignment horizontal="center" vertical="center" wrapText="1"/>
    </xf>
    <xf numFmtId="2" fontId="25" fillId="24" borderId="13" xfId="38" applyNumberFormat="1" applyFont="1" applyFill="1" applyBorder="1" applyAlignment="1">
      <alignment horizontal="center" vertical="center" wrapText="1"/>
    </xf>
    <xf numFmtId="4" fontId="25" fillId="0" borderId="13" xfId="38" applyNumberFormat="1" applyFont="1" applyFill="1" applyBorder="1" applyAlignment="1">
      <alignment horizontal="center" vertical="center" wrapText="1"/>
    </xf>
    <xf numFmtId="1" fontId="25" fillId="0" borderId="13" xfId="38" applyNumberFormat="1" applyFont="1" applyFill="1" applyBorder="1" applyAlignment="1">
      <alignment horizontal="center" vertical="center" wrapText="1"/>
    </xf>
    <xf numFmtId="4" fontId="25" fillId="0" borderId="27" xfId="38" applyNumberFormat="1" applyFont="1" applyFill="1" applyBorder="1" applyAlignment="1">
      <alignment horizontal="center" vertical="center" wrapText="1"/>
    </xf>
    <xf numFmtId="0" fontId="25" fillId="0" borderId="10" xfId="38" applyFont="1" applyFill="1" applyBorder="1" applyAlignment="1">
      <alignment horizontal="center" vertical="center" wrapText="1"/>
    </xf>
    <xf numFmtId="0" fontId="25" fillId="0" borderId="10" xfId="38" applyNumberFormat="1" applyFont="1" applyFill="1" applyBorder="1" applyAlignment="1">
      <alignment horizontal="center" vertical="center" wrapText="1"/>
    </xf>
    <xf numFmtId="2" fontId="25" fillId="24" borderId="10" xfId="38" applyNumberFormat="1" applyFont="1" applyFill="1" applyBorder="1" applyAlignment="1">
      <alignment horizontal="center" vertical="center" wrapText="1"/>
    </xf>
    <xf numFmtId="4" fontId="25" fillId="0" borderId="10" xfId="38" applyNumberFormat="1" applyFont="1" applyFill="1" applyBorder="1" applyAlignment="1">
      <alignment horizontal="center" vertical="center" wrapText="1"/>
    </xf>
    <xf numFmtId="1" fontId="25" fillId="0" borderId="10" xfId="38" applyNumberFormat="1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wrapText="1"/>
    </xf>
    <xf numFmtId="0" fontId="25" fillId="0" borderId="11" xfId="0" applyNumberFormat="1" applyFont="1" applyFill="1" applyBorder="1" applyAlignment="1" applyProtection="1">
      <alignment horizontal="center" vertical="center" wrapText="1"/>
    </xf>
    <xf numFmtId="0" fontId="25" fillId="0" borderId="11" xfId="38" applyNumberFormat="1" applyFont="1" applyFill="1" applyBorder="1" applyAlignment="1">
      <alignment horizontal="center" vertical="center" wrapText="1"/>
    </xf>
    <xf numFmtId="2" fontId="25" fillId="24" borderId="11" xfId="0" applyNumberFormat="1" applyFont="1" applyFill="1" applyBorder="1" applyAlignment="1" applyProtection="1">
      <alignment horizontal="center" vertical="center" wrapText="1"/>
    </xf>
    <xf numFmtId="4" fontId="25" fillId="0" borderId="11" xfId="38" applyNumberFormat="1" applyFont="1" applyFill="1" applyBorder="1" applyAlignment="1">
      <alignment horizontal="center" vertical="center" wrapText="1"/>
    </xf>
    <xf numFmtId="1" fontId="25" fillId="0" borderId="11" xfId="38" applyNumberFormat="1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wrapText="1"/>
    </xf>
    <xf numFmtId="0" fontId="25" fillId="0" borderId="10" xfId="0" applyNumberFormat="1" applyFont="1" applyFill="1" applyBorder="1" applyAlignment="1" applyProtection="1">
      <alignment horizontal="center" vertical="center" wrapText="1"/>
    </xf>
    <xf numFmtId="2" fontId="25" fillId="24" borderId="10" xfId="0" applyNumberFormat="1" applyFont="1" applyFill="1" applyBorder="1" applyAlignment="1" applyProtection="1">
      <alignment horizontal="center" vertical="center" wrapText="1"/>
    </xf>
    <xf numFmtId="0" fontId="25" fillId="0" borderId="27" xfId="0" applyNumberFormat="1" applyFont="1" applyFill="1" applyBorder="1" applyAlignment="1" applyProtection="1">
      <alignment horizontal="center" vertical="center" wrapText="1"/>
    </xf>
    <xf numFmtId="2" fontId="25" fillId="24" borderId="10" xfId="0" applyNumberFormat="1" applyFont="1" applyFill="1" applyBorder="1" applyAlignment="1">
      <alignment horizontal="center" vertical="center" wrapText="1"/>
    </xf>
    <xf numFmtId="0" fontId="25" fillId="0" borderId="29" xfId="0" applyNumberFormat="1" applyFont="1" applyFill="1" applyBorder="1" applyAlignment="1" applyProtection="1">
      <alignment horizontal="center" vertical="center" wrapText="1"/>
    </xf>
    <xf numFmtId="4" fontId="25" fillId="0" borderId="12" xfId="0" applyNumberFormat="1" applyFont="1" applyFill="1" applyBorder="1" applyAlignment="1">
      <alignment horizontal="center" vertical="center" wrapText="1"/>
    </xf>
    <xf numFmtId="0" fontId="25" fillId="0" borderId="12" xfId="38" applyNumberFormat="1" applyFont="1" applyFill="1" applyBorder="1" applyAlignment="1">
      <alignment horizontal="center" vertical="center" wrapText="1"/>
    </xf>
    <xf numFmtId="2" fontId="25" fillId="24" borderId="12" xfId="0" applyNumberFormat="1" applyFont="1" applyFill="1" applyBorder="1" applyAlignment="1">
      <alignment horizontal="center" vertical="center" wrapText="1"/>
    </xf>
    <xf numFmtId="4" fontId="25" fillId="0" borderId="12" xfId="38" applyNumberFormat="1" applyFont="1" applyFill="1" applyBorder="1" applyAlignment="1">
      <alignment horizontal="center" vertical="center" wrapText="1"/>
    </xf>
    <xf numFmtId="1" fontId="25" fillId="0" borderId="12" xfId="38" applyNumberFormat="1" applyFont="1" applyFill="1" applyBorder="1" applyAlignment="1">
      <alignment horizontal="center" vertical="center" wrapText="1"/>
    </xf>
    <xf numFmtId="4" fontId="25" fillId="0" borderId="30" xfId="37" applyNumberFormat="1" applyFont="1" applyFill="1" applyBorder="1" applyAlignment="1">
      <alignment horizontal="center" vertical="center" wrapText="1"/>
    </xf>
    <xf numFmtId="0" fontId="25" fillId="0" borderId="14" xfId="37" applyFont="1" applyFill="1" applyBorder="1" applyAlignment="1">
      <alignment horizontal="center" vertical="center" wrapText="1"/>
    </xf>
    <xf numFmtId="0" fontId="25" fillId="0" borderId="14" xfId="38" applyNumberFormat="1" applyFont="1" applyFill="1" applyBorder="1" applyAlignment="1">
      <alignment horizontal="center" vertical="center" wrapText="1"/>
    </xf>
    <xf numFmtId="2" fontId="25" fillId="24" borderId="14" xfId="37" applyNumberFormat="1" applyFont="1" applyFill="1" applyBorder="1" applyAlignment="1">
      <alignment horizontal="center" vertical="center" wrapText="1"/>
    </xf>
    <xf numFmtId="4" fontId="25" fillId="0" borderId="14" xfId="38" applyNumberFormat="1" applyFont="1" applyFill="1" applyBorder="1" applyAlignment="1">
      <alignment horizontal="center" vertical="center" wrapText="1"/>
    </xf>
    <xf numFmtId="1" fontId="25" fillId="0" borderId="14" xfId="38" applyNumberFormat="1" applyFont="1" applyFill="1" applyBorder="1" applyAlignment="1">
      <alignment horizontal="center" vertical="center" wrapText="1"/>
    </xf>
    <xf numFmtId="4" fontId="25" fillId="0" borderId="27" xfId="37" applyNumberFormat="1" applyFont="1" applyFill="1" applyBorder="1" applyAlignment="1">
      <alignment horizontal="center" vertical="center" wrapText="1"/>
    </xf>
    <xf numFmtId="4" fontId="25" fillId="0" borderId="10" xfId="37" applyNumberFormat="1" applyFont="1" applyFill="1" applyBorder="1" applyAlignment="1">
      <alignment horizontal="center" vertical="center" wrapText="1"/>
    </xf>
    <xf numFmtId="0" fontId="25" fillId="0" borderId="10" xfId="37" applyFont="1" applyFill="1" applyBorder="1" applyAlignment="1">
      <alignment horizontal="center" vertical="center" wrapText="1"/>
    </xf>
    <xf numFmtId="2" fontId="25" fillId="24" borderId="10" xfId="37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 applyProtection="1">
      <alignment horizontal="center" vertical="center" wrapText="1"/>
    </xf>
    <xf numFmtId="4" fontId="25" fillId="0" borderId="28" xfId="37" applyNumberFormat="1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4" fontId="25" fillId="0" borderId="29" xfId="37" applyNumberFormat="1" applyFont="1" applyFill="1" applyBorder="1" applyAlignment="1">
      <alignment horizontal="center" vertical="center" wrapText="1"/>
    </xf>
    <xf numFmtId="4" fontId="25" fillId="0" borderId="26" xfId="37" applyNumberFormat="1" applyFont="1" applyFill="1" applyBorder="1" applyAlignment="1">
      <alignment horizontal="center" vertical="center" wrapText="1"/>
    </xf>
    <xf numFmtId="4" fontId="25" fillId="0" borderId="11" xfId="37" applyNumberFormat="1" applyFont="1" applyFill="1" applyBorder="1" applyAlignment="1">
      <alignment horizontal="center" vertical="center" wrapText="1"/>
    </xf>
    <xf numFmtId="0" fontId="25" fillId="0" borderId="11" xfId="37" applyFont="1" applyFill="1" applyBorder="1" applyAlignment="1">
      <alignment horizontal="center" vertical="center" wrapText="1"/>
    </xf>
    <xf numFmtId="2" fontId="25" fillId="24" borderId="11" xfId="37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 applyProtection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4" fontId="25" fillId="0" borderId="26" xfId="0" applyNumberFormat="1" applyFont="1" applyFill="1" applyBorder="1" applyAlignment="1">
      <alignment horizontal="center" vertical="center" wrapText="1"/>
    </xf>
    <xf numFmtId="4" fontId="25" fillId="0" borderId="13" xfId="0" applyNumberFormat="1" applyFont="1" applyFill="1" applyBorder="1" applyAlignment="1">
      <alignment horizontal="center" vertical="center" wrapText="1"/>
    </xf>
    <xf numFmtId="2" fontId="25" fillId="24" borderId="13" xfId="0" applyNumberFormat="1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4" fontId="25" fillId="0" borderId="27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0" fontId="25" fillId="0" borderId="27" xfId="0" applyNumberFormat="1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5" fillId="0" borderId="12" xfId="0" applyNumberFormat="1" applyFont="1" applyFill="1" applyBorder="1" applyAlignment="1" applyProtection="1">
      <alignment horizontal="center" vertical="center" wrapText="1"/>
    </xf>
    <xf numFmtId="2" fontId="25" fillId="24" borderId="12" xfId="0" applyNumberFormat="1" applyFont="1" applyFill="1" applyBorder="1" applyAlignment="1" applyProtection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164" fontId="25" fillId="0" borderId="14" xfId="0" applyNumberFormat="1" applyFont="1" applyFill="1" applyBorder="1" applyAlignment="1">
      <alignment horizontal="center" vertical="center" wrapText="1"/>
    </xf>
    <xf numFmtId="2" fontId="25" fillId="24" borderId="14" xfId="0" applyNumberFormat="1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25" fillId="0" borderId="28" xfId="0" applyNumberFormat="1" applyFont="1" applyFill="1" applyBorder="1" applyAlignment="1" applyProtection="1">
      <alignment horizontal="center" vertical="center" wrapText="1"/>
    </xf>
    <xf numFmtId="4" fontId="25" fillId="0" borderId="13" xfId="37" applyNumberFormat="1" applyFont="1" applyFill="1" applyBorder="1" applyAlignment="1">
      <alignment horizontal="center" vertical="center" wrapText="1"/>
    </xf>
    <xf numFmtId="0" fontId="25" fillId="0" borderId="13" xfId="37" applyFont="1" applyFill="1" applyBorder="1" applyAlignment="1">
      <alignment horizontal="center" vertical="center" wrapText="1"/>
    </xf>
    <xf numFmtId="2" fontId="25" fillId="24" borderId="13" xfId="37" applyNumberFormat="1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 applyProtection="1">
      <alignment horizontal="center" vertical="center" wrapText="1"/>
    </xf>
    <xf numFmtId="0" fontId="25" fillId="0" borderId="12" xfId="37" applyFont="1" applyFill="1" applyBorder="1" applyAlignment="1">
      <alignment horizontal="center" vertical="center" wrapText="1"/>
    </xf>
    <xf numFmtId="2" fontId="25" fillId="24" borderId="12" xfId="37" applyNumberFormat="1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4" fontId="25" fillId="0" borderId="14" xfId="37" applyNumberFormat="1" applyFont="1" applyFill="1" applyBorder="1" applyAlignment="1">
      <alignment horizontal="center" vertical="center" wrapText="1"/>
    </xf>
    <xf numFmtId="0" fontId="26" fillId="0" borderId="31" xfId="0" applyNumberFormat="1" applyFont="1" applyFill="1" applyBorder="1" applyAlignment="1" applyProtection="1">
      <alignment horizontal="center" vertical="center" wrapText="1"/>
    </xf>
    <xf numFmtId="0" fontId="26" fillId="0" borderId="30" xfId="0" applyNumberFormat="1" applyFont="1" applyFill="1" applyBorder="1" applyAlignment="1" applyProtection="1">
      <alignment horizontal="center" vertical="center" wrapText="1"/>
    </xf>
    <xf numFmtId="0" fontId="26" fillId="0" borderId="28" xfId="0" applyNumberFormat="1" applyFont="1" applyFill="1" applyBorder="1" applyAlignment="1" applyProtection="1">
      <alignment horizontal="center" vertical="center" wrapText="1"/>
    </xf>
    <xf numFmtId="0" fontId="25" fillId="0" borderId="10" xfId="39" applyFont="1" applyFill="1" applyBorder="1" applyAlignment="1">
      <alignment horizontal="center" vertical="center" wrapText="1"/>
    </xf>
    <xf numFmtId="4" fontId="25" fillId="0" borderId="28" xfId="38" applyNumberFormat="1" applyFont="1" applyFill="1" applyBorder="1" applyAlignment="1">
      <alignment horizontal="center" vertical="center" wrapText="1"/>
    </xf>
    <xf numFmtId="4" fontId="25" fillId="0" borderId="28" xfId="0" applyNumberFormat="1" applyFont="1" applyFill="1" applyBorder="1" applyAlignment="1">
      <alignment horizontal="center" vertical="center" wrapText="1"/>
    </xf>
    <xf numFmtId="4" fontId="25" fillId="0" borderId="11" xfId="0" applyNumberFormat="1" applyFont="1" applyFill="1" applyBorder="1" applyAlignment="1">
      <alignment horizontal="center" vertical="center" wrapText="1"/>
    </xf>
    <xf numFmtId="4" fontId="25" fillId="0" borderId="29" xfId="0" applyNumberFormat="1" applyFont="1" applyFill="1" applyBorder="1" applyAlignment="1">
      <alignment horizontal="center" vertical="center" wrapText="1"/>
    </xf>
    <xf numFmtId="2" fontId="25" fillId="24" borderId="11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wrapText="1"/>
    </xf>
    <xf numFmtId="0" fontId="28" fillId="0" borderId="12" xfId="0" applyFont="1" applyFill="1" applyBorder="1" applyAlignment="1">
      <alignment horizontal="center" wrapText="1"/>
    </xf>
    <xf numFmtId="2" fontId="25" fillId="24" borderId="12" xfId="0" applyNumberFormat="1" applyFont="1" applyFill="1" applyBorder="1" applyAlignment="1">
      <alignment horizontal="center" wrapText="1"/>
    </xf>
    <xf numFmtId="0" fontId="28" fillId="24" borderId="35" xfId="0" applyFont="1" applyFill="1" applyBorder="1" applyAlignment="1">
      <alignment horizontal="center" wrapText="1"/>
    </xf>
    <xf numFmtId="0" fontId="0" fillId="0" borderId="38" xfId="0" applyFont="1" applyBorder="1" applyAlignment="1">
      <alignment wrapText="1"/>
    </xf>
    <xf numFmtId="0" fontId="0" fillId="0" borderId="38" xfId="0" applyNumberFormat="1" applyFont="1" applyFill="1" applyBorder="1" applyAlignment="1">
      <alignment wrapText="1"/>
    </xf>
    <xf numFmtId="2" fontId="23" fillId="0" borderId="38" xfId="0" applyNumberFormat="1" applyFont="1" applyFill="1" applyBorder="1" applyAlignment="1">
      <alignment wrapText="1"/>
    </xf>
    <xf numFmtId="4" fontId="30" fillId="0" borderId="38" xfId="0" applyNumberFormat="1" applyFont="1" applyFill="1" applyBorder="1" applyAlignment="1">
      <alignment wrapText="1"/>
    </xf>
    <xf numFmtId="0" fontId="34" fillId="0" borderId="13" xfId="38" applyFont="1" applyFill="1" applyBorder="1" applyAlignment="1">
      <alignment horizontal="left" vertical="center" wrapText="1"/>
    </xf>
    <xf numFmtId="0" fontId="34" fillId="0" borderId="10" xfId="38" applyFont="1" applyFill="1" applyBorder="1" applyAlignment="1">
      <alignment horizontal="left" vertical="center" wrapText="1"/>
    </xf>
    <xf numFmtId="0" fontId="34" fillId="0" borderId="10" xfId="0" applyFont="1" applyFill="1" applyBorder="1" applyAlignment="1">
      <alignment horizontal="left" vertical="center" wrapText="1"/>
    </xf>
    <xf numFmtId="0" fontId="34" fillId="0" borderId="13" xfId="0" applyFont="1" applyFill="1" applyBorder="1" applyAlignment="1">
      <alignment horizontal="left" vertical="center" wrapText="1"/>
    </xf>
    <xf numFmtId="0" fontId="34" fillId="0" borderId="20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left" vertical="center" wrapText="1"/>
    </xf>
    <xf numFmtId="0" fontId="34" fillId="0" borderId="11" xfId="38" applyFont="1" applyFill="1" applyBorder="1" applyAlignment="1">
      <alignment horizontal="left" vertical="center" wrapText="1"/>
    </xf>
    <xf numFmtId="0" fontId="36" fillId="0" borderId="24" xfId="0" applyFont="1" applyBorder="1" applyAlignment="1">
      <alignment horizontal="left"/>
    </xf>
    <xf numFmtId="0" fontId="35" fillId="0" borderId="24" xfId="0" applyFont="1" applyBorder="1" applyAlignment="1">
      <alignment horizontal="left"/>
    </xf>
    <xf numFmtId="0" fontId="26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left" vertical="top"/>
      <protection locked="0"/>
    </xf>
    <xf numFmtId="0" fontId="0" fillId="0" borderId="24" xfId="0" applyFont="1" applyBorder="1" applyAlignment="1">
      <alignment horizontal="center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name="Normální" xfId="0" builtinId="0"/>
    <cellStyle name="Normální 3" xfId="37"/>
    <cellStyle name="Normální 4" xfId="38"/>
    <cellStyle name="Normální 6" xfId="39"/>
    <cellStyle name="Note" xfId="40"/>
    <cellStyle name="Output" xfId="41"/>
    <cellStyle name="Title" xfId="42"/>
    <cellStyle name="Total" xfId="43"/>
    <cellStyle name="Warning Text" xfId="44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2" formatCode="0.0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thick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name val="Verdan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" displayName="Tabulka1" ref="A2:J563" totalsRowShown="0" headerRowDxfId="19" dataDxfId="18" tableBorderDxfId="17" dataCellStyle="Normální 4">
  <autoFilter ref="A2:J563"/>
  <tableColumns count="10">
    <tableColumn id="1" name="Položka číSlo" dataDxfId="16"/>
    <tableColumn id="2" name="NÁZEV SOUČÁSTI" dataDxfId="15"/>
    <tableColumn id="3" name="Varianta" dataDxfId="14"/>
    <tableColumn id="4" name="Popis varianty" dataDxfId="13"/>
    <tableColumn id="5" name="MJ" dataDxfId="12"/>
    <tableColumn id="6" name="Předpokl. odběr" dataDxfId="11" dataCellStyle="Normální 4"/>
    <tableColumn id="7" name="Cena MJ" dataDxfId="10"/>
    <tableColumn id="8" name="Cena celkem" dataDxfId="9" dataCellStyle="Normální 4"/>
    <tableColumn id="9" name="Min. rezerv. množství" dataDxfId="8" dataCellStyle="Normální 4"/>
    <tableColumn id="10" name="Produkt dodavatele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ulka2" displayName="Tabulka2" ref="B6:E18" totalsRowShown="0" headerRowDxfId="6" dataDxfId="5" tableBorderDxfId="4">
  <autoFilter ref="B6:E18"/>
  <tableColumns count="4">
    <tableColumn id="1" name="Kategorie" dataDxfId="3"/>
    <tableColumn id="2" name="Název kategorie" dataDxfId="2"/>
    <tableColumn id="3" name="∑ Položek" dataDxfId="1"/>
    <tableColumn id="4" name="Cena celke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atalogy.elzel.cz/KatalogDraha/cs/varianta-detail/default/209650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katalogy.elzel.cz/KatalogDraha/cs/varianta-detail/default/209650" TargetMode="External"/><Relationship Id="rId1" Type="http://schemas.openxmlformats.org/officeDocument/2006/relationships/hyperlink" Target="http://katalogy.elzel.cz/KatalogDraha/cs/varianta-detail/default/209650" TargetMode="External"/><Relationship Id="rId6" Type="http://schemas.openxmlformats.org/officeDocument/2006/relationships/table" Target="../tables/table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63"/>
  <sheetViews>
    <sheetView tabSelected="1" zoomScale="120" workbookViewId="0">
      <pane ySplit="2" topLeftCell="A3" activePane="bottomLeft" state="frozen"/>
      <selection pane="bottomLeft" sqref="A1:J1"/>
    </sheetView>
  </sheetViews>
  <sheetFormatPr defaultRowHeight="14.25" x14ac:dyDescent="0.2"/>
  <cols>
    <col min="1" max="1" width="9.296875" style="3" customWidth="1"/>
    <col min="2" max="2" width="27.69921875" style="84" customWidth="1"/>
    <col min="3" max="3" width="7.19921875" style="85" customWidth="1"/>
    <col min="4" max="4" width="26" style="84" customWidth="1"/>
    <col min="5" max="5" width="4.59765625" style="85" customWidth="1"/>
    <col min="6" max="6" width="10.796875" style="86" customWidth="1"/>
    <col min="7" max="7" width="7.296875" style="1" customWidth="1"/>
    <col min="8" max="8" width="9.296875" style="85" customWidth="1"/>
    <col min="9" max="9" width="13.796875" style="85" customWidth="1"/>
    <col min="10" max="10" width="12.796875" style="87" customWidth="1"/>
    <col min="11" max="16384" width="8.796875" style="3"/>
  </cols>
  <sheetData>
    <row r="1" spans="1:10" ht="15" thickBot="1" x14ac:dyDescent="0.25">
      <c r="A1" s="214" t="s">
        <v>868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0" s="12" customFormat="1" ht="23.25" thickBot="1" x14ac:dyDescent="0.25">
      <c r="A2" s="4" t="s">
        <v>10</v>
      </c>
      <c r="B2" s="5" t="s">
        <v>11</v>
      </c>
      <c r="C2" s="6" t="s">
        <v>12</v>
      </c>
      <c r="D2" s="5" t="s">
        <v>13</v>
      </c>
      <c r="E2" s="7" t="s">
        <v>14</v>
      </c>
      <c r="F2" s="8" t="s">
        <v>15</v>
      </c>
      <c r="G2" s="9" t="s">
        <v>16</v>
      </c>
      <c r="H2" s="7" t="s">
        <v>17</v>
      </c>
      <c r="I2" s="10" t="s">
        <v>9</v>
      </c>
      <c r="J2" s="11" t="s">
        <v>829</v>
      </c>
    </row>
    <row r="3" spans="1:10" s="17" customFormat="1" ht="11.25" x14ac:dyDescent="0.2">
      <c r="A3" s="114" t="s">
        <v>18</v>
      </c>
      <c r="B3" s="13" t="s">
        <v>19</v>
      </c>
      <c r="C3" s="14" t="s">
        <v>20</v>
      </c>
      <c r="D3" s="15" t="s">
        <v>21</v>
      </c>
      <c r="E3" s="115" t="s">
        <v>22</v>
      </c>
      <c r="F3" s="116">
        <v>470</v>
      </c>
      <c r="G3" s="117"/>
      <c r="H3" s="118">
        <f>F3*G3</f>
        <v>0</v>
      </c>
      <c r="I3" s="119">
        <v>71</v>
      </c>
      <c r="J3" s="16"/>
    </row>
    <row r="4" spans="1:10" s="17" customFormat="1" ht="11.25" x14ac:dyDescent="0.2">
      <c r="A4" s="120"/>
      <c r="B4" s="18"/>
      <c r="C4" s="19" t="s">
        <v>23</v>
      </c>
      <c r="D4" s="20" t="s">
        <v>24</v>
      </c>
      <c r="E4" s="121" t="s">
        <v>22</v>
      </c>
      <c r="F4" s="122">
        <v>95</v>
      </c>
      <c r="G4" s="123"/>
      <c r="H4" s="124">
        <f t="shared" ref="H4:H67" si="0">F4*G4</f>
        <v>0</v>
      </c>
      <c r="I4" s="125">
        <v>15</v>
      </c>
      <c r="J4" s="21"/>
    </row>
    <row r="5" spans="1:10" s="17" customFormat="1" ht="11.25" x14ac:dyDescent="0.2">
      <c r="A5" s="120"/>
      <c r="B5" s="18"/>
      <c r="C5" s="19" t="s">
        <v>25</v>
      </c>
      <c r="D5" s="20" t="s">
        <v>26</v>
      </c>
      <c r="E5" s="121" t="s">
        <v>22</v>
      </c>
      <c r="F5" s="122">
        <v>218</v>
      </c>
      <c r="G5" s="123"/>
      <c r="H5" s="124">
        <f t="shared" si="0"/>
        <v>0</v>
      </c>
      <c r="I5" s="125">
        <v>33</v>
      </c>
      <c r="J5" s="21"/>
    </row>
    <row r="6" spans="1:10" s="17" customFormat="1" ht="11.25" x14ac:dyDescent="0.2">
      <c r="A6" s="120"/>
      <c r="B6" s="18"/>
      <c r="C6" s="19" t="s">
        <v>27</v>
      </c>
      <c r="D6" s="20" t="s">
        <v>28</v>
      </c>
      <c r="E6" s="121" t="s">
        <v>22</v>
      </c>
      <c r="F6" s="122">
        <v>150</v>
      </c>
      <c r="G6" s="123"/>
      <c r="H6" s="124">
        <f t="shared" si="0"/>
        <v>0</v>
      </c>
      <c r="I6" s="125">
        <v>23</v>
      </c>
      <c r="J6" s="21"/>
    </row>
    <row r="7" spans="1:10" s="17" customFormat="1" ht="22.5" x14ac:dyDescent="0.2">
      <c r="A7" s="120" t="s">
        <v>29</v>
      </c>
      <c r="B7" s="22" t="s">
        <v>30</v>
      </c>
      <c r="C7" s="19" t="s">
        <v>20</v>
      </c>
      <c r="D7" s="20" t="s">
        <v>26</v>
      </c>
      <c r="E7" s="121" t="s">
        <v>22</v>
      </c>
      <c r="F7" s="122">
        <v>107</v>
      </c>
      <c r="G7" s="123"/>
      <c r="H7" s="124">
        <f t="shared" si="0"/>
        <v>0</v>
      </c>
      <c r="I7" s="125">
        <v>17</v>
      </c>
      <c r="J7" s="21"/>
    </row>
    <row r="8" spans="1:10" s="17" customFormat="1" ht="11.25" x14ac:dyDescent="0.2">
      <c r="A8" s="120"/>
      <c r="B8" s="18"/>
      <c r="C8" s="19" t="s">
        <v>23</v>
      </c>
      <c r="D8" s="20" t="s">
        <v>28</v>
      </c>
      <c r="E8" s="121" t="s">
        <v>22</v>
      </c>
      <c r="F8" s="122">
        <v>102</v>
      </c>
      <c r="G8" s="123"/>
      <c r="H8" s="124">
        <f t="shared" si="0"/>
        <v>0</v>
      </c>
      <c r="I8" s="125">
        <v>16</v>
      </c>
      <c r="J8" s="21"/>
    </row>
    <row r="9" spans="1:10" s="17" customFormat="1" ht="11.25" x14ac:dyDescent="0.2">
      <c r="A9" s="120"/>
      <c r="B9" s="18"/>
      <c r="C9" s="19" t="s">
        <v>25</v>
      </c>
      <c r="D9" s="20" t="s">
        <v>31</v>
      </c>
      <c r="E9" s="121" t="s">
        <v>22</v>
      </c>
      <c r="F9" s="122">
        <v>80</v>
      </c>
      <c r="G9" s="123"/>
      <c r="H9" s="124">
        <f t="shared" si="0"/>
        <v>0</v>
      </c>
      <c r="I9" s="125">
        <v>12</v>
      </c>
      <c r="J9" s="21"/>
    </row>
    <row r="10" spans="1:10" s="17" customFormat="1" ht="22.5" x14ac:dyDescent="0.2">
      <c r="A10" s="120" t="s">
        <v>32</v>
      </c>
      <c r="B10" s="22" t="s">
        <v>33</v>
      </c>
      <c r="C10" s="19"/>
      <c r="D10" s="22"/>
      <c r="E10" s="121" t="s">
        <v>22</v>
      </c>
      <c r="F10" s="122">
        <v>60</v>
      </c>
      <c r="G10" s="123"/>
      <c r="H10" s="124">
        <f t="shared" si="0"/>
        <v>0</v>
      </c>
      <c r="I10" s="125">
        <v>9</v>
      </c>
      <c r="J10" s="23"/>
    </row>
    <row r="11" spans="1:10" s="17" customFormat="1" ht="22.5" x14ac:dyDescent="0.2">
      <c r="A11" s="120" t="s">
        <v>34</v>
      </c>
      <c r="B11" s="22" t="s">
        <v>35</v>
      </c>
      <c r="C11" s="19"/>
      <c r="D11" s="22"/>
      <c r="E11" s="121" t="s">
        <v>22</v>
      </c>
      <c r="F11" s="122">
        <v>129</v>
      </c>
      <c r="G11" s="123"/>
      <c r="H11" s="124">
        <f t="shared" si="0"/>
        <v>0</v>
      </c>
      <c r="I11" s="125">
        <v>20</v>
      </c>
      <c r="J11" s="23"/>
    </row>
    <row r="12" spans="1:10" s="17" customFormat="1" ht="22.5" x14ac:dyDescent="0.2">
      <c r="A12" s="120" t="s">
        <v>36</v>
      </c>
      <c r="B12" s="22" t="s">
        <v>35</v>
      </c>
      <c r="C12" s="124"/>
      <c r="D12" s="22"/>
      <c r="E12" s="121" t="s">
        <v>22</v>
      </c>
      <c r="F12" s="122">
        <v>245</v>
      </c>
      <c r="G12" s="123"/>
      <c r="H12" s="124">
        <f t="shared" si="0"/>
        <v>0</v>
      </c>
      <c r="I12" s="125">
        <v>37</v>
      </c>
      <c r="J12" s="23"/>
    </row>
    <row r="13" spans="1:10" s="17" customFormat="1" ht="11.25" x14ac:dyDescent="0.2">
      <c r="A13" s="120" t="s">
        <v>37</v>
      </c>
      <c r="B13" s="22" t="s">
        <v>38</v>
      </c>
      <c r="C13" s="124"/>
      <c r="D13" s="22"/>
      <c r="E13" s="121" t="s">
        <v>22</v>
      </c>
      <c r="F13" s="122">
        <v>17</v>
      </c>
      <c r="G13" s="123"/>
      <c r="H13" s="124">
        <f t="shared" si="0"/>
        <v>0</v>
      </c>
      <c r="I13" s="125">
        <v>3</v>
      </c>
      <c r="J13" s="23"/>
    </row>
    <row r="14" spans="1:10" s="17" customFormat="1" ht="11.25" x14ac:dyDescent="0.2">
      <c r="A14" s="120" t="s">
        <v>39</v>
      </c>
      <c r="B14" s="22" t="s">
        <v>40</v>
      </c>
      <c r="C14" s="124"/>
      <c r="D14" s="22"/>
      <c r="E14" s="121" t="s">
        <v>22</v>
      </c>
      <c r="F14" s="122">
        <v>17</v>
      </c>
      <c r="G14" s="123"/>
      <c r="H14" s="124">
        <f t="shared" si="0"/>
        <v>0</v>
      </c>
      <c r="I14" s="125">
        <v>3</v>
      </c>
      <c r="J14" s="23"/>
    </row>
    <row r="15" spans="1:10" s="17" customFormat="1" ht="22.5" x14ac:dyDescent="0.2">
      <c r="A15" s="120" t="s">
        <v>41</v>
      </c>
      <c r="B15" s="22" t="s">
        <v>42</v>
      </c>
      <c r="C15" s="124"/>
      <c r="D15" s="22"/>
      <c r="E15" s="121" t="s">
        <v>22</v>
      </c>
      <c r="F15" s="122">
        <v>36</v>
      </c>
      <c r="G15" s="123"/>
      <c r="H15" s="124">
        <f t="shared" si="0"/>
        <v>0</v>
      </c>
      <c r="I15" s="125">
        <v>6</v>
      </c>
      <c r="J15" s="23"/>
    </row>
    <row r="16" spans="1:10" s="17" customFormat="1" ht="22.5" x14ac:dyDescent="0.2">
      <c r="A16" s="70" t="s">
        <v>43</v>
      </c>
      <c r="B16" s="20" t="s">
        <v>44</v>
      </c>
      <c r="C16" s="19" t="s">
        <v>20</v>
      </c>
      <c r="D16" s="20" t="s">
        <v>45</v>
      </c>
      <c r="E16" s="121" t="s">
        <v>22</v>
      </c>
      <c r="F16" s="122">
        <v>3</v>
      </c>
      <c r="G16" s="123"/>
      <c r="H16" s="124">
        <f t="shared" si="0"/>
        <v>0</v>
      </c>
      <c r="I16" s="125">
        <v>1</v>
      </c>
      <c r="J16" s="23"/>
    </row>
    <row r="17" spans="1:10" s="17" customFormat="1" ht="22.5" x14ac:dyDescent="0.2">
      <c r="A17" s="70"/>
      <c r="B17" s="20"/>
      <c r="C17" s="19" t="s">
        <v>23</v>
      </c>
      <c r="D17" s="20" t="s">
        <v>46</v>
      </c>
      <c r="E17" s="121" t="s">
        <v>22</v>
      </c>
      <c r="F17" s="122">
        <v>6</v>
      </c>
      <c r="G17" s="123"/>
      <c r="H17" s="124">
        <f t="shared" si="0"/>
        <v>0</v>
      </c>
      <c r="I17" s="125">
        <v>1</v>
      </c>
      <c r="J17" s="23"/>
    </row>
    <row r="18" spans="1:10" s="27" customFormat="1" ht="23.25" thickBot="1" x14ac:dyDescent="0.2">
      <c r="A18" s="126" t="s">
        <v>47</v>
      </c>
      <c r="B18" s="24" t="s">
        <v>48</v>
      </c>
      <c r="C18" s="127"/>
      <c r="D18" s="25"/>
      <c r="E18" s="127" t="s">
        <v>22</v>
      </c>
      <c r="F18" s="128">
        <v>6</v>
      </c>
      <c r="G18" s="129"/>
      <c r="H18" s="130">
        <f t="shared" si="0"/>
        <v>0</v>
      </c>
      <c r="I18" s="131">
        <v>1</v>
      </c>
      <c r="J18" s="26"/>
    </row>
    <row r="19" spans="1:10" s="27" customFormat="1" ht="22.5" x14ac:dyDescent="0.2">
      <c r="A19" s="114" t="s">
        <v>49</v>
      </c>
      <c r="B19" s="207" t="s">
        <v>863</v>
      </c>
      <c r="C19" s="118"/>
      <c r="D19" s="13"/>
      <c r="E19" s="115" t="s">
        <v>22</v>
      </c>
      <c r="F19" s="116">
        <v>165</v>
      </c>
      <c r="G19" s="117"/>
      <c r="H19" s="118">
        <f t="shared" si="0"/>
        <v>0</v>
      </c>
      <c r="I19" s="119">
        <v>25</v>
      </c>
      <c r="J19" s="28"/>
    </row>
    <row r="20" spans="1:10" s="27" customFormat="1" ht="22.5" customHeight="1" x14ac:dyDescent="0.2">
      <c r="A20" s="120" t="s">
        <v>50</v>
      </c>
      <c r="B20" s="208" t="s">
        <v>862</v>
      </c>
      <c r="C20" s="124"/>
      <c r="D20" s="22"/>
      <c r="E20" s="121" t="s">
        <v>22</v>
      </c>
      <c r="F20" s="122">
        <v>660</v>
      </c>
      <c r="G20" s="123"/>
      <c r="H20" s="124">
        <f t="shared" si="0"/>
        <v>0</v>
      </c>
      <c r="I20" s="125">
        <v>99</v>
      </c>
      <c r="J20" s="23"/>
    </row>
    <row r="21" spans="1:10" s="27" customFormat="1" ht="12.75" x14ac:dyDescent="0.2">
      <c r="A21" s="120" t="s">
        <v>51</v>
      </c>
      <c r="B21" s="208" t="s">
        <v>52</v>
      </c>
      <c r="C21" s="124"/>
      <c r="D21" s="22"/>
      <c r="E21" s="121" t="s">
        <v>22</v>
      </c>
      <c r="F21" s="122">
        <v>2537</v>
      </c>
      <c r="G21" s="123"/>
      <c r="H21" s="124">
        <f t="shared" si="0"/>
        <v>0</v>
      </c>
      <c r="I21" s="125">
        <v>100</v>
      </c>
      <c r="J21" s="23"/>
    </row>
    <row r="22" spans="1:10" s="27" customFormat="1" ht="12.75" x14ac:dyDescent="0.2">
      <c r="A22" s="120" t="s">
        <v>53</v>
      </c>
      <c r="B22" s="208" t="s">
        <v>54</v>
      </c>
      <c r="C22" s="124"/>
      <c r="D22" s="22"/>
      <c r="E22" s="121" t="s">
        <v>22</v>
      </c>
      <c r="F22" s="122">
        <v>42</v>
      </c>
      <c r="G22" s="123"/>
      <c r="H22" s="124">
        <f t="shared" si="0"/>
        <v>0</v>
      </c>
      <c r="I22" s="125">
        <v>7</v>
      </c>
      <c r="J22" s="23"/>
    </row>
    <row r="23" spans="1:10" s="27" customFormat="1" ht="22.5" x14ac:dyDescent="0.2">
      <c r="A23" s="120" t="s">
        <v>55</v>
      </c>
      <c r="B23" s="208" t="s">
        <v>56</v>
      </c>
      <c r="C23" s="124"/>
      <c r="D23" s="22"/>
      <c r="E23" s="121" t="s">
        <v>22</v>
      </c>
      <c r="F23" s="122">
        <v>32</v>
      </c>
      <c r="G23" s="123"/>
      <c r="H23" s="124">
        <f t="shared" si="0"/>
        <v>0</v>
      </c>
      <c r="I23" s="125">
        <v>5</v>
      </c>
      <c r="J23" s="23"/>
    </row>
    <row r="24" spans="1:10" s="27" customFormat="1" ht="22.5" x14ac:dyDescent="0.2">
      <c r="A24" s="120" t="s">
        <v>57</v>
      </c>
      <c r="B24" s="208" t="s">
        <v>58</v>
      </c>
      <c r="C24" s="124"/>
      <c r="D24" s="22"/>
      <c r="E24" s="121" t="s">
        <v>22</v>
      </c>
      <c r="F24" s="122">
        <v>9</v>
      </c>
      <c r="G24" s="123"/>
      <c r="H24" s="124">
        <f t="shared" si="0"/>
        <v>0</v>
      </c>
      <c r="I24" s="125">
        <v>2</v>
      </c>
      <c r="J24" s="23"/>
    </row>
    <row r="25" spans="1:10" s="27" customFormat="1" ht="12.75" x14ac:dyDescent="0.2">
      <c r="A25" s="120" t="s">
        <v>59</v>
      </c>
      <c r="B25" s="208" t="s">
        <v>60</v>
      </c>
      <c r="C25" s="124"/>
      <c r="D25" s="22"/>
      <c r="E25" s="121" t="s">
        <v>22</v>
      </c>
      <c r="F25" s="122">
        <v>116</v>
      </c>
      <c r="G25" s="123"/>
      <c r="H25" s="124">
        <f t="shared" si="0"/>
        <v>0</v>
      </c>
      <c r="I25" s="125">
        <v>18</v>
      </c>
      <c r="J25" s="23"/>
    </row>
    <row r="26" spans="1:10" s="27" customFormat="1" ht="12.75" x14ac:dyDescent="0.15">
      <c r="A26" s="132" t="s">
        <v>61</v>
      </c>
      <c r="B26" s="209" t="s">
        <v>62</v>
      </c>
      <c r="C26" s="133"/>
      <c r="D26" s="18"/>
      <c r="E26" s="133" t="s">
        <v>22</v>
      </c>
      <c r="F26" s="122">
        <v>6</v>
      </c>
      <c r="G26" s="134"/>
      <c r="H26" s="124">
        <f t="shared" si="0"/>
        <v>0</v>
      </c>
      <c r="I26" s="125">
        <v>1</v>
      </c>
      <c r="J26" s="29"/>
    </row>
    <row r="27" spans="1:10" s="27" customFormat="1" ht="12.75" x14ac:dyDescent="0.15">
      <c r="A27" s="132" t="s">
        <v>63</v>
      </c>
      <c r="B27" s="209" t="s">
        <v>64</v>
      </c>
      <c r="C27" s="133"/>
      <c r="D27" s="18"/>
      <c r="E27" s="133" t="s">
        <v>22</v>
      </c>
      <c r="F27" s="122">
        <v>6</v>
      </c>
      <c r="G27" s="134"/>
      <c r="H27" s="124">
        <f t="shared" si="0"/>
        <v>0</v>
      </c>
      <c r="I27" s="125">
        <v>1</v>
      </c>
      <c r="J27" s="29"/>
    </row>
    <row r="28" spans="1:10" s="27" customFormat="1" ht="12.75" x14ac:dyDescent="0.15">
      <c r="A28" s="132" t="s">
        <v>65</v>
      </c>
      <c r="B28" s="209" t="s">
        <v>66</v>
      </c>
      <c r="C28" s="133"/>
      <c r="D28" s="18"/>
      <c r="E28" s="133" t="s">
        <v>22</v>
      </c>
      <c r="F28" s="122">
        <v>8</v>
      </c>
      <c r="G28" s="134"/>
      <c r="H28" s="124">
        <f t="shared" si="0"/>
        <v>0</v>
      </c>
      <c r="I28" s="125">
        <v>2</v>
      </c>
      <c r="J28" s="29"/>
    </row>
    <row r="29" spans="1:10" s="27" customFormat="1" ht="12.75" x14ac:dyDescent="0.15">
      <c r="A29" s="132" t="s">
        <v>67</v>
      </c>
      <c r="B29" s="209" t="s">
        <v>68</v>
      </c>
      <c r="C29" s="133"/>
      <c r="D29" s="18"/>
      <c r="E29" s="133" t="s">
        <v>22</v>
      </c>
      <c r="F29" s="122">
        <v>8</v>
      </c>
      <c r="G29" s="134"/>
      <c r="H29" s="124">
        <f t="shared" si="0"/>
        <v>0</v>
      </c>
      <c r="I29" s="125">
        <v>2</v>
      </c>
      <c r="J29" s="29"/>
    </row>
    <row r="30" spans="1:10" s="27" customFormat="1" ht="12.75" x14ac:dyDescent="0.15">
      <c r="A30" s="132" t="s">
        <v>69</v>
      </c>
      <c r="B30" s="20" t="s">
        <v>1</v>
      </c>
      <c r="C30" s="133"/>
      <c r="D30" s="18"/>
      <c r="E30" s="133" t="s">
        <v>22</v>
      </c>
      <c r="F30" s="122">
        <v>15</v>
      </c>
      <c r="G30" s="134"/>
      <c r="H30" s="124">
        <f t="shared" si="0"/>
        <v>0</v>
      </c>
      <c r="I30" s="125">
        <v>3</v>
      </c>
      <c r="J30" s="29"/>
    </row>
    <row r="31" spans="1:10" s="27" customFormat="1" ht="12.75" x14ac:dyDescent="0.15">
      <c r="A31" s="132" t="s">
        <v>70</v>
      </c>
      <c r="B31" s="209" t="s">
        <v>71</v>
      </c>
      <c r="C31" s="133"/>
      <c r="D31" s="18"/>
      <c r="E31" s="133" t="s">
        <v>22</v>
      </c>
      <c r="F31" s="122">
        <v>8</v>
      </c>
      <c r="G31" s="134"/>
      <c r="H31" s="124">
        <f t="shared" si="0"/>
        <v>0</v>
      </c>
      <c r="I31" s="125">
        <v>2</v>
      </c>
      <c r="J31" s="29"/>
    </row>
    <row r="32" spans="1:10" s="27" customFormat="1" ht="12.75" x14ac:dyDescent="0.15">
      <c r="A32" s="132" t="s">
        <v>72</v>
      </c>
      <c r="B32" s="20" t="s">
        <v>73</v>
      </c>
      <c r="C32" s="133"/>
      <c r="D32" s="18"/>
      <c r="E32" s="133" t="s">
        <v>22</v>
      </c>
      <c r="F32" s="122">
        <v>15</v>
      </c>
      <c r="G32" s="134"/>
      <c r="H32" s="124">
        <f t="shared" si="0"/>
        <v>0</v>
      </c>
      <c r="I32" s="125">
        <v>3</v>
      </c>
      <c r="J32" s="29"/>
    </row>
    <row r="33" spans="1:10" s="27" customFormat="1" ht="12.75" x14ac:dyDescent="0.15">
      <c r="A33" s="132" t="s">
        <v>74</v>
      </c>
      <c r="B33" s="209" t="s">
        <v>75</v>
      </c>
      <c r="C33" s="133"/>
      <c r="D33" s="18"/>
      <c r="E33" s="133" t="s">
        <v>22</v>
      </c>
      <c r="F33" s="122">
        <v>8</v>
      </c>
      <c r="G33" s="134"/>
      <c r="H33" s="124">
        <f t="shared" si="0"/>
        <v>0</v>
      </c>
      <c r="I33" s="125">
        <v>2</v>
      </c>
      <c r="J33" s="29"/>
    </row>
    <row r="34" spans="1:10" s="27" customFormat="1" ht="12.75" x14ac:dyDescent="0.15">
      <c r="A34" s="132" t="s">
        <v>76</v>
      </c>
      <c r="B34" s="20" t="s">
        <v>77</v>
      </c>
      <c r="C34" s="133"/>
      <c r="D34" s="18"/>
      <c r="E34" s="133" t="s">
        <v>22</v>
      </c>
      <c r="F34" s="122">
        <v>15</v>
      </c>
      <c r="G34" s="134"/>
      <c r="H34" s="124">
        <f t="shared" si="0"/>
        <v>0</v>
      </c>
      <c r="I34" s="125">
        <v>3</v>
      </c>
      <c r="J34" s="29"/>
    </row>
    <row r="35" spans="1:10" s="27" customFormat="1" ht="12.75" x14ac:dyDescent="0.15">
      <c r="A35" s="132" t="s">
        <v>78</v>
      </c>
      <c r="B35" s="209" t="s">
        <v>79</v>
      </c>
      <c r="C35" s="133"/>
      <c r="D35" s="18"/>
      <c r="E35" s="133" t="s">
        <v>22</v>
      </c>
      <c r="F35" s="122">
        <v>3</v>
      </c>
      <c r="G35" s="134"/>
      <c r="H35" s="124">
        <f t="shared" si="0"/>
        <v>0</v>
      </c>
      <c r="I35" s="125">
        <v>1</v>
      </c>
      <c r="J35" s="29"/>
    </row>
    <row r="36" spans="1:10" s="27" customFormat="1" ht="12.75" x14ac:dyDescent="0.15">
      <c r="A36" s="132" t="s">
        <v>80</v>
      </c>
      <c r="B36" s="209" t="s">
        <v>81</v>
      </c>
      <c r="C36" s="133"/>
      <c r="D36" s="18"/>
      <c r="E36" s="133" t="s">
        <v>22</v>
      </c>
      <c r="F36" s="122">
        <v>3</v>
      </c>
      <c r="G36" s="134"/>
      <c r="H36" s="124">
        <f t="shared" si="0"/>
        <v>0</v>
      </c>
      <c r="I36" s="125">
        <v>1</v>
      </c>
      <c r="J36" s="29"/>
    </row>
    <row r="37" spans="1:10" s="27" customFormat="1" ht="12.75" x14ac:dyDescent="0.15">
      <c r="A37" s="132" t="s">
        <v>82</v>
      </c>
      <c r="B37" s="209" t="s">
        <v>83</v>
      </c>
      <c r="C37" s="133"/>
      <c r="D37" s="18"/>
      <c r="E37" s="133" t="s">
        <v>22</v>
      </c>
      <c r="F37" s="122">
        <v>3</v>
      </c>
      <c r="G37" s="134"/>
      <c r="H37" s="124">
        <f t="shared" si="0"/>
        <v>0</v>
      </c>
      <c r="I37" s="125">
        <v>1</v>
      </c>
      <c r="J37" s="29"/>
    </row>
    <row r="38" spans="1:10" s="27" customFormat="1" ht="12.75" x14ac:dyDescent="0.2">
      <c r="A38" s="135" t="s">
        <v>84</v>
      </c>
      <c r="B38" s="209" t="s">
        <v>85</v>
      </c>
      <c r="C38" s="19" t="s">
        <v>20</v>
      </c>
      <c r="D38" s="20" t="s">
        <v>86</v>
      </c>
      <c r="E38" s="133" t="s">
        <v>22</v>
      </c>
      <c r="F38" s="122">
        <v>30</v>
      </c>
      <c r="G38" s="136"/>
      <c r="H38" s="124">
        <f t="shared" si="0"/>
        <v>0</v>
      </c>
      <c r="I38" s="125">
        <v>5</v>
      </c>
      <c r="J38" s="30"/>
    </row>
    <row r="39" spans="1:10" s="27" customFormat="1" ht="13.5" thickBot="1" x14ac:dyDescent="0.25">
      <c r="A39" s="137"/>
      <c r="B39" s="31"/>
      <c r="C39" s="57" t="s">
        <v>23</v>
      </c>
      <c r="D39" s="32" t="s">
        <v>87</v>
      </c>
      <c r="E39" s="138" t="s">
        <v>22</v>
      </c>
      <c r="F39" s="139">
        <v>30</v>
      </c>
      <c r="G39" s="140"/>
      <c r="H39" s="141">
        <f t="shared" si="0"/>
        <v>0</v>
      </c>
      <c r="I39" s="142">
        <v>5</v>
      </c>
      <c r="J39" s="33"/>
    </row>
    <row r="40" spans="1:10" s="27" customFormat="1" ht="12.75" x14ac:dyDescent="0.2">
      <c r="A40" s="143" t="s">
        <v>88</v>
      </c>
      <c r="B40" s="34" t="s">
        <v>89</v>
      </c>
      <c r="C40" s="35"/>
      <c r="D40" s="34"/>
      <c r="E40" s="144" t="s">
        <v>22</v>
      </c>
      <c r="F40" s="145">
        <v>6</v>
      </c>
      <c r="G40" s="146"/>
      <c r="H40" s="147">
        <f t="shared" si="0"/>
        <v>0</v>
      </c>
      <c r="I40" s="148">
        <v>1</v>
      </c>
      <c r="J40" s="36"/>
    </row>
    <row r="41" spans="1:10" s="27" customFormat="1" ht="12.75" x14ac:dyDescent="0.2">
      <c r="A41" s="149" t="s">
        <v>90</v>
      </c>
      <c r="B41" s="37" t="s">
        <v>89</v>
      </c>
      <c r="C41" s="150"/>
      <c r="D41" s="37"/>
      <c r="E41" s="151" t="s">
        <v>22</v>
      </c>
      <c r="F41" s="122">
        <v>12</v>
      </c>
      <c r="G41" s="152"/>
      <c r="H41" s="124">
        <f t="shared" si="0"/>
        <v>0</v>
      </c>
      <c r="I41" s="125">
        <v>2</v>
      </c>
      <c r="J41" s="38"/>
    </row>
    <row r="42" spans="1:10" s="27" customFormat="1" ht="12.75" x14ac:dyDescent="0.2">
      <c r="A42" s="149" t="s">
        <v>91</v>
      </c>
      <c r="B42" s="37" t="s">
        <v>92</v>
      </c>
      <c r="C42" s="150"/>
      <c r="D42" s="37"/>
      <c r="E42" s="151" t="s">
        <v>22</v>
      </c>
      <c r="F42" s="122">
        <v>12</v>
      </c>
      <c r="G42" s="152"/>
      <c r="H42" s="124">
        <f t="shared" si="0"/>
        <v>0</v>
      </c>
      <c r="I42" s="125">
        <v>2</v>
      </c>
      <c r="J42" s="38"/>
    </row>
    <row r="43" spans="1:10" s="27" customFormat="1" ht="12.75" x14ac:dyDescent="0.2">
      <c r="A43" s="149" t="s">
        <v>93</v>
      </c>
      <c r="B43" s="37" t="s">
        <v>94</v>
      </c>
      <c r="C43" s="150"/>
      <c r="D43" s="37"/>
      <c r="E43" s="151" t="s">
        <v>22</v>
      </c>
      <c r="F43" s="122">
        <v>8</v>
      </c>
      <c r="G43" s="152"/>
      <c r="H43" s="124">
        <f t="shared" si="0"/>
        <v>0</v>
      </c>
      <c r="I43" s="125">
        <v>2</v>
      </c>
      <c r="J43" s="38"/>
    </row>
    <row r="44" spans="1:10" s="27" customFormat="1" ht="12.75" x14ac:dyDescent="0.2">
      <c r="A44" s="149" t="s">
        <v>95</v>
      </c>
      <c r="B44" s="37" t="s">
        <v>94</v>
      </c>
      <c r="C44" s="150"/>
      <c r="D44" s="37"/>
      <c r="E44" s="151" t="s">
        <v>22</v>
      </c>
      <c r="F44" s="122">
        <v>9</v>
      </c>
      <c r="G44" s="152"/>
      <c r="H44" s="124">
        <f t="shared" si="0"/>
        <v>0</v>
      </c>
      <c r="I44" s="125">
        <v>2</v>
      </c>
      <c r="J44" s="38"/>
    </row>
    <row r="45" spans="1:10" s="27" customFormat="1" ht="12.75" x14ac:dyDescent="0.2">
      <c r="A45" s="149" t="s">
        <v>96</v>
      </c>
      <c r="B45" s="37" t="s">
        <v>97</v>
      </c>
      <c r="C45" s="150"/>
      <c r="D45" s="37"/>
      <c r="E45" s="151" t="s">
        <v>22</v>
      </c>
      <c r="F45" s="122">
        <v>23</v>
      </c>
      <c r="G45" s="152"/>
      <c r="H45" s="124">
        <f t="shared" si="0"/>
        <v>0</v>
      </c>
      <c r="I45" s="125">
        <v>4</v>
      </c>
      <c r="J45" s="38"/>
    </row>
    <row r="46" spans="1:10" s="27" customFormat="1" ht="12.75" x14ac:dyDescent="0.2">
      <c r="A46" s="149" t="s">
        <v>98</v>
      </c>
      <c r="B46" s="37" t="s">
        <v>99</v>
      </c>
      <c r="C46" s="150"/>
      <c r="D46" s="37"/>
      <c r="E46" s="151" t="s">
        <v>22</v>
      </c>
      <c r="F46" s="122">
        <v>3</v>
      </c>
      <c r="G46" s="152"/>
      <c r="H46" s="124">
        <f t="shared" si="0"/>
        <v>0</v>
      </c>
      <c r="I46" s="125">
        <v>1</v>
      </c>
      <c r="J46" s="38"/>
    </row>
    <row r="47" spans="1:10" s="27" customFormat="1" ht="12.75" x14ac:dyDescent="0.2">
      <c r="A47" s="149" t="s">
        <v>100</v>
      </c>
      <c r="B47" s="37" t="s">
        <v>101</v>
      </c>
      <c r="C47" s="19" t="s">
        <v>20</v>
      </c>
      <c r="D47" s="20" t="s">
        <v>102</v>
      </c>
      <c r="E47" s="151" t="s">
        <v>22</v>
      </c>
      <c r="F47" s="122">
        <v>3</v>
      </c>
      <c r="G47" s="152"/>
      <c r="H47" s="124">
        <f t="shared" si="0"/>
        <v>0</v>
      </c>
      <c r="I47" s="125">
        <v>1</v>
      </c>
      <c r="J47" s="39"/>
    </row>
    <row r="48" spans="1:10" s="27" customFormat="1" ht="12.75" x14ac:dyDescent="0.2">
      <c r="A48" s="135"/>
      <c r="B48" s="18"/>
      <c r="C48" s="19" t="s">
        <v>23</v>
      </c>
      <c r="D48" s="20" t="s">
        <v>103</v>
      </c>
      <c r="E48" s="153" t="s">
        <v>22</v>
      </c>
      <c r="F48" s="122">
        <v>35</v>
      </c>
      <c r="G48" s="134"/>
      <c r="H48" s="124">
        <f>F48*G48</f>
        <v>0</v>
      </c>
      <c r="I48" s="125">
        <v>6</v>
      </c>
      <c r="J48" s="29"/>
    </row>
    <row r="49" spans="1:10" s="27" customFormat="1" ht="12.75" x14ac:dyDescent="0.2">
      <c r="A49" s="135"/>
      <c r="B49" s="18"/>
      <c r="C49" s="19" t="s">
        <v>25</v>
      </c>
      <c r="D49" s="20" t="s">
        <v>104</v>
      </c>
      <c r="E49" s="153" t="s">
        <v>22</v>
      </c>
      <c r="F49" s="122">
        <v>9</v>
      </c>
      <c r="G49" s="134"/>
      <c r="H49" s="124">
        <f t="shared" si="0"/>
        <v>0</v>
      </c>
      <c r="I49" s="125">
        <v>2</v>
      </c>
      <c r="J49" s="29"/>
    </row>
    <row r="50" spans="1:10" s="27" customFormat="1" ht="12.75" x14ac:dyDescent="0.2">
      <c r="A50" s="135"/>
      <c r="B50" s="18"/>
      <c r="C50" s="19" t="s">
        <v>27</v>
      </c>
      <c r="D50" s="20" t="s">
        <v>105</v>
      </c>
      <c r="E50" s="153" t="s">
        <v>22</v>
      </c>
      <c r="F50" s="122">
        <v>3</v>
      </c>
      <c r="G50" s="134"/>
      <c r="H50" s="124">
        <f t="shared" si="0"/>
        <v>0</v>
      </c>
      <c r="I50" s="125">
        <v>1</v>
      </c>
      <c r="J50" s="29"/>
    </row>
    <row r="51" spans="1:10" s="27" customFormat="1" ht="12.75" x14ac:dyDescent="0.2">
      <c r="A51" s="149" t="s">
        <v>106</v>
      </c>
      <c r="B51" s="37" t="s">
        <v>107</v>
      </c>
      <c r="C51" s="150"/>
      <c r="D51" s="37"/>
      <c r="E51" s="151" t="s">
        <v>22</v>
      </c>
      <c r="F51" s="122">
        <v>5</v>
      </c>
      <c r="G51" s="152"/>
      <c r="H51" s="124">
        <f t="shared" si="0"/>
        <v>0</v>
      </c>
      <c r="I51" s="125">
        <v>1</v>
      </c>
      <c r="J51" s="38"/>
    </row>
    <row r="52" spans="1:10" s="27" customFormat="1" ht="12.75" x14ac:dyDescent="0.2">
      <c r="A52" s="149" t="s">
        <v>108</v>
      </c>
      <c r="B52" s="37" t="s">
        <v>109</v>
      </c>
      <c r="C52" s="150"/>
      <c r="D52" s="37"/>
      <c r="E52" s="151" t="s">
        <v>22</v>
      </c>
      <c r="F52" s="122">
        <v>8</v>
      </c>
      <c r="G52" s="152"/>
      <c r="H52" s="124">
        <f t="shared" si="0"/>
        <v>0</v>
      </c>
      <c r="I52" s="125">
        <v>2</v>
      </c>
      <c r="J52" s="38"/>
    </row>
    <row r="53" spans="1:10" s="27" customFormat="1" ht="12.75" x14ac:dyDescent="0.2">
      <c r="A53" s="149" t="s">
        <v>110</v>
      </c>
      <c r="B53" s="37" t="s">
        <v>111</v>
      </c>
      <c r="C53" s="150"/>
      <c r="D53" s="37"/>
      <c r="E53" s="151" t="s">
        <v>22</v>
      </c>
      <c r="F53" s="122">
        <v>15</v>
      </c>
      <c r="G53" s="152"/>
      <c r="H53" s="124">
        <f t="shared" si="0"/>
        <v>0</v>
      </c>
      <c r="I53" s="125">
        <v>3</v>
      </c>
      <c r="J53" s="38"/>
    </row>
    <row r="54" spans="1:10" s="27" customFormat="1" ht="12.75" x14ac:dyDescent="0.2">
      <c r="A54" s="149" t="s">
        <v>112</v>
      </c>
      <c r="B54" s="37" t="s">
        <v>113</v>
      </c>
      <c r="C54" s="150"/>
      <c r="D54" s="37"/>
      <c r="E54" s="151" t="s">
        <v>22</v>
      </c>
      <c r="F54" s="122">
        <v>273</v>
      </c>
      <c r="G54" s="152"/>
      <c r="H54" s="124">
        <f t="shared" si="0"/>
        <v>0</v>
      </c>
      <c r="I54" s="125">
        <v>41</v>
      </c>
      <c r="J54" s="38"/>
    </row>
    <row r="55" spans="1:10" s="27" customFormat="1" ht="12.75" x14ac:dyDescent="0.2">
      <c r="A55" s="149" t="s">
        <v>114</v>
      </c>
      <c r="B55" s="37" t="s">
        <v>113</v>
      </c>
      <c r="C55" s="150"/>
      <c r="D55" s="37"/>
      <c r="E55" s="151" t="s">
        <v>22</v>
      </c>
      <c r="F55" s="122">
        <v>311</v>
      </c>
      <c r="G55" s="152"/>
      <c r="H55" s="124">
        <f t="shared" si="0"/>
        <v>0</v>
      </c>
      <c r="I55" s="125">
        <v>47</v>
      </c>
      <c r="J55" s="38"/>
    </row>
    <row r="56" spans="1:10" s="27" customFormat="1" ht="12.75" x14ac:dyDescent="0.2">
      <c r="A56" s="154" t="s">
        <v>115</v>
      </c>
      <c r="B56" s="40" t="s">
        <v>116</v>
      </c>
      <c r="C56" s="19" t="s">
        <v>20</v>
      </c>
      <c r="D56" s="20" t="s">
        <v>117</v>
      </c>
      <c r="E56" s="151" t="s">
        <v>22</v>
      </c>
      <c r="F56" s="122">
        <v>129</v>
      </c>
      <c r="G56" s="152"/>
      <c r="H56" s="124">
        <f t="shared" si="0"/>
        <v>0</v>
      </c>
      <c r="I56" s="125">
        <v>20</v>
      </c>
      <c r="J56" s="39"/>
    </row>
    <row r="57" spans="1:10" s="27" customFormat="1" x14ac:dyDescent="0.2">
      <c r="A57" s="155"/>
      <c r="B57" s="41"/>
      <c r="C57" s="19" t="s">
        <v>23</v>
      </c>
      <c r="D57" s="20" t="s">
        <v>118</v>
      </c>
      <c r="E57" s="153" t="s">
        <v>22</v>
      </c>
      <c r="F57" s="122">
        <v>146</v>
      </c>
      <c r="G57" s="134"/>
      <c r="H57" s="124">
        <f t="shared" si="0"/>
        <v>0</v>
      </c>
      <c r="I57" s="125">
        <v>22</v>
      </c>
      <c r="J57" s="29"/>
    </row>
    <row r="58" spans="1:10" s="27" customFormat="1" x14ac:dyDescent="0.2">
      <c r="A58" s="155"/>
      <c r="B58" s="41"/>
      <c r="C58" s="19" t="s">
        <v>25</v>
      </c>
      <c r="D58" s="20" t="s">
        <v>119</v>
      </c>
      <c r="E58" s="153" t="s">
        <v>22</v>
      </c>
      <c r="F58" s="122">
        <v>15</v>
      </c>
      <c r="G58" s="134"/>
      <c r="H58" s="124">
        <f t="shared" si="0"/>
        <v>0</v>
      </c>
      <c r="I58" s="125">
        <v>3</v>
      </c>
      <c r="J58" s="29"/>
    </row>
    <row r="59" spans="1:10" s="27" customFormat="1" x14ac:dyDescent="0.2">
      <c r="A59" s="155"/>
      <c r="B59" s="41"/>
      <c r="C59" s="19" t="s">
        <v>27</v>
      </c>
      <c r="D59" s="20" t="s">
        <v>119</v>
      </c>
      <c r="E59" s="151" t="s">
        <v>22</v>
      </c>
      <c r="F59" s="122">
        <v>8</v>
      </c>
      <c r="G59" s="152"/>
      <c r="H59" s="124">
        <f t="shared" si="0"/>
        <v>0</v>
      </c>
      <c r="I59" s="125">
        <v>2</v>
      </c>
      <c r="J59" s="39"/>
    </row>
    <row r="60" spans="1:10" s="27" customFormat="1" x14ac:dyDescent="0.2">
      <c r="A60" s="156"/>
      <c r="B60" s="42"/>
      <c r="C60" s="133" t="s">
        <v>120</v>
      </c>
      <c r="D60" s="20" t="s">
        <v>121</v>
      </c>
      <c r="E60" s="153" t="s">
        <v>22</v>
      </c>
      <c r="F60" s="122">
        <v>8</v>
      </c>
      <c r="G60" s="152"/>
      <c r="H60" s="124">
        <f t="shared" si="0"/>
        <v>0</v>
      </c>
      <c r="I60" s="125">
        <v>2</v>
      </c>
      <c r="J60" s="29"/>
    </row>
    <row r="61" spans="1:10" s="27" customFormat="1" ht="22.5" x14ac:dyDescent="0.2">
      <c r="A61" s="149" t="s">
        <v>122</v>
      </c>
      <c r="B61" s="37" t="s">
        <v>123</v>
      </c>
      <c r="C61" s="150"/>
      <c r="D61" s="37"/>
      <c r="E61" s="151" t="s">
        <v>22</v>
      </c>
      <c r="F61" s="122">
        <v>15</v>
      </c>
      <c r="G61" s="152"/>
      <c r="H61" s="124">
        <f t="shared" si="0"/>
        <v>0</v>
      </c>
      <c r="I61" s="125">
        <v>3</v>
      </c>
      <c r="J61" s="38"/>
    </row>
    <row r="62" spans="1:10" s="27" customFormat="1" ht="12.75" x14ac:dyDescent="0.2">
      <c r="A62" s="154" t="s">
        <v>124</v>
      </c>
      <c r="B62" s="40" t="s">
        <v>125</v>
      </c>
      <c r="C62" s="19" t="s">
        <v>20</v>
      </c>
      <c r="D62" s="20" t="s">
        <v>126</v>
      </c>
      <c r="E62" s="151" t="s">
        <v>22</v>
      </c>
      <c r="F62" s="122">
        <v>8</v>
      </c>
      <c r="G62" s="152"/>
      <c r="H62" s="124">
        <f t="shared" si="0"/>
        <v>0</v>
      </c>
      <c r="I62" s="125">
        <v>2</v>
      </c>
      <c r="J62" s="39"/>
    </row>
    <row r="63" spans="1:10" s="27" customFormat="1" x14ac:dyDescent="0.2">
      <c r="A63" s="155"/>
      <c r="B63" s="41"/>
      <c r="C63" s="19" t="s">
        <v>23</v>
      </c>
      <c r="D63" s="20" t="s">
        <v>127</v>
      </c>
      <c r="E63" s="153" t="s">
        <v>22</v>
      </c>
      <c r="F63" s="122">
        <v>8</v>
      </c>
      <c r="G63" s="152"/>
      <c r="H63" s="124">
        <f t="shared" si="0"/>
        <v>0</v>
      </c>
      <c r="I63" s="125">
        <v>2</v>
      </c>
      <c r="J63" s="29"/>
    </row>
    <row r="64" spans="1:10" s="27" customFormat="1" x14ac:dyDescent="0.2">
      <c r="A64" s="155"/>
      <c r="B64" s="41"/>
      <c r="C64" s="19" t="s">
        <v>25</v>
      </c>
      <c r="D64" s="20" t="s">
        <v>128</v>
      </c>
      <c r="E64" s="153" t="s">
        <v>22</v>
      </c>
      <c r="F64" s="122">
        <v>8</v>
      </c>
      <c r="G64" s="152"/>
      <c r="H64" s="124">
        <f t="shared" si="0"/>
        <v>0</v>
      </c>
      <c r="I64" s="125">
        <v>2</v>
      </c>
      <c r="J64" s="29"/>
    </row>
    <row r="65" spans="1:10" s="27" customFormat="1" x14ac:dyDescent="0.2">
      <c r="A65" s="156"/>
      <c r="B65" s="42"/>
      <c r="C65" s="19" t="s">
        <v>27</v>
      </c>
      <c r="D65" s="20" t="s">
        <v>129</v>
      </c>
      <c r="E65" s="153" t="s">
        <v>22</v>
      </c>
      <c r="F65" s="122">
        <v>8</v>
      </c>
      <c r="G65" s="152"/>
      <c r="H65" s="124">
        <f t="shared" si="0"/>
        <v>0</v>
      </c>
      <c r="I65" s="125">
        <v>2</v>
      </c>
      <c r="J65" s="29"/>
    </row>
    <row r="66" spans="1:10" s="27" customFormat="1" ht="12.75" x14ac:dyDescent="0.2">
      <c r="A66" s="154" t="s">
        <v>130</v>
      </c>
      <c r="B66" s="40" t="s">
        <v>131</v>
      </c>
      <c r="C66" s="19" t="s">
        <v>20</v>
      </c>
      <c r="D66" s="20" t="s">
        <v>132</v>
      </c>
      <c r="E66" s="151" t="s">
        <v>22</v>
      </c>
      <c r="F66" s="122">
        <v>252</v>
      </c>
      <c r="G66" s="152"/>
      <c r="H66" s="124">
        <f t="shared" si="0"/>
        <v>0</v>
      </c>
      <c r="I66" s="125">
        <v>38</v>
      </c>
      <c r="J66" s="39"/>
    </row>
    <row r="67" spans="1:10" s="27" customFormat="1" x14ac:dyDescent="0.2">
      <c r="A67" s="155"/>
      <c r="B67" s="41"/>
      <c r="C67" s="19" t="s">
        <v>23</v>
      </c>
      <c r="D67" s="20" t="s">
        <v>133</v>
      </c>
      <c r="E67" s="153" t="s">
        <v>22</v>
      </c>
      <c r="F67" s="122">
        <v>288</v>
      </c>
      <c r="G67" s="134"/>
      <c r="H67" s="124">
        <f t="shared" si="0"/>
        <v>0</v>
      </c>
      <c r="I67" s="125">
        <v>44</v>
      </c>
      <c r="J67" s="29"/>
    </row>
    <row r="68" spans="1:10" s="27" customFormat="1" x14ac:dyDescent="0.2">
      <c r="A68" s="156"/>
      <c r="B68" s="42"/>
      <c r="C68" s="19" t="s">
        <v>25</v>
      </c>
      <c r="D68" s="20" t="s">
        <v>134</v>
      </c>
      <c r="E68" s="153" t="s">
        <v>22</v>
      </c>
      <c r="F68" s="122">
        <v>15</v>
      </c>
      <c r="G68" s="134"/>
      <c r="H68" s="124">
        <f t="shared" ref="H68:H130" si="1">F68*G68</f>
        <v>0</v>
      </c>
      <c r="I68" s="125">
        <v>3</v>
      </c>
      <c r="J68" s="29"/>
    </row>
    <row r="69" spans="1:10" s="27" customFormat="1" ht="22.5" x14ac:dyDescent="0.2">
      <c r="A69" s="149" t="s">
        <v>135</v>
      </c>
      <c r="B69" s="37" t="s">
        <v>136</v>
      </c>
      <c r="C69" s="150"/>
      <c r="D69" s="37"/>
      <c r="E69" s="151" t="s">
        <v>22</v>
      </c>
      <c r="F69" s="122">
        <v>8</v>
      </c>
      <c r="G69" s="152"/>
      <c r="H69" s="124">
        <f t="shared" si="1"/>
        <v>0</v>
      </c>
      <c r="I69" s="125">
        <v>2</v>
      </c>
      <c r="J69" s="38"/>
    </row>
    <row r="70" spans="1:10" s="27" customFormat="1" ht="24" x14ac:dyDescent="0.2">
      <c r="A70" s="149" t="s">
        <v>137</v>
      </c>
      <c r="B70" s="37" t="s">
        <v>831</v>
      </c>
      <c r="C70" s="150"/>
      <c r="D70" s="37"/>
      <c r="E70" s="151" t="s">
        <v>22</v>
      </c>
      <c r="F70" s="122">
        <v>5</v>
      </c>
      <c r="G70" s="152"/>
      <c r="H70" s="124">
        <f t="shared" si="1"/>
        <v>0</v>
      </c>
      <c r="I70" s="125">
        <v>1</v>
      </c>
      <c r="J70" s="38"/>
    </row>
    <row r="71" spans="1:10" s="27" customFormat="1" ht="12.75" x14ac:dyDescent="0.2">
      <c r="A71" s="149" t="s">
        <v>138</v>
      </c>
      <c r="B71" s="37" t="s">
        <v>139</v>
      </c>
      <c r="C71" s="150"/>
      <c r="D71" s="37"/>
      <c r="E71" s="151" t="s">
        <v>22</v>
      </c>
      <c r="F71" s="122">
        <v>8</v>
      </c>
      <c r="G71" s="152"/>
      <c r="H71" s="124">
        <f t="shared" si="1"/>
        <v>0</v>
      </c>
      <c r="I71" s="125">
        <v>2</v>
      </c>
      <c r="J71" s="38"/>
    </row>
    <row r="72" spans="1:10" s="27" customFormat="1" ht="12.75" x14ac:dyDescent="0.2">
      <c r="A72" s="149" t="s">
        <v>140</v>
      </c>
      <c r="B72" s="37" t="s">
        <v>141</v>
      </c>
      <c r="C72" s="150"/>
      <c r="D72" s="37"/>
      <c r="E72" s="151" t="s">
        <v>22</v>
      </c>
      <c r="F72" s="122">
        <v>254</v>
      </c>
      <c r="G72" s="152"/>
      <c r="H72" s="124">
        <f t="shared" si="1"/>
        <v>0</v>
      </c>
      <c r="I72" s="125">
        <v>39</v>
      </c>
      <c r="J72" s="38"/>
    </row>
    <row r="73" spans="1:10" s="27" customFormat="1" ht="22.5" x14ac:dyDescent="0.2">
      <c r="A73" s="149" t="s">
        <v>142</v>
      </c>
      <c r="B73" s="37" t="s">
        <v>143</v>
      </c>
      <c r="C73" s="150"/>
      <c r="D73" s="37"/>
      <c r="E73" s="151" t="s">
        <v>22</v>
      </c>
      <c r="F73" s="122">
        <v>26</v>
      </c>
      <c r="G73" s="152"/>
      <c r="H73" s="124">
        <f t="shared" si="1"/>
        <v>0</v>
      </c>
      <c r="I73" s="125">
        <v>4</v>
      </c>
      <c r="J73" s="38"/>
    </row>
    <row r="74" spans="1:10" s="27" customFormat="1" ht="12.75" x14ac:dyDescent="0.2">
      <c r="A74" s="154" t="s">
        <v>144</v>
      </c>
      <c r="B74" s="40" t="s">
        <v>145</v>
      </c>
      <c r="C74" s="19" t="s">
        <v>20</v>
      </c>
      <c r="D74" s="20" t="s">
        <v>146</v>
      </c>
      <c r="E74" s="151" t="s">
        <v>22</v>
      </c>
      <c r="F74" s="122">
        <v>30</v>
      </c>
      <c r="G74" s="152"/>
      <c r="H74" s="124">
        <f t="shared" si="1"/>
        <v>0</v>
      </c>
      <c r="I74" s="125">
        <v>5</v>
      </c>
      <c r="J74" s="39"/>
    </row>
    <row r="75" spans="1:10" s="27" customFormat="1" ht="22.5" x14ac:dyDescent="0.2">
      <c r="A75" s="155"/>
      <c r="B75" s="41"/>
      <c r="C75" s="19" t="s">
        <v>23</v>
      </c>
      <c r="D75" s="20" t="s">
        <v>147</v>
      </c>
      <c r="E75" s="153" t="s">
        <v>22</v>
      </c>
      <c r="F75" s="122">
        <v>216</v>
      </c>
      <c r="G75" s="134"/>
      <c r="H75" s="124">
        <f t="shared" si="1"/>
        <v>0</v>
      </c>
      <c r="I75" s="125">
        <v>33</v>
      </c>
      <c r="J75" s="29"/>
    </row>
    <row r="76" spans="1:10" s="27" customFormat="1" ht="22.5" x14ac:dyDescent="0.2">
      <c r="A76" s="155"/>
      <c r="B76" s="41"/>
      <c r="C76" s="19" t="s">
        <v>25</v>
      </c>
      <c r="D76" s="20" t="s">
        <v>148</v>
      </c>
      <c r="E76" s="153" t="s">
        <v>22</v>
      </c>
      <c r="F76" s="122">
        <v>201</v>
      </c>
      <c r="G76" s="134"/>
      <c r="H76" s="124">
        <f t="shared" si="1"/>
        <v>0</v>
      </c>
      <c r="I76" s="125">
        <v>31</v>
      </c>
      <c r="J76" s="29"/>
    </row>
    <row r="77" spans="1:10" s="27" customFormat="1" x14ac:dyDescent="0.2">
      <c r="A77" s="156"/>
      <c r="B77" s="42"/>
      <c r="C77" s="19" t="s">
        <v>27</v>
      </c>
      <c r="D77" s="20" t="s">
        <v>149</v>
      </c>
      <c r="E77" s="153" t="s">
        <v>22</v>
      </c>
      <c r="F77" s="122">
        <v>150</v>
      </c>
      <c r="G77" s="134"/>
      <c r="H77" s="124">
        <f t="shared" si="1"/>
        <v>0</v>
      </c>
      <c r="I77" s="125">
        <v>23</v>
      </c>
      <c r="J77" s="29"/>
    </row>
    <row r="78" spans="1:10" s="27" customFormat="1" ht="12.75" x14ac:dyDescent="0.2">
      <c r="A78" s="149" t="s">
        <v>150</v>
      </c>
      <c r="B78" s="37" t="s">
        <v>151</v>
      </c>
      <c r="C78" s="150"/>
      <c r="D78" s="37"/>
      <c r="E78" s="151" t="s">
        <v>22</v>
      </c>
      <c r="F78" s="122">
        <v>78</v>
      </c>
      <c r="G78" s="152"/>
      <c r="H78" s="124">
        <f t="shared" si="1"/>
        <v>0</v>
      </c>
      <c r="I78" s="125">
        <v>12</v>
      </c>
      <c r="J78" s="38"/>
    </row>
    <row r="79" spans="1:10" s="27" customFormat="1" ht="12.75" x14ac:dyDescent="0.2">
      <c r="A79" s="149" t="s">
        <v>152</v>
      </c>
      <c r="B79" s="37" t="s">
        <v>809</v>
      </c>
      <c r="C79" s="150"/>
      <c r="D79" s="37"/>
      <c r="E79" s="151" t="s">
        <v>22</v>
      </c>
      <c r="F79" s="122">
        <v>47</v>
      </c>
      <c r="G79" s="152"/>
      <c r="H79" s="124">
        <f t="shared" si="1"/>
        <v>0</v>
      </c>
      <c r="I79" s="125">
        <v>8</v>
      </c>
      <c r="J79" s="38"/>
    </row>
    <row r="80" spans="1:10" s="27" customFormat="1" ht="13.5" thickBot="1" x14ac:dyDescent="0.25">
      <c r="A80" s="157" t="s">
        <v>153</v>
      </c>
      <c r="B80" s="40" t="s">
        <v>811</v>
      </c>
      <c r="C80" s="150" t="s">
        <v>666</v>
      </c>
      <c r="D80" s="37" t="s">
        <v>817</v>
      </c>
      <c r="E80" s="151" t="s">
        <v>22</v>
      </c>
      <c r="F80" s="122">
        <v>75</v>
      </c>
      <c r="G80" s="152"/>
      <c r="H80" s="124">
        <f t="shared" si="1"/>
        <v>0</v>
      </c>
      <c r="I80" s="125">
        <v>12</v>
      </c>
      <c r="J80" s="38"/>
    </row>
    <row r="81" spans="1:10" s="27" customFormat="1" ht="12.75" x14ac:dyDescent="0.2">
      <c r="A81" s="158"/>
      <c r="B81" s="34"/>
      <c r="C81" s="150" t="s">
        <v>670</v>
      </c>
      <c r="D81" s="37" t="s">
        <v>818</v>
      </c>
      <c r="E81" s="151" t="s">
        <v>22</v>
      </c>
      <c r="F81" s="122">
        <v>83</v>
      </c>
      <c r="G81" s="152"/>
      <c r="H81" s="124">
        <f t="shared" si="1"/>
        <v>0</v>
      </c>
      <c r="I81" s="125">
        <v>13</v>
      </c>
      <c r="J81" s="38"/>
    </row>
    <row r="82" spans="1:10" s="27" customFormat="1" ht="12.75" x14ac:dyDescent="0.2">
      <c r="A82" s="149" t="s">
        <v>154</v>
      </c>
      <c r="B82" s="37" t="s">
        <v>155</v>
      </c>
      <c r="C82" s="150"/>
      <c r="D82" s="37"/>
      <c r="E82" s="151" t="s">
        <v>22</v>
      </c>
      <c r="F82" s="122">
        <v>83</v>
      </c>
      <c r="G82" s="152"/>
      <c r="H82" s="124">
        <f t="shared" si="1"/>
        <v>0</v>
      </c>
      <c r="I82" s="125">
        <v>13</v>
      </c>
      <c r="J82" s="38"/>
    </row>
    <row r="83" spans="1:10" s="27" customFormat="1" ht="12.75" x14ac:dyDescent="0.2">
      <c r="A83" s="149" t="s">
        <v>156</v>
      </c>
      <c r="B83" s="37" t="s">
        <v>813</v>
      </c>
      <c r="C83" s="150"/>
      <c r="D83" s="37"/>
      <c r="E83" s="151" t="s">
        <v>22</v>
      </c>
      <c r="F83" s="122">
        <v>35</v>
      </c>
      <c r="G83" s="152"/>
      <c r="H83" s="124">
        <f t="shared" si="1"/>
        <v>0</v>
      </c>
      <c r="I83" s="125">
        <v>6</v>
      </c>
      <c r="J83" s="38"/>
    </row>
    <row r="84" spans="1:10" s="27" customFormat="1" ht="12.75" x14ac:dyDescent="0.2">
      <c r="A84" s="154" t="s">
        <v>157</v>
      </c>
      <c r="B84" s="40" t="s">
        <v>812</v>
      </c>
      <c r="C84" s="150" t="s">
        <v>666</v>
      </c>
      <c r="D84" s="37" t="s">
        <v>817</v>
      </c>
      <c r="E84" s="151" t="s">
        <v>22</v>
      </c>
      <c r="F84" s="122">
        <v>90</v>
      </c>
      <c r="G84" s="152"/>
      <c r="H84" s="124">
        <f t="shared" si="1"/>
        <v>0</v>
      </c>
      <c r="I84" s="125">
        <v>14</v>
      </c>
      <c r="J84" s="38"/>
    </row>
    <row r="85" spans="1:10" s="27" customFormat="1" ht="12.75" x14ac:dyDescent="0.2">
      <c r="A85" s="143"/>
      <c r="B85" s="34"/>
      <c r="C85" s="150" t="s">
        <v>670</v>
      </c>
      <c r="D85" s="37" t="s">
        <v>818</v>
      </c>
      <c r="E85" s="151" t="s">
        <v>22</v>
      </c>
      <c r="F85" s="122">
        <v>89</v>
      </c>
      <c r="G85" s="152"/>
      <c r="H85" s="124">
        <f t="shared" si="1"/>
        <v>0</v>
      </c>
      <c r="I85" s="125">
        <v>14</v>
      </c>
      <c r="J85" s="38"/>
    </row>
    <row r="86" spans="1:10" s="27" customFormat="1" ht="12.75" x14ac:dyDescent="0.2">
      <c r="A86" s="149" t="s">
        <v>158</v>
      </c>
      <c r="B86" s="37" t="s">
        <v>159</v>
      </c>
      <c r="C86" s="150"/>
      <c r="D86" s="37"/>
      <c r="E86" s="151" t="s">
        <v>22</v>
      </c>
      <c r="F86" s="122">
        <v>60</v>
      </c>
      <c r="G86" s="152"/>
      <c r="H86" s="124">
        <f t="shared" si="1"/>
        <v>0</v>
      </c>
      <c r="I86" s="125">
        <v>9</v>
      </c>
      <c r="J86" s="38"/>
    </row>
    <row r="87" spans="1:10" s="27" customFormat="1" ht="22.5" x14ac:dyDescent="0.2">
      <c r="A87" s="149" t="s">
        <v>160</v>
      </c>
      <c r="B87" s="37" t="s">
        <v>161</v>
      </c>
      <c r="C87" s="150"/>
      <c r="D87" s="37"/>
      <c r="E87" s="151" t="s">
        <v>22</v>
      </c>
      <c r="F87" s="122">
        <v>60</v>
      </c>
      <c r="G87" s="152"/>
      <c r="H87" s="124">
        <f t="shared" si="1"/>
        <v>0</v>
      </c>
      <c r="I87" s="125">
        <v>9</v>
      </c>
      <c r="J87" s="38"/>
    </row>
    <row r="88" spans="1:10" s="27" customFormat="1" ht="12.75" x14ac:dyDescent="0.2">
      <c r="A88" s="154" t="s">
        <v>162</v>
      </c>
      <c r="B88" s="40" t="s">
        <v>163</v>
      </c>
      <c r="C88" s="159"/>
      <c r="D88" s="40"/>
      <c r="E88" s="160" t="s">
        <v>22</v>
      </c>
      <c r="F88" s="122">
        <v>53</v>
      </c>
      <c r="G88" s="161"/>
      <c r="H88" s="124">
        <f t="shared" si="1"/>
        <v>0</v>
      </c>
      <c r="I88" s="125">
        <v>8</v>
      </c>
      <c r="J88" s="43"/>
    </row>
    <row r="89" spans="1:10" s="27" customFormat="1" ht="12.75" x14ac:dyDescent="0.2">
      <c r="A89" s="154" t="s">
        <v>164</v>
      </c>
      <c r="B89" s="40" t="s">
        <v>165</v>
      </c>
      <c r="C89" s="19" t="s">
        <v>20</v>
      </c>
      <c r="D89" s="20" t="s">
        <v>166</v>
      </c>
      <c r="E89" s="151" t="s">
        <v>22</v>
      </c>
      <c r="F89" s="122">
        <v>18</v>
      </c>
      <c r="G89" s="152"/>
      <c r="H89" s="124">
        <f t="shared" si="1"/>
        <v>0</v>
      </c>
      <c r="I89" s="125">
        <v>3</v>
      </c>
      <c r="J89" s="39"/>
    </row>
    <row r="90" spans="1:10" s="27" customFormat="1" x14ac:dyDescent="0.2">
      <c r="A90" s="155"/>
      <c r="B90" s="41"/>
      <c r="C90" s="19" t="s">
        <v>23</v>
      </c>
      <c r="D90" s="20" t="s">
        <v>167</v>
      </c>
      <c r="E90" s="153" t="s">
        <v>22</v>
      </c>
      <c r="F90" s="122">
        <v>17</v>
      </c>
      <c r="G90" s="134"/>
      <c r="H90" s="124">
        <f t="shared" si="1"/>
        <v>0</v>
      </c>
      <c r="I90" s="125">
        <v>3</v>
      </c>
      <c r="J90" s="29"/>
    </row>
    <row r="91" spans="1:10" s="27" customFormat="1" x14ac:dyDescent="0.2">
      <c r="A91" s="155"/>
      <c r="B91" s="41"/>
      <c r="C91" s="19" t="s">
        <v>25</v>
      </c>
      <c r="D91" s="20" t="s">
        <v>168</v>
      </c>
      <c r="E91" s="153" t="s">
        <v>22</v>
      </c>
      <c r="F91" s="122">
        <v>33</v>
      </c>
      <c r="G91" s="134"/>
      <c r="H91" s="124">
        <f t="shared" si="1"/>
        <v>0</v>
      </c>
      <c r="I91" s="125">
        <v>5</v>
      </c>
      <c r="J91" s="29"/>
    </row>
    <row r="92" spans="1:10" s="27" customFormat="1" x14ac:dyDescent="0.2">
      <c r="A92" s="155"/>
      <c r="B92" s="41"/>
      <c r="C92" s="19" t="s">
        <v>27</v>
      </c>
      <c r="D92" s="20" t="s">
        <v>169</v>
      </c>
      <c r="E92" s="153" t="s">
        <v>22</v>
      </c>
      <c r="F92" s="122">
        <v>15</v>
      </c>
      <c r="G92" s="134"/>
      <c r="H92" s="124">
        <f t="shared" si="1"/>
        <v>0</v>
      </c>
      <c r="I92" s="125">
        <v>3</v>
      </c>
      <c r="J92" s="29"/>
    </row>
    <row r="93" spans="1:10" s="27" customFormat="1" x14ac:dyDescent="0.2">
      <c r="A93" s="155"/>
      <c r="B93" s="41"/>
      <c r="C93" s="44" t="s">
        <v>120</v>
      </c>
      <c r="D93" s="45" t="s">
        <v>170</v>
      </c>
      <c r="E93" s="162" t="s">
        <v>22</v>
      </c>
      <c r="F93" s="122">
        <v>3</v>
      </c>
      <c r="G93" s="129"/>
      <c r="H93" s="124">
        <f t="shared" si="1"/>
        <v>0</v>
      </c>
      <c r="I93" s="125">
        <v>1</v>
      </c>
      <c r="J93" s="26"/>
    </row>
    <row r="94" spans="1:10" s="17" customFormat="1" ht="11.25" x14ac:dyDescent="0.2">
      <c r="A94" s="163" t="s">
        <v>814</v>
      </c>
      <c r="B94" s="46" t="s">
        <v>810</v>
      </c>
      <c r="C94" s="44" t="s">
        <v>666</v>
      </c>
      <c r="D94" s="37" t="s">
        <v>817</v>
      </c>
      <c r="E94" s="162" t="s">
        <v>22</v>
      </c>
      <c r="F94" s="122">
        <v>45</v>
      </c>
      <c r="G94" s="129"/>
      <c r="H94" s="124">
        <f t="shared" si="1"/>
        <v>0</v>
      </c>
      <c r="I94" s="125">
        <v>7</v>
      </c>
      <c r="J94" s="26"/>
    </row>
    <row r="95" spans="1:10" s="17" customFormat="1" ht="15" thickBot="1" x14ac:dyDescent="0.25">
      <c r="A95" s="155"/>
      <c r="B95" s="41"/>
      <c r="C95" s="44" t="s">
        <v>815</v>
      </c>
      <c r="D95" s="40" t="s">
        <v>816</v>
      </c>
      <c r="E95" s="162" t="s">
        <v>22</v>
      </c>
      <c r="F95" s="128">
        <v>45</v>
      </c>
      <c r="G95" s="129"/>
      <c r="H95" s="130">
        <f t="shared" si="1"/>
        <v>0</v>
      </c>
      <c r="I95" s="131">
        <v>7</v>
      </c>
      <c r="J95" s="26"/>
    </row>
    <row r="96" spans="1:10" s="27" customFormat="1" ht="12.75" x14ac:dyDescent="0.2">
      <c r="A96" s="164" t="s">
        <v>171</v>
      </c>
      <c r="B96" s="210" t="s">
        <v>172</v>
      </c>
      <c r="C96" s="165" t="s">
        <v>173</v>
      </c>
      <c r="D96" s="15" t="s">
        <v>764</v>
      </c>
      <c r="E96" s="14" t="s">
        <v>22</v>
      </c>
      <c r="F96" s="116">
        <v>62</v>
      </c>
      <c r="G96" s="166"/>
      <c r="H96" s="118">
        <f t="shared" si="1"/>
        <v>0</v>
      </c>
      <c r="I96" s="119">
        <v>10</v>
      </c>
      <c r="J96" s="47"/>
    </row>
    <row r="97" spans="1:10" s="27" customFormat="1" x14ac:dyDescent="0.2">
      <c r="A97" s="167"/>
      <c r="B97" s="48"/>
      <c r="C97" s="133" t="s">
        <v>174</v>
      </c>
      <c r="D97" s="20" t="s">
        <v>765</v>
      </c>
      <c r="E97" s="153" t="s">
        <v>22</v>
      </c>
      <c r="F97" s="122">
        <v>93</v>
      </c>
      <c r="G97" s="136"/>
      <c r="H97" s="124">
        <f t="shared" si="1"/>
        <v>0</v>
      </c>
      <c r="I97" s="125">
        <v>14</v>
      </c>
      <c r="J97" s="30"/>
    </row>
    <row r="98" spans="1:10" s="27" customFormat="1" x14ac:dyDescent="0.2">
      <c r="A98" s="167"/>
      <c r="B98" s="48"/>
      <c r="C98" s="133" t="s">
        <v>175</v>
      </c>
      <c r="D98" s="20" t="s">
        <v>766</v>
      </c>
      <c r="E98" s="153" t="s">
        <v>22</v>
      </c>
      <c r="F98" s="122">
        <v>15</v>
      </c>
      <c r="G98" s="134"/>
      <c r="H98" s="124">
        <f t="shared" si="1"/>
        <v>0</v>
      </c>
      <c r="I98" s="125">
        <v>3</v>
      </c>
      <c r="J98" s="29"/>
    </row>
    <row r="99" spans="1:10" s="27" customFormat="1" ht="12.75" x14ac:dyDescent="0.2">
      <c r="A99" s="168" t="s">
        <v>176</v>
      </c>
      <c r="B99" s="209" t="s">
        <v>177</v>
      </c>
      <c r="C99" s="169" t="s">
        <v>25</v>
      </c>
      <c r="D99" s="20" t="s">
        <v>178</v>
      </c>
      <c r="E99" s="19" t="s">
        <v>22</v>
      </c>
      <c r="F99" s="122">
        <v>24</v>
      </c>
      <c r="G99" s="136"/>
      <c r="H99" s="124">
        <f t="shared" si="1"/>
        <v>0</v>
      </c>
      <c r="I99" s="125">
        <v>4</v>
      </c>
      <c r="J99" s="30"/>
    </row>
    <row r="100" spans="1:10" s="27" customFormat="1" x14ac:dyDescent="0.2">
      <c r="A100" s="167"/>
      <c r="B100" s="48"/>
      <c r="C100" s="133" t="s">
        <v>120</v>
      </c>
      <c r="D100" s="20" t="s">
        <v>179</v>
      </c>
      <c r="E100" s="153" t="s">
        <v>22</v>
      </c>
      <c r="F100" s="122">
        <v>5</v>
      </c>
      <c r="G100" s="136"/>
      <c r="H100" s="124">
        <f t="shared" si="1"/>
        <v>0</v>
      </c>
      <c r="I100" s="125">
        <v>1</v>
      </c>
      <c r="J100" s="30"/>
    </row>
    <row r="101" spans="1:10" s="27" customFormat="1" ht="12.75" x14ac:dyDescent="0.2">
      <c r="A101" s="168" t="s">
        <v>180</v>
      </c>
      <c r="B101" s="20" t="s">
        <v>181</v>
      </c>
      <c r="C101" s="169"/>
      <c r="D101" s="20" t="s">
        <v>182</v>
      </c>
      <c r="E101" s="19" t="s">
        <v>22</v>
      </c>
      <c r="F101" s="122">
        <v>30</v>
      </c>
      <c r="G101" s="136"/>
      <c r="H101" s="124">
        <f t="shared" si="1"/>
        <v>0</v>
      </c>
      <c r="I101" s="125">
        <v>5</v>
      </c>
      <c r="J101" s="49"/>
    </row>
    <row r="102" spans="1:10" s="27" customFormat="1" ht="12.75" x14ac:dyDescent="0.2">
      <c r="A102" s="168" t="s">
        <v>183</v>
      </c>
      <c r="B102" s="20" t="s">
        <v>181</v>
      </c>
      <c r="C102" s="169"/>
      <c r="D102" s="20" t="s">
        <v>184</v>
      </c>
      <c r="E102" s="19" t="s">
        <v>22</v>
      </c>
      <c r="F102" s="122">
        <v>30</v>
      </c>
      <c r="G102" s="136"/>
      <c r="H102" s="124">
        <f t="shared" si="1"/>
        <v>0</v>
      </c>
      <c r="I102" s="125">
        <v>5</v>
      </c>
      <c r="J102" s="49"/>
    </row>
    <row r="103" spans="1:10" s="27" customFormat="1" ht="12.75" x14ac:dyDescent="0.2">
      <c r="A103" s="168" t="s">
        <v>185</v>
      </c>
      <c r="B103" s="20" t="s">
        <v>186</v>
      </c>
      <c r="C103" s="19" t="s">
        <v>20</v>
      </c>
      <c r="D103" s="20" t="s">
        <v>187</v>
      </c>
      <c r="E103" s="19" t="s">
        <v>22</v>
      </c>
      <c r="F103" s="122">
        <v>29</v>
      </c>
      <c r="G103" s="136"/>
      <c r="H103" s="124">
        <f t="shared" si="1"/>
        <v>0</v>
      </c>
      <c r="I103" s="125">
        <v>5</v>
      </c>
      <c r="J103" s="30"/>
    </row>
    <row r="104" spans="1:10" s="27" customFormat="1" x14ac:dyDescent="0.2">
      <c r="A104" s="167"/>
      <c r="B104" s="48"/>
      <c r="C104" s="19" t="s">
        <v>23</v>
      </c>
      <c r="D104" s="20" t="s">
        <v>188</v>
      </c>
      <c r="E104" s="153" t="s">
        <v>22</v>
      </c>
      <c r="F104" s="122">
        <v>300</v>
      </c>
      <c r="G104" s="134"/>
      <c r="H104" s="124">
        <f t="shared" si="1"/>
        <v>0</v>
      </c>
      <c r="I104" s="125">
        <v>45</v>
      </c>
      <c r="J104" s="29"/>
    </row>
    <row r="105" spans="1:10" s="27" customFormat="1" x14ac:dyDescent="0.2">
      <c r="A105" s="167"/>
      <c r="B105" s="48"/>
      <c r="C105" s="19" t="s">
        <v>25</v>
      </c>
      <c r="D105" s="20" t="s">
        <v>189</v>
      </c>
      <c r="E105" s="153" t="s">
        <v>22</v>
      </c>
      <c r="F105" s="122">
        <v>69</v>
      </c>
      <c r="G105" s="134"/>
      <c r="H105" s="124">
        <f t="shared" si="1"/>
        <v>0</v>
      </c>
      <c r="I105" s="125">
        <v>11</v>
      </c>
      <c r="J105" s="29"/>
    </row>
    <row r="106" spans="1:10" s="27" customFormat="1" ht="12.75" x14ac:dyDescent="0.2">
      <c r="A106" s="168" t="s">
        <v>190</v>
      </c>
      <c r="B106" s="20" t="s">
        <v>191</v>
      </c>
      <c r="C106" s="19" t="s">
        <v>20</v>
      </c>
      <c r="D106" s="20" t="s">
        <v>192</v>
      </c>
      <c r="E106" s="19" t="s">
        <v>22</v>
      </c>
      <c r="F106" s="122">
        <v>210</v>
      </c>
      <c r="G106" s="136"/>
      <c r="H106" s="124">
        <f t="shared" si="1"/>
        <v>0</v>
      </c>
      <c r="I106" s="125">
        <v>32</v>
      </c>
      <c r="J106" s="30"/>
    </row>
    <row r="107" spans="1:10" s="27" customFormat="1" ht="22.5" x14ac:dyDescent="0.2">
      <c r="A107" s="167"/>
      <c r="B107" s="48"/>
      <c r="C107" s="19" t="s">
        <v>23</v>
      </c>
      <c r="D107" s="20" t="s">
        <v>193</v>
      </c>
      <c r="E107" s="153" t="s">
        <v>22</v>
      </c>
      <c r="F107" s="122">
        <v>48</v>
      </c>
      <c r="G107" s="134"/>
      <c r="H107" s="124">
        <f t="shared" si="1"/>
        <v>0</v>
      </c>
      <c r="I107" s="125">
        <v>8</v>
      </c>
      <c r="J107" s="29"/>
    </row>
    <row r="108" spans="1:10" s="27" customFormat="1" x14ac:dyDescent="0.2">
      <c r="A108" s="167"/>
      <c r="B108" s="48"/>
      <c r="C108" s="19" t="s">
        <v>25</v>
      </c>
      <c r="D108" s="20" t="s">
        <v>194</v>
      </c>
      <c r="E108" s="153" t="s">
        <v>22</v>
      </c>
      <c r="F108" s="122">
        <v>143</v>
      </c>
      <c r="G108" s="134"/>
      <c r="H108" s="124">
        <f t="shared" si="1"/>
        <v>0</v>
      </c>
      <c r="I108" s="125">
        <v>22</v>
      </c>
      <c r="J108" s="29"/>
    </row>
    <row r="109" spans="1:10" s="27" customFormat="1" x14ac:dyDescent="0.2">
      <c r="A109" s="167"/>
      <c r="B109" s="48"/>
      <c r="C109" s="133" t="s">
        <v>27</v>
      </c>
      <c r="D109" s="20" t="s">
        <v>195</v>
      </c>
      <c r="E109" s="153" t="s">
        <v>22</v>
      </c>
      <c r="F109" s="122">
        <v>60</v>
      </c>
      <c r="G109" s="134"/>
      <c r="H109" s="124">
        <f t="shared" si="1"/>
        <v>0</v>
      </c>
      <c r="I109" s="125">
        <v>9</v>
      </c>
      <c r="J109" s="29"/>
    </row>
    <row r="110" spans="1:10" s="27" customFormat="1" x14ac:dyDescent="0.2">
      <c r="A110" s="167"/>
      <c r="B110" s="48"/>
      <c r="C110" s="133" t="s">
        <v>120</v>
      </c>
      <c r="D110" s="20" t="s">
        <v>196</v>
      </c>
      <c r="E110" s="153" t="s">
        <v>22</v>
      </c>
      <c r="F110" s="122">
        <v>15</v>
      </c>
      <c r="G110" s="134"/>
      <c r="H110" s="124">
        <f t="shared" si="1"/>
        <v>0</v>
      </c>
      <c r="I110" s="125">
        <v>3</v>
      </c>
      <c r="J110" s="29"/>
    </row>
    <row r="111" spans="1:10" s="27" customFormat="1" ht="12.75" x14ac:dyDescent="0.2">
      <c r="A111" s="168" t="s">
        <v>197</v>
      </c>
      <c r="B111" s="20" t="s">
        <v>198</v>
      </c>
      <c r="C111" s="169"/>
      <c r="D111" s="20"/>
      <c r="E111" s="19" t="s">
        <v>22</v>
      </c>
      <c r="F111" s="122">
        <v>300</v>
      </c>
      <c r="G111" s="136"/>
      <c r="H111" s="124">
        <f t="shared" si="1"/>
        <v>0</v>
      </c>
      <c r="I111" s="125">
        <v>45</v>
      </c>
      <c r="J111" s="49"/>
    </row>
    <row r="112" spans="1:10" s="27" customFormat="1" ht="12.75" x14ac:dyDescent="0.2">
      <c r="A112" s="168" t="s">
        <v>199</v>
      </c>
      <c r="B112" s="20" t="s">
        <v>200</v>
      </c>
      <c r="C112" s="19" t="s">
        <v>20</v>
      </c>
      <c r="D112" s="20" t="s">
        <v>201</v>
      </c>
      <c r="E112" s="19" t="s">
        <v>22</v>
      </c>
      <c r="F112" s="122">
        <v>23</v>
      </c>
      <c r="G112" s="136"/>
      <c r="H112" s="124">
        <f t="shared" si="1"/>
        <v>0</v>
      </c>
      <c r="I112" s="125">
        <v>4</v>
      </c>
      <c r="J112" s="30"/>
    </row>
    <row r="113" spans="1:10" s="27" customFormat="1" x14ac:dyDescent="0.2">
      <c r="A113" s="167"/>
      <c r="B113" s="48"/>
      <c r="C113" s="19" t="s">
        <v>23</v>
      </c>
      <c r="D113" s="20" t="s">
        <v>202</v>
      </c>
      <c r="E113" s="153" t="s">
        <v>22</v>
      </c>
      <c r="F113" s="122">
        <v>98</v>
      </c>
      <c r="G113" s="134"/>
      <c r="H113" s="124">
        <f t="shared" si="1"/>
        <v>0</v>
      </c>
      <c r="I113" s="125">
        <v>15</v>
      </c>
      <c r="J113" s="29"/>
    </row>
    <row r="114" spans="1:10" s="27" customFormat="1" x14ac:dyDescent="0.2">
      <c r="A114" s="167"/>
      <c r="B114" s="48"/>
      <c r="C114" s="19" t="s">
        <v>25</v>
      </c>
      <c r="D114" s="20" t="s">
        <v>203</v>
      </c>
      <c r="E114" s="153" t="s">
        <v>22</v>
      </c>
      <c r="F114" s="122">
        <v>23</v>
      </c>
      <c r="G114" s="134"/>
      <c r="H114" s="124">
        <f t="shared" si="1"/>
        <v>0</v>
      </c>
      <c r="I114" s="125">
        <v>4</v>
      </c>
      <c r="J114" s="29"/>
    </row>
    <row r="115" spans="1:10" s="27" customFormat="1" ht="12.75" x14ac:dyDescent="0.2">
      <c r="A115" s="168" t="s">
        <v>204</v>
      </c>
      <c r="B115" s="20" t="s">
        <v>205</v>
      </c>
      <c r="C115" s="169"/>
      <c r="D115" s="20"/>
      <c r="E115" s="19" t="s">
        <v>22</v>
      </c>
      <c r="F115" s="122">
        <v>15</v>
      </c>
      <c r="G115" s="136"/>
      <c r="H115" s="124">
        <f t="shared" si="1"/>
        <v>0</v>
      </c>
      <c r="I115" s="125">
        <v>3</v>
      </c>
      <c r="J115" s="49"/>
    </row>
    <row r="116" spans="1:10" s="27" customFormat="1" ht="12.75" x14ac:dyDescent="0.2">
      <c r="A116" s="168" t="s">
        <v>206</v>
      </c>
      <c r="B116" s="20" t="s">
        <v>207</v>
      </c>
      <c r="C116" s="19" t="s">
        <v>20</v>
      </c>
      <c r="D116" s="20" t="s">
        <v>208</v>
      </c>
      <c r="E116" s="19" t="s">
        <v>22</v>
      </c>
      <c r="F116" s="122">
        <v>482</v>
      </c>
      <c r="G116" s="136"/>
      <c r="H116" s="124">
        <f t="shared" si="1"/>
        <v>0</v>
      </c>
      <c r="I116" s="125">
        <v>73</v>
      </c>
      <c r="J116" s="49"/>
    </row>
    <row r="117" spans="1:10" s="27" customFormat="1" x14ac:dyDescent="0.2">
      <c r="A117" s="167"/>
      <c r="B117" s="48"/>
      <c r="C117" s="19" t="s">
        <v>23</v>
      </c>
      <c r="D117" s="20" t="s">
        <v>209</v>
      </c>
      <c r="E117" s="153" t="s">
        <v>22</v>
      </c>
      <c r="F117" s="122">
        <v>75</v>
      </c>
      <c r="G117" s="134"/>
      <c r="H117" s="124">
        <f t="shared" si="1"/>
        <v>0</v>
      </c>
      <c r="I117" s="125">
        <v>12</v>
      </c>
      <c r="J117" s="50"/>
    </row>
    <row r="118" spans="1:10" s="27" customFormat="1" ht="12.75" x14ac:dyDescent="0.2">
      <c r="A118" s="168" t="s">
        <v>210</v>
      </c>
      <c r="B118" s="20" t="s">
        <v>211</v>
      </c>
      <c r="C118" s="169"/>
      <c r="D118" s="20"/>
      <c r="E118" s="19" t="s">
        <v>22</v>
      </c>
      <c r="F118" s="122">
        <v>30</v>
      </c>
      <c r="G118" s="136"/>
      <c r="H118" s="124">
        <f t="shared" si="1"/>
        <v>0</v>
      </c>
      <c r="I118" s="125">
        <v>5</v>
      </c>
      <c r="J118" s="49"/>
    </row>
    <row r="119" spans="1:10" s="27" customFormat="1" ht="12.75" x14ac:dyDescent="0.2">
      <c r="A119" s="168" t="s">
        <v>212</v>
      </c>
      <c r="B119" s="20" t="s">
        <v>213</v>
      </c>
      <c r="C119" s="169"/>
      <c r="D119" s="20"/>
      <c r="E119" s="19" t="s">
        <v>22</v>
      </c>
      <c r="F119" s="122">
        <v>30</v>
      </c>
      <c r="G119" s="136"/>
      <c r="H119" s="124">
        <f t="shared" si="1"/>
        <v>0</v>
      </c>
      <c r="I119" s="125">
        <v>5</v>
      </c>
      <c r="J119" s="49"/>
    </row>
    <row r="120" spans="1:10" s="27" customFormat="1" ht="12.75" x14ac:dyDescent="0.2">
      <c r="A120" s="168" t="s">
        <v>214</v>
      </c>
      <c r="B120" s="20" t="s">
        <v>215</v>
      </c>
      <c r="C120" s="169"/>
      <c r="D120" s="20"/>
      <c r="E120" s="19" t="s">
        <v>22</v>
      </c>
      <c r="F120" s="122">
        <v>105</v>
      </c>
      <c r="G120" s="136"/>
      <c r="H120" s="124">
        <f t="shared" si="1"/>
        <v>0</v>
      </c>
      <c r="I120" s="125">
        <v>16</v>
      </c>
      <c r="J120" s="49"/>
    </row>
    <row r="121" spans="1:10" s="27" customFormat="1" ht="12.75" x14ac:dyDescent="0.2">
      <c r="A121" s="168" t="s">
        <v>216</v>
      </c>
      <c r="B121" s="20" t="s">
        <v>217</v>
      </c>
      <c r="C121" s="169"/>
      <c r="D121" s="20"/>
      <c r="E121" s="19" t="s">
        <v>22</v>
      </c>
      <c r="F121" s="122">
        <v>60</v>
      </c>
      <c r="G121" s="136"/>
      <c r="H121" s="124">
        <f t="shared" si="1"/>
        <v>0</v>
      </c>
      <c r="I121" s="125">
        <v>9</v>
      </c>
      <c r="J121" s="49"/>
    </row>
    <row r="122" spans="1:10" s="27" customFormat="1" ht="12.75" x14ac:dyDescent="0.2">
      <c r="A122" s="168" t="s">
        <v>218</v>
      </c>
      <c r="B122" s="20" t="s">
        <v>219</v>
      </c>
      <c r="C122" s="169"/>
      <c r="D122" s="20"/>
      <c r="E122" s="19" t="s">
        <v>22</v>
      </c>
      <c r="F122" s="122">
        <v>15</v>
      </c>
      <c r="G122" s="136"/>
      <c r="H122" s="124">
        <f t="shared" si="1"/>
        <v>0</v>
      </c>
      <c r="I122" s="125">
        <v>3</v>
      </c>
      <c r="J122" s="49"/>
    </row>
    <row r="123" spans="1:10" s="27" customFormat="1" ht="12.75" x14ac:dyDescent="0.2">
      <c r="A123" s="168" t="s">
        <v>220</v>
      </c>
      <c r="B123" s="20" t="s">
        <v>221</v>
      </c>
      <c r="C123" s="169"/>
      <c r="D123" s="20"/>
      <c r="E123" s="19" t="s">
        <v>22</v>
      </c>
      <c r="F123" s="122">
        <v>15</v>
      </c>
      <c r="G123" s="136"/>
      <c r="H123" s="124">
        <f t="shared" si="1"/>
        <v>0</v>
      </c>
      <c r="I123" s="125">
        <v>3</v>
      </c>
      <c r="J123" s="49"/>
    </row>
    <row r="124" spans="1:10" s="27" customFormat="1" ht="12.75" x14ac:dyDescent="0.2">
      <c r="A124" s="168" t="s">
        <v>222</v>
      </c>
      <c r="B124" s="20" t="s">
        <v>223</v>
      </c>
      <c r="C124" s="169"/>
      <c r="D124" s="20"/>
      <c r="E124" s="19" t="s">
        <v>22</v>
      </c>
      <c r="F124" s="122">
        <v>15</v>
      </c>
      <c r="G124" s="136"/>
      <c r="H124" s="124">
        <f t="shared" si="1"/>
        <v>0</v>
      </c>
      <c r="I124" s="125">
        <v>3</v>
      </c>
      <c r="J124" s="49"/>
    </row>
    <row r="125" spans="1:10" s="27" customFormat="1" ht="12.75" x14ac:dyDescent="0.2">
      <c r="A125" s="168" t="s">
        <v>224</v>
      </c>
      <c r="B125" s="20" t="s">
        <v>225</v>
      </c>
      <c r="C125" s="19" t="s">
        <v>20</v>
      </c>
      <c r="D125" s="20" t="s">
        <v>226</v>
      </c>
      <c r="E125" s="19" t="s">
        <v>22</v>
      </c>
      <c r="F125" s="122">
        <v>30</v>
      </c>
      <c r="G125" s="136"/>
      <c r="H125" s="124">
        <f t="shared" si="1"/>
        <v>0</v>
      </c>
      <c r="I125" s="125">
        <v>5</v>
      </c>
      <c r="J125" s="30"/>
    </row>
    <row r="126" spans="1:10" s="27" customFormat="1" x14ac:dyDescent="0.2">
      <c r="A126" s="167"/>
      <c r="B126" s="48"/>
      <c r="C126" s="19" t="s">
        <v>23</v>
      </c>
      <c r="D126" s="20" t="s">
        <v>227</v>
      </c>
      <c r="E126" s="153" t="s">
        <v>22</v>
      </c>
      <c r="F126" s="122">
        <v>8</v>
      </c>
      <c r="G126" s="136"/>
      <c r="H126" s="124">
        <f t="shared" si="1"/>
        <v>0</v>
      </c>
      <c r="I126" s="125">
        <v>2</v>
      </c>
      <c r="J126" s="30"/>
    </row>
    <row r="127" spans="1:10" s="27" customFormat="1" x14ac:dyDescent="0.2">
      <c r="A127" s="167"/>
      <c r="B127" s="48"/>
      <c r="C127" s="19" t="s">
        <v>25</v>
      </c>
      <c r="D127" s="20" t="s">
        <v>228</v>
      </c>
      <c r="E127" s="153" t="s">
        <v>22</v>
      </c>
      <c r="F127" s="122">
        <v>30</v>
      </c>
      <c r="G127" s="136"/>
      <c r="H127" s="124">
        <f t="shared" si="1"/>
        <v>0</v>
      </c>
      <c r="I127" s="125">
        <v>5</v>
      </c>
      <c r="J127" s="30"/>
    </row>
    <row r="128" spans="1:10" s="27" customFormat="1" x14ac:dyDescent="0.2">
      <c r="A128" s="167"/>
      <c r="B128" s="48"/>
      <c r="C128" s="133" t="s">
        <v>27</v>
      </c>
      <c r="D128" s="20" t="s">
        <v>229</v>
      </c>
      <c r="E128" s="153" t="s">
        <v>22</v>
      </c>
      <c r="F128" s="122">
        <v>30</v>
      </c>
      <c r="G128" s="136"/>
      <c r="H128" s="124">
        <f t="shared" si="1"/>
        <v>0</v>
      </c>
      <c r="I128" s="125">
        <v>5</v>
      </c>
      <c r="J128" s="30"/>
    </row>
    <row r="129" spans="1:10" s="27" customFormat="1" x14ac:dyDescent="0.2">
      <c r="A129" s="167"/>
      <c r="B129" s="48"/>
      <c r="C129" s="133" t="s">
        <v>120</v>
      </c>
      <c r="D129" s="20" t="s">
        <v>3</v>
      </c>
      <c r="E129" s="153" t="s">
        <v>22</v>
      </c>
      <c r="F129" s="122">
        <v>15</v>
      </c>
      <c r="G129" s="136"/>
      <c r="H129" s="124">
        <f t="shared" si="1"/>
        <v>0</v>
      </c>
      <c r="I129" s="125">
        <v>3</v>
      </c>
      <c r="J129" s="29"/>
    </row>
    <row r="130" spans="1:10" s="27" customFormat="1" ht="22.5" x14ac:dyDescent="0.2">
      <c r="A130" s="168" t="s">
        <v>230</v>
      </c>
      <c r="B130" s="20" t="s">
        <v>231</v>
      </c>
      <c r="C130" s="169"/>
      <c r="D130" s="20"/>
      <c r="E130" s="19" t="s">
        <v>22</v>
      </c>
      <c r="F130" s="122">
        <v>30</v>
      </c>
      <c r="G130" s="136"/>
      <c r="H130" s="124">
        <f t="shared" si="1"/>
        <v>0</v>
      </c>
      <c r="I130" s="125">
        <v>5</v>
      </c>
      <c r="J130" s="49"/>
    </row>
    <row r="131" spans="1:10" s="27" customFormat="1" ht="12.75" x14ac:dyDescent="0.2">
      <c r="A131" s="168" t="s">
        <v>232</v>
      </c>
      <c r="B131" s="20" t="s">
        <v>233</v>
      </c>
      <c r="C131" s="19" t="s">
        <v>20</v>
      </c>
      <c r="D131" s="20" t="s">
        <v>234</v>
      </c>
      <c r="E131" s="19" t="s">
        <v>22</v>
      </c>
      <c r="F131" s="122">
        <v>75</v>
      </c>
      <c r="G131" s="136"/>
      <c r="H131" s="124">
        <f t="shared" ref="H131:H194" si="2">F131*G131</f>
        <v>0</v>
      </c>
      <c r="I131" s="125">
        <v>12</v>
      </c>
      <c r="J131" s="30"/>
    </row>
    <row r="132" spans="1:10" s="27" customFormat="1" ht="12.75" x14ac:dyDescent="0.2">
      <c r="A132" s="168"/>
      <c r="B132" s="20"/>
      <c r="C132" s="19" t="s">
        <v>23</v>
      </c>
      <c r="D132" s="20" t="s">
        <v>235</v>
      </c>
      <c r="E132" s="153" t="s">
        <v>22</v>
      </c>
      <c r="F132" s="122">
        <v>75</v>
      </c>
      <c r="G132" s="136"/>
      <c r="H132" s="124">
        <f t="shared" si="2"/>
        <v>0</v>
      </c>
      <c r="I132" s="125">
        <v>12</v>
      </c>
      <c r="J132" s="30"/>
    </row>
    <row r="133" spans="1:10" s="27" customFormat="1" ht="12.75" x14ac:dyDescent="0.2">
      <c r="A133" s="168" t="s">
        <v>236</v>
      </c>
      <c r="B133" s="20" t="s">
        <v>832</v>
      </c>
      <c r="C133" s="169"/>
      <c r="D133" s="20"/>
      <c r="E133" s="19" t="s">
        <v>22</v>
      </c>
      <c r="F133" s="122">
        <v>30</v>
      </c>
      <c r="G133" s="136"/>
      <c r="H133" s="124">
        <f t="shared" si="2"/>
        <v>0</v>
      </c>
      <c r="I133" s="125">
        <v>5</v>
      </c>
      <c r="J133" s="49"/>
    </row>
    <row r="134" spans="1:10" s="27" customFormat="1" ht="12.75" x14ac:dyDescent="0.2">
      <c r="A134" s="168" t="s">
        <v>237</v>
      </c>
      <c r="B134" s="20" t="s">
        <v>238</v>
      </c>
      <c r="C134" s="169"/>
      <c r="D134" s="20"/>
      <c r="E134" s="19" t="s">
        <v>22</v>
      </c>
      <c r="F134" s="122">
        <v>15</v>
      </c>
      <c r="G134" s="136"/>
      <c r="H134" s="124">
        <f t="shared" si="2"/>
        <v>0</v>
      </c>
      <c r="I134" s="125">
        <v>3</v>
      </c>
      <c r="J134" s="49"/>
    </row>
    <row r="135" spans="1:10" s="27" customFormat="1" ht="12.75" x14ac:dyDescent="0.2">
      <c r="A135" s="168" t="s">
        <v>239</v>
      </c>
      <c r="B135" s="20" t="s">
        <v>240</v>
      </c>
      <c r="C135" s="169"/>
      <c r="D135" s="20"/>
      <c r="E135" s="19" t="s">
        <v>22</v>
      </c>
      <c r="F135" s="122">
        <v>15</v>
      </c>
      <c r="G135" s="136"/>
      <c r="H135" s="124">
        <f t="shared" si="2"/>
        <v>0</v>
      </c>
      <c r="I135" s="125">
        <v>3</v>
      </c>
      <c r="J135" s="49"/>
    </row>
    <row r="136" spans="1:10" s="27" customFormat="1" ht="12.75" x14ac:dyDescent="0.2">
      <c r="A136" s="168" t="s">
        <v>241</v>
      </c>
      <c r="B136" s="20" t="s">
        <v>242</v>
      </c>
      <c r="C136" s="169"/>
      <c r="D136" s="20"/>
      <c r="E136" s="19" t="s">
        <v>22</v>
      </c>
      <c r="F136" s="122">
        <v>15</v>
      </c>
      <c r="G136" s="136"/>
      <c r="H136" s="124">
        <f t="shared" si="2"/>
        <v>0</v>
      </c>
      <c r="I136" s="125">
        <v>3</v>
      </c>
      <c r="J136" s="49"/>
    </row>
    <row r="137" spans="1:10" s="27" customFormat="1" ht="12.75" x14ac:dyDescent="0.2">
      <c r="A137" s="170" t="s">
        <v>820</v>
      </c>
      <c r="B137" s="209" t="s">
        <v>243</v>
      </c>
      <c r="C137" s="19" t="s">
        <v>20</v>
      </c>
      <c r="D137" s="20" t="s">
        <v>244</v>
      </c>
      <c r="E137" s="19" t="s">
        <v>22</v>
      </c>
      <c r="F137" s="122">
        <v>3</v>
      </c>
      <c r="G137" s="136"/>
      <c r="H137" s="124">
        <f t="shared" si="2"/>
        <v>0</v>
      </c>
      <c r="I137" s="125">
        <v>1</v>
      </c>
      <c r="J137" s="49"/>
    </row>
    <row r="138" spans="1:10" s="27" customFormat="1" x14ac:dyDescent="0.2">
      <c r="A138" s="167"/>
      <c r="B138" s="48"/>
      <c r="C138" s="19" t="s">
        <v>23</v>
      </c>
      <c r="D138" s="20" t="s">
        <v>245</v>
      </c>
      <c r="E138" s="19" t="s">
        <v>22</v>
      </c>
      <c r="F138" s="122">
        <v>2</v>
      </c>
      <c r="G138" s="136"/>
      <c r="H138" s="124">
        <f t="shared" si="2"/>
        <v>0</v>
      </c>
      <c r="I138" s="125">
        <v>1</v>
      </c>
      <c r="J138" s="49"/>
    </row>
    <row r="139" spans="1:10" s="27" customFormat="1" ht="22.5" x14ac:dyDescent="0.2">
      <c r="A139" s="167"/>
      <c r="B139" s="48"/>
      <c r="C139" s="19" t="s">
        <v>25</v>
      </c>
      <c r="D139" s="20" t="s">
        <v>246</v>
      </c>
      <c r="E139" s="19" t="s">
        <v>22</v>
      </c>
      <c r="F139" s="122">
        <v>2</v>
      </c>
      <c r="G139" s="136"/>
      <c r="H139" s="124">
        <f t="shared" si="2"/>
        <v>0</v>
      </c>
      <c r="I139" s="125">
        <v>1</v>
      </c>
      <c r="J139" s="49"/>
    </row>
    <row r="140" spans="1:10" s="27" customFormat="1" ht="12.75" x14ac:dyDescent="0.2">
      <c r="A140" s="70" t="s">
        <v>821</v>
      </c>
      <c r="B140" s="209" t="s">
        <v>247</v>
      </c>
      <c r="C140" s="19" t="s">
        <v>20</v>
      </c>
      <c r="D140" s="20" t="s">
        <v>248</v>
      </c>
      <c r="E140" s="19" t="s">
        <v>22</v>
      </c>
      <c r="F140" s="122">
        <v>15</v>
      </c>
      <c r="G140" s="136"/>
      <c r="H140" s="124">
        <f t="shared" si="2"/>
        <v>0</v>
      </c>
      <c r="I140" s="125">
        <v>3</v>
      </c>
      <c r="J140" s="49"/>
    </row>
    <row r="141" spans="1:10" s="27" customFormat="1" x14ac:dyDescent="0.2">
      <c r="A141" s="167"/>
      <c r="B141" s="48"/>
      <c r="C141" s="19" t="s">
        <v>23</v>
      </c>
      <c r="D141" s="20" t="s">
        <v>249</v>
      </c>
      <c r="E141" s="19" t="s">
        <v>22</v>
      </c>
      <c r="F141" s="122">
        <v>3</v>
      </c>
      <c r="G141" s="136"/>
      <c r="H141" s="124">
        <f t="shared" si="2"/>
        <v>0</v>
      </c>
      <c r="I141" s="125">
        <v>1</v>
      </c>
      <c r="J141" s="49"/>
    </row>
    <row r="142" spans="1:10" s="27" customFormat="1" ht="22.5" x14ac:dyDescent="0.2">
      <c r="A142" s="167"/>
      <c r="B142" s="48"/>
      <c r="C142" s="19" t="s">
        <v>25</v>
      </c>
      <c r="D142" s="20" t="s">
        <v>250</v>
      </c>
      <c r="E142" s="19" t="s">
        <v>22</v>
      </c>
      <c r="F142" s="122">
        <v>3</v>
      </c>
      <c r="G142" s="136"/>
      <c r="H142" s="124">
        <f t="shared" si="2"/>
        <v>0</v>
      </c>
      <c r="I142" s="125">
        <v>1</v>
      </c>
      <c r="J142" s="49"/>
    </row>
    <row r="143" spans="1:10" s="27" customFormat="1" ht="12.75" x14ac:dyDescent="0.2">
      <c r="A143" s="70" t="s">
        <v>822</v>
      </c>
      <c r="B143" s="209" t="s">
        <v>251</v>
      </c>
      <c r="C143" s="19" t="s">
        <v>20</v>
      </c>
      <c r="D143" s="20" t="s">
        <v>252</v>
      </c>
      <c r="E143" s="19" t="s">
        <v>22</v>
      </c>
      <c r="F143" s="122">
        <v>8</v>
      </c>
      <c r="G143" s="136"/>
      <c r="H143" s="124">
        <f t="shared" si="2"/>
        <v>0</v>
      </c>
      <c r="I143" s="125">
        <v>2</v>
      </c>
      <c r="J143" s="49"/>
    </row>
    <row r="144" spans="1:10" s="27" customFormat="1" x14ac:dyDescent="0.2">
      <c r="A144" s="167"/>
      <c r="B144" s="48"/>
      <c r="C144" s="19" t="s">
        <v>23</v>
      </c>
      <c r="D144" s="20" t="s">
        <v>253</v>
      </c>
      <c r="E144" s="19" t="s">
        <v>22</v>
      </c>
      <c r="F144" s="122">
        <v>2</v>
      </c>
      <c r="G144" s="136"/>
      <c r="H144" s="124">
        <f t="shared" si="2"/>
        <v>0</v>
      </c>
      <c r="I144" s="125">
        <v>1</v>
      </c>
      <c r="J144" s="49"/>
    </row>
    <row r="145" spans="1:10" s="27" customFormat="1" ht="22.5" x14ac:dyDescent="0.2">
      <c r="A145" s="167"/>
      <c r="B145" s="48"/>
      <c r="C145" s="19" t="s">
        <v>25</v>
      </c>
      <c r="D145" s="20" t="s">
        <v>254</v>
      </c>
      <c r="E145" s="19" t="s">
        <v>22</v>
      </c>
      <c r="F145" s="122">
        <v>2</v>
      </c>
      <c r="G145" s="136"/>
      <c r="H145" s="124">
        <f t="shared" si="2"/>
        <v>0</v>
      </c>
      <c r="I145" s="125">
        <v>1</v>
      </c>
      <c r="J145" s="49"/>
    </row>
    <row r="146" spans="1:10" s="27" customFormat="1" ht="12.75" x14ac:dyDescent="0.2">
      <c r="A146" s="168" t="s">
        <v>255</v>
      </c>
      <c r="B146" s="20" t="s">
        <v>256</v>
      </c>
      <c r="C146" s="19" t="s">
        <v>20</v>
      </c>
      <c r="D146" s="20" t="s">
        <v>4</v>
      </c>
      <c r="E146" s="19" t="s">
        <v>22</v>
      </c>
      <c r="F146" s="122">
        <v>3</v>
      </c>
      <c r="G146" s="136"/>
      <c r="H146" s="124">
        <f t="shared" si="2"/>
        <v>0</v>
      </c>
      <c r="I146" s="125">
        <v>1</v>
      </c>
      <c r="J146" s="49"/>
    </row>
    <row r="147" spans="1:10" s="27" customFormat="1" x14ac:dyDescent="0.2">
      <c r="A147" s="167"/>
      <c r="B147" s="48"/>
      <c r="C147" s="19" t="s">
        <v>23</v>
      </c>
      <c r="D147" s="20" t="s">
        <v>5</v>
      </c>
      <c r="E147" s="19" t="s">
        <v>22</v>
      </c>
      <c r="F147" s="122">
        <v>3</v>
      </c>
      <c r="G147" s="136"/>
      <c r="H147" s="124">
        <f t="shared" si="2"/>
        <v>0</v>
      </c>
      <c r="I147" s="125">
        <v>1</v>
      </c>
      <c r="J147" s="49"/>
    </row>
    <row r="148" spans="1:10" s="27" customFormat="1" x14ac:dyDescent="0.2">
      <c r="A148" s="167"/>
      <c r="B148" s="48"/>
      <c r="C148" s="19" t="s">
        <v>25</v>
      </c>
      <c r="D148" s="20" t="s">
        <v>6</v>
      </c>
      <c r="E148" s="19" t="s">
        <v>22</v>
      </c>
      <c r="F148" s="122">
        <v>3</v>
      </c>
      <c r="G148" s="136"/>
      <c r="H148" s="124">
        <f t="shared" si="2"/>
        <v>0</v>
      </c>
      <c r="I148" s="125">
        <v>1</v>
      </c>
      <c r="J148" s="49"/>
    </row>
    <row r="149" spans="1:10" s="27" customFormat="1" x14ac:dyDescent="0.2">
      <c r="A149" s="167"/>
      <c r="B149" s="48"/>
      <c r="C149" s="19" t="s">
        <v>27</v>
      </c>
      <c r="D149" s="20" t="s">
        <v>7</v>
      </c>
      <c r="E149" s="19" t="s">
        <v>22</v>
      </c>
      <c r="F149" s="122">
        <v>3</v>
      </c>
      <c r="G149" s="136"/>
      <c r="H149" s="124">
        <f t="shared" si="2"/>
        <v>0</v>
      </c>
      <c r="I149" s="125">
        <v>1</v>
      </c>
      <c r="J149" s="29"/>
    </row>
    <row r="150" spans="1:10" s="27" customFormat="1" ht="12.75" x14ac:dyDescent="0.2">
      <c r="A150" s="135" t="s">
        <v>257</v>
      </c>
      <c r="B150" s="20" t="s">
        <v>258</v>
      </c>
      <c r="C150" s="133" t="s">
        <v>20</v>
      </c>
      <c r="D150" s="20" t="s">
        <v>259</v>
      </c>
      <c r="E150" s="19" t="s">
        <v>22</v>
      </c>
      <c r="F150" s="122">
        <v>8</v>
      </c>
      <c r="G150" s="136"/>
      <c r="H150" s="124">
        <f t="shared" si="2"/>
        <v>0</v>
      </c>
      <c r="I150" s="125">
        <v>2</v>
      </c>
      <c r="J150" s="29"/>
    </row>
    <row r="151" spans="1:10" s="27" customFormat="1" x14ac:dyDescent="0.2">
      <c r="A151" s="167"/>
      <c r="B151" s="48"/>
      <c r="C151" s="133" t="s">
        <v>23</v>
      </c>
      <c r="D151" s="20" t="s">
        <v>260</v>
      </c>
      <c r="E151" s="19" t="s">
        <v>22</v>
      </c>
      <c r="F151" s="122">
        <v>8</v>
      </c>
      <c r="G151" s="136"/>
      <c r="H151" s="124">
        <f t="shared" si="2"/>
        <v>0</v>
      </c>
      <c r="I151" s="125">
        <v>2</v>
      </c>
      <c r="J151" s="29"/>
    </row>
    <row r="152" spans="1:10" s="27" customFormat="1" ht="22.5" x14ac:dyDescent="0.2">
      <c r="A152" s="167"/>
      <c r="B152" s="48"/>
      <c r="C152" s="133" t="s">
        <v>25</v>
      </c>
      <c r="D152" s="18" t="s">
        <v>261</v>
      </c>
      <c r="E152" s="19" t="s">
        <v>22</v>
      </c>
      <c r="F152" s="122">
        <v>8</v>
      </c>
      <c r="G152" s="136"/>
      <c r="H152" s="124">
        <f t="shared" si="2"/>
        <v>0</v>
      </c>
      <c r="I152" s="125">
        <v>2</v>
      </c>
      <c r="J152" s="29"/>
    </row>
    <row r="153" spans="1:10" s="27" customFormat="1" ht="22.5" x14ac:dyDescent="0.2">
      <c r="A153" s="167"/>
      <c r="B153" s="48"/>
      <c r="C153" s="133" t="s">
        <v>27</v>
      </c>
      <c r="D153" s="18" t="s">
        <v>262</v>
      </c>
      <c r="E153" s="19" t="s">
        <v>22</v>
      </c>
      <c r="F153" s="122">
        <v>8</v>
      </c>
      <c r="G153" s="136"/>
      <c r="H153" s="124">
        <f t="shared" si="2"/>
        <v>0</v>
      </c>
      <c r="I153" s="125">
        <v>2</v>
      </c>
      <c r="J153" s="29"/>
    </row>
    <row r="154" spans="1:10" s="27" customFormat="1" ht="22.5" x14ac:dyDescent="0.2">
      <c r="A154" s="167"/>
      <c r="B154" s="48"/>
      <c r="C154" s="133" t="s">
        <v>120</v>
      </c>
      <c r="D154" s="18" t="s">
        <v>263</v>
      </c>
      <c r="E154" s="19" t="s">
        <v>22</v>
      </c>
      <c r="F154" s="122">
        <v>8</v>
      </c>
      <c r="G154" s="136"/>
      <c r="H154" s="124">
        <f t="shared" si="2"/>
        <v>0</v>
      </c>
      <c r="I154" s="125">
        <v>2</v>
      </c>
      <c r="J154" s="29"/>
    </row>
    <row r="155" spans="1:10" s="27" customFormat="1" ht="22.5" x14ac:dyDescent="0.2">
      <c r="A155" s="167"/>
      <c r="B155" s="48"/>
      <c r="C155" s="133" t="s">
        <v>264</v>
      </c>
      <c r="D155" s="18" t="s">
        <v>265</v>
      </c>
      <c r="E155" s="19" t="s">
        <v>22</v>
      </c>
      <c r="F155" s="122">
        <v>8</v>
      </c>
      <c r="G155" s="136"/>
      <c r="H155" s="124">
        <f t="shared" si="2"/>
        <v>0</v>
      </c>
      <c r="I155" s="125">
        <v>2</v>
      </c>
      <c r="J155" s="29"/>
    </row>
    <row r="156" spans="1:10" s="27" customFormat="1" ht="22.5" x14ac:dyDescent="0.2">
      <c r="A156" s="167"/>
      <c r="B156" s="48"/>
      <c r="C156" s="133" t="s">
        <v>266</v>
      </c>
      <c r="D156" s="18" t="s">
        <v>267</v>
      </c>
      <c r="E156" s="19" t="s">
        <v>22</v>
      </c>
      <c r="F156" s="122">
        <v>8</v>
      </c>
      <c r="G156" s="136"/>
      <c r="H156" s="124">
        <f t="shared" si="2"/>
        <v>0</v>
      </c>
      <c r="I156" s="125">
        <v>2</v>
      </c>
      <c r="J156" s="29"/>
    </row>
    <row r="157" spans="1:10" s="27" customFormat="1" ht="22.5" x14ac:dyDescent="0.2">
      <c r="A157" s="167"/>
      <c r="B157" s="48"/>
      <c r="C157" s="133" t="s">
        <v>268</v>
      </c>
      <c r="D157" s="18" t="s">
        <v>269</v>
      </c>
      <c r="E157" s="19" t="s">
        <v>22</v>
      </c>
      <c r="F157" s="122">
        <v>8</v>
      </c>
      <c r="G157" s="136"/>
      <c r="H157" s="124">
        <f t="shared" si="2"/>
        <v>0</v>
      </c>
      <c r="I157" s="125">
        <v>2</v>
      </c>
      <c r="J157" s="29"/>
    </row>
    <row r="158" spans="1:10" s="27" customFormat="1" ht="22.5" x14ac:dyDescent="0.2">
      <c r="A158" s="167"/>
      <c r="B158" s="48"/>
      <c r="C158" s="133" t="s">
        <v>270</v>
      </c>
      <c r="D158" s="18" t="s">
        <v>271</v>
      </c>
      <c r="E158" s="19" t="s">
        <v>22</v>
      </c>
      <c r="F158" s="122">
        <v>8</v>
      </c>
      <c r="G158" s="136"/>
      <c r="H158" s="124">
        <f t="shared" si="2"/>
        <v>0</v>
      </c>
      <c r="I158" s="125">
        <v>2</v>
      </c>
      <c r="J158" s="29"/>
    </row>
    <row r="159" spans="1:10" s="27" customFormat="1" ht="22.5" x14ac:dyDescent="0.2">
      <c r="A159" s="167"/>
      <c r="B159" s="48"/>
      <c r="C159" s="133" t="s">
        <v>272</v>
      </c>
      <c r="D159" s="18" t="s">
        <v>273</v>
      </c>
      <c r="E159" s="19" t="s">
        <v>22</v>
      </c>
      <c r="F159" s="122">
        <v>8</v>
      </c>
      <c r="G159" s="136"/>
      <c r="H159" s="124">
        <f t="shared" si="2"/>
        <v>0</v>
      </c>
      <c r="I159" s="125">
        <v>2</v>
      </c>
      <c r="J159" s="29"/>
    </row>
    <row r="160" spans="1:10" s="27" customFormat="1" ht="22.5" x14ac:dyDescent="0.2">
      <c r="A160" s="167"/>
      <c r="B160" s="48"/>
      <c r="C160" s="133" t="s">
        <v>274</v>
      </c>
      <c r="D160" s="18" t="s">
        <v>275</v>
      </c>
      <c r="E160" s="19" t="s">
        <v>22</v>
      </c>
      <c r="F160" s="122">
        <v>8</v>
      </c>
      <c r="G160" s="136"/>
      <c r="H160" s="124">
        <f t="shared" si="2"/>
        <v>0</v>
      </c>
      <c r="I160" s="125">
        <v>2</v>
      </c>
      <c r="J160" s="29"/>
    </row>
    <row r="161" spans="1:10" s="27" customFormat="1" ht="22.5" x14ac:dyDescent="0.2">
      <c r="A161" s="167"/>
      <c r="B161" s="48"/>
      <c r="C161" s="133" t="s">
        <v>276</v>
      </c>
      <c r="D161" s="18" t="s">
        <v>277</v>
      </c>
      <c r="E161" s="19" t="s">
        <v>22</v>
      </c>
      <c r="F161" s="122">
        <v>8</v>
      </c>
      <c r="G161" s="136"/>
      <c r="H161" s="124">
        <f t="shared" si="2"/>
        <v>0</v>
      </c>
      <c r="I161" s="125">
        <v>2</v>
      </c>
      <c r="J161" s="29"/>
    </row>
    <row r="162" spans="1:10" s="27" customFormat="1" ht="22.5" x14ac:dyDescent="0.2">
      <c r="A162" s="167"/>
      <c r="B162" s="48"/>
      <c r="C162" s="133" t="s">
        <v>278</v>
      </c>
      <c r="D162" s="18" t="s">
        <v>279</v>
      </c>
      <c r="E162" s="19" t="s">
        <v>22</v>
      </c>
      <c r="F162" s="122">
        <v>8</v>
      </c>
      <c r="G162" s="136"/>
      <c r="H162" s="124">
        <f t="shared" si="2"/>
        <v>0</v>
      </c>
      <c r="I162" s="125">
        <v>2</v>
      </c>
      <c r="J162" s="29"/>
    </row>
    <row r="163" spans="1:10" s="27" customFormat="1" ht="22.5" x14ac:dyDescent="0.2">
      <c r="A163" s="167"/>
      <c r="B163" s="48"/>
      <c r="C163" s="133" t="s">
        <v>280</v>
      </c>
      <c r="D163" s="18" t="s">
        <v>281</v>
      </c>
      <c r="E163" s="19" t="s">
        <v>22</v>
      </c>
      <c r="F163" s="122">
        <v>8</v>
      </c>
      <c r="G163" s="136"/>
      <c r="H163" s="124">
        <f t="shared" si="2"/>
        <v>0</v>
      </c>
      <c r="I163" s="125">
        <v>2</v>
      </c>
      <c r="J163" s="29"/>
    </row>
    <row r="164" spans="1:10" s="27" customFormat="1" ht="22.5" x14ac:dyDescent="0.2">
      <c r="A164" s="167"/>
      <c r="B164" s="48"/>
      <c r="C164" s="133" t="s">
        <v>282</v>
      </c>
      <c r="D164" s="18" t="s">
        <v>283</v>
      </c>
      <c r="E164" s="19" t="s">
        <v>22</v>
      </c>
      <c r="F164" s="122">
        <v>8</v>
      </c>
      <c r="G164" s="136"/>
      <c r="H164" s="124">
        <f t="shared" si="2"/>
        <v>0</v>
      </c>
      <c r="I164" s="125">
        <v>2</v>
      </c>
      <c r="J164" s="29"/>
    </row>
    <row r="165" spans="1:10" s="27" customFormat="1" ht="22.5" x14ac:dyDescent="0.2">
      <c r="A165" s="167"/>
      <c r="B165" s="48"/>
      <c r="C165" s="133" t="s">
        <v>284</v>
      </c>
      <c r="D165" s="18" t="s">
        <v>285</v>
      </c>
      <c r="E165" s="19" t="s">
        <v>22</v>
      </c>
      <c r="F165" s="122">
        <v>8</v>
      </c>
      <c r="G165" s="136"/>
      <c r="H165" s="124">
        <f t="shared" si="2"/>
        <v>0</v>
      </c>
      <c r="I165" s="125">
        <v>2</v>
      </c>
      <c r="J165" s="29"/>
    </row>
    <row r="166" spans="1:10" s="27" customFormat="1" ht="22.5" x14ac:dyDescent="0.2">
      <c r="A166" s="167"/>
      <c r="B166" s="48"/>
      <c r="C166" s="133" t="s">
        <v>286</v>
      </c>
      <c r="D166" s="18" t="s">
        <v>287</v>
      </c>
      <c r="E166" s="19" t="s">
        <v>22</v>
      </c>
      <c r="F166" s="122">
        <v>8</v>
      </c>
      <c r="G166" s="136"/>
      <c r="H166" s="124">
        <f t="shared" si="2"/>
        <v>0</v>
      </c>
      <c r="I166" s="125">
        <v>2</v>
      </c>
      <c r="J166" s="29"/>
    </row>
    <row r="167" spans="1:10" s="27" customFormat="1" ht="22.5" x14ac:dyDescent="0.2">
      <c r="A167" s="167"/>
      <c r="B167" s="48"/>
      <c r="C167" s="133" t="s">
        <v>288</v>
      </c>
      <c r="D167" s="18" t="s">
        <v>289</v>
      </c>
      <c r="E167" s="19" t="s">
        <v>22</v>
      </c>
      <c r="F167" s="122">
        <v>8</v>
      </c>
      <c r="G167" s="136"/>
      <c r="H167" s="124">
        <f t="shared" si="2"/>
        <v>0</v>
      </c>
      <c r="I167" s="125">
        <v>2</v>
      </c>
      <c r="J167" s="29"/>
    </row>
    <row r="168" spans="1:10" s="27" customFormat="1" ht="22.5" x14ac:dyDescent="0.2">
      <c r="A168" s="167"/>
      <c r="B168" s="48"/>
      <c r="C168" s="133" t="s">
        <v>290</v>
      </c>
      <c r="D168" s="18" t="s">
        <v>291</v>
      </c>
      <c r="E168" s="19" t="s">
        <v>22</v>
      </c>
      <c r="F168" s="122">
        <v>8</v>
      </c>
      <c r="G168" s="136"/>
      <c r="H168" s="124">
        <f t="shared" si="2"/>
        <v>0</v>
      </c>
      <c r="I168" s="125">
        <v>2</v>
      </c>
      <c r="J168" s="29"/>
    </row>
    <row r="169" spans="1:10" s="27" customFormat="1" ht="22.5" x14ac:dyDescent="0.2">
      <c r="A169" s="167"/>
      <c r="B169" s="48"/>
      <c r="C169" s="133" t="s">
        <v>292</v>
      </c>
      <c r="D169" s="18" t="s">
        <v>293</v>
      </c>
      <c r="E169" s="19" t="s">
        <v>22</v>
      </c>
      <c r="F169" s="122">
        <v>8</v>
      </c>
      <c r="G169" s="136"/>
      <c r="H169" s="124">
        <f t="shared" si="2"/>
        <v>0</v>
      </c>
      <c r="I169" s="125">
        <v>2</v>
      </c>
      <c r="J169" s="29"/>
    </row>
    <row r="170" spans="1:10" s="27" customFormat="1" ht="22.5" x14ac:dyDescent="0.2">
      <c r="A170" s="167"/>
      <c r="B170" s="48"/>
      <c r="C170" s="133" t="s">
        <v>294</v>
      </c>
      <c r="D170" s="18" t="s">
        <v>295</v>
      </c>
      <c r="E170" s="19" t="s">
        <v>22</v>
      </c>
      <c r="F170" s="122">
        <v>8</v>
      </c>
      <c r="G170" s="136"/>
      <c r="H170" s="124">
        <f t="shared" si="2"/>
        <v>0</v>
      </c>
      <c r="I170" s="125">
        <v>2</v>
      </c>
      <c r="J170" s="29"/>
    </row>
    <row r="171" spans="1:10" s="27" customFormat="1" ht="22.5" x14ac:dyDescent="0.2">
      <c r="A171" s="167"/>
      <c r="B171" s="48"/>
      <c r="C171" s="133" t="s">
        <v>296</v>
      </c>
      <c r="D171" s="18" t="s">
        <v>297</v>
      </c>
      <c r="E171" s="19" t="s">
        <v>22</v>
      </c>
      <c r="F171" s="122">
        <v>8</v>
      </c>
      <c r="G171" s="136"/>
      <c r="H171" s="124">
        <f t="shared" si="2"/>
        <v>0</v>
      </c>
      <c r="I171" s="125">
        <v>2</v>
      </c>
      <c r="J171" s="29"/>
    </row>
    <row r="172" spans="1:10" s="27" customFormat="1" ht="22.5" x14ac:dyDescent="0.2">
      <c r="A172" s="167"/>
      <c r="B172" s="48"/>
      <c r="C172" s="133" t="s">
        <v>298</v>
      </c>
      <c r="D172" s="18" t="s">
        <v>299</v>
      </c>
      <c r="E172" s="19" t="s">
        <v>22</v>
      </c>
      <c r="F172" s="122">
        <v>8</v>
      </c>
      <c r="G172" s="136"/>
      <c r="H172" s="124">
        <f t="shared" si="2"/>
        <v>0</v>
      </c>
      <c r="I172" s="125">
        <v>2</v>
      </c>
      <c r="J172" s="29"/>
    </row>
    <row r="173" spans="1:10" s="27" customFormat="1" ht="22.5" x14ac:dyDescent="0.2">
      <c r="A173" s="167"/>
      <c r="B173" s="48"/>
      <c r="C173" s="133" t="s">
        <v>300</v>
      </c>
      <c r="D173" s="18" t="s">
        <v>301</v>
      </c>
      <c r="E173" s="19" t="s">
        <v>22</v>
      </c>
      <c r="F173" s="122">
        <v>8</v>
      </c>
      <c r="G173" s="136"/>
      <c r="H173" s="124">
        <f t="shared" si="2"/>
        <v>0</v>
      </c>
      <c r="I173" s="125">
        <v>2</v>
      </c>
      <c r="J173" s="29"/>
    </row>
    <row r="174" spans="1:10" s="27" customFormat="1" ht="22.5" x14ac:dyDescent="0.2">
      <c r="A174" s="167"/>
      <c r="B174" s="48"/>
      <c r="C174" s="133" t="s">
        <v>302</v>
      </c>
      <c r="D174" s="18" t="s">
        <v>303</v>
      </c>
      <c r="E174" s="19" t="s">
        <v>22</v>
      </c>
      <c r="F174" s="122">
        <v>8</v>
      </c>
      <c r="G174" s="136"/>
      <c r="H174" s="124">
        <f t="shared" si="2"/>
        <v>0</v>
      </c>
      <c r="I174" s="125">
        <v>2</v>
      </c>
      <c r="J174" s="29"/>
    </row>
    <row r="175" spans="1:10" s="27" customFormat="1" ht="22.5" x14ac:dyDescent="0.2">
      <c r="A175" s="167"/>
      <c r="B175" s="48"/>
      <c r="C175" s="133" t="s">
        <v>304</v>
      </c>
      <c r="D175" s="18" t="s">
        <v>305</v>
      </c>
      <c r="E175" s="19" t="s">
        <v>22</v>
      </c>
      <c r="F175" s="122">
        <v>8</v>
      </c>
      <c r="G175" s="136"/>
      <c r="H175" s="124">
        <f t="shared" si="2"/>
        <v>0</v>
      </c>
      <c r="I175" s="125">
        <v>2</v>
      </c>
      <c r="J175" s="29"/>
    </row>
    <row r="176" spans="1:10" s="27" customFormat="1" ht="12.75" x14ac:dyDescent="0.2">
      <c r="A176" s="135" t="s">
        <v>767</v>
      </c>
      <c r="B176" s="18" t="s">
        <v>768</v>
      </c>
      <c r="C176" s="133" t="s">
        <v>20</v>
      </c>
      <c r="D176" s="20" t="s">
        <v>259</v>
      </c>
      <c r="E176" s="19" t="s">
        <v>22</v>
      </c>
      <c r="F176" s="122">
        <v>3</v>
      </c>
      <c r="G176" s="136"/>
      <c r="H176" s="124">
        <f t="shared" si="2"/>
        <v>0</v>
      </c>
      <c r="I176" s="125">
        <v>1</v>
      </c>
      <c r="J176" s="29"/>
    </row>
    <row r="177" spans="1:10" s="27" customFormat="1" x14ac:dyDescent="0.2">
      <c r="A177" s="167"/>
      <c r="B177" s="48"/>
      <c r="C177" s="133" t="s">
        <v>23</v>
      </c>
      <c r="D177" s="20" t="s">
        <v>260</v>
      </c>
      <c r="E177" s="19" t="s">
        <v>22</v>
      </c>
      <c r="F177" s="122">
        <v>3</v>
      </c>
      <c r="G177" s="136"/>
      <c r="H177" s="124">
        <f t="shared" si="2"/>
        <v>0</v>
      </c>
      <c r="I177" s="125">
        <v>1</v>
      </c>
      <c r="J177" s="29"/>
    </row>
    <row r="178" spans="1:10" s="27" customFormat="1" ht="22.5" x14ac:dyDescent="0.2">
      <c r="A178" s="167"/>
      <c r="B178" s="48"/>
      <c r="C178" s="133" t="s">
        <v>25</v>
      </c>
      <c r="D178" s="18" t="s">
        <v>306</v>
      </c>
      <c r="E178" s="19" t="s">
        <v>22</v>
      </c>
      <c r="F178" s="122">
        <v>3</v>
      </c>
      <c r="G178" s="136"/>
      <c r="H178" s="124">
        <f t="shared" si="2"/>
        <v>0</v>
      </c>
      <c r="I178" s="125">
        <v>1</v>
      </c>
      <c r="J178" s="29"/>
    </row>
    <row r="179" spans="1:10" s="27" customFormat="1" ht="22.5" x14ac:dyDescent="0.2">
      <c r="A179" s="167"/>
      <c r="B179" s="48"/>
      <c r="C179" s="133" t="s">
        <v>27</v>
      </c>
      <c r="D179" s="18" t="s">
        <v>307</v>
      </c>
      <c r="E179" s="19" t="s">
        <v>22</v>
      </c>
      <c r="F179" s="122">
        <v>3</v>
      </c>
      <c r="G179" s="136"/>
      <c r="H179" s="124">
        <f t="shared" si="2"/>
        <v>0</v>
      </c>
      <c r="I179" s="125">
        <v>1</v>
      </c>
      <c r="J179" s="29"/>
    </row>
    <row r="180" spans="1:10" s="27" customFormat="1" ht="22.5" x14ac:dyDescent="0.2">
      <c r="A180" s="167"/>
      <c r="B180" s="48"/>
      <c r="C180" s="133" t="s">
        <v>120</v>
      </c>
      <c r="D180" s="18" t="s">
        <v>308</v>
      </c>
      <c r="E180" s="19" t="s">
        <v>22</v>
      </c>
      <c r="F180" s="122">
        <v>3</v>
      </c>
      <c r="G180" s="136"/>
      <c r="H180" s="124">
        <f t="shared" si="2"/>
        <v>0</v>
      </c>
      <c r="I180" s="125">
        <v>1</v>
      </c>
      <c r="J180" s="29"/>
    </row>
    <row r="181" spans="1:10" s="27" customFormat="1" ht="22.5" x14ac:dyDescent="0.2">
      <c r="A181" s="167"/>
      <c r="B181" s="48"/>
      <c r="C181" s="133" t="s">
        <v>264</v>
      </c>
      <c r="D181" s="18" t="s">
        <v>309</v>
      </c>
      <c r="E181" s="19" t="s">
        <v>22</v>
      </c>
      <c r="F181" s="122">
        <v>3</v>
      </c>
      <c r="G181" s="136"/>
      <c r="H181" s="124">
        <f t="shared" si="2"/>
        <v>0</v>
      </c>
      <c r="I181" s="125">
        <v>1</v>
      </c>
      <c r="J181" s="29"/>
    </row>
    <row r="182" spans="1:10" s="27" customFormat="1" ht="22.5" x14ac:dyDescent="0.2">
      <c r="A182" s="167"/>
      <c r="B182" s="48"/>
      <c r="C182" s="133" t="s">
        <v>266</v>
      </c>
      <c r="D182" s="18" t="s">
        <v>310</v>
      </c>
      <c r="E182" s="19" t="s">
        <v>22</v>
      </c>
      <c r="F182" s="122">
        <v>3</v>
      </c>
      <c r="G182" s="136"/>
      <c r="H182" s="124">
        <f t="shared" si="2"/>
        <v>0</v>
      </c>
      <c r="I182" s="125">
        <v>1</v>
      </c>
      <c r="J182" s="29"/>
    </row>
    <row r="183" spans="1:10" s="27" customFormat="1" ht="22.5" x14ac:dyDescent="0.2">
      <c r="A183" s="167"/>
      <c r="B183" s="48"/>
      <c r="C183" s="133" t="s">
        <v>268</v>
      </c>
      <c r="D183" s="18" t="s">
        <v>311</v>
      </c>
      <c r="E183" s="19" t="s">
        <v>22</v>
      </c>
      <c r="F183" s="122">
        <v>3</v>
      </c>
      <c r="G183" s="136"/>
      <c r="H183" s="124">
        <f t="shared" si="2"/>
        <v>0</v>
      </c>
      <c r="I183" s="125">
        <v>1</v>
      </c>
      <c r="J183" s="29"/>
    </row>
    <row r="184" spans="1:10" s="27" customFormat="1" ht="22.5" x14ac:dyDescent="0.2">
      <c r="A184" s="167"/>
      <c r="B184" s="48"/>
      <c r="C184" s="133" t="s">
        <v>270</v>
      </c>
      <c r="D184" s="18" t="s">
        <v>312</v>
      </c>
      <c r="E184" s="19" t="s">
        <v>22</v>
      </c>
      <c r="F184" s="122">
        <v>3</v>
      </c>
      <c r="G184" s="136"/>
      <c r="H184" s="124">
        <f t="shared" si="2"/>
        <v>0</v>
      </c>
      <c r="I184" s="125">
        <v>1</v>
      </c>
      <c r="J184" s="29"/>
    </row>
    <row r="185" spans="1:10" s="27" customFormat="1" ht="22.5" x14ac:dyDescent="0.2">
      <c r="A185" s="167"/>
      <c r="B185" s="48"/>
      <c r="C185" s="133" t="s">
        <v>272</v>
      </c>
      <c r="D185" s="18" t="s">
        <v>313</v>
      </c>
      <c r="E185" s="19" t="s">
        <v>22</v>
      </c>
      <c r="F185" s="122">
        <v>3</v>
      </c>
      <c r="G185" s="136"/>
      <c r="H185" s="124">
        <f t="shared" si="2"/>
        <v>0</v>
      </c>
      <c r="I185" s="125">
        <v>1</v>
      </c>
      <c r="J185" s="29"/>
    </row>
    <row r="186" spans="1:10" s="27" customFormat="1" ht="22.5" x14ac:dyDescent="0.2">
      <c r="A186" s="167"/>
      <c r="B186" s="48"/>
      <c r="C186" s="133" t="s">
        <v>274</v>
      </c>
      <c r="D186" s="18" t="s">
        <v>314</v>
      </c>
      <c r="E186" s="19" t="s">
        <v>22</v>
      </c>
      <c r="F186" s="122">
        <v>3</v>
      </c>
      <c r="G186" s="136"/>
      <c r="H186" s="124">
        <f t="shared" si="2"/>
        <v>0</v>
      </c>
      <c r="I186" s="125">
        <v>1</v>
      </c>
      <c r="J186" s="29"/>
    </row>
    <row r="187" spans="1:10" s="27" customFormat="1" ht="22.5" x14ac:dyDescent="0.2">
      <c r="A187" s="167"/>
      <c r="B187" s="48"/>
      <c r="C187" s="133" t="s">
        <v>276</v>
      </c>
      <c r="D187" s="18" t="s">
        <v>315</v>
      </c>
      <c r="E187" s="19" t="s">
        <v>22</v>
      </c>
      <c r="F187" s="122">
        <v>3</v>
      </c>
      <c r="G187" s="136"/>
      <c r="H187" s="124">
        <f t="shared" si="2"/>
        <v>0</v>
      </c>
      <c r="I187" s="125">
        <v>1</v>
      </c>
      <c r="J187" s="29"/>
    </row>
    <row r="188" spans="1:10" s="27" customFormat="1" ht="22.5" x14ac:dyDescent="0.2">
      <c r="A188" s="167"/>
      <c r="B188" s="48"/>
      <c r="C188" s="133" t="s">
        <v>278</v>
      </c>
      <c r="D188" s="18" t="s">
        <v>316</v>
      </c>
      <c r="E188" s="19" t="s">
        <v>22</v>
      </c>
      <c r="F188" s="122">
        <v>3</v>
      </c>
      <c r="G188" s="136"/>
      <c r="H188" s="124">
        <f t="shared" si="2"/>
        <v>0</v>
      </c>
      <c r="I188" s="125">
        <v>1</v>
      </c>
      <c r="J188" s="29"/>
    </row>
    <row r="189" spans="1:10" s="27" customFormat="1" ht="22.5" x14ac:dyDescent="0.2">
      <c r="A189" s="167"/>
      <c r="B189" s="48"/>
      <c r="C189" s="133" t="s">
        <v>280</v>
      </c>
      <c r="D189" s="18" t="s">
        <v>317</v>
      </c>
      <c r="E189" s="19" t="s">
        <v>22</v>
      </c>
      <c r="F189" s="122">
        <v>3</v>
      </c>
      <c r="G189" s="136"/>
      <c r="H189" s="124">
        <f t="shared" si="2"/>
        <v>0</v>
      </c>
      <c r="I189" s="125">
        <v>1</v>
      </c>
      <c r="J189" s="29"/>
    </row>
    <row r="190" spans="1:10" s="27" customFormat="1" ht="22.5" x14ac:dyDescent="0.2">
      <c r="A190" s="167"/>
      <c r="B190" s="48"/>
      <c r="C190" s="133" t="s">
        <v>282</v>
      </c>
      <c r="D190" s="18" t="s">
        <v>318</v>
      </c>
      <c r="E190" s="19" t="s">
        <v>22</v>
      </c>
      <c r="F190" s="122">
        <v>3</v>
      </c>
      <c r="G190" s="136"/>
      <c r="H190" s="124">
        <f t="shared" si="2"/>
        <v>0</v>
      </c>
      <c r="I190" s="125">
        <v>1</v>
      </c>
      <c r="J190" s="29"/>
    </row>
    <row r="191" spans="1:10" s="27" customFormat="1" ht="22.5" x14ac:dyDescent="0.2">
      <c r="A191" s="167"/>
      <c r="B191" s="48"/>
      <c r="C191" s="133" t="s">
        <v>284</v>
      </c>
      <c r="D191" s="18" t="s">
        <v>319</v>
      </c>
      <c r="E191" s="19" t="s">
        <v>22</v>
      </c>
      <c r="F191" s="122">
        <v>3</v>
      </c>
      <c r="G191" s="136"/>
      <c r="H191" s="124">
        <f t="shared" si="2"/>
        <v>0</v>
      </c>
      <c r="I191" s="125">
        <v>1</v>
      </c>
      <c r="J191" s="29"/>
    </row>
    <row r="192" spans="1:10" s="27" customFormat="1" ht="22.5" x14ac:dyDescent="0.2">
      <c r="A192" s="167"/>
      <c r="B192" s="48"/>
      <c r="C192" s="133" t="s">
        <v>286</v>
      </c>
      <c r="D192" s="18" t="s">
        <v>320</v>
      </c>
      <c r="E192" s="19" t="s">
        <v>22</v>
      </c>
      <c r="F192" s="122">
        <v>3</v>
      </c>
      <c r="G192" s="136"/>
      <c r="H192" s="124">
        <f t="shared" si="2"/>
        <v>0</v>
      </c>
      <c r="I192" s="125">
        <v>1</v>
      </c>
      <c r="J192" s="29"/>
    </row>
    <row r="193" spans="1:10" s="27" customFormat="1" ht="22.5" x14ac:dyDescent="0.2">
      <c r="A193" s="167"/>
      <c r="B193" s="48"/>
      <c r="C193" s="133" t="s">
        <v>288</v>
      </c>
      <c r="D193" s="18" t="s">
        <v>321</v>
      </c>
      <c r="E193" s="19" t="s">
        <v>22</v>
      </c>
      <c r="F193" s="122">
        <v>3</v>
      </c>
      <c r="G193" s="136"/>
      <c r="H193" s="124">
        <f t="shared" si="2"/>
        <v>0</v>
      </c>
      <c r="I193" s="125">
        <v>1</v>
      </c>
      <c r="J193" s="29"/>
    </row>
    <row r="194" spans="1:10" s="27" customFormat="1" ht="22.5" x14ac:dyDescent="0.2">
      <c r="A194" s="167"/>
      <c r="B194" s="48"/>
      <c r="C194" s="133" t="s">
        <v>290</v>
      </c>
      <c r="D194" s="18" t="s">
        <v>322</v>
      </c>
      <c r="E194" s="19" t="s">
        <v>22</v>
      </c>
      <c r="F194" s="122">
        <v>3</v>
      </c>
      <c r="G194" s="136"/>
      <c r="H194" s="124">
        <f t="shared" si="2"/>
        <v>0</v>
      </c>
      <c r="I194" s="125">
        <v>1</v>
      </c>
      <c r="J194" s="29"/>
    </row>
    <row r="195" spans="1:10" s="27" customFormat="1" ht="22.5" x14ac:dyDescent="0.2">
      <c r="A195" s="167"/>
      <c r="B195" s="48"/>
      <c r="C195" s="133" t="s">
        <v>292</v>
      </c>
      <c r="D195" s="18" t="s">
        <v>323</v>
      </c>
      <c r="E195" s="19" t="s">
        <v>22</v>
      </c>
      <c r="F195" s="122">
        <v>3</v>
      </c>
      <c r="G195" s="136"/>
      <c r="H195" s="124">
        <f t="shared" ref="H195:H258" si="3">F195*G195</f>
        <v>0</v>
      </c>
      <c r="I195" s="125">
        <v>1</v>
      </c>
      <c r="J195" s="29"/>
    </row>
    <row r="196" spans="1:10" s="27" customFormat="1" ht="22.5" x14ac:dyDescent="0.2">
      <c r="A196" s="167"/>
      <c r="B196" s="48"/>
      <c r="C196" s="133" t="s">
        <v>294</v>
      </c>
      <c r="D196" s="18" t="s">
        <v>324</v>
      </c>
      <c r="E196" s="19" t="s">
        <v>22</v>
      </c>
      <c r="F196" s="122">
        <v>3</v>
      </c>
      <c r="G196" s="136"/>
      <c r="H196" s="124">
        <f t="shared" si="3"/>
        <v>0</v>
      </c>
      <c r="I196" s="125">
        <v>1</v>
      </c>
      <c r="J196" s="29"/>
    </row>
    <row r="197" spans="1:10" s="27" customFormat="1" ht="22.5" x14ac:dyDescent="0.2">
      <c r="A197" s="167"/>
      <c r="B197" s="48"/>
      <c r="C197" s="133" t="s">
        <v>296</v>
      </c>
      <c r="D197" s="18" t="s">
        <v>325</v>
      </c>
      <c r="E197" s="19" t="s">
        <v>22</v>
      </c>
      <c r="F197" s="122">
        <v>3</v>
      </c>
      <c r="G197" s="136"/>
      <c r="H197" s="124">
        <f t="shared" si="3"/>
        <v>0</v>
      </c>
      <c r="I197" s="125">
        <v>1</v>
      </c>
      <c r="J197" s="29"/>
    </row>
    <row r="198" spans="1:10" s="27" customFormat="1" ht="22.5" x14ac:dyDescent="0.2">
      <c r="A198" s="167"/>
      <c r="B198" s="48"/>
      <c r="C198" s="133" t="s">
        <v>298</v>
      </c>
      <c r="D198" s="18" t="s">
        <v>326</v>
      </c>
      <c r="E198" s="19" t="s">
        <v>22</v>
      </c>
      <c r="F198" s="122">
        <v>3</v>
      </c>
      <c r="G198" s="136"/>
      <c r="H198" s="124">
        <f t="shared" si="3"/>
        <v>0</v>
      </c>
      <c r="I198" s="125">
        <v>1</v>
      </c>
      <c r="J198" s="29"/>
    </row>
    <row r="199" spans="1:10" s="27" customFormat="1" ht="22.5" x14ac:dyDescent="0.2">
      <c r="A199" s="167"/>
      <c r="B199" s="48"/>
      <c r="C199" s="133" t="s">
        <v>300</v>
      </c>
      <c r="D199" s="18" t="s">
        <v>327</v>
      </c>
      <c r="E199" s="19" t="s">
        <v>22</v>
      </c>
      <c r="F199" s="122">
        <v>3</v>
      </c>
      <c r="G199" s="136"/>
      <c r="H199" s="124">
        <f t="shared" si="3"/>
        <v>0</v>
      </c>
      <c r="I199" s="125">
        <v>1</v>
      </c>
      <c r="J199" s="29"/>
    </row>
    <row r="200" spans="1:10" s="27" customFormat="1" ht="22.5" x14ac:dyDescent="0.2">
      <c r="A200" s="167"/>
      <c r="B200" s="48"/>
      <c r="C200" s="133" t="s">
        <v>302</v>
      </c>
      <c r="D200" s="18" t="s">
        <v>328</v>
      </c>
      <c r="E200" s="19" t="s">
        <v>22</v>
      </c>
      <c r="F200" s="122">
        <v>3</v>
      </c>
      <c r="G200" s="136"/>
      <c r="H200" s="124">
        <f t="shared" si="3"/>
        <v>0</v>
      </c>
      <c r="I200" s="125">
        <v>1</v>
      </c>
      <c r="J200" s="29"/>
    </row>
    <row r="201" spans="1:10" s="27" customFormat="1" ht="22.5" x14ac:dyDescent="0.2">
      <c r="A201" s="167"/>
      <c r="B201" s="48"/>
      <c r="C201" s="133" t="s">
        <v>304</v>
      </c>
      <c r="D201" s="18" t="s">
        <v>329</v>
      </c>
      <c r="E201" s="133" t="s">
        <v>22</v>
      </c>
      <c r="F201" s="122">
        <v>3</v>
      </c>
      <c r="G201" s="136"/>
      <c r="H201" s="124">
        <f t="shared" si="3"/>
        <v>0</v>
      </c>
      <c r="I201" s="125">
        <v>1</v>
      </c>
      <c r="J201" s="29"/>
    </row>
    <row r="202" spans="1:10" s="27" customFormat="1" ht="90" x14ac:dyDescent="0.2">
      <c r="A202" s="70" t="s">
        <v>330</v>
      </c>
      <c r="B202" s="209" t="s">
        <v>331</v>
      </c>
      <c r="C202" s="19" t="s">
        <v>332</v>
      </c>
      <c r="D202" s="20" t="s">
        <v>769</v>
      </c>
      <c r="E202" s="133" t="s">
        <v>22</v>
      </c>
      <c r="F202" s="122">
        <v>3</v>
      </c>
      <c r="G202" s="134"/>
      <c r="H202" s="124">
        <f t="shared" si="3"/>
        <v>0</v>
      </c>
      <c r="I202" s="125">
        <v>1</v>
      </c>
      <c r="J202" s="29"/>
    </row>
    <row r="203" spans="1:10" s="27" customFormat="1" ht="12.75" x14ac:dyDescent="0.2">
      <c r="A203" s="70" t="s">
        <v>333</v>
      </c>
      <c r="B203" s="20" t="s">
        <v>334</v>
      </c>
      <c r="C203" s="133" t="s">
        <v>20</v>
      </c>
      <c r="D203" s="51" t="s">
        <v>335</v>
      </c>
      <c r="E203" s="133" t="s">
        <v>22</v>
      </c>
      <c r="F203" s="122">
        <v>3</v>
      </c>
      <c r="G203" s="134"/>
      <c r="H203" s="124">
        <f t="shared" si="3"/>
        <v>0</v>
      </c>
      <c r="I203" s="125">
        <v>1</v>
      </c>
      <c r="J203" s="29"/>
    </row>
    <row r="204" spans="1:10" s="27" customFormat="1" x14ac:dyDescent="0.2">
      <c r="A204" s="167"/>
      <c r="B204" s="48"/>
      <c r="C204" s="133" t="s">
        <v>23</v>
      </c>
      <c r="D204" s="51" t="s">
        <v>336</v>
      </c>
      <c r="E204" s="133" t="s">
        <v>22</v>
      </c>
      <c r="F204" s="122">
        <v>3</v>
      </c>
      <c r="G204" s="134"/>
      <c r="H204" s="124">
        <f t="shared" si="3"/>
        <v>0</v>
      </c>
      <c r="I204" s="125">
        <v>1</v>
      </c>
      <c r="J204" s="29"/>
    </row>
    <row r="205" spans="1:10" s="27" customFormat="1" x14ac:dyDescent="0.2">
      <c r="A205" s="167"/>
      <c r="B205" s="48"/>
      <c r="C205" s="133" t="s">
        <v>25</v>
      </c>
      <c r="D205" s="51" t="s">
        <v>337</v>
      </c>
      <c r="E205" s="133" t="s">
        <v>22</v>
      </c>
      <c r="F205" s="122">
        <v>3</v>
      </c>
      <c r="G205" s="134"/>
      <c r="H205" s="124">
        <f t="shared" si="3"/>
        <v>0</v>
      </c>
      <c r="I205" s="125">
        <v>1</v>
      </c>
      <c r="J205" s="29"/>
    </row>
    <row r="206" spans="1:10" s="27" customFormat="1" x14ac:dyDescent="0.2">
      <c r="A206" s="167"/>
      <c r="B206" s="48"/>
      <c r="C206" s="133" t="s">
        <v>27</v>
      </c>
      <c r="D206" s="51" t="s">
        <v>338</v>
      </c>
      <c r="E206" s="133" t="s">
        <v>22</v>
      </c>
      <c r="F206" s="122">
        <v>3</v>
      </c>
      <c r="G206" s="134"/>
      <c r="H206" s="124">
        <f t="shared" si="3"/>
        <v>0</v>
      </c>
      <c r="I206" s="125">
        <v>1</v>
      </c>
      <c r="J206" s="29"/>
    </row>
    <row r="207" spans="1:10" s="27" customFormat="1" x14ac:dyDescent="0.2">
      <c r="A207" s="167"/>
      <c r="B207" s="48"/>
      <c r="C207" s="133" t="s">
        <v>120</v>
      </c>
      <c r="D207" s="51" t="s">
        <v>339</v>
      </c>
      <c r="E207" s="133" t="s">
        <v>22</v>
      </c>
      <c r="F207" s="122">
        <v>3</v>
      </c>
      <c r="G207" s="134"/>
      <c r="H207" s="124">
        <f t="shared" si="3"/>
        <v>0</v>
      </c>
      <c r="I207" s="125">
        <v>1</v>
      </c>
      <c r="J207" s="29"/>
    </row>
    <row r="208" spans="1:10" s="27" customFormat="1" x14ac:dyDescent="0.2">
      <c r="A208" s="167"/>
      <c r="B208" s="48"/>
      <c r="C208" s="133" t="s">
        <v>264</v>
      </c>
      <c r="D208" s="51" t="s">
        <v>340</v>
      </c>
      <c r="E208" s="133" t="s">
        <v>22</v>
      </c>
      <c r="F208" s="122">
        <v>3</v>
      </c>
      <c r="G208" s="134"/>
      <c r="H208" s="124">
        <f t="shared" si="3"/>
        <v>0</v>
      </c>
      <c r="I208" s="125">
        <v>1</v>
      </c>
      <c r="J208" s="29"/>
    </row>
    <row r="209" spans="1:10" s="27" customFormat="1" x14ac:dyDescent="0.2">
      <c r="A209" s="167"/>
      <c r="B209" s="48"/>
      <c r="C209" s="133" t="s">
        <v>266</v>
      </c>
      <c r="D209" s="51" t="s">
        <v>341</v>
      </c>
      <c r="E209" s="133" t="s">
        <v>22</v>
      </c>
      <c r="F209" s="122">
        <v>3</v>
      </c>
      <c r="G209" s="134"/>
      <c r="H209" s="124">
        <f t="shared" si="3"/>
        <v>0</v>
      </c>
      <c r="I209" s="125">
        <v>1</v>
      </c>
      <c r="J209" s="29"/>
    </row>
    <row r="210" spans="1:10" s="27" customFormat="1" x14ac:dyDescent="0.2">
      <c r="A210" s="167"/>
      <c r="B210" s="48"/>
      <c r="C210" s="133" t="s">
        <v>268</v>
      </c>
      <c r="D210" s="51" t="s">
        <v>342</v>
      </c>
      <c r="E210" s="133" t="s">
        <v>22</v>
      </c>
      <c r="F210" s="122">
        <v>3</v>
      </c>
      <c r="G210" s="134"/>
      <c r="H210" s="124">
        <f t="shared" si="3"/>
        <v>0</v>
      </c>
      <c r="I210" s="125">
        <v>1</v>
      </c>
      <c r="J210" s="29"/>
    </row>
    <row r="211" spans="1:10" s="27" customFormat="1" x14ac:dyDescent="0.2">
      <c r="A211" s="167"/>
      <c r="B211" s="48"/>
      <c r="C211" s="133" t="s">
        <v>270</v>
      </c>
      <c r="D211" s="52" t="s">
        <v>343</v>
      </c>
      <c r="E211" s="133" t="s">
        <v>22</v>
      </c>
      <c r="F211" s="122">
        <v>3</v>
      </c>
      <c r="G211" s="134"/>
      <c r="H211" s="124">
        <f t="shared" si="3"/>
        <v>0</v>
      </c>
      <c r="I211" s="125">
        <v>1</v>
      </c>
      <c r="J211" s="29"/>
    </row>
    <row r="212" spans="1:10" s="27" customFormat="1" x14ac:dyDescent="0.2">
      <c r="A212" s="167"/>
      <c r="B212" s="48"/>
      <c r="C212" s="133" t="s">
        <v>272</v>
      </c>
      <c r="D212" s="52" t="s">
        <v>344</v>
      </c>
      <c r="E212" s="133" t="s">
        <v>22</v>
      </c>
      <c r="F212" s="122">
        <v>3</v>
      </c>
      <c r="G212" s="134"/>
      <c r="H212" s="124">
        <f t="shared" si="3"/>
        <v>0</v>
      </c>
      <c r="I212" s="125">
        <v>1</v>
      </c>
      <c r="J212" s="29"/>
    </row>
    <row r="213" spans="1:10" s="27" customFormat="1" ht="12.75" x14ac:dyDescent="0.2">
      <c r="A213" s="70" t="s">
        <v>345</v>
      </c>
      <c r="B213" s="20" t="s">
        <v>346</v>
      </c>
      <c r="C213" s="133" t="s">
        <v>20</v>
      </c>
      <c r="D213" s="20" t="s">
        <v>187</v>
      </c>
      <c r="E213" s="133" t="s">
        <v>22</v>
      </c>
      <c r="F213" s="122">
        <v>30</v>
      </c>
      <c r="G213" s="134"/>
      <c r="H213" s="124">
        <f t="shared" si="3"/>
        <v>0</v>
      </c>
      <c r="I213" s="125">
        <v>5</v>
      </c>
      <c r="J213" s="29"/>
    </row>
    <row r="214" spans="1:10" s="27" customFormat="1" x14ac:dyDescent="0.2">
      <c r="A214" s="167"/>
      <c r="B214" s="48"/>
      <c r="C214" s="133" t="s">
        <v>23</v>
      </c>
      <c r="D214" s="20" t="s">
        <v>188</v>
      </c>
      <c r="E214" s="133" t="s">
        <v>22</v>
      </c>
      <c r="F214" s="122">
        <v>30</v>
      </c>
      <c r="G214" s="134"/>
      <c r="H214" s="124">
        <f t="shared" si="3"/>
        <v>0</v>
      </c>
      <c r="I214" s="125">
        <v>5</v>
      </c>
      <c r="J214" s="29"/>
    </row>
    <row r="215" spans="1:10" s="27" customFormat="1" x14ac:dyDescent="0.2">
      <c r="A215" s="167"/>
      <c r="B215" s="48"/>
      <c r="C215" s="133" t="s">
        <v>25</v>
      </c>
      <c r="D215" s="20" t="s">
        <v>189</v>
      </c>
      <c r="E215" s="133" t="s">
        <v>22</v>
      </c>
      <c r="F215" s="122">
        <v>30</v>
      </c>
      <c r="G215" s="134"/>
      <c r="H215" s="124">
        <f t="shared" si="3"/>
        <v>0</v>
      </c>
      <c r="I215" s="125">
        <v>5</v>
      </c>
      <c r="J215" s="29"/>
    </row>
    <row r="216" spans="1:10" s="27" customFormat="1" x14ac:dyDescent="0.2">
      <c r="A216" s="167"/>
      <c r="B216" s="48"/>
      <c r="C216" s="133" t="s">
        <v>27</v>
      </c>
      <c r="D216" s="20" t="s">
        <v>347</v>
      </c>
      <c r="E216" s="133" t="s">
        <v>22</v>
      </c>
      <c r="F216" s="122">
        <v>30</v>
      </c>
      <c r="G216" s="134"/>
      <c r="H216" s="124">
        <f t="shared" si="3"/>
        <v>0</v>
      </c>
      <c r="I216" s="125">
        <v>5</v>
      </c>
      <c r="J216" s="29"/>
    </row>
    <row r="217" spans="1:10" s="27" customFormat="1" x14ac:dyDescent="0.2">
      <c r="A217" s="167"/>
      <c r="B217" s="48"/>
      <c r="C217" s="133" t="s">
        <v>120</v>
      </c>
      <c r="D217" s="20" t="s">
        <v>348</v>
      </c>
      <c r="E217" s="133" t="s">
        <v>22</v>
      </c>
      <c r="F217" s="122">
        <v>30</v>
      </c>
      <c r="G217" s="134"/>
      <c r="H217" s="124">
        <f t="shared" si="3"/>
        <v>0</v>
      </c>
      <c r="I217" s="125">
        <v>5</v>
      </c>
      <c r="J217" s="29"/>
    </row>
    <row r="218" spans="1:10" s="27" customFormat="1" ht="12.75" x14ac:dyDescent="0.2">
      <c r="A218" s="70" t="s">
        <v>349</v>
      </c>
      <c r="B218" s="20" t="s">
        <v>350</v>
      </c>
      <c r="C218" s="133" t="s">
        <v>20</v>
      </c>
      <c r="D218" s="20" t="s">
        <v>187</v>
      </c>
      <c r="E218" s="133" t="s">
        <v>22</v>
      </c>
      <c r="F218" s="122">
        <v>30</v>
      </c>
      <c r="G218" s="134"/>
      <c r="H218" s="124">
        <f t="shared" si="3"/>
        <v>0</v>
      </c>
      <c r="I218" s="125">
        <v>5</v>
      </c>
      <c r="J218" s="29"/>
    </row>
    <row r="219" spans="1:10" s="27" customFormat="1" x14ac:dyDescent="0.2">
      <c r="A219" s="167"/>
      <c r="B219" s="48"/>
      <c r="C219" s="133" t="s">
        <v>23</v>
      </c>
      <c r="D219" s="20" t="s">
        <v>188</v>
      </c>
      <c r="E219" s="133" t="s">
        <v>22</v>
      </c>
      <c r="F219" s="122">
        <v>30</v>
      </c>
      <c r="G219" s="134"/>
      <c r="H219" s="124">
        <f t="shared" si="3"/>
        <v>0</v>
      </c>
      <c r="I219" s="125">
        <v>5</v>
      </c>
      <c r="J219" s="29"/>
    </row>
    <row r="220" spans="1:10" s="27" customFormat="1" x14ac:dyDescent="0.2">
      <c r="A220" s="167"/>
      <c r="B220" s="48"/>
      <c r="C220" s="133" t="s">
        <v>25</v>
      </c>
      <c r="D220" s="20" t="s">
        <v>189</v>
      </c>
      <c r="E220" s="133" t="s">
        <v>22</v>
      </c>
      <c r="F220" s="122">
        <v>30</v>
      </c>
      <c r="G220" s="134"/>
      <c r="H220" s="124">
        <f t="shared" si="3"/>
        <v>0</v>
      </c>
      <c r="I220" s="125">
        <v>5</v>
      </c>
      <c r="J220" s="29"/>
    </row>
    <row r="221" spans="1:10" s="27" customFormat="1" x14ac:dyDescent="0.2">
      <c r="A221" s="167"/>
      <c r="B221" s="48"/>
      <c r="C221" s="133" t="s">
        <v>27</v>
      </c>
      <c r="D221" s="20" t="s">
        <v>347</v>
      </c>
      <c r="E221" s="133" t="s">
        <v>22</v>
      </c>
      <c r="F221" s="122">
        <v>30</v>
      </c>
      <c r="G221" s="134"/>
      <c r="H221" s="124">
        <f t="shared" si="3"/>
        <v>0</v>
      </c>
      <c r="I221" s="125">
        <v>5</v>
      </c>
      <c r="J221" s="29"/>
    </row>
    <row r="222" spans="1:10" s="27" customFormat="1" x14ac:dyDescent="0.2">
      <c r="A222" s="167"/>
      <c r="B222" s="48"/>
      <c r="C222" s="133" t="s">
        <v>120</v>
      </c>
      <c r="D222" s="20" t="s">
        <v>348</v>
      </c>
      <c r="E222" s="133" t="s">
        <v>22</v>
      </c>
      <c r="F222" s="122">
        <v>30</v>
      </c>
      <c r="G222" s="134"/>
      <c r="H222" s="124">
        <f t="shared" si="3"/>
        <v>0</v>
      </c>
      <c r="I222" s="125">
        <v>5</v>
      </c>
      <c r="J222" s="29"/>
    </row>
    <row r="223" spans="1:10" s="53" customFormat="1" x14ac:dyDescent="0.2">
      <c r="A223" s="70" t="s">
        <v>351</v>
      </c>
      <c r="B223" s="20" t="s">
        <v>352</v>
      </c>
      <c r="C223" s="19" t="s">
        <v>20</v>
      </c>
      <c r="D223" s="20" t="s">
        <v>353</v>
      </c>
      <c r="E223" s="133" t="s">
        <v>22</v>
      </c>
      <c r="F223" s="122">
        <v>15</v>
      </c>
      <c r="G223" s="136"/>
      <c r="H223" s="124">
        <f t="shared" si="3"/>
        <v>0</v>
      </c>
      <c r="I223" s="125">
        <v>3</v>
      </c>
      <c r="J223" s="49"/>
    </row>
    <row r="224" spans="1:10" s="53" customFormat="1" x14ac:dyDescent="0.2">
      <c r="A224" s="167"/>
      <c r="B224" s="48"/>
      <c r="C224" s="19" t="s">
        <v>23</v>
      </c>
      <c r="D224" s="20" t="s">
        <v>354</v>
      </c>
      <c r="E224" s="133" t="s">
        <v>22</v>
      </c>
      <c r="F224" s="122">
        <v>15</v>
      </c>
      <c r="G224" s="136"/>
      <c r="H224" s="124">
        <f t="shared" si="3"/>
        <v>0</v>
      </c>
      <c r="I224" s="125">
        <v>3</v>
      </c>
      <c r="J224" s="49"/>
    </row>
    <row r="225" spans="1:10" s="53" customFormat="1" x14ac:dyDescent="0.2">
      <c r="A225" s="167"/>
      <c r="B225" s="48"/>
      <c r="C225" s="19" t="s">
        <v>25</v>
      </c>
      <c r="D225" s="20" t="s">
        <v>355</v>
      </c>
      <c r="E225" s="133" t="s">
        <v>22</v>
      </c>
      <c r="F225" s="122">
        <v>15</v>
      </c>
      <c r="G225" s="136"/>
      <c r="H225" s="124">
        <f t="shared" si="3"/>
        <v>0</v>
      </c>
      <c r="I225" s="125">
        <v>3</v>
      </c>
      <c r="J225" s="49"/>
    </row>
    <row r="226" spans="1:10" s="53" customFormat="1" x14ac:dyDescent="0.2">
      <c r="A226" s="167"/>
      <c r="B226" s="48"/>
      <c r="C226" s="19" t="s">
        <v>27</v>
      </c>
      <c r="D226" s="20" t="s">
        <v>356</v>
      </c>
      <c r="E226" s="133" t="s">
        <v>22</v>
      </c>
      <c r="F226" s="122">
        <v>15</v>
      </c>
      <c r="G226" s="136"/>
      <c r="H226" s="124">
        <f t="shared" si="3"/>
        <v>0</v>
      </c>
      <c r="I226" s="125">
        <v>3</v>
      </c>
      <c r="J226" s="49"/>
    </row>
    <row r="227" spans="1:10" s="53" customFormat="1" x14ac:dyDescent="0.2">
      <c r="A227" s="167"/>
      <c r="B227" s="48"/>
      <c r="C227" s="19" t="s">
        <v>120</v>
      </c>
      <c r="D227" s="20" t="s">
        <v>357</v>
      </c>
      <c r="E227" s="133" t="s">
        <v>22</v>
      </c>
      <c r="F227" s="122">
        <v>15</v>
      </c>
      <c r="G227" s="136"/>
      <c r="H227" s="124">
        <f t="shared" si="3"/>
        <v>0</v>
      </c>
      <c r="I227" s="125">
        <v>3</v>
      </c>
      <c r="J227" s="49"/>
    </row>
    <row r="228" spans="1:10" s="53" customFormat="1" x14ac:dyDescent="0.2">
      <c r="A228" s="167"/>
      <c r="B228" s="48"/>
      <c r="C228" s="19" t="s">
        <v>266</v>
      </c>
      <c r="D228" s="20" t="s">
        <v>358</v>
      </c>
      <c r="E228" s="133" t="s">
        <v>22</v>
      </c>
      <c r="F228" s="122">
        <v>15</v>
      </c>
      <c r="G228" s="136"/>
      <c r="H228" s="124">
        <f t="shared" si="3"/>
        <v>0</v>
      </c>
      <c r="I228" s="125">
        <v>3</v>
      </c>
      <c r="J228" s="49"/>
    </row>
    <row r="229" spans="1:10" s="53" customFormat="1" x14ac:dyDescent="0.2">
      <c r="A229" s="167"/>
      <c r="B229" s="48"/>
      <c r="C229" s="19" t="s">
        <v>278</v>
      </c>
      <c r="D229" s="20" t="s">
        <v>359</v>
      </c>
      <c r="E229" s="133" t="s">
        <v>22</v>
      </c>
      <c r="F229" s="122">
        <v>15</v>
      </c>
      <c r="G229" s="136"/>
      <c r="H229" s="124">
        <f t="shared" si="3"/>
        <v>0</v>
      </c>
      <c r="I229" s="125">
        <v>3</v>
      </c>
      <c r="J229" s="49"/>
    </row>
    <row r="230" spans="1:10" s="53" customFormat="1" x14ac:dyDescent="0.2">
      <c r="A230" s="167"/>
      <c r="B230" s="48"/>
      <c r="C230" s="19" t="s">
        <v>282</v>
      </c>
      <c r="D230" s="20" t="s">
        <v>360</v>
      </c>
      <c r="E230" s="133" t="s">
        <v>22</v>
      </c>
      <c r="F230" s="122">
        <v>15</v>
      </c>
      <c r="G230" s="136"/>
      <c r="H230" s="124">
        <f t="shared" si="3"/>
        <v>0</v>
      </c>
      <c r="I230" s="125">
        <v>3</v>
      </c>
      <c r="J230" s="49"/>
    </row>
    <row r="231" spans="1:10" s="53" customFormat="1" x14ac:dyDescent="0.2">
      <c r="A231" s="167"/>
      <c r="B231" s="48"/>
      <c r="C231" s="19" t="s">
        <v>290</v>
      </c>
      <c r="D231" s="20" t="s">
        <v>361</v>
      </c>
      <c r="E231" s="133" t="s">
        <v>22</v>
      </c>
      <c r="F231" s="122">
        <v>2</v>
      </c>
      <c r="G231" s="136"/>
      <c r="H231" s="124">
        <f t="shared" si="3"/>
        <v>0</v>
      </c>
      <c r="I231" s="125">
        <v>1</v>
      </c>
      <c r="J231" s="49"/>
    </row>
    <row r="232" spans="1:10" s="53" customFormat="1" x14ac:dyDescent="0.2">
      <c r="A232" s="167"/>
      <c r="B232" s="48"/>
      <c r="C232" s="19" t="s">
        <v>292</v>
      </c>
      <c r="D232" s="20" t="s">
        <v>362</v>
      </c>
      <c r="E232" s="133" t="s">
        <v>22</v>
      </c>
      <c r="F232" s="122">
        <v>2</v>
      </c>
      <c r="G232" s="136"/>
      <c r="H232" s="124">
        <f t="shared" si="3"/>
        <v>0</v>
      </c>
      <c r="I232" s="125">
        <v>1</v>
      </c>
      <c r="J232" s="49"/>
    </row>
    <row r="233" spans="1:10" s="53" customFormat="1" x14ac:dyDescent="0.2">
      <c r="A233" s="167"/>
      <c r="B233" s="48"/>
      <c r="C233" s="19" t="s">
        <v>294</v>
      </c>
      <c r="D233" s="20" t="s">
        <v>363</v>
      </c>
      <c r="E233" s="133" t="s">
        <v>22</v>
      </c>
      <c r="F233" s="122">
        <v>2</v>
      </c>
      <c r="G233" s="136"/>
      <c r="H233" s="124">
        <f t="shared" si="3"/>
        <v>0</v>
      </c>
      <c r="I233" s="125">
        <v>1</v>
      </c>
      <c r="J233" s="49"/>
    </row>
    <row r="234" spans="1:10" s="53" customFormat="1" ht="22.5" x14ac:dyDescent="0.2">
      <c r="A234" s="167"/>
      <c r="B234" s="48"/>
      <c r="C234" s="19" t="s">
        <v>296</v>
      </c>
      <c r="D234" s="20" t="s">
        <v>364</v>
      </c>
      <c r="E234" s="133" t="s">
        <v>22</v>
      </c>
      <c r="F234" s="122">
        <v>8</v>
      </c>
      <c r="G234" s="136"/>
      <c r="H234" s="124">
        <f t="shared" si="3"/>
        <v>0</v>
      </c>
      <c r="I234" s="125">
        <v>2</v>
      </c>
      <c r="J234" s="49"/>
    </row>
    <row r="235" spans="1:10" s="53" customFormat="1" x14ac:dyDescent="0.2">
      <c r="A235" s="167"/>
      <c r="B235" s="48"/>
      <c r="C235" s="19" t="s">
        <v>298</v>
      </c>
      <c r="D235" s="20" t="s">
        <v>365</v>
      </c>
      <c r="E235" s="133" t="s">
        <v>22</v>
      </c>
      <c r="F235" s="122">
        <v>8</v>
      </c>
      <c r="G235" s="136"/>
      <c r="H235" s="124">
        <f t="shared" si="3"/>
        <v>0</v>
      </c>
      <c r="I235" s="125">
        <v>2</v>
      </c>
      <c r="J235" s="49"/>
    </row>
    <row r="236" spans="1:10" s="53" customFormat="1" x14ac:dyDescent="0.2">
      <c r="A236" s="167"/>
      <c r="B236" s="48"/>
      <c r="C236" s="19" t="s">
        <v>300</v>
      </c>
      <c r="D236" s="20" t="s">
        <v>366</v>
      </c>
      <c r="E236" s="133" t="s">
        <v>22</v>
      </c>
      <c r="F236" s="122">
        <v>8</v>
      </c>
      <c r="G236" s="136"/>
      <c r="H236" s="124">
        <f t="shared" si="3"/>
        <v>0</v>
      </c>
      <c r="I236" s="125">
        <v>2</v>
      </c>
      <c r="J236" s="49"/>
    </row>
    <row r="237" spans="1:10" s="53" customFormat="1" x14ac:dyDescent="0.2">
      <c r="A237" s="167"/>
      <c r="B237" s="48"/>
      <c r="C237" s="19" t="s">
        <v>302</v>
      </c>
      <c r="D237" s="20" t="s">
        <v>367</v>
      </c>
      <c r="E237" s="133" t="s">
        <v>22</v>
      </c>
      <c r="F237" s="122">
        <v>8</v>
      </c>
      <c r="G237" s="136"/>
      <c r="H237" s="124">
        <f t="shared" si="3"/>
        <v>0</v>
      </c>
      <c r="I237" s="125">
        <v>2</v>
      </c>
      <c r="J237" s="49"/>
    </row>
    <row r="238" spans="1:10" s="53" customFormat="1" x14ac:dyDescent="0.2">
      <c r="A238" s="167"/>
      <c r="B238" s="48"/>
      <c r="C238" s="19" t="s">
        <v>304</v>
      </c>
      <c r="D238" s="20" t="s">
        <v>368</v>
      </c>
      <c r="E238" s="133" t="s">
        <v>22</v>
      </c>
      <c r="F238" s="122">
        <v>8</v>
      </c>
      <c r="G238" s="136"/>
      <c r="H238" s="124">
        <f t="shared" si="3"/>
        <v>0</v>
      </c>
      <c r="I238" s="125">
        <v>2</v>
      </c>
      <c r="J238" s="49"/>
    </row>
    <row r="239" spans="1:10" s="27" customFormat="1" ht="12.75" x14ac:dyDescent="0.2">
      <c r="A239" s="70" t="s">
        <v>369</v>
      </c>
      <c r="B239" s="18" t="s">
        <v>370</v>
      </c>
      <c r="C239" s="19" t="s">
        <v>371</v>
      </c>
      <c r="D239" s="20" t="s">
        <v>372</v>
      </c>
      <c r="E239" s="133" t="s">
        <v>22</v>
      </c>
      <c r="F239" s="122">
        <v>8</v>
      </c>
      <c r="G239" s="134"/>
      <c r="H239" s="124">
        <f t="shared" si="3"/>
        <v>0</v>
      </c>
      <c r="I239" s="125">
        <v>2</v>
      </c>
      <c r="J239" s="29"/>
    </row>
    <row r="240" spans="1:10" s="27" customFormat="1" ht="22.5" x14ac:dyDescent="0.2">
      <c r="A240" s="167"/>
      <c r="B240" s="48"/>
      <c r="C240" s="19" t="s">
        <v>373</v>
      </c>
      <c r="D240" s="20" t="s">
        <v>374</v>
      </c>
      <c r="E240" s="133" t="s">
        <v>22</v>
      </c>
      <c r="F240" s="122">
        <v>8</v>
      </c>
      <c r="G240" s="134"/>
      <c r="H240" s="124">
        <f t="shared" si="3"/>
        <v>0</v>
      </c>
      <c r="I240" s="125">
        <v>2</v>
      </c>
      <c r="J240" s="29"/>
    </row>
    <row r="241" spans="1:10" s="27" customFormat="1" ht="22.5" x14ac:dyDescent="0.2">
      <c r="A241" s="167"/>
      <c r="B241" s="48"/>
      <c r="C241" s="19" t="s">
        <v>375</v>
      </c>
      <c r="D241" s="20" t="s">
        <v>376</v>
      </c>
      <c r="E241" s="133" t="s">
        <v>22</v>
      </c>
      <c r="F241" s="122">
        <v>8</v>
      </c>
      <c r="G241" s="134"/>
      <c r="H241" s="124">
        <f t="shared" si="3"/>
        <v>0</v>
      </c>
      <c r="I241" s="125">
        <v>2</v>
      </c>
      <c r="J241" s="29"/>
    </row>
    <row r="242" spans="1:10" s="27" customFormat="1" ht="22.5" x14ac:dyDescent="0.2">
      <c r="A242" s="167"/>
      <c r="B242" s="48"/>
      <c r="C242" s="19" t="s">
        <v>377</v>
      </c>
      <c r="D242" s="20" t="s">
        <v>378</v>
      </c>
      <c r="E242" s="133" t="s">
        <v>22</v>
      </c>
      <c r="F242" s="122">
        <v>8</v>
      </c>
      <c r="G242" s="134"/>
      <c r="H242" s="124">
        <f t="shared" si="3"/>
        <v>0</v>
      </c>
      <c r="I242" s="125">
        <v>2</v>
      </c>
      <c r="J242" s="29"/>
    </row>
    <row r="243" spans="1:10" s="27" customFormat="1" ht="22.5" x14ac:dyDescent="0.2">
      <c r="A243" s="167"/>
      <c r="B243" s="48"/>
      <c r="C243" s="19" t="s">
        <v>379</v>
      </c>
      <c r="D243" s="20" t="s">
        <v>380</v>
      </c>
      <c r="E243" s="133" t="s">
        <v>22</v>
      </c>
      <c r="F243" s="122">
        <v>8</v>
      </c>
      <c r="G243" s="134"/>
      <c r="H243" s="124">
        <f t="shared" si="3"/>
        <v>0</v>
      </c>
      <c r="I243" s="125">
        <v>2</v>
      </c>
      <c r="J243" s="29"/>
    </row>
    <row r="244" spans="1:10" s="27" customFormat="1" x14ac:dyDescent="0.2">
      <c r="A244" s="167"/>
      <c r="B244" s="48"/>
      <c r="C244" s="19" t="s">
        <v>381</v>
      </c>
      <c r="D244" s="20" t="s">
        <v>382</v>
      </c>
      <c r="E244" s="133" t="s">
        <v>22</v>
      </c>
      <c r="F244" s="122">
        <v>2</v>
      </c>
      <c r="G244" s="134"/>
      <c r="H244" s="124">
        <f t="shared" si="3"/>
        <v>0</v>
      </c>
      <c r="I244" s="125">
        <v>1</v>
      </c>
      <c r="J244" s="29"/>
    </row>
    <row r="245" spans="1:10" s="27" customFormat="1" ht="22.5" x14ac:dyDescent="0.2">
      <c r="A245" s="167"/>
      <c r="B245" s="48"/>
      <c r="C245" s="19" t="s">
        <v>383</v>
      </c>
      <c r="D245" s="20" t="s">
        <v>384</v>
      </c>
      <c r="E245" s="133" t="s">
        <v>22</v>
      </c>
      <c r="F245" s="122">
        <v>2</v>
      </c>
      <c r="G245" s="134"/>
      <c r="H245" s="124">
        <f t="shared" si="3"/>
        <v>0</v>
      </c>
      <c r="I245" s="125">
        <v>1</v>
      </c>
      <c r="J245" s="29"/>
    </row>
    <row r="246" spans="1:10" s="27" customFormat="1" x14ac:dyDescent="0.2">
      <c r="A246" s="167"/>
      <c r="B246" s="48"/>
      <c r="C246" s="19" t="s">
        <v>385</v>
      </c>
      <c r="D246" s="20" t="s">
        <v>386</v>
      </c>
      <c r="E246" s="133" t="s">
        <v>22</v>
      </c>
      <c r="F246" s="122">
        <v>8</v>
      </c>
      <c r="G246" s="134"/>
      <c r="H246" s="124">
        <f t="shared" si="3"/>
        <v>0</v>
      </c>
      <c r="I246" s="125">
        <v>2</v>
      </c>
      <c r="J246" s="29"/>
    </row>
    <row r="247" spans="1:10" s="27" customFormat="1" ht="45" x14ac:dyDescent="0.2">
      <c r="A247" s="167"/>
      <c r="B247" s="48"/>
      <c r="C247" s="19" t="s">
        <v>387</v>
      </c>
      <c r="D247" s="20" t="s">
        <v>8</v>
      </c>
      <c r="E247" s="133" t="s">
        <v>22</v>
      </c>
      <c r="F247" s="122">
        <v>8</v>
      </c>
      <c r="G247" s="134"/>
      <c r="H247" s="124">
        <f t="shared" si="3"/>
        <v>0</v>
      </c>
      <c r="I247" s="125">
        <v>2</v>
      </c>
      <c r="J247" s="29"/>
    </row>
    <row r="248" spans="1:10" s="27" customFormat="1" ht="22.5" x14ac:dyDescent="0.2">
      <c r="A248" s="167"/>
      <c r="B248" s="48"/>
      <c r="C248" s="19" t="s">
        <v>388</v>
      </c>
      <c r="D248" s="20" t="s">
        <v>389</v>
      </c>
      <c r="E248" s="133" t="s">
        <v>22</v>
      </c>
      <c r="F248" s="122">
        <v>2</v>
      </c>
      <c r="G248" s="134"/>
      <c r="H248" s="124">
        <f t="shared" si="3"/>
        <v>0</v>
      </c>
      <c r="I248" s="125">
        <v>1</v>
      </c>
      <c r="J248" s="29"/>
    </row>
    <row r="249" spans="1:10" s="27" customFormat="1" ht="12.75" x14ac:dyDescent="0.2">
      <c r="A249" s="135" t="s">
        <v>390</v>
      </c>
      <c r="B249" s="20" t="s">
        <v>391</v>
      </c>
      <c r="C249" s="133"/>
      <c r="D249" s="20"/>
      <c r="E249" s="133" t="s">
        <v>692</v>
      </c>
      <c r="F249" s="122">
        <v>150</v>
      </c>
      <c r="G249" s="134"/>
      <c r="H249" s="124">
        <f t="shared" si="3"/>
        <v>0</v>
      </c>
      <c r="I249" s="125">
        <v>23</v>
      </c>
      <c r="J249" s="29"/>
    </row>
    <row r="250" spans="1:10" s="27" customFormat="1" ht="12.75" x14ac:dyDescent="0.2">
      <c r="A250" s="135" t="s">
        <v>392</v>
      </c>
      <c r="B250" s="20" t="s">
        <v>393</v>
      </c>
      <c r="C250" s="133"/>
      <c r="D250" s="20"/>
      <c r="E250" s="133" t="s">
        <v>22</v>
      </c>
      <c r="F250" s="122">
        <v>300</v>
      </c>
      <c r="G250" s="134"/>
      <c r="H250" s="124">
        <f t="shared" si="3"/>
        <v>0</v>
      </c>
      <c r="I250" s="125">
        <v>45</v>
      </c>
      <c r="J250" s="29"/>
    </row>
    <row r="251" spans="1:10" s="27" customFormat="1" ht="12.75" x14ac:dyDescent="0.2">
      <c r="A251" s="70" t="s">
        <v>394</v>
      </c>
      <c r="B251" s="20" t="s">
        <v>395</v>
      </c>
      <c r="C251" s="19" t="s">
        <v>20</v>
      </c>
      <c r="D251" s="20" t="s">
        <v>396</v>
      </c>
      <c r="E251" s="133" t="s">
        <v>22</v>
      </c>
      <c r="F251" s="122">
        <v>15</v>
      </c>
      <c r="G251" s="134"/>
      <c r="H251" s="124">
        <f t="shared" si="3"/>
        <v>0</v>
      </c>
      <c r="I251" s="125">
        <v>3</v>
      </c>
      <c r="J251" s="29"/>
    </row>
    <row r="252" spans="1:10" s="27" customFormat="1" x14ac:dyDescent="0.2">
      <c r="A252" s="167"/>
      <c r="B252" s="48"/>
      <c r="C252" s="19" t="s">
        <v>23</v>
      </c>
      <c r="D252" s="20" t="s">
        <v>397</v>
      </c>
      <c r="E252" s="133" t="s">
        <v>22</v>
      </c>
      <c r="F252" s="122">
        <v>15</v>
      </c>
      <c r="G252" s="134"/>
      <c r="H252" s="124">
        <f t="shared" si="3"/>
        <v>0</v>
      </c>
      <c r="I252" s="125">
        <v>3</v>
      </c>
      <c r="J252" s="29"/>
    </row>
    <row r="253" spans="1:10" s="27" customFormat="1" x14ac:dyDescent="0.2">
      <c r="A253" s="167"/>
      <c r="B253" s="48"/>
      <c r="C253" s="19" t="s">
        <v>25</v>
      </c>
      <c r="D253" s="20" t="s">
        <v>398</v>
      </c>
      <c r="E253" s="133" t="s">
        <v>22</v>
      </c>
      <c r="F253" s="122">
        <v>15</v>
      </c>
      <c r="G253" s="134"/>
      <c r="H253" s="124">
        <f t="shared" si="3"/>
        <v>0</v>
      </c>
      <c r="I253" s="125">
        <v>3</v>
      </c>
      <c r="J253" s="29"/>
    </row>
    <row r="254" spans="1:10" s="17" customFormat="1" ht="22.5" x14ac:dyDescent="0.2">
      <c r="A254" s="171" t="s">
        <v>399</v>
      </c>
      <c r="B254" s="54" t="s">
        <v>824</v>
      </c>
      <c r="C254" s="19"/>
      <c r="D254" s="20"/>
      <c r="E254" s="133" t="s">
        <v>22</v>
      </c>
      <c r="F254" s="122">
        <v>8</v>
      </c>
      <c r="G254" s="134"/>
      <c r="H254" s="124">
        <f t="shared" si="3"/>
        <v>0</v>
      </c>
      <c r="I254" s="125">
        <v>2</v>
      </c>
      <c r="J254" s="29"/>
    </row>
    <row r="255" spans="1:10" s="27" customFormat="1" ht="12.75" x14ac:dyDescent="0.2">
      <c r="A255" s="135" t="s">
        <v>792</v>
      </c>
      <c r="B255" s="20" t="s">
        <v>400</v>
      </c>
      <c r="C255" s="133"/>
      <c r="D255" s="20"/>
      <c r="E255" s="133" t="s">
        <v>22</v>
      </c>
      <c r="F255" s="122">
        <v>15</v>
      </c>
      <c r="G255" s="134"/>
      <c r="H255" s="124">
        <f t="shared" si="3"/>
        <v>0</v>
      </c>
      <c r="I255" s="125">
        <v>3</v>
      </c>
      <c r="J255" s="29"/>
    </row>
    <row r="256" spans="1:10" s="27" customFormat="1" ht="12.75" x14ac:dyDescent="0.2">
      <c r="A256" s="135" t="s">
        <v>823</v>
      </c>
      <c r="B256" s="20" t="s">
        <v>793</v>
      </c>
      <c r="C256" s="19" t="s">
        <v>20</v>
      </c>
      <c r="D256" s="20" t="s">
        <v>794</v>
      </c>
      <c r="E256" s="133" t="s">
        <v>22</v>
      </c>
      <c r="F256" s="122">
        <v>8</v>
      </c>
      <c r="G256" s="134"/>
      <c r="H256" s="124">
        <f t="shared" si="3"/>
        <v>0</v>
      </c>
      <c r="I256" s="125">
        <v>2</v>
      </c>
      <c r="J256" s="29"/>
    </row>
    <row r="257" spans="1:10" s="27" customFormat="1" x14ac:dyDescent="0.2">
      <c r="A257" s="167"/>
      <c r="B257" s="2"/>
      <c r="C257" s="19" t="s">
        <v>23</v>
      </c>
      <c r="D257" s="20" t="s">
        <v>795</v>
      </c>
      <c r="E257" s="133" t="s">
        <v>22</v>
      </c>
      <c r="F257" s="122">
        <v>8</v>
      </c>
      <c r="G257" s="134"/>
      <c r="H257" s="124">
        <f t="shared" si="3"/>
        <v>0</v>
      </c>
      <c r="I257" s="125">
        <v>2</v>
      </c>
      <c r="J257" s="29"/>
    </row>
    <row r="258" spans="1:10" s="27" customFormat="1" x14ac:dyDescent="0.2">
      <c r="A258" s="167"/>
      <c r="B258" s="2"/>
      <c r="C258" s="19" t="s">
        <v>25</v>
      </c>
      <c r="D258" s="20" t="s">
        <v>796</v>
      </c>
      <c r="E258" s="133" t="s">
        <v>22</v>
      </c>
      <c r="F258" s="122">
        <v>8</v>
      </c>
      <c r="G258" s="134"/>
      <c r="H258" s="124">
        <f t="shared" si="3"/>
        <v>0</v>
      </c>
      <c r="I258" s="125">
        <v>2</v>
      </c>
      <c r="J258" s="29"/>
    </row>
    <row r="259" spans="1:10" s="27" customFormat="1" ht="12.75" x14ac:dyDescent="0.2">
      <c r="A259" s="171" t="s">
        <v>827</v>
      </c>
      <c r="B259" s="55" t="s">
        <v>828</v>
      </c>
      <c r="C259" s="19" t="s">
        <v>20</v>
      </c>
      <c r="D259" s="20" t="s">
        <v>833</v>
      </c>
      <c r="E259" s="133" t="s">
        <v>22</v>
      </c>
      <c r="F259" s="122">
        <v>3</v>
      </c>
      <c r="G259" s="134"/>
      <c r="H259" s="124">
        <f t="shared" ref="H259:H322" si="4">F259*G259</f>
        <v>0</v>
      </c>
      <c r="I259" s="125">
        <v>1</v>
      </c>
      <c r="J259" s="29"/>
    </row>
    <row r="260" spans="1:10" s="27" customFormat="1" ht="13.5" thickBot="1" x14ac:dyDescent="0.25">
      <c r="A260" s="172"/>
      <c r="B260" s="56"/>
      <c r="C260" s="57" t="s">
        <v>23</v>
      </c>
      <c r="D260" s="32" t="s">
        <v>0</v>
      </c>
      <c r="E260" s="173" t="s">
        <v>22</v>
      </c>
      <c r="F260" s="139">
        <v>3</v>
      </c>
      <c r="G260" s="174"/>
      <c r="H260" s="141">
        <f t="shared" si="4"/>
        <v>0</v>
      </c>
      <c r="I260" s="142">
        <v>1</v>
      </c>
      <c r="J260" s="58"/>
    </row>
    <row r="261" spans="1:10" s="27" customFormat="1" ht="12.75" x14ac:dyDescent="0.2">
      <c r="A261" s="175" t="s">
        <v>401</v>
      </c>
      <c r="B261" s="211" t="s">
        <v>402</v>
      </c>
      <c r="C261" s="176" t="s">
        <v>403</v>
      </c>
      <c r="D261" s="60" t="s">
        <v>404</v>
      </c>
      <c r="E261" s="35" t="s">
        <v>22</v>
      </c>
      <c r="F261" s="145">
        <v>0</v>
      </c>
      <c r="G261" s="177"/>
      <c r="H261" s="147">
        <f t="shared" si="4"/>
        <v>0</v>
      </c>
      <c r="I261" s="148">
        <v>0</v>
      </c>
      <c r="J261" s="61"/>
    </row>
    <row r="262" spans="1:10" s="27" customFormat="1" ht="12.75" x14ac:dyDescent="0.2">
      <c r="A262" s="175"/>
      <c r="B262" s="59"/>
      <c r="C262" s="178" t="s">
        <v>405</v>
      </c>
      <c r="D262" s="62" t="s">
        <v>406</v>
      </c>
      <c r="E262" s="19" t="s">
        <v>22</v>
      </c>
      <c r="F262" s="122">
        <v>0</v>
      </c>
      <c r="G262" s="177"/>
      <c r="H262" s="124">
        <f t="shared" si="4"/>
        <v>0</v>
      </c>
      <c r="I262" s="125">
        <v>0</v>
      </c>
      <c r="J262" s="49"/>
    </row>
    <row r="263" spans="1:10" s="27" customFormat="1" ht="12.75" x14ac:dyDescent="0.2">
      <c r="A263" s="175"/>
      <c r="B263" s="59"/>
      <c r="C263" s="178" t="s">
        <v>407</v>
      </c>
      <c r="D263" s="62" t="s">
        <v>408</v>
      </c>
      <c r="E263" s="19" t="s">
        <v>22</v>
      </c>
      <c r="F263" s="122">
        <v>0</v>
      </c>
      <c r="G263" s="177"/>
      <c r="H263" s="124">
        <f t="shared" si="4"/>
        <v>0</v>
      </c>
      <c r="I263" s="125">
        <v>0</v>
      </c>
      <c r="J263" s="49"/>
    </row>
    <row r="264" spans="1:10" s="27" customFormat="1" ht="12.75" x14ac:dyDescent="0.2">
      <c r="A264" s="175"/>
      <c r="B264" s="59"/>
      <c r="C264" s="178" t="s">
        <v>409</v>
      </c>
      <c r="D264" s="62" t="s">
        <v>410</v>
      </c>
      <c r="E264" s="19" t="s">
        <v>22</v>
      </c>
      <c r="F264" s="122">
        <v>0</v>
      </c>
      <c r="G264" s="177"/>
      <c r="H264" s="124">
        <f t="shared" si="4"/>
        <v>0</v>
      </c>
      <c r="I264" s="125">
        <v>0</v>
      </c>
      <c r="J264" s="49"/>
    </row>
    <row r="265" spans="1:10" s="27" customFormat="1" ht="12.75" x14ac:dyDescent="0.2">
      <c r="A265" s="175"/>
      <c r="B265" s="59"/>
      <c r="C265" s="178" t="s">
        <v>411</v>
      </c>
      <c r="D265" s="62" t="s">
        <v>412</v>
      </c>
      <c r="E265" s="19" t="s">
        <v>22</v>
      </c>
      <c r="F265" s="122">
        <v>2</v>
      </c>
      <c r="G265" s="177"/>
      <c r="H265" s="124">
        <f t="shared" si="4"/>
        <v>0</v>
      </c>
      <c r="I265" s="125">
        <v>1</v>
      </c>
      <c r="J265" s="49"/>
    </row>
    <row r="266" spans="1:10" s="27" customFormat="1" ht="12.75" x14ac:dyDescent="0.2">
      <c r="A266" s="175"/>
      <c r="B266" s="59"/>
      <c r="C266" s="178" t="s">
        <v>413</v>
      </c>
      <c r="D266" s="62" t="s">
        <v>414</v>
      </c>
      <c r="E266" s="19" t="s">
        <v>22</v>
      </c>
      <c r="F266" s="122">
        <v>2</v>
      </c>
      <c r="G266" s="177"/>
      <c r="H266" s="124">
        <f t="shared" si="4"/>
        <v>0</v>
      </c>
      <c r="I266" s="125">
        <v>1</v>
      </c>
      <c r="J266" s="49"/>
    </row>
    <row r="267" spans="1:10" s="27" customFormat="1" ht="12.75" x14ac:dyDescent="0.2">
      <c r="A267" s="175"/>
      <c r="B267" s="59"/>
      <c r="C267" s="178" t="s">
        <v>415</v>
      </c>
      <c r="D267" s="62" t="s">
        <v>416</v>
      </c>
      <c r="E267" s="19" t="s">
        <v>22</v>
      </c>
      <c r="F267" s="122">
        <v>2</v>
      </c>
      <c r="G267" s="177"/>
      <c r="H267" s="124">
        <f t="shared" si="4"/>
        <v>0</v>
      </c>
      <c r="I267" s="125">
        <v>1</v>
      </c>
      <c r="J267" s="49"/>
    </row>
    <row r="268" spans="1:10" s="27" customFormat="1" ht="12.75" x14ac:dyDescent="0.2">
      <c r="A268" s="175"/>
      <c r="B268" s="59"/>
      <c r="C268" s="178" t="s">
        <v>417</v>
      </c>
      <c r="D268" s="62" t="s">
        <v>418</v>
      </c>
      <c r="E268" s="19" t="s">
        <v>22</v>
      </c>
      <c r="F268" s="122">
        <v>2</v>
      </c>
      <c r="G268" s="177"/>
      <c r="H268" s="124">
        <f t="shared" si="4"/>
        <v>0</v>
      </c>
      <c r="I268" s="125">
        <v>1</v>
      </c>
      <c r="J268" s="49"/>
    </row>
    <row r="269" spans="1:10" s="27" customFormat="1" ht="12.75" x14ac:dyDescent="0.2">
      <c r="A269" s="175"/>
      <c r="B269" s="59"/>
      <c r="C269" s="178" t="s">
        <v>419</v>
      </c>
      <c r="D269" s="62" t="s">
        <v>420</v>
      </c>
      <c r="E269" s="19" t="s">
        <v>22</v>
      </c>
      <c r="F269" s="122">
        <v>2</v>
      </c>
      <c r="G269" s="177"/>
      <c r="H269" s="124">
        <f t="shared" si="4"/>
        <v>0</v>
      </c>
      <c r="I269" s="125">
        <v>1</v>
      </c>
      <c r="J269" s="49"/>
    </row>
    <row r="270" spans="1:10" s="27" customFormat="1" ht="12.75" x14ac:dyDescent="0.2">
      <c r="A270" s="175"/>
      <c r="B270" s="59"/>
      <c r="C270" s="178" t="s">
        <v>421</v>
      </c>
      <c r="D270" s="62" t="s">
        <v>422</v>
      </c>
      <c r="E270" s="19" t="s">
        <v>22</v>
      </c>
      <c r="F270" s="122">
        <v>0</v>
      </c>
      <c r="G270" s="177"/>
      <c r="H270" s="124">
        <f t="shared" si="4"/>
        <v>0</v>
      </c>
      <c r="I270" s="125">
        <v>0</v>
      </c>
      <c r="J270" s="49"/>
    </row>
    <row r="271" spans="1:10" s="27" customFormat="1" ht="12.75" x14ac:dyDescent="0.2">
      <c r="A271" s="175"/>
      <c r="B271" s="59"/>
      <c r="C271" s="178" t="s">
        <v>423</v>
      </c>
      <c r="D271" s="62" t="s">
        <v>424</v>
      </c>
      <c r="E271" s="19" t="s">
        <v>22</v>
      </c>
      <c r="F271" s="122">
        <v>0</v>
      </c>
      <c r="G271" s="177"/>
      <c r="H271" s="124">
        <f t="shared" si="4"/>
        <v>0</v>
      </c>
      <c r="I271" s="125">
        <v>0</v>
      </c>
      <c r="J271" s="49"/>
    </row>
    <row r="272" spans="1:10" s="27" customFormat="1" ht="12.75" x14ac:dyDescent="0.2">
      <c r="A272" s="175"/>
      <c r="B272" s="59"/>
      <c r="C272" s="178" t="s">
        <v>425</v>
      </c>
      <c r="D272" s="62" t="s">
        <v>426</v>
      </c>
      <c r="E272" s="19" t="s">
        <v>22</v>
      </c>
      <c r="F272" s="122">
        <v>0</v>
      </c>
      <c r="G272" s="177"/>
      <c r="H272" s="124">
        <f t="shared" si="4"/>
        <v>0</v>
      </c>
      <c r="I272" s="125">
        <v>0</v>
      </c>
      <c r="J272" s="49"/>
    </row>
    <row r="273" spans="1:10" s="27" customFormat="1" ht="12.75" x14ac:dyDescent="0.2">
      <c r="A273" s="179"/>
      <c r="B273" s="63"/>
      <c r="C273" s="178" t="s">
        <v>427</v>
      </c>
      <c r="D273" s="62" t="s">
        <v>428</v>
      </c>
      <c r="E273" s="19" t="s">
        <v>22</v>
      </c>
      <c r="F273" s="122">
        <v>0</v>
      </c>
      <c r="G273" s="177"/>
      <c r="H273" s="124">
        <f t="shared" si="4"/>
        <v>0</v>
      </c>
      <c r="I273" s="125">
        <v>0</v>
      </c>
      <c r="J273" s="49"/>
    </row>
    <row r="274" spans="1:10" s="27" customFormat="1" ht="12.75" x14ac:dyDescent="0.2">
      <c r="A274" s="180" t="s">
        <v>429</v>
      </c>
      <c r="B274" s="212" t="s">
        <v>430</v>
      </c>
      <c r="C274" s="178" t="s">
        <v>403</v>
      </c>
      <c r="D274" s="62" t="s">
        <v>404</v>
      </c>
      <c r="E274" s="19" t="s">
        <v>22</v>
      </c>
      <c r="F274" s="122">
        <v>0</v>
      </c>
      <c r="G274" s="177"/>
      <c r="H274" s="124">
        <f t="shared" si="4"/>
        <v>0</v>
      </c>
      <c r="I274" s="125">
        <v>0</v>
      </c>
      <c r="J274" s="49"/>
    </row>
    <row r="275" spans="1:10" s="27" customFormat="1" ht="12.75" x14ac:dyDescent="0.2">
      <c r="A275" s="175"/>
      <c r="B275" s="59"/>
      <c r="C275" s="178" t="s">
        <v>405</v>
      </c>
      <c r="D275" s="62" t="s">
        <v>406</v>
      </c>
      <c r="E275" s="19" t="s">
        <v>22</v>
      </c>
      <c r="F275" s="122">
        <v>0</v>
      </c>
      <c r="G275" s="177"/>
      <c r="H275" s="124">
        <f t="shared" si="4"/>
        <v>0</v>
      </c>
      <c r="I275" s="125">
        <v>0</v>
      </c>
      <c r="J275" s="49"/>
    </row>
    <row r="276" spans="1:10" s="27" customFormat="1" ht="12.75" x14ac:dyDescent="0.2">
      <c r="A276" s="175"/>
      <c r="B276" s="59"/>
      <c r="C276" s="178" t="s">
        <v>407</v>
      </c>
      <c r="D276" s="62" t="s">
        <v>408</v>
      </c>
      <c r="E276" s="19" t="s">
        <v>22</v>
      </c>
      <c r="F276" s="122">
        <v>0</v>
      </c>
      <c r="G276" s="177"/>
      <c r="H276" s="124">
        <f t="shared" si="4"/>
        <v>0</v>
      </c>
      <c r="I276" s="125">
        <v>0</v>
      </c>
      <c r="J276" s="49"/>
    </row>
    <row r="277" spans="1:10" s="27" customFormat="1" ht="12.75" x14ac:dyDescent="0.2">
      <c r="A277" s="175"/>
      <c r="B277" s="59"/>
      <c r="C277" s="178" t="s">
        <v>409</v>
      </c>
      <c r="D277" s="62" t="s">
        <v>410</v>
      </c>
      <c r="E277" s="19" t="s">
        <v>22</v>
      </c>
      <c r="F277" s="122">
        <v>0</v>
      </c>
      <c r="G277" s="177"/>
      <c r="H277" s="124">
        <f t="shared" si="4"/>
        <v>0</v>
      </c>
      <c r="I277" s="125">
        <v>0</v>
      </c>
      <c r="J277" s="49"/>
    </row>
    <row r="278" spans="1:10" s="27" customFormat="1" ht="12.75" x14ac:dyDescent="0.2">
      <c r="A278" s="175"/>
      <c r="B278" s="59"/>
      <c r="C278" s="178" t="s">
        <v>411</v>
      </c>
      <c r="D278" s="62" t="s">
        <v>412</v>
      </c>
      <c r="E278" s="19" t="s">
        <v>22</v>
      </c>
      <c r="F278" s="122">
        <v>2</v>
      </c>
      <c r="G278" s="177"/>
      <c r="H278" s="124">
        <f t="shared" si="4"/>
        <v>0</v>
      </c>
      <c r="I278" s="125">
        <v>1</v>
      </c>
      <c r="J278" s="49"/>
    </row>
    <row r="279" spans="1:10" s="27" customFormat="1" ht="12.75" x14ac:dyDescent="0.2">
      <c r="A279" s="175"/>
      <c r="B279" s="59"/>
      <c r="C279" s="178" t="s">
        <v>413</v>
      </c>
      <c r="D279" s="62" t="s">
        <v>414</v>
      </c>
      <c r="E279" s="19" t="s">
        <v>22</v>
      </c>
      <c r="F279" s="122">
        <v>2</v>
      </c>
      <c r="G279" s="177"/>
      <c r="H279" s="124">
        <f t="shared" si="4"/>
        <v>0</v>
      </c>
      <c r="I279" s="125">
        <v>1</v>
      </c>
      <c r="J279" s="49"/>
    </row>
    <row r="280" spans="1:10" s="27" customFormat="1" ht="12.75" x14ac:dyDescent="0.2">
      <c r="A280" s="175"/>
      <c r="B280" s="59"/>
      <c r="C280" s="178" t="s">
        <v>415</v>
      </c>
      <c r="D280" s="62" t="s">
        <v>416</v>
      </c>
      <c r="E280" s="19" t="s">
        <v>22</v>
      </c>
      <c r="F280" s="122">
        <v>2</v>
      </c>
      <c r="G280" s="177"/>
      <c r="H280" s="124">
        <f t="shared" si="4"/>
        <v>0</v>
      </c>
      <c r="I280" s="125">
        <v>1</v>
      </c>
      <c r="J280" s="49"/>
    </row>
    <row r="281" spans="1:10" s="27" customFormat="1" ht="12.75" x14ac:dyDescent="0.2">
      <c r="A281" s="175"/>
      <c r="B281" s="59"/>
      <c r="C281" s="178" t="s">
        <v>417</v>
      </c>
      <c r="D281" s="62" t="s">
        <v>418</v>
      </c>
      <c r="E281" s="19" t="s">
        <v>22</v>
      </c>
      <c r="F281" s="122">
        <v>2</v>
      </c>
      <c r="G281" s="177"/>
      <c r="H281" s="124">
        <f t="shared" si="4"/>
        <v>0</v>
      </c>
      <c r="I281" s="125">
        <v>1</v>
      </c>
      <c r="J281" s="49"/>
    </row>
    <row r="282" spans="1:10" s="27" customFormat="1" ht="12.75" x14ac:dyDescent="0.2">
      <c r="A282" s="175"/>
      <c r="B282" s="59"/>
      <c r="C282" s="178" t="s">
        <v>419</v>
      </c>
      <c r="D282" s="62" t="s">
        <v>420</v>
      </c>
      <c r="E282" s="19" t="s">
        <v>22</v>
      </c>
      <c r="F282" s="122">
        <v>2</v>
      </c>
      <c r="G282" s="177"/>
      <c r="H282" s="124">
        <f t="shared" si="4"/>
        <v>0</v>
      </c>
      <c r="I282" s="125">
        <v>1</v>
      </c>
      <c r="J282" s="49"/>
    </row>
    <row r="283" spans="1:10" s="27" customFormat="1" ht="12.75" x14ac:dyDescent="0.2">
      <c r="A283" s="175"/>
      <c r="B283" s="59"/>
      <c r="C283" s="178" t="s">
        <v>421</v>
      </c>
      <c r="D283" s="62" t="s">
        <v>422</v>
      </c>
      <c r="E283" s="19" t="s">
        <v>22</v>
      </c>
      <c r="F283" s="122">
        <v>0</v>
      </c>
      <c r="G283" s="177"/>
      <c r="H283" s="124">
        <f t="shared" si="4"/>
        <v>0</v>
      </c>
      <c r="I283" s="125">
        <v>0</v>
      </c>
      <c r="J283" s="49"/>
    </row>
    <row r="284" spans="1:10" s="27" customFormat="1" ht="12.75" x14ac:dyDescent="0.2">
      <c r="A284" s="175"/>
      <c r="B284" s="59"/>
      <c r="C284" s="178" t="s">
        <v>423</v>
      </c>
      <c r="D284" s="62" t="s">
        <v>424</v>
      </c>
      <c r="E284" s="19" t="s">
        <v>22</v>
      </c>
      <c r="F284" s="122">
        <v>0</v>
      </c>
      <c r="G284" s="177"/>
      <c r="H284" s="124">
        <f t="shared" si="4"/>
        <v>0</v>
      </c>
      <c r="I284" s="125">
        <v>0</v>
      </c>
      <c r="J284" s="49"/>
    </row>
    <row r="285" spans="1:10" s="27" customFormat="1" ht="12.75" x14ac:dyDescent="0.2">
      <c r="A285" s="175"/>
      <c r="B285" s="59"/>
      <c r="C285" s="178" t="s">
        <v>425</v>
      </c>
      <c r="D285" s="62" t="s">
        <v>426</v>
      </c>
      <c r="E285" s="19" t="s">
        <v>22</v>
      </c>
      <c r="F285" s="122">
        <v>0</v>
      </c>
      <c r="G285" s="177"/>
      <c r="H285" s="124">
        <f t="shared" si="4"/>
        <v>0</v>
      </c>
      <c r="I285" s="125">
        <v>0</v>
      </c>
      <c r="J285" s="49"/>
    </row>
    <row r="286" spans="1:10" s="27" customFormat="1" ht="12.75" x14ac:dyDescent="0.2">
      <c r="A286" s="179"/>
      <c r="B286" s="63"/>
      <c r="C286" s="178" t="s">
        <v>427</v>
      </c>
      <c r="D286" s="62" t="s">
        <v>428</v>
      </c>
      <c r="E286" s="19" t="s">
        <v>22</v>
      </c>
      <c r="F286" s="122">
        <v>0</v>
      </c>
      <c r="G286" s="177"/>
      <c r="H286" s="124">
        <f t="shared" si="4"/>
        <v>0</v>
      </c>
      <c r="I286" s="125">
        <v>0</v>
      </c>
      <c r="J286" s="49"/>
    </row>
    <row r="287" spans="1:10" s="27" customFormat="1" ht="12.75" x14ac:dyDescent="0.2">
      <c r="A287" s="70" t="s">
        <v>431</v>
      </c>
      <c r="B287" s="209" t="s">
        <v>432</v>
      </c>
      <c r="C287" s="178" t="s">
        <v>403</v>
      </c>
      <c r="D287" s="62" t="s">
        <v>404</v>
      </c>
      <c r="E287" s="19" t="s">
        <v>22</v>
      </c>
      <c r="F287" s="122">
        <v>0</v>
      </c>
      <c r="G287" s="136"/>
      <c r="H287" s="124">
        <f t="shared" si="4"/>
        <v>0</v>
      </c>
      <c r="I287" s="125">
        <v>0</v>
      </c>
      <c r="J287" s="49"/>
    </row>
    <row r="288" spans="1:10" s="27" customFormat="1" ht="12.75" x14ac:dyDescent="0.2">
      <c r="A288" s="135"/>
      <c r="B288" s="18"/>
      <c r="C288" s="178" t="s">
        <v>405</v>
      </c>
      <c r="D288" s="62" t="s">
        <v>406</v>
      </c>
      <c r="E288" s="19" t="s">
        <v>22</v>
      </c>
      <c r="F288" s="122">
        <v>0</v>
      </c>
      <c r="G288" s="136"/>
      <c r="H288" s="124">
        <f t="shared" si="4"/>
        <v>0</v>
      </c>
      <c r="I288" s="125">
        <v>0</v>
      </c>
      <c r="J288" s="49"/>
    </row>
    <row r="289" spans="1:10" s="27" customFormat="1" ht="12.75" x14ac:dyDescent="0.2">
      <c r="A289" s="135"/>
      <c r="B289" s="18"/>
      <c r="C289" s="178" t="s">
        <v>407</v>
      </c>
      <c r="D289" s="62" t="s">
        <v>408</v>
      </c>
      <c r="E289" s="19" t="s">
        <v>22</v>
      </c>
      <c r="F289" s="122">
        <v>0</v>
      </c>
      <c r="G289" s="136"/>
      <c r="H289" s="124">
        <f t="shared" si="4"/>
        <v>0</v>
      </c>
      <c r="I289" s="125">
        <v>0</v>
      </c>
      <c r="J289" s="49"/>
    </row>
    <row r="290" spans="1:10" s="27" customFormat="1" ht="12.75" x14ac:dyDescent="0.2">
      <c r="A290" s="135"/>
      <c r="B290" s="18"/>
      <c r="C290" s="178" t="s">
        <v>409</v>
      </c>
      <c r="D290" s="62" t="s">
        <v>410</v>
      </c>
      <c r="E290" s="19" t="s">
        <v>22</v>
      </c>
      <c r="F290" s="122">
        <v>0</v>
      </c>
      <c r="G290" s="136"/>
      <c r="H290" s="124">
        <f t="shared" si="4"/>
        <v>0</v>
      </c>
      <c r="I290" s="125">
        <v>0</v>
      </c>
      <c r="J290" s="49"/>
    </row>
    <row r="291" spans="1:10" s="27" customFormat="1" ht="12.75" x14ac:dyDescent="0.2">
      <c r="A291" s="135"/>
      <c r="B291" s="18"/>
      <c r="C291" s="178" t="s">
        <v>411</v>
      </c>
      <c r="D291" s="62" t="s">
        <v>412</v>
      </c>
      <c r="E291" s="19" t="s">
        <v>22</v>
      </c>
      <c r="F291" s="122">
        <v>2</v>
      </c>
      <c r="G291" s="136"/>
      <c r="H291" s="124">
        <f t="shared" si="4"/>
        <v>0</v>
      </c>
      <c r="I291" s="125">
        <v>1</v>
      </c>
      <c r="J291" s="49"/>
    </row>
    <row r="292" spans="1:10" s="27" customFormat="1" ht="12.75" x14ac:dyDescent="0.2">
      <c r="A292" s="135"/>
      <c r="B292" s="18"/>
      <c r="C292" s="178" t="s">
        <v>413</v>
      </c>
      <c r="D292" s="62" t="s">
        <v>414</v>
      </c>
      <c r="E292" s="19" t="s">
        <v>22</v>
      </c>
      <c r="F292" s="122">
        <v>2</v>
      </c>
      <c r="G292" s="136"/>
      <c r="H292" s="124">
        <f t="shared" si="4"/>
        <v>0</v>
      </c>
      <c r="I292" s="125">
        <v>1</v>
      </c>
      <c r="J292" s="49"/>
    </row>
    <row r="293" spans="1:10" s="27" customFormat="1" ht="12.75" x14ac:dyDescent="0.2">
      <c r="A293" s="135"/>
      <c r="B293" s="18"/>
      <c r="C293" s="178" t="s">
        <v>415</v>
      </c>
      <c r="D293" s="62" t="s">
        <v>416</v>
      </c>
      <c r="E293" s="19" t="s">
        <v>22</v>
      </c>
      <c r="F293" s="122">
        <v>2</v>
      </c>
      <c r="G293" s="136"/>
      <c r="H293" s="124">
        <f t="shared" si="4"/>
        <v>0</v>
      </c>
      <c r="I293" s="125">
        <v>1</v>
      </c>
      <c r="J293" s="49"/>
    </row>
    <row r="294" spans="1:10" s="27" customFormat="1" ht="12.75" x14ac:dyDescent="0.2">
      <c r="A294" s="135"/>
      <c r="B294" s="18"/>
      <c r="C294" s="178" t="s">
        <v>417</v>
      </c>
      <c r="D294" s="62" t="s">
        <v>418</v>
      </c>
      <c r="E294" s="19" t="s">
        <v>22</v>
      </c>
      <c r="F294" s="122">
        <v>2</v>
      </c>
      <c r="G294" s="136"/>
      <c r="H294" s="124">
        <f t="shared" si="4"/>
        <v>0</v>
      </c>
      <c r="I294" s="125">
        <v>1</v>
      </c>
      <c r="J294" s="49"/>
    </row>
    <row r="295" spans="1:10" s="27" customFormat="1" ht="12.75" x14ac:dyDescent="0.2">
      <c r="A295" s="135"/>
      <c r="B295" s="18"/>
      <c r="C295" s="178" t="s">
        <v>419</v>
      </c>
      <c r="D295" s="62" t="s">
        <v>420</v>
      </c>
      <c r="E295" s="19" t="s">
        <v>22</v>
      </c>
      <c r="F295" s="122">
        <v>2</v>
      </c>
      <c r="G295" s="136"/>
      <c r="H295" s="124">
        <f t="shared" si="4"/>
        <v>0</v>
      </c>
      <c r="I295" s="125">
        <v>1</v>
      </c>
      <c r="J295" s="49"/>
    </row>
    <row r="296" spans="1:10" s="27" customFormat="1" ht="12.75" x14ac:dyDescent="0.2">
      <c r="A296" s="135"/>
      <c r="B296" s="18"/>
      <c r="C296" s="178" t="s">
        <v>421</v>
      </c>
      <c r="D296" s="62" t="s">
        <v>422</v>
      </c>
      <c r="E296" s="19" t="s">
        <v>22</v>
      </c>
      <c r="F296" s="122">
        <v>0</v>
      </c>
      <c r="G296" s="136"/>
      <c r="H296" s="124">
        <f t="shared" si="4"/>
        <v>0</v>
      </c>
      <c r="I296" s="125">
        <v>0</v>
      </c>
      <c r="J296" s="49"/>
    </row>
    <row r="297" spans="1:10" s="27" customFormat="1" ht="12.75" x14ac:dyDescent="0.2">
      <c r="A297" s="135"/>
      <c r="B297" s="18"/>
      <c r="C297" s="178" t="s">
        <v>423</v>
      </c>
      <c r="D297" s="62" t="s">
        <v>424</v>
      </c>
      <c r="E297" s="19" t="s">
        <v>22</v>
      </c>
      <c r="F297" s="122">
        <v>0</v>
      </c>
      <c r="G297" s="136"/>
      <c r="H297" s="124">
        <f t="shared" si="4"/>
        <v>0</v>
      </c>
      <c r="I297" s="125">
        <v>0</v>
      </c>
      <c r="J297" s="49"/>
    </row>
    <row r="298" spans="1:10" s="27" customFormat="1" ht="12.75" x14ac:dyDescent="0.2">
      <c r="A298" s="135"/>
      <c r="B298" s="18"/>
      <c r="C298" s="178" t="s">
        <v>425</v>
      </c>
      <c r="D298" s="62" t="s">
        <v>426</v>
      </c>
      <c r="E298" s="19" t="s">
        <v>22</v>
      </c>
      <c r="F298" s="122">
        <v>0</v>
      </c>
      <c r="G298" s="136"/>
      <c r="H298" s="124">
        <f t="shared" si="4"/>
        <v>0</v>
      </c>
      <c r="I298" s="125">
        <v>0</v>
      </c>
      <c r="J298" s="49"/>
    </row>
    <row r="299" spans="1:10" s="27" customFormat="1" ht="12.75" x14ac:dyDescent="0.2">
      <c r="A299" s="135"/>
      <c r="B299" s="18"/>
      <c r="C299" s="178" t="s">
        <v>427</v>
      </c>
      <c r="D299" s="62" t="s">
        <v>428</v>
      </c>
      <c r="E299" s="19" t="s">
        <v>22</v>
      </c>
      <c r="F299" s="122">
        <v>0</v>
      </c>
      <c r="G299" s="136"/>
      <c r="H299" s="124">
        <f t="shared" si="4"/>
        <v>0</v>
      </c>
      <c r="I299" s="125">
        <v>0</v>
      </c>
      <c r="J299" s="49"/>
    </row>
    <row r="300" spans="1:10" s="27" customFormat="1" ht="12.75" x14ac:dyDescent="0.2">
      <c r="A300" s="70" t="s">
        <v>433</v>
      </c>
      <c r="B300" s="209" t="s">
        <v>434</v>
      </c>
      <c r="C300" s="19" t="s">
        <v>20</v>
      </c>
      <c r="D300" s="20" t="s">
        <v>435</v>
      </c>
      <c r="E300" s="19" t="s">
        <v>22</v>
      </c>
      <c r="F300" s="122">
        <v>2</v>
      </c>
      <c r="G300" s="136"/>
      <c r="H300" s="124">
        <f t="shared" si="4"/>
        <v>0</v>
      </c>
      <c r="I300" s="125">
        <v>1</v>
      </c>
      <c r="J300" s="49"/>
    </row>
    <row r="301" spans="1:10" s="27" customFormat="1" ht="12.75" x14ac:dyDescent="0.2">
      <c r="A301" s="135"/>
      <c r="B301" s="18"/>
      <c r="C301" s="19" t="s">
        <v>23</v>
      </c>
      <c r="D301" s="20" t="s">
        <v>436</v>
      </c>
      <c r="E301" s="19" t="s">
        <v>22</v>
      </c>
      <c r="F301" s="122">
        <v>2</v>
      </c>
      <c r="G301" s="136"/>
      <c r="H301" s="124">
        <f t="shared" si="4"/>
        <v>0</v>
      </c>
      <c r="I301" s="125">
        <v>1</v>
      </c>
      <c r="J301" s="49"/>
    </row>
    <row r="302" spans="1:10" s="27" customFormat="1" ht="12.75" x14ac:dyDescent="0.2">
      <c r="A302" s="135"/>
      <c r="B302" s="18"/>
      <c r="C302" s="19" t="s">
        <v>25</v>
      </c>
      <c r="D302" s="20" t="s">
        <v>437</v>
      </c>
      <c r="E302" s="19" t="s">
        <v>22</v>
      </c>
      <c r="F302" s="122">
        <v>2</v>
      </c>
      <c r="G302" s="136"/>
      <c r="H302" s="124">
        <f t="shared" si="4"/>
        <v>0</v>
      </c>
      <c r="I302" s="125">
        <v>1</v>
      </c>
      <c r="J302" s="49"/>
    </row>
    <row r="303" spans="1:10" s="27" customFormat="1" ht="12.75" x14ac:dyDescent="0.2">
      <c r="A303" s="70" t="s">
        <v>438</v>
      </c>
      <c r="B303" s="209" t="s">
        <v>439</v>
      </c>
      <c r="C303" s="19" t="s">
        <v>20</v>
      </c>
      <c r="D303" s="20" t="s">
        <v>435</v>
      </c>
      <c r="E303" s="19" t="s">
        <v>22</v>
      </c>
      <c r="F303" s="122">
        <v>2</v>
      </c>
      <c r="G303" s="136"/>
      <c r="H303" s="124">
        <f t="shared" si="4"/>
        <v>0</v>
      </c>
      <c r="I303" s="125">
        <v>1</v>
      </c>
      <c r="J303" s="49"/>
    </row>
    <row r="304" spans="1:10" s="27" customFormat="1" ht="12.75" x14ac:dyDescent="0.2">
      <c r="A304" s="135"/>
      <c r="B304" s="18"/>
      <c r="C304" s="19" t="s">
        <v>23</v>
      </c>
      <c r="D304" s="20" t="s">
        <v>436</v>
      </c>
      <c r="E304" s="19" t="s">
        <v>22</v>
      </c>
      <c r="F304" s="122">
        <v>2</v>
      </c>
      <c r="G304" s="136"/>
      <c r="H304" s="124">
        <f t="shared" si="4"/>
        <v>0</v>
      </c>
      <c r="I304" s="125">
        <v>1</v>
      </c>
      <c r="J304" s="49"/>
    </row>
    <row r="305" spans="1:10" s="27" customFormat="1" ht="12.75" x14ac:dyDescent="0.2">
      <c r="A305" s="135"/>
      <c r="B305" s="18"/>
      <c r="C305" s="19" t="s">
        <v>25</v>
      </c>
      <c r="D305" s="20" t="s">
        <v>437</v>
      </c>
      <c r="E305" s="19" t="s">
        <v>22</v>
      </c>
      <c r="F305" s="122">
        <v>2</v>
      </c>
      <c r="G305" s="136"/>
      <c r="H305" s="124">
        <f t="shared" si="4"/>
        <v>0</v>
      </c>
      <c r="I305" s="125">
        <v>1</v>
      </c>
      <c r="J305" s="49"/>
    </row>
    <row r="306" spans="1:10" s="27" customFormat="1" ht="12.75" x14ac:dyDescent="0.2">
      <c r="A306" s="70" t="s">
        <v>440</v>
      </c>
      <c r="B306" s="209" t="s">
        <v>441</v>
      </c>
      <c r="C306" s="19" t="s">
        <v>20</v>
      </c>
      <c r="D306" s="20" t="s">
        <v>435</v>
      </c>
      <c r="E306" s="19" t="s">
        <v>22</v>
      </c>
      <c r="F306" s="122">
        <v>0</v>
      </c>
      <c r="G306" s="136"/>
      <c r="H306" s="124">
        <f t="shared" si="4"/>
        <v>0</v>
      </c>
      <c r="I306" s="125">
        <v>0</v>
      </c>
      <c r="J306" s="49"/>
    </row>
    <row r="307" spans="1:10" s="27" customFormat="1" ht="12.75" x14ac:dyDescent="0.2">
      <c r="A307" s="135"/>
      <c r="B307" s="18"/>
      <c r="C307" s="19" t="s">
        <v>23</v>
      </c>
      <c r="D307" s="20" t="s">
        <v>436</v>
      </c>
      <c r="E307" s="19" t="s">
        <v>22</v>
      </c>
      <c r="F307" s="122">
        <v>0</v>
      </c>
      <c r="G307" s="136"/>
      <c r="H307" s="124">
        <f t="shared" si="4"/>
        <v>0</v>
      </c>
      <c r="I307" s="125">
        <v>0</v>
      </c>
      <c r="J307" s="49"/>
    </row>
    <row r="308" spans="1:10" s="27" customFormat="1" ht="13.5" thickBot="1" x14ac:dyDescent="0.25">
      <c r="A308" s="181"/>
      <c r="B308" s="25"/>
      <c r="C308" s="44" t="s">
        <v>25</v>
      </c>
      <c r="D308" s="45" t="s">
        <v>437</v>
      </c>
      <c r="E308" s="44" t="s">
        <v>22</v>
      </c>
      <c r="F308" s="128">
        <v>0</v>
      </c>
      <c r="G308" s="136"/>
      <c r="H308" s="130">
        <f t="shared" si="4"/>
        <v>0</v>
      </c>
      <c r="I308" s="131">
        <v>0</v>
      </c>
      <c r="J308" s="64"/>
    </row>
    <row r="309" spans="1:10" s="27" customFormat="1" ht="22.5" x14ac:dyDescent="0.2">
      <c r="A309" s="158" t="s">
        <v>442</v>
      </c>
      <c r="B309" s="65" t="s">
        <v>443</v>
      </c>
      <c r="C309" s="182"/>
      <c r="D309" s="65"/>
      <c r="E309" s="183" t="s">
        <v>22</v>
      </c>
      <c r="F309" s="116">
        <v>308</v>
      </c>
      <c r="G309" s="184"/>
      <c r="H309" s="118">
        <f t="shared" si="4"/>
        <v>0</v>
      </c>
      <c r="I309" s="119">
        <v>47</v>
      </c>
      <c r="J309" s="66"/>
    </row>
    <row r="310" spans="1:10" s="27" customFormat="1" ht="12.75" x14ac:dyDescent="0.2">
      <c r="A310" s="149" t="s">
        <v>444</v>
      </c>
      <c r="B310" s="37" t="s">
        <v>445</v>
      </c>
      <c r="C310" s="150"/>
      <c r="D310" s="37"/>
      <c r="E310" s="151" t="s">
        <v>22</v>
      </c>
      <c r="F310" s="122">
        <v>128</v>
      </c>
      <c r="G310" s="152"/>
      <c r="H310" s="124">
        <f t="shared" si="4"/>
        <v>0</v>
      </c>
      <c r="I310" s="125">
        <v>20</v>
      </c>
      <c r="J310" s="38"/>
    </row>
    <row r="311" spans="1:10" s="27" customFormat="1" ht="12.75" x14ac:dyDescent="0.2">
      <c r="A311" s="149" t="s">
        <v>446</v>
      </c>
      <c r="B311" s="37" t="s">
        <v>447</v>
      </c>
      <c r="C311" s="150"/>
      <c r="D311" s="37"/>
      <c r="E311" s="151" t="s">
        <v>22</v>
      </c>
      <c r="F311" s="122">
        <v>30</v>
      </c>
      <c r="G311" s="152"/>
      <c r="H311" s="124">
        <f t="shared" si="4"/>
        <v>0</v>
      </c>
      <c r="I311" s="125">
        <v>5</v>
      </c>
      <c r="J311" s="38"/>
    </row>
    <row r="312" spans="1:10" s="27" customFormat="1" ht="12.75" x14ac:dyDescent="0.2">
      <c r="A312" s="149" t="s">
        <v>448</v>
      </c>
      <c r="B312" s="37" t="s">
        <v>449</v>
      </c>
      <c r="C312" s="185" t="s">
        <v>450</v>
      </c>
      <c r="D312" s="51" t="s">
        <v>451</v>
      </c>
      <c r="E312" s="151" t="s">
        <v>22</v>
      </c>
      <c r="F312" s="122">
        <v>75</v>
      </c>
      <c r="G312" s="152"/>
      <c r="H312" s="124">
        <f t="shared" si="4"/>
        <v>0</v>
      </c>
      <c r="I312" s="125">
        <v>12</v>
      </c>
      <c r="J312" s="38"/>
    </row>
    <row r="313" spans="1:10" s="27" customFormat="1" ht="12.75" x14ac:dyDescent="0.2">
      <c r="A313" s="71"/>
      <c r="B313" s="67"/>
      <c r="C313" s="185" t="s">
        <v>452</v>
      </c>
      <c r="D313" s="51" t="s">
        <v>453</v>
      </c>
      <c r="E313" s="151" t="s">
        <v>22</v>
      </c>
      <c r="F313" s="122">
        <v>75</v>
      </c>
      <c r="G313" s="152"/>
      <c r="H313" s="124">
        <f t="shared" si="4"/>
        <v>0</v>
      </c>
      <c r="I313" s="125">
        <v>12</v>
      </c>
      <c r="J313" s="38"/>
    </row>
    <row r="314" spans="1:10" s="27" customFormat="1" ht="12.75" x14ac:dyDescent="0.2">
      <c r="A314" s="71"/>
      <c r="B314" s="67"/>
      <c r="C314" s="185" t="s">
        <v>454</v>
      </c>
      <c r="D314" s="51" t="s">
        <v>455</v>
      </c>
      <c r="E314" s="151" t="s">
        <v>22</v>
      </c>
      <c r="F314" s="122">
        <v>75</v>
      </c>
      <c r="G314" s="152"/>
      <c r="H314" s="124">
        <f t="shared" si="4"/>
        <v>0</v>
      </c>
      <c r="I314" s="125">
        <v>12</v>
      </c>
      <c r="J314" s="38"/>
    </row>
    <row r="315" spans="1:10" s="27" customFormat="1" ht="12.75" x14ac:dyDescent="0.2">
      <c r="A315" s="71"/>
      <c r="B315" s="67"/>
      <c r="C315" s="185" t="s">
        <v>456</v>
      </c>
      <c r="D315" s="51" t="s">
        <v>457</v>
      </c>
      <c r="E315" s="151" t="s">
        <v>22</v>
      </c>
      <c r="F315" s="122">
        <v>75</v>
      </c>
      <c r="G315" s="152"/>
      <c r="H315" s="124">
        <f t="shared" si="4"/>
        <v>0</v>
      </c>
      <c r="I315" s="125">
        <v>12</v>
      </c>
      <c r="J315" s="38"/>
    </row>
    <row r="316" spans="1:10" s="27" customFormat="1" ht="12.75" x14ac:dyDescent="0.2">
      <c r="A316" s="71"/>
      <c r="B316" s="67"/>
      <c r="C316" s="185" t="s">
        <v>458</v>
      </c>
      <c r="D316" s="51" t="s">
        <v>459</v>
      </c>
      <c r="E316" s="151" t="s">
        <v>22</v>
      </c>
      <c r="F316" s="122">
        <v>75</v>
      </c>
      <c r="G316" s="152"/>
      <c r="H316" s="124">
        <f t="shared" si="4"/>
        <v>0</v>
      </c>
      <c r="I316" s="125">
        <v>12</v>
      </c>
      <c r="J316" s="38"/>
    </row>
    <row r="317" spans="1:10" s="27" customFormat="1" ht="12.75" x14ac:dyDescent="0.2">
      <c r="A317" s="71"/>
      <c r="B317" s="67"/>
      <c r="C317" s="185" t="s">
        <v>460</v>
      </c>
      <c r="D317" s="51" t="s">
        <v>461</v>
      </c>
      <c r="E317" s="151" t="s">
        <v>22</v>
      </c>
      <c r="F317" s="122">
        <v>75</v>
      </c>
      <c r="G317" s="152"/>
      <c r="H317" s="124">
        <f t="shared" si="4"/>
        <v>0</v>
      </c>
      <c r="I317" s="125">
        <v>12</v>
      </c>
      <c r="J317" s="38"/>
    </row>
    <row r="318" spans="1:10" s="27" customFormat="1" ht="12.75" x14ac:dyDescent="0.2">
      <c r="A318" s="71"/>
      <c r="B318" s="67"/>
      <c r="C318" s="185" t="s">
        <v>462</v>
      </c>
      <c r="D318" s="51" t="s">
        <v>463</v>
      </c>
      <c r="E318" s="151" t="s">
        <v>22</v>
      </c>
      <c r="F318" s="122">
        <v>75</v>
      </c>
      <c r="G318" s="152"/>
      <c r="H318" s="124">
        <f t="shared" si="4"/>
        <v>0</v>
      </c>
      <c r="I318" s="125">
        <v>12</v>
      </c>
      <c r="J318" s="38"/>
    </row>
    <row r="319" spans="1:10" s="27" customFormat="1" ht="12.75" x14ac:dyDescent="0.2">
      <c r="A319" s="71"/>
      <c r="B319" s="67"/>
      <c r="C319" s="185" t="s">
        <v>464</v>
      </c>
      <c r="D319" s="51" t="s">
        <v>465</v>
      </c>
      <c r="E319" s="151" t="s">
        <v>22</v>
      </c>
      <c r="F319" s="122">
        <v>75</v>
      </c>
      <c r="G319" s="152"/>
      <c r="H319" s="124">
        <f t="shared" si="4"/>
        <v>0</v>
      </c>
      <c r="I319" s="125">
        <v>12</v>
      </c>
      <c r="J319" s="38"/>
    </row>
    <row r="320" spans="1:10" s="27" customFormat="1" ht="12.75" x14ac:dyDescent="0.2">
      <c r="A320" s="71"/>
      <c r="B320" s="67"/>
      <c r="C320" s="185" t="s">
        <v>466</v>
      </c>
      <c r="D320" s="51" t="s">
        <v>467</v>
      </c>
      <c r="E320" s="151" t="s">
        <v>22</v>
      </c>
      <c r="F320" s="122">
        <v>75</v>
      </c>
      <c r="G320" s="152"/>
      <c r="H320" s="124">
        <f t="shared" si="4"/>
        <v>0</v>
      </c>
      <c r="I320" s="125">
        <v>12</v>
      </c>
      <c r="J320" s="38"/>
    </row>
    <row r="321" spans="1:10" s="27" customFormat="1" ht="12.75" x14ac:dyDescent="0.2">
      <c r="A321" s="71"/>
      <c r="B321" s="67"/>
      <c r="C321" s="185" t="s">
        <v>468</v>
      </c>
      <c r="D321" s="51" t="s">
        <v>469</v>
      </c>
      <c r="E321" s="151" t="s">
        <v>22</v>
      </c>
      <c r="F321" s="122">
        <v>75</v>
      </c>
      <c r="G321" s="152"/>
      <c r="H321" s="124">
        <f t="shared" si="4"/>
        <v>0</v>
      </c>
      <c r="I321" s="125">
        <v>12</v>
      </c>
      <c r="J321" s="38"/>
    </row>
    <row r="322" spans="1:10" s="27" customFormat="1" ht="12.75" x14ac:dyDescent="0.2">
      <c r="A322" s="149" t="s">
        <v>470</v>
      </c>
      <c r="B322" s="37" t="s">
        <v>471</v>
      </c>
      <c r="C322" s="185" t="s">
        <v>450</v>
      </c>
      <c r="D322" s="51" t="s">
        <v>451</v>
      </c>
      <c r="E322" s="151" t="s">
        <v>22</v>
      </c>
      <c r="F322" s="122">
        <v>75</v>
      </c>
      <c r="G322" s="152"/>
      <c r="H322" s="124">
        <f t="shared" si="4"/>
        <v>0</v>
      </c>
      <c r="I322" s="125">
        <v>12</v>
      </c>
      <c r="J322" s="38"/>
    </row>
    <row r="323" spans="1:10" s="27" customFormat="1" ht="12.75" x14ac:dyDescent="0.2">
      <c r="A323" s="71"/>
      <c r="B323" s="67"/>
      <c r="C323" s="185" t="s">
        <v>452</v>
      </c>
      <c r="D323" s="51" t="s">
        <v>453</v>
      </c>
      <c r="E323" s="151" t="s">
        <v>22</v>
      </c>
      <c r="F323" s="122">
        <v>75</v>
      </c>
      <c r="G323" s="152"/>
      <c r="H323" s="124">
        <f t="shared" ref="H323:H386" si="5">F323*G323</f>
        <v>0</v>
      </c>
      <c r="I323" s="125">
        <v>12</v>
      </c>
      <c r="J323" s="38"/>
    </row>
    <row r="324" spans="1:10" s="27" customFormat="1" ht="12.75" x14ac:dyDescent="0.2">
      <c r="A324" s="71"/>
      <c r="B324" s="67"/>
      <c r="C324" s="185" t="s">
        <v>454</v>
      </c>
      <c r="D324" s="51" t="s">
        <v>455</v>
      </c>
      <c r="E324" s="151" t="s">
        <v>22</v>
      </c>
      <c r="F324" s="122">
        <v>75</v>
      </c>
      <c r="G324" s="152"/>
      <c r="H324" s="124">
        <f t="shared" si="5"/>
        <v>0</v>
      </c>
      <c r="I324" s="125">
        <v>12</v>
      </c>
      <c r="J324" s="38"/>
    </row>
    <row r="325" spans="1:10" s="27" customFormat="1" ht="12.75" x14ac:dyDescent="0.2">
      <c r="A325" s="71"/>
      <c r="B325" s="67"/>
      <c r="C325" s="185" t="s">
        <v>456</v>
      </c>
      <c r="D325" s="51" t="s">
        <v>457</v>
      </c>
      <c r="E325" s="151" t="s">
        <v>22</v>
      </c>
      <c r="F325" s="122">
        <v>75</v>
      </c>
      <c r="G325" s="152"/>
      <c r="H325" s="124">
        <f t="shared" si="5"/>
        <v>0</v>
      </c>
      <c r="I325" s="125">
        <v>12</v>
      </c>
      <c r="J325" s="38"/>
    </row>
    <row r="326" spans="1:10" s="27" customFormat="1" ht="12.75" x14ac:dyDescent="0.2">
      <c r="A326" s="71"/>
      <c r="B326" s="67"/>
      <c r="C326" s="185" t="s">
        <v>458</v>
      </c>
      <c r="D326" s="51" t="s">
        <v>459</v>
      </c>
      <c r="E326" s="151" t="s">
        <v>22</v>
      </c>
      <c r="F326" s="122">
        <v>75</v>
      </c>
      <c r="G326" s="152"/>
      <c r="H326" s="124">
        <f t="shared" si="5"/>
        <v>0</v>
      </c>
      <c r="I326" s="125">
        <v>12</v>
      </c>
      <c r="J326" s="38"/>
    </row>
    <row r="327" spans="1:10" s="27" customFormat="1" ht="12.75" x14ac:dyDescent="0.2">
      <c r="A327" s="71"/>
      <c r="B327" s="67"/>
      <c r="C327" s="185" t="s">
        <v>460</v>
      </c>
      <c r="D327" s="51" t="s">
        <v>461</v>
      </c>
      <c r="E327" s="151" t="s">
        <v>22</v>
      </c>
      <c r="F327" s="122">
        <v>75</v>
      </c>
      <c r="G327" s="152"/>
      <c r="H327" s="124">
        <f t="shared" si="5"/>
        <v>0</v>
      </c>
      <c r="I327" s="125">
        <v>12</v>
      </c>
      <c r="J327" s="38"/>
    </row>
    <row r="328" spans="1:10" s="27" customFormat="1" ht="12.75" x14ac:dyDescent="0.2">
      <c r="A328" s="71"/>
      <c r="B328" s="67"/>
      <c r="C328" s="185" t="s">
        <v>462</v>
      </c>
      <c r="D328" s="51" t="s">
        <v>463</v>
      </c>
      <c r="E328" s="151" t="s">
        <v>22</v>
      </c>
      <c r="F328" s="122">
        <v>75</v>
      </c>
      <c r="G328" s="152"/>
      <c r="H328" s="124">
        <f t="shared" si="5"/>
        <v>0</v>
      </c>
      <c r="I328" s="125">
        <v>12</v>
      </c>
      <c r="J328" s="38"/>
    </row>
    <row r="329" spans="1:10" s="27" customFormat="1" ht="12.75" x14ac:dyDescent="0.2">
      <c r="A329" s="71"/>
      <c r="B329" s="67"/>
      <c r="C329" s="185" t="s">
        <v>464</v>
      </c>
      <c r="D329" s="51" t="s">
        <v>465</v>
      </c>
      <c r="E329" s="151" t="s">
        <v>22</v>
      </c>
      <c r="F329" s="122">
        <v>75</v>
      </c>
      <c r="G329" s="152"/>
      <c r="H329" s="124">
        <f t="shared" si="5"/>
        <v>0</v>
      </c>
      <c r="I329" s="125">
        <v>12</v>
      </c>
      <c r="J329" s="38"/>
    </row>
    <row r="330" spans="1:10" s="27" customFormat="1" ht="12.75" x14ac:dyDescent="0.2">
      <c r="A330" s="71"/>
      <c r="B330" s="67"/>
      <c r="C330" s="185" t="s">
        <v>466</v>
      </c>
      <c r="D330" s="51" t="s">
        <v>467</v>
      </c>
      <c r="E330" s="151" t="s">
        <v>22</v>
      </c>
      <c r="F330" s="122">
        <v>75</v>
      </c>
      <c r="G330" s="152"/>
      <c r="H330" s="124">
        <f t="shared" si="5"/>
        <v>0</v>
      </c>
      <c r="I330" s="125">
        <v>12</v>
      </c>
      <c r="J330" s="38"/>
    </row>
    <row r="331" spans="1:10" s="27" customFormat="1" ht="12.75" x14ac:dyDescent="0.2">
      <c r="A331" s="71"/>
      <c r="B331" s="67"/>
      <c r="C331" s="185" t="s">
        <v>468</v>
      </c>
      <c r="D331" s="51" t="s">
        <v>469</v>
      </c>
      <c r="E331" s="151" t="s">
        <v>22</v>
      </c>
      <c r="F331" s="122">
        <v>75</v>
      </c>
      <c r="G331" s="152"/>
      <c r="H331" s="124">
        <f t="shared" si="5"/>
        <v>0</v>
      </c>
      <c r="I331" s="125">
        <v>12</v>
      </c>
      <c r="J331" s="38"/>
    </row>
    <row r="332" spans="1:10" s="27" customFormat="1" ht="12.75" x14ac:dyDescent="0.2">
      <c r="A332" s="149" t="s">
        <v>472</v>
      </c>
      <c r="B332" s="37" t="s">
        <v>473</v>
      </c>
      <c r="C332" s="133" t="s">
        <v>474</v>
      </c>
      <c r="D332" s="18" t="s">
        <v>475</v>
      </c>
      <c r="E332" s="151" t="s">
        <v>22</v>
      </c>
      <c r="F332" s="122">
        <v>75</v>
      </c>
      <c r="G332" s="152"/>
      <c r="H332" s="124">
        <f t="shared" si="5"/>
        <v>0</v>
      </c>
      <c r="I332" s="125">
        <v>12</v>
      </c>
      <c r="J332" s="38"/>
    </row>
    <row r="333" spans="1:10" s="27" customFormat="1" ht="12.75" x14ac:dyDescent="0.2">
      <c r="A333" s="135"/>
      <c r="B333" s="18"/>
      <c r="C333" s="133" t="s">
        <v>476</v>
      </c>
      <c r="D333" s="18" t="s">
        <v>477</v>
      </c>
      <c r="E333" s="151" t="s">
        <v>22</v>
      </c>
      <c r="F333" s="122">
        <v>75</v>
      </c>
      <c r="G333" s="152"/>
      <c r="H333" s="124">
        <f t="shared" si="5"/>
        <v>0</v>
      </c>
      <c r="I333" s="125">
        <v>12</v>
      </c>
      <c r="J333" s="38"/>
    </row>
    <row r="334" spans="1:10" s="27" customFormat="1" ht="12.75" x14ac:dyDescent="0.2">
      <c r="A334" s="135"/>
      <c r="B334" s="18"/>
      <c r="C334" s="133" t="s">
        <v>468</v>
      </c>
      <c r="D334" s="18" t="s">
        <v>469</v>
      </c>
      <c r="E334" s="151" t="s">
        <v>22</v>
      </c>
      <c r="F334" s="122">
        <v>75</v>
      </c>
      <c r="G334" s="152"/>
      <c r="H334" s="124">
        <f t="shared" si="5"/>
        <v>0</v>
      </c>
      <c r="I334" s="125">
        <v>12</v>
      </c>
      <c r="J334" s="38"/>
    </row>
    <row r="335" spans="1:10" s="27" customFormat="1" ht="12.75" x14ac:dyDescent="0.2">
      <c r="A335" s="135"/>
      <c r="B335" s="18"/>
      <c r="C335" s="133" t="s">
        <v>478</v>
      </c>
      <c r="D335" s="18" t="s">
        <v>479</v>
      </c>
      <c r="E335" s="151" t="s">
        <v>22</v>
      </c>
      <c r="F335" s="122">
        <v>75</v>
      </c>
      <c r="G335" s="152"/>
      <c r="H335" s="124">
        <f t="shared" si="5"/>
        <v>0</v>
      </c>
      <c r="I335" s="125">
        <v>12</v>
      </c>
      <c r="J335" s="38"/>
    </row>
    <row r="336" spans="1:10" s="27" customFormat="1" ht="12.75" x14ac:dyDescent="0.2">
      <c r="A336" s="135"/>
      <c r="B336" s="18"/>
      <c r="C336" s="133" t="s">
        <v>450</v>
      </c>
      <c r="D336" s="18" t="s">
        <v>451</v>
      </c>
      <c r="E336" s="151" t="s">
        <v>22</v>
      </c>
      <c r="F336" s="122">
        <v>75</v>
      </c>
      <c r="G336" s="152"/>
      <c r="H336" s="124">
        <f t="shared" si="5"/>
        <v>0</v>
      </c>
      <c r="I336" s="125">
        <v>12</v>
      </c>
      <c r="J336" s="38"/>
    </row>
    <row r="337" spans="1:10" s="27" customFormat="1" ht="12.75" x14ac:dyDescent="0.2">
      <c r="A337" s="135"/>
      <c r="B337" s="18"/>
      <c r="C337" s="133" t="s">
        <v>454</v>
      </c>
      <c r="D337" s="18" t="s">
        <v>455</v>
      </c>
      <c r="E337" s="151" t="s">
        <v>22</v>
      </c>
      <c r="F337" s="122">
        <v>75</v>
      </c>
      <c r="G337" s="152"/>
      <c r="H337" s="124">
        <f t="shared" si="5"/>
        <v>0</v>
      </c>
      <c r="I337" s="125">
        <v>12</v>
      </c>
      <c r="J337" s="38"/>
    </row>
    <row r="338" spans="1:10" s="27" customFormat="1" ht="12.75" x14ac:dyDescent="0.2">
      <c r="A338" s="135"/>
      <c r="B338" s="18"/>
      <c r="C338" s="133" t="s">
        <v>456</v>
      </c>
      <c r="D338" s="18" t="s">
        <v>457</v>
      </c>
      <c r="E338" s="151" t="s">
        <v>22</v>
      </c>
      <c r="F338" s="122">
        <v>75</v>
      </c>
      <c r="G338" s="152"/>
      <c r="H338" s="124">
        <f t="shared" si="5"/>
        <v>0</v>
      </c>
      <c r="I338" s="125">
        <v>12</v>
      </c>
      <c r="J338" s="38"/>
    </row>
    <row r="339" spans="1:10" s="27" customFormat="1" ht="12.75" x14ac:dyDescent="0.2">
      <c r="A339" s="135"/>
      <c r="B339" s="18"/>
      <c r="C339" s="133" t="s">
        <v>458</v>
      </c>
      <c r="D339" s="18" t="s">
        <v>459</v>
      </c>
      <c r="E339" s="151" t="s">
        <v>22</v>
      </c>
      <c r="F339" s="122">
        <v>75</v>
      </c>
      <c r="G339" s="152"/>
      <c r="H339" s="124">
        <f t="shared" si="5"/>
        <v>0</v>
      </c>
      <c r="I339" s="125">
        <v>12</v>
      </c>
      <c r="J339" s="38"/>
    </row>
    <row r="340" spans="1:10" s="27" customFormat="1" ht="12.75" x14ac:dyDescent="0.2">
      <c r="A340" s="135"/>
      <c r="B340" s="18"/>
      <c r="C340" s="133" t="s">
        <v>460</v>
      </c>
      <c r="D340" s="18" t="s">
        <v>461</v>
      </c>
      <c r="E340" s="151" t="s">
        <v>22</v>
      </c>
      <c r="F340" s="122">
        <v>75</v>
      </c>
      <c r="G340" s="152"/>
      <c r="H340" s="124">
        <f t="shared" si="5"/>
        <v>0</v>
      </c>
      <c r="I340" s="125">
        <v>12</v>
      </c>
      <c r="J340" s="38"/>
    </row>
    <row r="341" spans="1:10" s="27" customFormat="1" ht="12.75" x14ac:dyDescent="0.2">
      <c r="A341" s="135"/>
      <c r="B341" s="18"/>
      <c r="C341" s="133" t="s">
        <v>462</v>
      </c>
      <c r="D341" s="18" t="s">
        <v>463</v>
      </c>
      <c r="E341" s="151" t="s">
        <v>22</v>
      </c>
      <c r="F341" s="122">
        <v>75</v>
      </c>
      <c r="G341" s="152"/>
      <c r="H341" s="124">
        <f t="shared" si="5"/>
        <v>0</v>
      </c>
      <c r="I341" s="125">
        <v>12</v>
      </c>
      <c r="J341" s="38"/>
    </row>
    <row r="342" spans="1:10" s="27" customFormat="1" ht="12.75" x14ac:dyDescent="0.2">
      <c r="A342" s="135"/>
      <c r="B342" s="18"/>
      <c r="C342" s="133" t="s">
        <v>464</v>
      </c>
      <c r="D342" s="18" t="s">
        <v>465</v>
      </c>
      <c r="E342" s="151" t="s">
        <v>22</v>
      </c>
      <c r="F342" s="122">
        <v>75</v>
      </c>
      <c r="G342" s="152"/>
      <c r="H342" s="124">
        <f t="shared" si="5"/>
        <v>0</v>
      </c>
      <c r="I342" s="125">
        <v>12</v>
      </c>
      <c r="J342" s="38"/>
    </row>
    <row r="343" spans="1:10" s="27" customFormat="1" ht="12.75" x14ac:dyDescent="0.2">
      <c r="A343" s="135"/>
      <c r="B343" s="18"/>
      <c r="C343" s="133" t="s">
        <v>466</v>
      </c>
      <c r="D343" s="18" t="s">
        <v>467</v>
      </c>
      <c r="E343" s="151" t="s">
        <v>22</v>
      </c>
      <c r="F343" s="122">
        <v>75</v>
      </c>
      <c r="G343" s="152"/>
      <c r="H343" s="124">
        <f t="shared" si="5"/>
        <v>0</v>
      </c>
      <c r="I343" s="125">
        <v>12</v>
      </c>
      <c r="J343" s="38"/>
    </row>
    <row r="344" spans="1:10" s="27" customFormat="1" ht="12.75" x14ac:dyDescent="0.2">
      <c r="A344" s="149" t="s">
        <v>480</v>
      </c>
      <c r="B344" s="37" t="s">
        <v>481</v>
      </c>
      <c r="C344" s="133" t="s">
        <v>474</v>
      </c>
      <c r="D344" s="18" t="s">
        <v>475</v>
      </c>
      <c r="E344" s="151" t="s">
        <v>22</v>
      </c>
      <c r="F344" s="122">
        <v>75</v>
      </c>
      <c r="G344" s="152"/>
      <c r="H344" s="124">
        <f t="shared" si="5"/>
        <v>0</v>
      </c>
      <c r="I344" s="125">
        <v>12</v>
      </c>
      <c r="J344" s="38"/>
    </row>
    <row r="345" spans="1:10" s="27" customFormat="1" ht="12.75" x14ac:dyDescent="0.2">
      <c r="A345" s="135"/>
      <c r="B345" s="18"/>
      <c r="C345" s="133" t="s">
        <v>476</v>
      </c>
      <c r="D345" s="18" t="s">
        <v>477</v>
      </c>
      <c r="E345" s="151" t="s">
        <v>22</v>
      </c>
      <c r="F345" s="122">
        <v>75</v>
      </c>
      <c r="G345" s="152"/>
      <c r="H345" s="124">
        <f t="shared" si="5"/>
        <v>0</v>
      </c>
      <c r="I345" s="125">
        <v>12</v>
      </c>
      <c r="J345" s="38"/>
    </row>
    <row r="346" spans="1:10" s="27" customFormat="1" ht="12.75" x14ac:dyDescent="0.2">
      <c r="A346" s="135"/>
      <c r="B346" s="18"/>
      <c r="C346" s="133" t="s">
        <v>468</v>
      </c>
      <c r="D346" s="18" t="s">
        <v>469</v>
      </c>
      <c r="E346" s="151" t="s">
        <v>22</v>
      </c>
      <c r="F346" s="122">
        <v>75</v>
      </c>
      <c r="G346" s="152"/>
      <c r="H346" s="124">
        <f t="shared" si="5"/>
        <v>0</v>
      </c>
      <c r="I346" s="125">
        <v>12</v>
      </c>
      <c r="J346" s="38"/>
    </row>
    <row r="347" spans="1:10" s="27" customFormat="1" ht="12.75" x14ac:dyDescent="0.2">
      <c r="A347" s="135"/>
      <c r="B347" s="18"/>
      <c r="C347" s="133" t="s">
        <v>478</v>
      </c>
      <c r="D347" s="18" t="s">
        <v>479</v>
      </c>
      <c r="E347" s="151" t="s">
        <v>22</v>
      </c>
      <c r="F347" s="122">
        <v>75</v>
      </c>
      <c r="G347" s="152"/>
      <c r="H347" s="124">
        <f t="shared" si="5"/>
        <v>0</v>
      </c>
      <c r="I347" s="125">
        <v>12</v>
      </c>
      <c r="J347" s="38"/>
    </row>
    <row r="348" spans="1:10" s="27" customFormat="1" ht="12.75" x14ac:dyDescent="0.2">
      <c r="A348" s="135"/>
      <c r="B348" s="18"/>
      <c r="C348" s="133" t="s">
        <v>450</v>
      </c>
      <c r="D348" s="18" t="s">
        <v>451</v>
      </c>
      <c r="E348" s="151" t="s">
        <v>22</v>
      </c>
      <c r="F348" s="122">
        <v>75</v>
      </c>
      <c r="G348" s="152"/>
      <c r="H348" s="124">
        <f t="shared" si="5"/>
        <v>0</v>
      </c>
      <c r="I348" s="125">
        <v>12</v>
      </c>
      <c r="J348" s="38"/>
    </row>
    <row r="349" spans="1:10" s="27" customFormat="1" ht="12.75" x14ac:dyDescent="0.2">
      <c r="A349" s="135"/>
      <c r="B349" s="18"/>
      <c r="C349" s="133" t="s">
        <v>454</v>
      </c>
      <c r="D349" s="18" t="s">
        <v>455</v>
      </c>
      <c r="E349" s="151" t="s">
        <v>22</v>
      </c>
      <c r="F349" s="122">
        <v>75</v>
      </c>
      <c r="G349" s="152"/>
      <c r="H349" s="124">
        <f t="shared" si="5"/>
        <v>0</v>
      </c>
      <c r="I349" s="125">
        <v>12</v>
      </c>
      <c r="J349" s="38"/>
    </row>
    <row r="350" spans="1:10" s="27" customFormat="1" ht="12.75" x14ac:dyDescent="0.2">
      <c r="A350" s="135"/>
      <c r="B350" s="18"/>
      <c r="C350" s="133" t="s">
        <v>456</v>
      </c>
      <c r="D350" s="18" t="s">
        <v>457</v>
      </c>
      <c r="E350" s="151" t="s">
        <v>22</v>
      </c>
      <c r="F350" s="122">
        <v>75</v>
      </c>
      <c r="G350" s="152"/>
      <c r="H350" s="124">
        <f t="shared" si="5"/>
        <v>0</v>
      </c>
      <c r="I350" s="125">
        <v>12</v>
      </c>
      <c r="J350" s="38"/>
    </row>
    <row r="351" spans="1:10" s="27" customFormat="1" ht="12.75" x14ac:dyDescent="0.2">
      <c r="A351" s="135"/>
      <c r="B351" s="18"/>
      <c r="C351" s="133" t="s">
        <v>458</v>
      </c>
      <c r="D351" s="18" t="s">
        <v>459</v>
      </c>
      <c r="E351" s="151" t="s">
        <v>22</v>
      </c>
      <c r="F351" s="122">
        <v>75</v>
      </c>
      <c r="G351" s="152"/>
      <c r="H351" s="124">
        <f t="shared" si="5"/>
        <v>0</v>
      </c>
      <c r="I351" s="125">
        <v>12</v>
      </c>
      <c r="J351" s="38"/>
    </row>
    <row r="352" spans="1:10" s="27" customFormat="1" ht="12.75" x14ac:dyDescent="0.2">
      <c r="A352" s="135"/>
      <c r="B352" s="18"/>
      <c r="C352" s="133" t="s">
        <v>460</v>
      </c>
      <c r="D352" s="18" t="s">
        <v>461</v>
      </c>
      <c r="E352" s="151" t="s">
        <v>22</v>
      </c>
      <c r="F352" s="122">
        <v>75</v>
      </c>
      <c r="G352" s="152"/>
      <c r="H352" s="124">
        <f t="shared" si="5"/>
        <v>0</v>
      </c>
      <c r="I352" s="125">
        <v>12</v>
      </c>
      <c r="J352" s="38"/>
    </row>
    <row r="353" spans="1:10" s="27" customFormat="1" ht="12.75" x14ac:dyDescent="0.2">
      <c r="A353" s="135"/>
      <c r="B353" s="18"/>
      <c r="C353" s="133" t="s">
        <v>462</v>
      </c>
      <c r="D353" s="18" t="s">
        <v>463</v>
      </c>
      <c r="E353" s="151" t="s">
        <v>22</v>
      </c>
      <c r="F353" s="122">
        <v>75</v>
      </c>
      <c r="G353" s="152"/>
      <c r="H353" s="124">
        <f t="shared" si="5"/>
        <v>0</v>
      </c>
      <c r="I353" s="125">
        <v>12</v>
      </c>
      <c r="J353" s="38"/>
    </row>
    <row r="354" spans="1:10" s="27" customFormat="1" ht="12.75" x14ac:dyDescent="0.2">
      <c r="A354" s="135"/>
      <c r="B354" s="18"/>
      <c r="C354" s="133" t="s">
        <v>464</v>
      </c>
      <c r="D354" s="18" t="s">
        <v>465</v>
      </c>
      <c r="E354" s="151" t="s">
        <v>22</v>
      </c>
      <c r="F354" s="122">
        <v>75</v>
      </c>
      <c r="G354" s="152"/>
      <c r="H354" s="124">
        <f t="shared" si="5"/>
        <v>0</v>
      </c>
      <c r="I354" s="125">
        <v>12</v>
      </c>
      <c r="J354" s="38"/>
    </row>
    <row r="355" spans="1:10" s="27" customFormat="1" ht="12.75" x14ac:dyDescent="0.2">
      <c r="A355" s="135"/>
      <c r="B355" s="18"/>
      <c r="C355" s="133" t="s">
        <v>466</v>
      </c>
      <c r="D355" s="18" t="s">
        <v>467</v>
      </c>
      <c r="E355" s="151" t="s">
        <v>22</v>
      </c>
      <c r="F355" s="122">
        <v>75</v>
      </c>
      <c r="G355" s="152"/>
      <c r="H355" s="124">
        <f t="shared" si="5"/>
        <v>0</v>
      </c>
      <c r="I355" s="125">
        <v>12</v>
      </c>
      <c r="J355" s="38"/>
    </row>
    <row r="356" spans="1:10" s="27" customFormat="1" ht="12.75" x14ac:dyDescent="0.2">
      <c r="A356" s="135" t="s">
        <v>798</v>
      </c>
      <c r="B356" s="18" t="s">
        <v>834</v>
      </c>
      <c r="C356" s="133"/>
      <c r="D356" s="18"/>
      <c r="E356" s="151" t="s">
        <v>22</v>
      </c>
      <c r="F356" s="122">
        <v>75</v>
      </c>
      <c r="G356" s="152"/>
      <c r="H356" s="124">
        <f t="shared" si="5"/>
        <v>0</v>
      </c>
      <c r="I356" s="125">
        <v>12</v>
      </c>
      <c r="J356" s="38"/>
    </row>
    <row r="357" spans="1:10" s="27" customFormat="1" ht="13.5" thickBot="1" x14ac:dyDescent="0.25">
      <c r="A357" s="137" t="s">
        <v>799</v>
      </c>
      <c r="B357" s="31" t="s">
        <v>835</v>
      </c>
      <c r="C357" s="173"/>
      <c r="D357" s="31"/>
      <c r="E357" s="186" t="s">
        <v>22</v>
      </c>
      <c r="F357" s="139">
        <v>75</v>
      </c>
      <c r="G357" s="187"/>
      <c r="H357" s="141">
        <f t="shared" si="5"/>
        <v>0</v>
      </c>
      <c r="I357" s="142">
        <v>12</v>
      </c>
      <c r="J357" s="68"/>
    </row>
    <row r="358" spans="1:10" s="27" customFormat="1" ht="22.5" x14ac:dyDescent="0.2">
      <c r="A358" s="164" t="s">
        <v>482</v>
      </c>
      <c r="B358" s="15" t="s">
        <v>483</v>
      </c>
      <c r="C358" s="165"/>
      <c r="D358" s="15"/>
      <c r="E358" s="14" t="s">
        <v>22</v>
      </c>
      <c r="F358" s="116">
        <v>150</v>
      </c>
      <c r="G358" s="166"/>
      <c r="H358" s="118">
        <f t="shared" si="5"/>
        <v>0</v>
      </c>
      <c r="I358" s="119">
        <v>23</v>
      </c>
      <c r="J358" s="69"/>
    </row>
    <row r="359" spans="1:10" s="27" customFormat="1" ht="22.5" x14ac:dyDescent="0.2">
      <c r="A359" s="168" t="s">
        <v>484</v>
      </c>
      <c r="B359" s="20" t="s">
        <v>485</v>
      </c>
      <c r="C359" s="169"/>
      <c r="D359" s="20"/>
      <c r="E359" s="19" t="s">
        <v>22</v>
      </c>
      <c r="F359" s="122">
        <v>75</v>
      </c>
      <c r="G359" s="136"/>
      <c r="H359" s="124">
        <f t="shared" si="5"/>
        <v>0</v>
      </c>
      <c r="I359" s="125">
        <v>12</v>
      </c>
      <c r="J359" s="49"/>
    </row>
    <row r="360" spans="1:10" s="27" customFormat="1" ht="12.75" x14ac:dyDescent="0.2">
      <c r="A360" s="168" t="s">
        <v>486</v>
      </c>
      <c r="B360" s="20" t="s">
        <v>487</v>
      </c>
      <c r="C360" s="169"/>
      <c r="D360" s="20"/>
      <c r="E360" s="19" t="s">
        <v>22</v>
      </c>
      <c r="F360" s="122">
        <v>75</v>
      </c>
      <c r="G360" s="136"/>
      <c r="H360" s="124">
        <f t="shared" si="5"/>
        <v>0</v>
      </c>
      <c r="I360" s="125">
        <v>12</v>
      </c>
      <c r="J360" s="49"/>
    </row>
    <row r="361" spans="1:10" s="27" customFormat="1" ht="22.5" x14ac:dyDescent="0.2">
      <c r="A361" s="168" t="s">
        <v>488</v>
      </c>
      <c r="B361" s="20" t="s">
        <v>489</v>
      </c>
      <c r="C361" s="169"/>
      <c r="D361" s="20"/>
      <c r="E361" s="19" t="s">
        <v>22</v>
      </c>
      <c r="F361" s="122">
        <v>30</v>
      </c>
      <c r="G361" s="136"/>
      <c r="H361" s="124">
        <f t="shared" si="5"/>
        <v>0</v>
      </c>
      <c r="I361" s="125">
        <v>5</v>
      </c>
      <c r="J361" s="49"/>
    </row>
    <row r="362" spans="1:10" s="27" customFormat="1" ht="22.5" x14ac:dyDescent="0.2">
      <c r="A362" s="168" t="s">
        <v>490</v>
      </c>
      <c r="B362" s="20" t="s">
        <v>491</v>
      </c>
      <c r="C362" s="169"/>
      <c r="D362" s="20"/>
      <c r="E362" s="19" t="s">
        <v>22</v>
      </c>
      <c r="F362" s="122">
        <v>30</v>
      </c>
      <c r="G362" s="136"/>
      <c r="H362" s="124">
        <f t="shared" si="5"/>
        <v>0</v>
      </c>
      <c r="I362" s="125">
        <v>5</v>
      </c>
      <c r="J362" s="49"/>
    </row>
    <row r="363" spans="1:10" s="27" customFormat="1" ht="12.75" x14ac:dyDescent="0.2">
      <c r="A363" s="168" t="s">
        <v>492</v>
      </c>
      <c r="B363" s="20" t="s">
        <v>493</v>
      </c>
      <c r="C363" s="169"/>
      <c r="D363" s="20"/>
      <c r="E363" s="19" t="s">
        <v>22</v>
      </c>
      <c r="F363" s="122">
        <v>75</v>
      </c>
      <c r="G363" s="136"/>
      <c r="H363" s="124">
        <f t="shared" si="5"/>
        <v>0</v>
      </c>
      <c r="I363" s="125">
        <v>12</v>
      </c>
      <c r="J363" s="49"/>
    </row>
    <row r="364" spans="1:10" s="27" customFormat="1" ht="12.75" x14ac:dyDescent="0.2">
      <c r="A364" s="168" t="s">
        <v>494</v>
      </c>
      <c r="B364" s="20" t="s">
        <v>495</v>
      </c>
      <c r="C364" s="169"/>
      <c r="D364" s="20"/>
      <c r="E364" s="19" t="s">
        <v>22</v>
      </c>
      <c r="F364" s="122">
        <v>30</v>
      </c>
      <c r="G364" s="136"/>
      <c r="H364" s="124">
        <f t="shared" si="5"/>
        <v>0</v>
      </c>
      <c r="I364" s="125">
        <v>5</v>
      </c>
      <c r="J364" s="49"/>
    </row>
    <row r="365" spans="1:10" s="27" customFormat="1" ht="22.5" x14ac:dyDescent="0.2">
      <c r="A365" s="168" t="s">
        <v>496</v>
      </c>
      <c r="B365" s="20" t="s">
        <v>497</v>
      </c>
      <c r="C365" s="169"/>
      <c r="D365" s="20"/>
      <c r="E365" s="19" t="s">
        <v>22</v>
      </c>
      <c r="F365" s="122">
        <v>75</v>
      </c>
      <c r="G365" s="136"/>
      <c r="H365" s="124">
        <f t="shared" si="5"/>
        <v>0</v>
      </c>
      <c r="I365" s="125">
        <v>12</v>
      </c>
      <c r="J365" s="49"/>
    </row>
    <row r="366" spans="1:10" s="27" customFormat="1" ht="12.75" x14ac:dyDescent="0.2">
      <c r="A366" s="168" t="s">
        <v>498</v>
      </c>
      <c r="B366" s="20" t="s">
        <v>499</v>
      </c>
      <c r="C366" s="169"/>
      <c r="D366" s="20"/>
      <c r="E366" s="19" t="s">
        <v>22</v>
      </c>
      <c r="F366" s="122">
        <v>318</v>
      </c>
      <c r="G366" s="136"/>
      <c r="H366" s="124">
        <f t="shared" si="5"/>
        <v>0</v>
      </c>
      <c r="I366" s="125">
        <v>48</v>
      </c>
      <c r="J366" s="49"/>
    </row>
    <row r="367" spans="1:10" s="27" customFormat="1" ht="12.75" x14ac:dyDescent="0.2">
      <c r="A367" s="168" t="s">
        <v>500</v>
      </c>
      <c r="B367" s="20" t="s">
        <v>501</v>
      </c>
      <c r="C367" s="169"/>
      <c r="D367" s="20"/>
      <c r="E367" s="19" t="s">
        <v>22</v>
      </c>
      <c r="F367" s="122">
        <v>162</v>
      </c>
      <c r="G367" s="136"/>
      <c r="H367" s="124">
        <f t="shared" si="5"/>
        <v>0</v>
      </c>
      <c r="I367" s="125">
        <v>25</v>
      </c>
      <c r="J367" s="49"/>
    </row>
    <row r="368" spans="1:10" s="27" customFormat="1" ht="22.5" x14ac:dyDescent="0.2">
      <c r="A368" s="168" t="s">
        <v>502</v>
      </c>
      <c r="B368" s="20" t="s">
        <v>503</v>
      </c>
      <c r="C368" s="169"/>
      <c r="D368" s="20"/>
      <c r="E368" s="19" t="s">
        <v>22</v>
      </c>
      <c r="F368" s="122">
        <v>309</v>
      </c>
      <c r="G368" s="136"/>
      <c r="H368" s="124">
        <f t="shared" si="5"/>
        <v>0</v>
      </c>
      <c r="I368" s="125">
        <v>47</v>
      </c>
      <c r="J368" s="49"/>
    </row>
    <row r="369" spans="1:10" s="27" customFormat="1" ht="12.75" x14ac:dyDescent="0.2">
      <c r="A369" s="168" t="s">
        <v>504</v>
      </c>
      <c r="B369" s="20" t="s">
        <v>505</v>
      </c>
      <c r="C369" s="169" t="s">
        <v>20</v>
      </c>
      <c r="D369" s="20" t="s">
        <v>506</v>
      </c>
      <c r="E369" s="19" t="s">
        <v>22</v>
      </c>
      <c r="F369" s="122">
        <v>584</v>
      </c>
      <c r="G369" s="136"/>
      <c r="H369" s="124">
        <f t="shared" si="5"/>
        <v>0</v>
      </c>
      <c r="I369" s="125">
        <v>88</v>
      </c>
      <c r="J369" s="30"/>
    </row>
    <row r="370" spans="1:10" s="27" customFormat="1" ht="12.75" x14ac:dyDescent="0.2">
      <c r="A370" s="135"/>
      <c r="B370" s="18"/>
      <c r="C370" s="169" t="s">
        <v>23</v>
      </c>
      <c r="D370" s="20" t="s">
        <v>507</v>
      </c>
      <c r="E370" s="19" t="s">
        <v>22</v>
      </c>
      <c r="F370" s="122">
        <v>860</v>
      </c>
      <c r="G370" s="136"/>
      <c r="H370" s="124">
        <f t="shared" si="5"/>
        <v>0</v>
      </c>
      <c r="I370" s="125">
        <v>100</v>
      </c>
      <c r="J370" s="30"/>
    </row>
    <row r="371" spans="1:10" s="27" customFormat="1" ht="12.75" x14ac:dyDescent="0.2">
      <c r="A371" s="135"/>
      <c r="B371" s="18"/>
      <c r="C371" s="133" t="s">
        <v>25</v>
      </c>
      <c r="D371" s="20" t="s">
        <v>508</v>
      </c>
      <c r="E371" s="19" t="s">
        <v>22</v>
      </c>
      <c r="F371" s="122">
        <v>1106</v>
      </c>
      <c r="G371" s="136"/>
      <c r="H371" s="124">
        <f t="shared" si="5"/>
        <v>0</v>
      </c>
      <c r="I371" s="125">
        <v>100</v>
      </c>
      <c r="J371" s="30"/>
    </row>
    <row r="372" spans="1:10" s="27" customFormat="1" ht="22.5" x14ac:dyDescent="0.2">
      <c r="A372" s="168" t="s">
        <v>509</v>
      </c>
      <c r="B372" s="20" t="s">
        <v>510</v>
      </c>
      <c r="C372" s="169" t="s">
        <v>20</v>
      </c>
      <c r="D372" s="20" t="s">
        <v>511</v>
      </c>
      <c r="E372" s="19" t="s">
        <v>22</v>
      </c>
      <c r="F372" s="122">
        <v>165</v>
      </c>
      <c r="G372" s="136"/>
      <c r="H372" s="124">
        <f t="shared" si="5"/>
        <v>0</v>
      </c>
      <c r="I372" s="125">
        <v>25</v>
      </c>
      <c r="J372" s="30"/>
    </row>
    <row r="373" spans="1:10" s="27" customFormat="1" ht="12.75" x14ac:dyDescent="0.2">
      <c r="A373" s="135"/>
      <c r="B373" s="20"/>
      <c r="C373" s="169" t="s">
        <v>23</v>
      </c>
      <c r="D373" s="20" t="s">
        <v>512</v>
      </c>
      <c r="E373" s="19" t="s">
        <v>22</v>
      </c>
      <c r="F373" s="122">
        <v>1193</v>
      </c>
      <c r="G373" s="136"/>
      <c r="H373" s="124">
        <f t="shared" si="5"/>
        <v>0</v>
      </c>
      <c r="I373" s="125">
        <v>100</v>
      </c>
      <c r="J373" s="30"/>
    </row>
    <row r="374" spans="1:10" s="27" customFormat="1" ht="12.75" x14ac:dyDescent="0.2">
      <c r="A374" s="135"/>
      <c r="B374" s="20"/>
      <c r="C374" s="133" t="s">
        <v>25</v>
      </c>
      <c r="D374" s="20" t="s">
        <v>513</v>
      </c>
      <c r="E374" s="19" t="s">
        <v>22</v>
      </c>
      <c r="F374" s="122">
        <v>93</v>
      </c>
      <c r="G374" s="136"/>
      <c r="H374" s="124">
        <f t="shared" si="5"/>
        <v>0</v>
      </c>
      <c r="I374" s="125">
        <v>14</v>
      </c>
      <c r="J374" s="30"/>
    </row>
    <row r="375" spans="1:10" s="27" customFormat="1" ht="12.75" x14ac:dyDescent="0.2">
      <c r="A375" s="168" t="s">
        <v>514</v>
      </c>
      <c r="B375" s="20" t="s">
        <v>515</v>
      </c>
      <c r="C375" s="169"/>
      <c r="D375" s="20"/>
      <c r="E375" s="19" t="s">
        <v>22</v>
      </c>
      <c r="F375" s="122">
        <v>300</v>
      </c>
      <c r="G375" s="136"/>
      <c r="H375" s="124">
        <f t="shared" si="5"/>
        <v>0</v>
      </c>
      <c r="I375" s="125">
        <v>45</v>
      </c>
      <c r="J375" s="49"/>
    </row>
    <row r="376" spans="1:10" s="27" customFormat="1" ht="22.5" x14ac:dyDescent="0.2">
      <c r="A376" s="149" t="s">
        <v>516</v>
      </c>
      <c r="B376" s="37" t="s">
        <v>517</v>
      </c>
      <c r="C376" s="150"/>
      <c r="D376" s="37"/>
      <c r="E376" s="151" t="s">
        <v>22</v>
      </c>
      <c r="F376" s="122">
        <v>150</v>
      </c>
      <c r="G376" s="152"/>
      <c r="H376" s="124">
        <f t="shared" si="5"/>
        <v>0</v>
      </c>
      <c r="I376" s="125">
        <v>23</v>
      </c>
      <c r="J376" s="38"/>
    </row>
    <row r="377" spans="1:10" s="27" customFormat="1" ht="22.5" x14ac:dyDescent="0.2">
      <c r="A377" s="149" t="s">
        <v>518</v>
      </c>
      <c r="B377" s="37" t="s">
        <v>519</v>
      </c>
      <c r="C377" s="150"/>
      <c r="D377" s="37"/>
      <c r="E377" s="151" t="s">
        <v>22</v>
      </c>
      <c r="F377" s="122">
        <v>150</v>
      </c>
      <c r="G377" s="152"/>
      <c r="H377" s="124">
        <f t="shared" si="5"/>
        <v>0</v>
      </c>
      <c r="I377" s="125">
        <v>23</v>
      </c>
      <c r="J377" s="38"/>
    </row>
    <row r="378" spans="1:10" s="27" customFormat="1" ht="24" x14ac:dyDescent="0.2">
      <c r="A378" s="168" t="s">
        <v>520</v>
      </c>
      <c r="B378" s="20" t="s">
        <v>836</v>
      </c>
      <c r="C378" s="169"/>
      <c r="D378" s="20"/>
      <c r="E378" s="19" t="s">
        <v>22</v>
      </c>
      <c r="F378" s="122">
        <v>15</v>
      </c>
      <c r="G378" s="152"/>
      <c r="H378" s="124">
        <f t="shared" si="5"/>
        <v>0</v>
      </c>
      <c r="I378" s="125">
        <v>3</v>
      </c>
      <c r="J378" s="49"/>
    </row>
    <row r="379" spans="1:10" s="27" customFormat="1" ht="22.5" x14ac:dyDescent="0.2">
      <c r="A379" s="168" t="s">
        <v>521</v>
      </c>
      <c r="B379" s="20" t="s">
        <v>522</v>
      </c>
      <c r="C379" s="169"/>
      <c r="D379" s="20"/>
      <c r="E379" s="19" t="s">
        <v>22</v>
      </c>
      <c r="F379" s="122">
        <v>15</v>
      </c>
      <c r="G379" s="152"/>
      <c r="H379" s="124">
        <f t="shared" si="5"/>
        <v>0</v>
      </c>
      <c r="I379" s="125">
        <v>3</v>
      </c>
      <c r="J379" s="49"/>
    </row>
    <row r="380" spans="1:10" s="27" customFormat="1" ht="22.5" x14ac:dyDescent="0.2">
      <c r="A380" s="168" t="s">
        <v>523</v>
      </c>
      <c r="B380" s="20" t="s">
        <v>524</v>
      </c>
      <c r="C380" s="169"/>
      <c r="D380" s="20"/>
      <c r="E380" s="19" t="s">
        <v>22</v>
      </c>
      <c r="F380" s="122">
        <v>15</v>
      </c>
      <c r="G380" s="152"/>
      <c r="H380" s="124">
        <f t="shared" si="5"/>
        <v>0</v>
      </c>
      <c r="I380" s="125">
        <v>3</v>
      </c>
      <c r="J380" s="49"/>
    </row>
    <row r="381" spans="1:10" s="27" customFormat="1" ht="12.75" x14ac:dyDescent="0.2">
      <c r="A381" s="168" t="s">
        <v>525</v>
      </c>
      <c r="B381" s="20" t="s">
        <v>526</v>
      </c>
      <c r="C381" s="169" t="s">
        <v>20</v>
      </c>
      <c r="D381" s="20" t="s">
        <v>837</v>
      </c>
      <c r="E381" s="19" t="s">
        <v>22</v>
      </c>
      <c r="F381" s="122">
        <v>43500</v>
      </c>
      <c r="G381" s="136"/>
      <c r="H381" s="124">
        <f t="shared" si="5"/>
        <v>0</v>
      </c>
      <c r="I381" s="125">
        <v>100</v>
      </c>
      <c r="J381" s="49"/>
    </row>
    <row r="382" spans="1:10" s="27" customFormat="1" ht="12.75" x14ac:dyDescent="0.2">
      <c r="A382" s="135"/>
      <c r="B382" s="18"/>
      <c r="C382" s="169" t="s">
        <v>23</v>
      </c>
      <c r="D382" s="20" t="s">
        <v>838</v>
      </c>
      <c r="E382" s="19" t="s">
        <v>22</v>
      </c>
      <c r="F382" s="122">
        <v>150</v>
      </c>
      <c r="G382" s="136"/>
      <c r="H382" s="124">
        <f t="shared" si="5"/>
        <v>0</v>
      </c>
      <c r="I382" s="125">
        <v>23</v>
      </c>
      <c r="J382" s="49"/>
    </row>
    <row r="383" spans="1:10" s="27" customFormat="1" ht="12.75" x14ac:dyDescent="0.2">
      <c r="A383" s="135"/>
      <c r="B383" s="18"/>
      <c r="C383" s="133" t="s">
        <v>25</v>
      </c>
      <c r="D383" s="20" t="s">
        <v>527</v>
      </c>
      <c r="E383" s="19" t="s">
        <v>22</v>
      </c>
      <c r="F383" s="122">
        <v>7500</v>
      </c>
      <c r="G383" s="136"/>
      <c r="H383" s="124">
        <f t="shared" si="5"/>
        <v>0</v>
      </c>
      <c r="I383" s="125">
        <v>100</v>
      </c>
      <c r="J383" s="49"/>
    </row>
    <row r="384" spans="1:10" s="27" customFormat="1" ht="12.75" x14ac:dyDescent="0.2">
      <c r="A384" s="168" t="s">
        <v>528</v>
      </c>
      <c r="B384" s="20" t="s">
        <v>800</v>
      </c>
      <c r="C384" s="169" t="s">
        <v>20</v>
      </c>
      <c r="D384" s="20" t="s">
        <v>801</v>
      </c>
      <c r="E384" s="19" t="s">
        <v>22</v>
      </c>
      <c r="F384" s="122">
        <v>8</v>
      </c>
      <c r="G384" s="136"/>
      <c r="H384" s="124">
        <f t="shared" si="5"/>
        <v>0</v>
      </c>
      <c r="I384" s="125">
        <v>2</v>
      </c>
      <c r="J384" s="49"/>
    </row>
    <row r="385" spans="1:10" s="27" customFormat="1" ht="12.75" x14ac:dyDescent="0.2">
      <c r="A385" s="168"/>
      <c r="B385" s="20"/>
      <c r="C385" s="169" t="s">
        <v>23</v>
      </c>
      <c r="D385" s="20" t="s">
        <v>802</v>
      </c>
      <c r="E385" s="19" t="s">
        <v>22</v>
      </c>
      <c r="F385" s="122">
        <v>8</v>
      </c>
      <c r="G385" s="136"/>
      <c r="H385" s="124">
        <f t="shared" si="5"/>
        <v>0</v>
      </c>
      <c r="I385" s="125">
        <v>2</v>
      </c>
      <c r="J385" s="49"/>
    </row>
    <row r="386" spans="1:10" s="27" customFormat="1" ht="12.75" x14ac:dyDescent="0.2">
      <c r="A386" s="168" t="s">
        <v>529</v>
      </c>
      <c r="B386" s="20" t="s">
        <v>530</v>
      </c>
      <c r="C386" s="169"/>
      <c r="D386" s="20"/>
      <c r="E386" s="19" t="s">
        <v>22</v>
      </c>
      <c r="F386" s="122">
        <v>1743</v>
      </c>
      <c r="G386" s="136"/>
      <c r="H386" s="124">
        <f t="shared" si="5"/>
        <v>0</v>
      </c>
      <c r="I386" s="125">
        <v>100</v>
      </c>
      <c r="J386" s="49"/>
    </row>
    <row r="387" spans="1:10" s="27" customFormat="1" ht="12.75" x14ac:dyDescent="0.2">
      <c r="A387" s="168" t="s">
        <v>531</v>
      </c>
      <c r="B387" s="20" t="s">
        <v>532</v>
      </c>
      <c r="C387" s="169"/>
      <c r="D387" s="20"/>
      <c r="E387" s="19" t="s">
        <v>22</v>
      </c>
      <c r="F387" s="122">
        <v>651</v>
      </c>
      <c r="G387" s="136"/>
      <c r="H387" s="124">
        <f t="shared" ref="H387:H451" si="6">F387*G387</f>
        <v>0</v>
      </c>
      <c r="I387" s="125">
        <v>98</v>
      </c>
      <c r="J387" s="49"/>
    </row>
    <row r="388" spans="1:10" s="27" customFormat="1" ht="12.75" x14ac:dyDescent="0.2">
      <c r="A388" s="168" t="s">
        <v>533</v>
      </c>
      <c r="B388" s="20" t="s">
        <v>839</v>
      </c>
      <c r="C388" s="169"/>
      <c r="D388" s="20"/>
      <c r="E388" s="19" t="s">
        <v>22</v>
      </c>
      <c r="F388" s="122">
        <v>60</v>
      </c>
      <c r="G388" s="136"/>
      <c r="H388" s="124">
        <f t="shared" si="6"/>
        <v>0</v>
      </c>
      <c r="I388" s="125">
        <v>9</v>
      </c>
      <c r="J388" s="49"/>
    </row>
    <row r="389" spans="1:10" s="27" customFormat="1" ht="12.75" x14ac:dyDescent="0.2">
      <c r="A389" s="168" t="s">
        <v>534</v>
      </c>
      <c r="B389" s="20" t="s">
        <v>840</v>
      </c>
      <c r="C389" s="169"/>
      <c r="D389" s="20"/>
      <c r="E389" s="19" t="s">
        <v>22</v>
      </c>
      <c r="F389" s="122">
        <v>677</v>
      </c>
      <c r="G389" s="136"/>
      <c r="H389" s="124">
        <f t="shared" si="6"/>
        <v>0</v>
      </c>
      <c r="I389" s="125">
        <v>100</v>
      </c>
      <c r="J389" s="49"/>
    </row>
    <row r="390" spans="1:10" s="27" customFormat="1" ht="12.75" x14ac:dyDescent="0.2">
      <c r="A390" s="168" t="s">
        <v>535</v>
      </c>
      <c r="B390" s="20" t="s">
        <v>536</v>
      </c>
      <c r="C390" s="169" t="s">
        <v>20</v>
      </c>
      <c r="D390" s="20" t="s">
        <v>841</v>
      </c>
      <c r="E390" s="19" t="s">
        <v>22</v>
      </c>
      <c r="F390" s="122">
        <v>750</v>
      </c>
      <c r="G390" s="136"/>
      <c r="H390" s="124">
        <f t="shared" si="6"/>
        <v>0</v>
      </c>
      <c r="I390" s="125">
        <v>100</v>
      </c>
      <c r="J390" s="49"/>
    </row>
    <row r="391" spans="1:10" s="27" customFormat="1" ht="12.75" x14ac:dyDescent="0.2">
      <c r="A391" s="135"/>
      <c r="B391" s="20" t="s">
        <v>536</v>
      </c>
      <c r="C391" s="169" t="s">
        <v>23</v>
      </c>
      <c r="D391" s="20" t="s">
        <v>842</v>
      </c>
      <c r="E391" s="19" t="s">
        <v>22</v>
      </c>
      <c r="F391" s="122">
        <v>1149</v>
      </c>
      <c r="G391" s="136"/>
      <c r="H391" s="124">
        <f t="shared" si="6"/>
        <v>0</v>
      </c>
      <c r="I391" s="125">
        <v>100</v>
      </c>
      <c r="J391" s="49"/>
    </row>
    <row r="392" spans="1:10" s="27" customFormat="1" ht="12.75" x14ac:dyDescent="0.2">
      <c r="A392" s="168" t="s">
        <v>537</v>
      </c>
      <c r="B392" s="20" t="s">
        <v>538</v>
      </c>
      <c r="C392" s="169"/>
      <c r="D392" s="20"/>
      <c r="E392" s="19" t="s">
        <v>22</v>
      </c>
      <c r="F392" s="122">
        <v>75</v>
      </c>
      <c r="G392" s="136"/>
      <c r="H392" s="124">
        <f t="shared" si="6"/>
        <v>0</v>
      </c>
      <c r="I392" s="125">
        <v>12</v>
      </c>
      <c r="J392" s="49"/>
    </row>
    <row r="393" spans="1:10" s="27" customFormat="1" ht="12.75" x14ac:dyDescent="0.2">
      <c r="A393" s="168" t="s">
        <v>539</v>
      </c>
      <c r="B393" s="20" t="s">
        <v>540</v>
      </c>
      <c r="C393" s="169"/>
      <c r="D393" s="20"/>
      <c r="E393" s="19" t="s">
        <v>22</v>
      </c>
      <c r="F393" s="122">
        <v>45</v>
      </c>
      <c r="G393" s="136"/>
      <c r="H393" s="124">
        <f t="shared" si="6"/>
        <v>0</v>
      </c>
      <c r="I393" s="125">
        <v>7</v>
      </c>
      <c r="J393" s="49"/>
    </row>
    <row r="394" spans="1:10" s="27" customFormat="1" ht="12.75" x14ac:dyDescent="0.2">
      <c r="A394" s="168" t="s">
        <v>541</v>
      </c>
      <c r="B394" s="20" t="s">
        <v>542</v>
      </c>
      <c r="C394" s="169"/>
      <c r="D394" s="20"/>
      <c r="E394" s="19" t="s">
        <v>22</v>
      </c>
      <c r="F394" s="122">
        <v>1481</v>
      </c>
      <c r="G394" s="136"/>
      <c r="H394" s="124">
        <f t="shared" si="6"/>
        <v>0</v>
      </c>
      <c r="I394" s="125">
        <v>100</v>
      </c>
      <c r="J394" s="49"/>
    </row>
    <row r="395" spans="1:10" s="27" customFormat="1" ht="12.75" x14ac:dyDescent="0.2">
      <c r="A395" s="168" t="s">
        <v>543</v>
      </c>
      <c r="B395" s="20" t="s">
        <v>544</v>
      </c>
      <c r="C395" s="169"/>
      <c r="D395" s="20"/>
      <c r="E395" s="19" t="s">
        <v>22</v>
      </c>
      <c r="F395" s="122">
        <v>1080</v>
      </c>
      <c r="G395" s="136"/>
      <c r="H395" s="124">
        <f t="shared" si="6"/>
        <v>0</v>
      </c>
      <c r="I395" s="125">
        <v>100</v>
      </c>
      <c r="J395" s="49"/>
    </row>
    <row r="396" spans="1:10" s="27" customFormat="1" ht="12.75" x14ac:dyDescent="0.2">
      <c r="A396" s="70" t="s">
        <v>867</v>
      </c>
      <c r="B396" s="20" t="s">
        <v>545</v>
      </c>
      <c r="C396" s="19" t="s">
        <v>20</v>
      </c>
      <c r="D396" s="20" t="s">
        <v>546</v>
      </c>
      <c r="E396" s="19" t="s">
        <v>22</v>
      </c>
      <c r="F396" s="122">
        <v>15</v>
      </c>
      <c r="G396" s="136"/>
      <c r="H396" s="124">
        <f t="shared" si="6"/>
        <v>0</v>
      </c>
      <c r="I396" s="125">
        <v>3</v>
      </c>
      <c r="J396" s="49"/>
    </row>
    <row r="397" spans="1:10" s="27" customFormat="1" ht="12.75" x14ac:dyDescent="0.2">
      <c r="A397" s="71"/>
      <c r="B397" s="20"/>
      <c r="C397" s="19" t="s">
        <v>23</v>
      </c>
      <c r="D397" s="20" t="s">
        <v>547</v>
      </c>
      <c r="E397" s="19" t="s">
        <v>22</v>
      </c>
      <c r="F397" s="122">
        <v>150</v>
      </c>
      <c r="G397" s="136"/>
      <c r="H397" s="124">
        <f t="shared" si="6"/>
        <v>0</v>
      </c>
      <c r="I397" s="125">
        <v>23</v>
      </c>
      <c r="J397" s="49"/>
    </row>
    <row r="398" spans="1:10" s="27" customFormat="1" ht="12.75" x14ac:dyDescent="0.2">
      <c r="A398" s="71"/>
      <c r="B398" s="20"/>
      <c r="C398" s="19" t="s">
        <v>25</v>
      </c>
      <c r="D398" s="20" t="s">
        <v>548</v>
      </c>
      <c r="E398" s="19" t="s">
        <v>22</v>
      </c>
      <c r="F398" s="122">
        <v>150</v>
      </c>
      <c r="G398" s="136"/>
      <c r="H398" s="124">
        <f t="shared" si="6"/>
        <v>0</v>
      </c>
      <c r="I398" s="125">
        <v>23</v>
      </c>
      <c r="J398" s="49"/>
    </row>
    <row r="399" spans="1:10" s="27" customFormat="1" ht="12.75" x14ac:dyDescent="0.2">
      <c r="A399" s="71"/>
      <c r="B399" s="20"/>
      <c r="C399" s="19" t="s">
        <v>27</v>
      </c>
      <c r="D399" s="20" t="s">
        <v>549</v>
      </c>
      <c r="E399" s="19" t="s">
        <v>22</v>
      </c>
      <c r="F399" s="122">
        <v>150</v>
      </c>
      <c r="G399" s="136"/>
      <c r="H399" s="124">
        <f t="shared" si="6"/>
        <v>0</v>
      </c>
      <c r="I399" s="125">
        <v>23</v>
      </c>
      <c r="J399" s="49"/>
    </row>
    <row r="400" spans="1:10" s="27" customFormat="1" ht="12.75" x14ac:dyDescent="0.2">
      <c r="A400" s="71"/>
      <c r="B400" s="20"/>
      <c r="C400" s="19" t="s">
        <v>120</v>
      </c>
      <c r="D400" s="20" t="s">
        <v>550</v>
      </c>
      <c r="E400" s="19" t="s">
        <v>22</v>
      </c>
      <c r="F400" s="122">
        <v>150</v>
      </c>
      <c r="G400" s="136"/>
      <c r="H400" s="124">
        <f t="shared" si="6"/>
        <v>0</v>
      </c>
      <c r="I400" s="125">
        <v>23</v>
      </c>
      <c r="J400" s="49"/>
    </row>
    <row r="401" spans="1:10" s="27" customFormat="1" ht="24" x14ac:dyDescent="0.2">
      <c r="A401" s="168" t="s">
        <v>551</v>
      </c>
      <c r="B401" s="20" t="s">
        <v>843</v>
      </c>
      <c r="C401" s="169"/>
      <c r="D401" s="20"/>
      <c r="E401" s="19" t="s">
        <v>22</v>
      </c>
      <c r="F401" s="122">
        <v>30</v>
      </c>
      <c r="G401" s="136"/>
      <c r="H401" s="124">
        <f t="shared" si="6"/>
        <v>0</v>
      </c>
      <c r="I401" s="125">
        <v>5</v>
      </c>
      <c r="J401" s="49"/>
    </row>
    <row r="402" spans="1:10" s="27" customFormat="1" ht="24" x14ac:dyDescent="0.2">
      <c r="A402" s="168" t="s">
        <v>552</v>
      </c>
      <c r="B402" s="20" t="s">
        <v>844</v>
      </c>
      <c r="C402" s="169"/>
      <c r="D402" s="20"/>
      <c r="E402" s="19" t="s">
        <v>22</v>
      </c>
      <c r="F402" s="122">
        <v>33</v>
      </c>
      <c r="G402" s="136"/>
      <c r="H402" s="124">
        <f t="shared" si="6"/>
        <v>0</v>
      </c>
      <c r="I402" s="125">
        <v>5</v>
      </c>
      <c r="J402" s="49"/>
    </row>
    <row r="403" spans="1:10" s="27" customFormat="1" ht="22.5" x14ac:dyDescent="0.2">
      <c r="A403" s="168" t="s">
        <v>553</v>
      </c>
      <c r="B403" s="20" t="s">
        <v>554</v>
      </c>
      <c r="C403" s="169"/>
      <c r="D403" s="20"/>
      <c r="E403" s="19" t="s">
        <v>22</v>
      </c>
      <c r="F403" s="122">
        <v>30971</v>
      </c>
      <c r="G403" s="136"/>
      <c r="H403" s="124">
        <f t="shared" si="6"/>
        <v>0</v>
      </c>
      <c r="I403" s="125">
        <v>100</v>
      </c>
      <c r="J403" s="49"/>
    </row>
    <row r="404" spans="1:10" s="27" customFormat="1" ht="25.5" x14ac:dyDescent="0.2">
      <c r="A404" s="168" t="s">
        <v>555</v>
      </c>
      <c r="B404" s="20" t="s">
        <v>845</v>
      </c>
      <c r="C404" s="169"/>
      <c r="D404" s="20"/>
      <c r="E404" s="19" t="s">
        <v>22</v>
      </c>
      <c r="F404" s="122">
        <v>30</v>
      </c>
      <c r="G404" s="136"/>
      <c r="H404" s="124">
        <f t="shared" si="6"/>
        <v>0</v>
      </c>
      <c r="I404" s="125">
        <v>5</v>
      </c>
      <c r="J404" s="49"/>
    </row>
    <row r="405" spans="1:10" s="27" customFormat="1" ht="12.75" x14ac:dyDescent="0.2">
      <c r="A405" s="168" t="s">
        <v>556</v>
      </c>
      <c r="B405" s="20" t="s">
        <v>557</v>
      </c>
      <c r="C405" s="169"/>
      <c r="D405" s="20"/>
      <c r="E405" s="19" t="s">
        <v>22</v>
      </c>
      <c r="F405" s="122">
        <v>30</v>
      </c>
      <c r="G405" s="136"/>
      <c r="H405" s="124">
        <f t="shared" si="6"/>
        <v>0</v>
      </c>
      <c r="I405" s="125">
        <v>5</v>
      </c>
      <c r="J405" s="49"/>
    </row>
    <row r="406" spans="1:10" s="27" customFormat="1" ht="12.75" x14ac:dyDescent="0.2">
      <c r="A406" s="168" t="s">
        <v>558</v>
      </c>
      <c r="B406" s="20" t="s">
        <v>559</v>
      </c>
      <c r="C406" s="169"/>
      <c r="D406" s="20"/>
      <c r="E406" s="19" t="s">
        <v>22</v>
      </c>
      <c r="F406" s="122">
        <v>918</v>
      </c>
      <c r="G406" s="136"/>
      <c r="H406" s="124">
        <f t="shared" si="6"/>
        <v>0</v>
      </c>
      <c r="I406" s="125">
        <v>100</v>
      </c>
      <c r="J406" s="49"/>
    </row>
    <row r="407" spans="1:10" s="27" customFormat="1" ht="12.75" x14ac:dyDescent="0.2">
      <c r="A407" s="168" t="s">
        <v>560</v>
      </c>
      <c r="B407" s="20" t="s">
        <v>561</v>
      </c>
      <c r="C407" s="169"/>
      <c r="D407" s="20"/>
      <c r="E407" s="19" t="s">
        <v>22</v>
      </c>
      <c r="F407" s="122">
        <v>705</v>
      </c>
      <c r="G407" s="136"/>
      <c r="H407" s="124">
        <f t="shared" si="6"/>
        <v>0</v>
      </c>
      <c r="I407" s="125">
        <v>100</v>
      </c>
      <c r="J407" s="49"/>
    </row>
    <row r="408" spans="1:10" s="27" customFormat="1" ht="12.75" x14ac:dyDescent="0.2">
      <c r="A408" s="168" t="s">
        <v>562</v>
      </c>
      <c r="B408" s="20" t="s">
        <v>563</v>
      </c>
      <c r="C408" s="169"/>
      <c r="D408" s="20"/>
      <c r="E408" s="19" t="s">
        <v>22</v>
      </c>
      <c r="F408" s="122">
        <v>81</v>
      </c>
      <c r="G408" s="136"/>
      <c r="H408" s="124">
        <f t="shared" si="6"/>
        <v>0</v>
      </c>
      <c r="I408" s="125">
        <v>13</v>
      </c>
      <c r="J408" s="49"/>
    </row>
    <row r="409" spans="1:10" s="27" customFormat="1" ht="24" x14ac:dyDescent="0.2">
      <c r="A409" s="168" t="s">
        <v>564</v>
      </c>
      <c r="B409" s="20" t="s">
        <v>846</v>
      </c>
      <c r="C409" s="169"/>
      <c r="D409" s="20"/>
      <c r="E409" s="19" t="s">
        <v>22</v>
      </c>
      <c r="F409" s="122">
        <v>1493</v>
      </c>
      <c r="G409" s="136"/>
      <c r="H409" s="124">
        <f t="shared" si="6"/>
        <v>0</v>
      </c>
      <c r="I409" s="125">
        <v>100</v>
      </c>
      <c r="J409" s="49"/>
    </row>
    <row r="410" spans="1:10" s="27" customFormat="1" ht="24" x14ac:dyDescent="0.2">
      <c r="A410" s="168" t="s">
        <v>565</v>
      </c>
      <c r="B410" s="20" t="s">
        <v>846</v>
      </c>
      <c r="C410" s="169"/>
      <c r="D410" s="20"/>
      <c r="E410" s="19" t="s">
        <v>22</v>
      </c>
      <c r="F410" s="122">
        <v>176</v>
      </c>
      <c r="G410" s="136"/>
      <c r="H410" s="124">
        <f t="shared" si="6"/>
        <v>0</v>
      </c>
      <c r="I410" s="125">
        <v>27</v>
      </c>
      <c r="J410" s="49"/>
    </row>
    <row r="411" spans="1:10" s="27" customFormat="1" ht="22.5" x14ac:dyDescent="0.2">
      <c r="A411" s="168" t="s">
        <v>566</v>
      </c>
      <c r="B411" s="20" t="s">
        <v>567</v>
      </c>
      <c r="C411" s="169"/>
      <c r="D411" s="20"/>
      <c r="E411" s="19" t="s">
        <v>22</v>
      </c>
      <c r="F411" s="122">
        <v>591</v>
      </c>
      <c r="G411" s="136"/>
      <c r="H411" s="124">
        <f t="shared" si="6"/>
        <v>0</v>
      </c>
      <c r="I411" s="125">
        <v>89</v>
      </c>
      <c r="J411" s="49"/>
    </row>
    <row r="412" spans="1:10" s="27" customFormat="1" ht="24" x14ac:dyDescent="0.2">
      <c r="A412" s="168" t="s">
        <v>568</v>
      </c>
      <c r="B412" s="20" t="s">
        <v>847</v>
      </c>
      <c r="C412" s="169"/>
      <c r="D412" s="20"/>
      <c r="E412" s="19" t="s">
        <v>22</v>
      </c>
      <c r="F412" s="122">
        <v>1028</v>
      </c>
      <c r="G412" s="136"/>
      <c r="H412" s="124">
        <f t="shared" si="6"/>
        <v>0</v>
      </c>
      <c r="I412" s="125">
        <v>100</v>
      </c>
      <c r="J412" s="49"/>
    </row>
    <row r="413" spans="1:10" s="27" customFormat="1" ht="24" x14ac:dyDescent="0.2">
      <c r="A413" s="168" t="s">
        <v>569</v>
      </c>
      <c r="B413" s="20" t="s">
        <v>848</v>
      </c>
      <c r="C413" s="169"/>
      <c r="D413" s="20"/>
      <c r="E413" s="19" t="s">
        <v>22</v>
      </c>
      <c r="F413" s="122">
        <v>348</v>
      </c>
      <c r="G413" s="136"/>
      <c r="H413" s="124">
        <f t="shared" si="6"/>
        <v>0</v>
      </c>
      <c r="I413" s="125">
        <v>53</v>
      </c>
      <c r="J413" s="49"/>
    </row>
    <row r="414" spans="1:10" s="27" customFormat="1" ht="22.5" x14ac:dyDescent="0.2">
      <c r="A414" s="168" t="s">
        <v>570</v>
      </c>
      <c r="B414" s="20" t="s">
        <v>571</v>
      </c>
      <c r="C414" s="19" t="s">
        <v>20</v>
      </c>
      <c r="D414" s="20" t="s">
        <v>572</v>
      </c>
      <c r="E414" s="19" t="s">
        <v>22</v>
      </c>
      <c r="F414" s="122">
        <v>219</v>
      </c>
      <c r="G414" s="136"/>
      <c r="H414" s="124">
        <f t="shared" si="6"/>
        <v>0</v>
      </c>
      <c r="I414" s="125">
        <v>33</v>
      </c>
      <c r="J414" s="49"/>
    </row>
    <row r="415" spans="1:10" s="27" customFormat="1" x14ac:dyDescent="0.2">
      <c r="A415" s="167"/>
      <c r="B415" s="2"/>
      <c r="C415" s="19" t="s">
        <v>23</v>
      </c>
      <c r="D415" s="20" t="s">
        <v>573</v>
      </c>
      <c r="E415" s="19" t="s">
        <v>22</v>
      </c>
      <c r="F415" s="122">
        <v>225</v>
      </c>
      <c r="G415" s="136"/>
      <c r="H415" s="124">
        <f t="shared" si="6"/>
        <v>0</v>
      </c>
      <c r="I415" s="125">
        <v>34</v>
      </c>
      <c r="J415" s="49"/>
    </row>
    <row r="416" spans="1:10" s="27" customFormat="1" ht="22.5" x14ac:dyDescent="0.2">
      <c r="A416" s="168" t="s">
        <v>574</v>
      </c>
      <c r="B416" s="20" t="s">
        <v>575</v>
      </c>
      <c r="C416" s="169"/>
      <c r="D416" s="20"/>
      <c r="E416" s="19" t="s">
        <v>22</v>
      </c>
      <c r="F416" s="122">
        <v>27</v>
      </c>
      <c r="G416" s="136"/>
      <c r="H416" s="124">
        <f t="shared" si="6"/>
        <v>0</v>
      </c>
      <c r="I416" s="125">
        <v>5</v>
      </c>
      <c r="J416" s="49"/>
    </row>
    <row r="417" spans="1:10" s="27" customFormat="1" ht="22.5" x14ac:dyDescent="0.2">
      <c r="A417" s="168" t="s">
        <v>576</v>
      </c>
      <c r="B417" s="20" t="s">
        <v>577</v>
      </c>
      <c r="C417" s="169"/>
      <c r="D417" s="20"/>
      <c r="E417" s="19" t="s">
        <v>22</v>
      </c>
      <c r="F417" s="122">
        <v>30</v>
      </c>
      <c r="G417" s="136"/>
      <c r="H417" s="124">
        <f t="shared" si="6"/>
        <v>0</v>
      </c>
      <c r="I417" s="125">
        <v>5</v>
      </c>
      <c r="J417" s="49"/>
    </row>
    <row r="418" spans="1:10" s="27" customFormat="1" ht="22.5" x14ac:dyDescent="0.2">
      <c r="A418" s="168" t="s">
        <v>578</v>
      </c>
      <c r="B418" s="20" t="s">
        <v>579</v>
      </c>
      <c r="C418" s="169"/>
      <c r="D418" s="20"/>
      <c r="E418" s="19" t="s">
        <v>22</v>
      </c>
      <c r="F418" s="122">
        <v>30</v>
      </c>
      <c r="G418" s="136"/>
      <c r="H418" s="124">
        <f t="shared" si="6"/>
        <v>0</v>
      </c>
      <c r="I418" s="125">
        <v>5</v>
      </c>
      <c r="J418" s="49"/>
    </row>
    <row r="419" spans="1:10" s="27" customFormat="1" ht="12.75" x14ac:dyDescent="0.2">
      <c r="A419" s="168" t="s">
        <v>580</v>
      </c>
      <c r="B419" s="20" t="s">
        <v>581</v>
      </c>
      <c r="C419" s="169"/>
      <c r="D419" s="20"/>
      <c r="E419" s="19" t="s">
        <v>22</v>
      </c>
      <c r="F419" s="122">
        <v>75</v>
      </c>
      <c r="G419" s="136"/>
      <c r="H419" s="124">
        <f t="shared" si="6"/>
        <v>0</v>
      </c>
      <c r="I419" s="125">
        <v>12</v>
      </c>
      <c r="J419" s="49"/>
    </row>
    <row r="420" spans="1:10" s="27" customFormat="1" ht="12.75" x14ac:dyDescent="0.2">
      <c r="A420" s="168" t="s">
        <v>582</v>
      </c>
      <c r="B420" s="20" t="s">
        <v>583</v>
      </c>
      <c r="C420" s="169"/>
      <c r="D420" s="20"/>
      <c r="E420" s="19" t="s">
        <v>22</v>
      </c>
      <c r="F420" s="122">
        <v>75</v>
      </c>
      <c r="G420" s="136"/>
      <c r="H420" s="124">
        <f t="shared" si="6"/>
        <v>0</v>
      </c>
      <c r="I420" s="125">
        <v>12</v>
      </c>
      <c r="J420" s="49"/>
    </row>
    <row r="421" spans="1:10" s="27" customFormat="1" ht="22.5" x14ac:dyDescent="0.2">
      <c r="A421" s="168" t="s">
        <v>584</v>
      </c>
      <c r="B421" s="20" t="s">
        <v>585</v>
      </c>
      <c r="C421" s="169"/>
      <c r="D421" s="20"/>
      <c r="E421" s="19" t="s">
        <v>22</v>
      </c>
      <c r="F421" s="122">
        <v>75</v>
      </c>
      <c r="G421" s="136"/>
      <c r="H421" s="124">
        <f t="shared" si="6"/>
        <v>0</v>
      </c>
      <c r="I421" s="125">
        <v>12</v>
      </c>
      <c r="J421" s="49"/>
    </row>
    <row r="422" spans="1:10" s="27" customFormat="1" ht="12.75" x14ac:dyDescent="0.2">
      <c r="A422" s="168" t="s">
        <v>586</v>
      </c>
      <c r="B422" s="20" t="s">
        <v>587</v>
      </c>
      <c r="C422" s="169"/>
      <c r="D422" s="20"/>
      <c r="E422" s="19" t="s">
        <v>22</v>
      </c>
      <c r="F422" s="122">
        <v>75</v>
      </c>
      <c r="G422" s="136"/>
      <c r="H422" s="124">
        <f t="shared" si="6"/>
        <v>0</v>
      </c>
      <c r="I422" s="125">
        <v>12</v>
      </c>
      <c r="J422" s="49"/>
    </row>
    <row r="423" spans="1:10" s="27" customFormat="1" ht="12.75" x14ac:dyDescent="0.2">
      <c r="A423" s="135" t="s">
        <v>588</v>
      </c>
      <c r="B423" s="20" t="s">
        <v>589</v>
      </c>
      <c r="C423" s="133"/>
      <c r="D423" s="20"/>
      <c r="E423" s="19" t="s">
        <v>22</v>
      </c>
      <c r="F423" s="122">
        <v>75</v>
      </c>
      <c r="G423" s="136"/>
      <c r="H423" s="124">
        <f t="shared" si="6"/>
        <v>0</v>
      </c>
      <c r="I423" s="125">
        <v>12</v>
      </c>
      <c r="J423" s="49"/>
    </row>
    <row r="424" spans="1:10" s="27" customFormat="1" ht="12.75" x14ac:dyDescent="0.2">
      <c r="A424" s="70" t="s">
        <v>590</v>
      </c>
      <c r="B424" s="20" t="s">
        <v>849</v>
      </c>
      <c r="C424" s="19"/>
      <c r="D424" s="20"/>
      <c r="E424" s="19" t="s">
        <v>22</v>
      </c>
      <c r="F424" s="122">
        <v>30</v>
      </c>
      <c r="G424" s="136"/>
      <c r="H424" s="124">
        <f t="shared" si="6"/>
        <v>0</v>
      </c>
      <c r="I424" s="125">
        <v>5</v>
      </c>
      <c r="J424" s="49"/>
    </row>
    <row r="425" spans="1:10" s="27" customFormat="1" ht="12.75" x14ac:dyDescent="0.2">
      <c r="A425" s="70" t="s">
        <v>591</v>
      </c>
      <c r="B425" s="20" t="s">
        <v>592</v>
      </c>
      <c r="C425" s="19" t="s">
        <v>20</v>
      </c>
      <c r="D425" s="20" t="s">
        <v>850</v>
      </c>
      <c r="E425" s="19" t="s">
        <v>22</v>
      </c>
      <c r="F425" s="122">
        <v>15</v>
      </c>
      <c r="G425" s="136"/>
      <c r="H425" s="124">
        <f t="shared" si="6"/>
        <v>0</v>
      </c>
      <c r="I425" s="125">
        <v>3</v>
      </c>
      <c r="J425" s="49"/>
    </row>
    <row r="426" spans="1:10" s="27" customFormat="1" ht="12.75" x14ac:dyDescent="0.2">
      <c r="A426" s="71"/>
      <c r="B426" s="67"/>
      <c r="C426" s="19" t="s">
        <v>23</v>
      </c>
      <c r="D426" s="20" t="s">
        <v>593</v>
      </c>
      <c r="E426" s="19" t="s">
        <v>22</v>
      </c>
      <c r="F426" s="122">
        <v>7500</v>
      </c>
      <c r="G426" s="136"/>
      <c r="H426" s="124">
        <f t="shared" si="6"/>
        <v>0</v>
      </c>
      <c r="I426" s="125">
        <v>100</v>
      </c>
      <c r="J426" s="49"/>
    </row>
    <row r="427" spans="1:10" s="27" customFormat="1" ht="12.75" x14ac:dyDescent="0.2">
      <c r="A427" s="71"/>
      <c r="B427" s="67"/>
      <c r="C427" s="19" t="s">
        <v>25</v>
      </c>
      <c r="D427" s="20" t="s">
        <v>851</v>
      </c>
      <c r="E427" s="19" t="s">
        <v>22</v>
      </c>
      <c r="F427" s="122">
        <v>15</v>
      </c>
      <c r="G427" s="136"/>
      <c r="H427" s="124">
        <f t="shared" si="6"/>
        <v>0</v>
      </c>
      <c r="I427" s="125">
        <v>3</v>
      </c>
      <c r="J427" s="49"/>
    </row>
    <row r="428" spans="1:10" s="27" customFormat="1" ht="12.75" x14ac:dyDescent="0.2">
      <c r="A428" s="71"/>
      <c r="B428" s="67"/>
      <c r="C428" s="19" t="s">
        <v>27</v>
      </c>
      <c r="D428" s="20" t="s">
        <v>852</v>
      </c>
      <c r="E428" s="19" t="s">
        <v>22</v>
      </c>
      <c r="F428" s="122">
        <v>15</v>
      </c>
      <c r="G428" s="136"/>
      <c r="H428" s="124">
        <f t="shared" si="6"/>
        <v>0</v>
      </c>
      <c r="I428" s="125">
        <v>3</v>
      </c>
      <c r="J428" s="49"/>
    </row>
    <row r="429" spans="1:10" s="27" customFormat="1" ht="15" thickBot="1" x14ac:dyDescent="0.25">
      <c r="A429" s="188"/>
      <c r="B429" s="72"/>
      <c r="C429" s="138" t="s">
        <v>120</v>
      </c>
      <c r="D429" s="32" t="s">
        <v>853</v>
      </c>
      <c r="E429" s="57" t="s">
        <v>22</v>
      </c>
      <c r="F429" s="139">
        <v>15</v>
      </c>
      <c r="G429" s="140"/>
      <c r="H429" s="141">
        <f t="shared" si="6"/>
        <v>0</v>
      </c>
      <c r="I429" s="142">
        <v>3</v>
      </c>
      <c r="J429" s="73"/>
    </row>
    <row r="430" spans="1:10" s="27" customFormat="1" ht="12.75" x14ac:dyDescent="0.2">
      <c r="A430" s="143" t="s">
        <v>594</v>
      </c>
      <c r="B430" s="34" t="s">
        <v>595</v>
      </c>
      <c r="C430" s="189"/>
      <c r="D430" s="34"/>
      <c r="E430" s="144" t="s">
        <v>22</v>
      </c>
      <c r="F430" s="145">
        <v>30</v>
      </c>
      <c r="G430" s="146"/>
      <c r="H430" s="147">
        <f t="shared" si="6"/>
        <v>0</v>
      </c>
      <c r="I430" s="148">
        <v>5</v>
      </c>
      <c r="J430" s="36"/>
    </row>
    <row r="431" spans="1:10" s="27" customFormat="1" ht="12.75" x14ac:dyDescent="0.2">
      <c r="A431" s="149" t="s">
        <v>596</v>
      </c>
      <c r="B431" s="37" t="s">
        <v>597</v>
      </c>
      <c r="C431" s="150"/>
      <c r="D431" s="37"/>
      <c r="E431" s="151" t="s">
        <v>22</v>
      </c>
      <c r="F431" s="122">
        <v>30</v>
      </c>
      <c r="G431" s="152"/>
      <c r="H431" s="124">
        <f t="shared" si="6"/>
        <v>0</v>
      </c>
      <c r="I431" s="125">
        <v>5</v>
      </c>
      <c r="J431" s="38"/>
    </row>
    <row r="432" spans="1:10" s="27" customFormat="1" ht="12.75" x14ac:dyDescent="0.2">
      <c r="A432" s="154" t="s">
        <v>598</v>
      </c>
      <c r="B432" s="40" t="s">
        <v>599</v>
      </c>
      <c r="C432" s="133" t="s">
        <v>600</v>
      </c>
      <c r="D432" s="18" t="s">
        <v>601</v>
      </c>
      <c r="E432" s="151" t="s">
        <v>22</v>
      </c>
      <c r="F432" s="122">
        <v>8</v>
      </c>
      <c r="G432" s="152"/>
      <c r="H432" s="124">
        <f t="shared" si="6"/>
        <v>0</v>
      </c>
      <c r="I432" s="125">
        <v>2</v>
      </c>
      <c r="J432" s="38"/>
    </row>
    <row r="433" spans="1:10" s="27" customFormat="1" ht="12.75" x14ac:dyDescent="0.2">
      <c r="A433" s="190"/>
      <c r="B433" s="74"/>
      <c r="C433" s="133" t="s">
        <v>602</v>
      </c>
      <c r="D433" s="18" t="s">
        <v>603</v>
      </c>
      <c r="E433" s="151" t="s">
        <v>22</v>
      </c>
      <c r="F433" s="122">
        <v>8</v>
      </c>
      <c r="G433" s="152"/>
      <c r="H433" s="124">
        <f t="shared" si="6"/>
        <v>0</v>
      </c>
      <c r="I433" s="125">
        <v>2</v>
      </c>
      <c r="J433" s="38"/>
    </row>
    <row r="434" spans="1:10" s="27" customFormat="1" ht="12.75" x14ac:dyDescent="0.2">
      <c r="A434" s="190"/>
      <c r="B434" s="74"/>
      <c r="C434" s="133" t="s">
        <v>604</v>
      </c>
      <c r="D434" s="18" t="s">
        <v>605</v>
      </c>
      <c r="E434" s="151" t="s">
        <v>22</v>
      </c>
      <c r="F434" s="122">
        <v>8</v>
      </c>
      <c r="G434" s="152"/>
      <c r="H434" s="124">
        <f t="shared" si="6"/>
        <v>0</v>
      </c>
      <c r="I434" s="125">
        <v>2</v>
      </c>
      <c r="J434" s="38"/>
    </row>
    <row r="435" spans="1:10" s="27" customFormat="1" ht="12.75" x14ac:dyDescent="0.2">
      <c r="A435" s="190"/>
      <c r="B435" s="74"/>
      <c r="C435" s="133" t="s">
        <v>606</v>
      </c>
      <c r="D435" s="18" t="s">
        <v>607</v>
      </c>
      <c r="E435" s="151" t="s">
        <v>22</v>
      </c>
      <c r="F435" s="122">
        <v>8</v>
      </c>
      <c r="G435" s="152"/>
      <c r="H435" s="124">
        <f t="shared" si="6"/>
        <v>0</v>
      </c>
      <c r="I435" s="125">
        <v>2</v>
      </c>
      <c r="J435" s="38"/>
    </row>
    <row r="436" spans="1:10" s="27" customFormat="1" ht="12.75" x14ac:dyDescent="0.2">
      <c r="A436" s="190"/>
      <c r="B436" s="74"/>
      <c r="C436" s="133" t="s">
        <v>608</v>
      </c>
      <c r="D436" s="18" t="s">
        <v>609</v>
      </c>
      <c r="E436" s="151" t="s">
        <v>22</v>
      </c>
      <c r="F436" s="122">
        <v>8</v>
      </c>
      <c r="G436" s="152"/>
      <c r="H436" s="124">
        <f t="shared" si="6"/>
        <v>0</v>
      </c>
      <c r="I436" s="125">
        <v>2</v>
      </c>
      <c r="J436" s="38"/>
    </row>
    <row r="437" spans="1:10" s="27" customFormat="1" ht="12.75" x14ac:dyDescent="0.2">
      <c r="A437" s="190"/>
      <c r="B437" s="74"/>
      <c r="C437" s="133" t="s">
        <v>610</v>
      </c>
      <c r="D437" s="18" t="s">
        <v>611</v>
      </c>
      <c r="E437" s="151" t="s">
        <v>22</v>
      </c>
      <c r="F437" s="122">
        <v>8</v>
      </c>
      <c r="G437" s="152"/>
      <c r="H437" s="124">
        <f t="shared" si="6"/>
        <v>0</v>
      </c>
      <c r="I437" s="125">
        <v>2</v>
      </c>
      <c r="J437" s="38"/>
    </row>
    <row r="438" spans="1:10" s="27" customFormat="1" ht="12.75" x14ac:dyDescent="0.2">
      <c r="A438" s="190"/>
      <c r="B438" s="74"/>
      <c r="C438" s="133" t="s">
        <v>612</v>
      </c>
      <c r="D438" s="18" t="s">
        <v>613</v>
      </c>
      <c r="E438" s="151" t="s">
        <v>22</v>
      </c>
      <c r="F438" s="122">
        <v>8</v>
      </c>
      <c r="G438" s="152"/>
      <c r="H438" s="124">
        <f t="shared" si="6"/>
        <v>0</v>
      </c>
      <c r="I438" s="125">
        <v>2</v>
      </c>
      <c r="J438" s="38"/>
    </row>
    <row r="439" spans="1:10" s="27" customFormat="1" ht="12.75" x14ac:dyDescent="0.2">
      <c r="A439" s="190"/>
      <c r="B439" s="74"/>
      <c r="C439" s="133" t="s">
        <v>614</v>
      </c>
      <c r="D439" s="18" t="s">
        <v>615</v>
      </c>
      <c r="E439" s="151" t="s">
        <v>22</v>
      </c>
      <c r="F439" s="122">
        <v>8</v>
      </c>
      <c r="G439" s="152"/>
      <c r="H439" s="124">
        <f t="shared" si="6"/>
        <v>0</v>
      </c>
      <c r="I439" s="125">
        <v>2</v>
      </c>
      <c r="J439" s="38"/>
    </row>
    <row r="440" spans="1:10" s="27" customFormat="1" ht="12.75" x14ac:dyDescent="0.2">
      <c r="A440" s="190"/>
      <c r="B440" s="74"/>
      <c r="C440" s="133" t="s">
        <v>616</v>
      </c>
      <c r="D440" s="18" t="s">
        <v>617</v>
      </c>
      <c r="E440" s="151" t="s">
        <v>22</v>
      </c>
      <c r="F440" s="122">
        <v>8</v>
      </c>
      <c r="G440" s="152"/>
      <c r="H440" s="124">
        <f t="shared" si="6"/>
        <v>0</v>
      </c>
      <c r="I440" s="125">
        <v>2</v>
      </c>
      <c r="J440" s="38"/>
    </row>
    <row r="441" spans="1:10" s="27" customFormat="1" ht="12.75" x14ac:dyDescent="0.2">
      <c r="A441" s="190"/>
      <c r="B441" s="74"/>
      <c r="C441" s="133" t="s">
        <v>618</v>
      </c>
      <c r="D441" s="18" t="s">
        <v>619</v>
      </c>
      <c r="E441" s="151" t="s">
        <v>22</v>
      </c>
      <c r="F441" s="122">
        <v>8</v>
      </c>
      <c r="G441" s="152"/>
      <c r="H441" s="124">
        <f t="shared" si="6"/>
        <v>0</v>
      </c>
      <c r="I441" s="125">
        <v>2</v>
      </c>
      <c r="J441" s="38"/>
    </row>
    <row r="442" spans="1:10" s="27" customFormat="1" ht="12.75" x14ac:dyDescent="0.2">
      <c r="A442" s="190"/>
      <c r="B442" s="74"/>
      <c r="C442" s="133" t="s">
        <v>620</v>
      </c>
      <c r="D442" s="18" t="s">
        <v>621</v>
      </c>
      <c r="E442" s="151" t="s">
        <v>22</v>
      </c>
      <c r="F442" s="122">
        <v>8</v>
      </c>
      <c r="G442" s="152"/>
      <c r="H442" s="124">
        <f t="shared" si="6"/>
        <v>0</v>
      </c>
      <c r="I442" s="125">
        <v>2</v>
      </c>
      <c r="J442" s="38"/>
    </row>
    <row r="443" spans="1:10" s="27" customFormat="1" ht="12.75" x14ac:dyDescent="0.2">
      <c r="A443" s="190"/>
      <c r="B443" s="74"/>
      <c r="C443" s="133" t="s">
        <v>622</v>
      </c>
      <c r="D443" s="18" t="s">
        <v>623</v>
      </c>
      <c r="E443" s="151" t="s">
        <v>22</v>
      </c>
      <c r="F443" s="122">
        <v>8</v>
      </c>
      <c r="G443" s="152"/>
      <c r="H443" s="124">
        <f t="shared" si="6"/>
        <v>0</v>
      </c>
      <c r="I443" s="125">
        <v>2</v>
      </c>
      <c r="J443" s="38"/>
    </row>
    <row r="444" spans="1:10" s="27" customFormat="1" ht="12.75" x14ac:dyDescent="0.2">
      <c r="A444" s="190"/>
      <c r="B444" s="74"/>
      <c r="C444" s="133" t="s">
        <v>624</v>
      </c>
      <c r="D444" s="18" t="s">
        <v>625</v>
      </c>
      <c r="E444" s="151" t="s">
        <v>22</v>
      </c>
      <c r="F444" s="122">
        <v>8</v>
      </c>
      <c r="G444" s="152"/>
      <c r="H444" s="124">
        <f t="shared" si="6"/>
        <v>0</v>
      </c>
      <c r="I444" s="125">
        <v>2</v>
      </c>
      <c r="J444" s="38"/>
    </row>
    <row r="445" spans="1:10" s="27" customFormat="1" ht="12.75" x14ac:dyDescent="0.2">
      <c r="A445" s="190"/>
      <c r="B445" s="74"/>
      <c r="C445" s="133" t="s">
        <v>626</v>
      </c>
      <c r="D445" s="18" t="s">
        <v>627</v>
      </c>
      <c r="E445" s="151" t="s">
        <v>22</v>
      </c>
      <c r="F445" s="122">
        <v>8</v>
      </c>
      <c r="G445" s="152"/>
      <c r="H445" s="124">
        <f t="shared" si="6"/>
        <v>0</v>
      </c>
      <c r="I445" s="125">
        <v>2</v>
      </c>
      <c r="J445" s="38"/>
    </row>
    <row r="446" spans="1:10" s="27" customFormat="1" ht="12.75" x14ac:dyDescent="0.2">
      <c r="A446" s="190"/>
      <c r="B446" s="74"/>
      <c r="C446" s="133" t="s">
        <v>628</v>
      </c>
      <c r="D446" s="18" t="s">
        <v>629</v>
      </c>
      <c r="E446" s="151" t="s">
        <v>22</v>
      </c>
      <c r="F446" s="122">
        <v>8</v>
      </c>
      <c r="G446" s="152"/>
      <c r="H446" s="124">
        <f t="shared" si="6"/>
        <v>0</v>
      </c>
      <c r="I446" s="125">
        <v>2</v>
      </c>
      <c r="J446" s="38"/>
    </row>
    <row r="447" spans="1:10" s="27" customFormat="1" ht="12.75" x14ac:dyDescent="0.2">
      <c r="A447" s="190"/>
      <c r="B447" s="74"/>
      <c r="C447" s="133" t="s">
        <v>630</v>
      </c>
      <c r="D447" s="18" t="s">
        <v>631</v>
      </c>
      <c r="E447" s="151" t="s">
        <v>22</v>
      </c>
      <c r="F447" s="122">
        <v>8</v>
      </c>
      <c r="G447" s="152"/>
      <c r="H447" s="124">
        <f t="shared" si="6"/>
        <v>0</v>
      </c>
      <c r="I447" s="125">
        <v>2</v>
      </c>
      <c r="J447" s="38"/>
    </row>
    <row r="448" spans="1:10" s="27" customFormat="1" ht="12.75" x14ac:dyDescent="0.2">
      <c r="A448" s="190"/>
      <c r="B448" s="74"/>
      <c r="C448" s="133" t="s">
        <v>632</v>
      </c>
      <c r="D448" s="18" t="s">
        <v>633</v>
      </c>
      <c r="E448" s="151" t="s">
        <v>22</v>
      </c>
      <c r="F448" s="122">
        <v>8</v>
      </c>
      <c r="G448" s="152"/>
      <c r="H448" s="124">
        <f t="shared" si="6"/>
        <v>0</v>
      </c>
      <c r="I448" s="125">
        <v>2</v>
      </c>
      <c r="J448" s="38"/>
    </row>
    <row r="449" spans="1:10" s="27" customFormat="1" ht="12.75" x14ac:dyDescent="0.2">
      <c r="A449" s="190"/>
      <c r="B449" s="74"/>
      <c r="C449" s="133" t="s">
        <v>634</v>
      </c>
      <c r="D449" s="18" t="s">
        <v>635</v>
      </c>
      <c r="E449" s="151" t="s">
        <v>22</v>
      </c>
      <c r="F449" s="122">
        <v>8</v>
      </c>
      <c r="G449" s="152"/>
      <c r="H449" s="124">
        <f t="shared" si="6"/>
        <v>0</v>
      </c>
      <c r="I449" s="125">
        <v>2</v>
      </c>
      <c r="J449" s="38"/>
    </row>
    <row r="450" spans="1:10" s="27" customFormat="1" ht="12.75" x14ac:dyDescent="0.2">
      <c r="A450" s="190"/>
      <c r="B450" s="74"/>
      <c r="C450" s="133" t="s">
        <v>636</v>
      </c>
      <c r="D450" s="18" t="s">
        <v>637</v>
      </c>
      <c r="E450" s="151" t="s">
        <v>22</v>
      </c>
      <c r="F450" s="122">
        <v>150</v>
      </c>
      <c r="G450" s="152"/>
      <c r="H450" s="124">
        <f t="shared" si="6"/>
        <v>0</v>
      </c>
      <c r="I450" s="125">
        <v>23</v>
      </c>
      <c r="J450" s="38"/>
    </row>
    <row r="451" spans="1:10" s="27" customFormat="1" ht="12.75" x14ac:dyDescent="0.2">
      <c r="A451" s="190"/>
      <c r="B451" s="74"/>
      <c r="C451" s="133" t="s">
        <v>638</v>
      </c>
      <c r="D451" s="18" t="s">
        <v>639</v>
      </c>
      <c r="E451" s="151" t="s">
        <v>22</v>
      </c>
      <c r="F451" s="122">
        <v>150</v>
      </c>
      <c r="G451" s="152"/>
      <c r="H451" s="124">
        <f t="shared" si="6"/>
        <v>0</v>
      </c>
      <c r="I451" s="125">
        <v>23</v>
      </c>
      <c r="J451" s="38"/>
    </row>
    <row r="452" spans="1:10" s="27" customFormat="1" ht="12.75" x14ac:dyDescent="0.2">
      <c r="A452" s="190"/>
      <c r="B452" s="74"/>
      <c r="C452" s="133" t="s">
        <v>640</v>
      </c>
      <c r="D452" s="18" t="s">
        <v>641</v>
      </c>
      <c r="E452" s="151" t="s">
        <v>22</v>
      </c>
      <c r="F452" s="122">
        <v>8</v>
      </c>
      <c r="G452" s="152"/>
      <c r="H452" s="124">
        <f t="shared" ref="H452:H515" si="7">F452*G452</f>
        <v>0</v>
      </c>
      <c r="I452" s="125">
        <v>2</v>
      </c>
      <c r="J452" s="38"/>
    </row>
    <row r="453" spans="1:10" s="27" customFormat="1" ht="12.75" x14ac:dyDescent="0.2">
      <c r="A453" s="191"/>
      <c r="B453" s="75"/>
      <c r="C453" s="133" t="s">
        <v>642</v>
      </c>
      <c r="D453" s="18" t="s">
        <v>643</v>
      </c>
      <c r="E453" s="151" t="s">
        <v>22</v>
      </c>
      <c r="F453" s="122">
        <v>8</v>
      </c>
      <c r="G453" s="152"/>
      <c r="H453" s="124">
        <f t="shared" si="7"/>
        <v>0</v>
      </c>
      <c r="I453" s="125">
        <v>2</v>
      </c>
      <c r="J453" s="38"/>
    </row>
    <row r="454" spans="1:10" s="27" customFormat="1" ht="12.75" x14ac:dyDescent="0.2">
      <c r="A454" s="192" t="s">
        <v>754</v>
      </c>
      <c r="B454" s="40" t="s">
        <v>755</v>
      </c>
      <c r="C454" s="133" t="s">
        <v>622</v>
      </c>
      <c r="D454" s="18" t="s">
        <v>623</v>
      </c>
      <c r="E454" s="151" t="s">
        <v>22</v>
      </c>
      <c r="F454" s="122">
        <v>8</v>
      </c>
      <c r="G454" s="152"/>
      <c r="H454" s="124">
        <f t="shared" si="7"/>
        <v>0</v>
      </c>
      <c r="I454" s="125">
        <v>2</v>
      </c>
      <c r="J454" s="38"/>
    </row>
    <row r="455" spans="1:10" s="27" customFormat="1" x14ac:dyDescent="0.2">
      <c r="A455" s="155"/>
      <c r="B455" s="76"/>
      <c r="C455" s="133" t="s">
        <v>642</v>
      </c>
      <c r="D455" s="18" t="s">
        <v>643</v>
      </c>
      <c r="E455" s="151" t="s">
        <v>22</v>
      </c>
      <c r="F455" s="122">
        <v>8</v>
      </c>
      <c r="G455" s="152"/>
      <c r="H455" s="124">
        <f t="shared" si="7"/>
        <v>0</v>
      </c>
      <c r="I455" s="125">
        <v>2</v>
      </c>
      <c r="J455" s="38"/>
    </row>
    <row r="456" spans="1:10" s="27" customFormat="1" x14ac:dyDescent="0.2">
      <c r="A456" s="155"/>
      <c r="B456" s="76"/>
      <c r="C456" s="133" t="s">
        <v>602</v>
      </c>
      <c r="D456" s="18" t="s">
        <v>603</v>
      </c>
      <c r="E456" s="151" t="s">
        <v>22</v>
      </c>
      <c r="F456" s="122">
        <v>8</v>
      </c>
      <c r="G456" s="152"/>
      <c r="H456" s="124">
        <f t="shared" si="7"/>
        <v>0</v>
      </c>
      <c r="I456" s="125">
        <v>2</v>
      </c>
      <c r="J456" s="38"/>
    </row>
    <row r="457" spans="1:10" s="27" customFormat="1" x14ac:dyDescent="0.2">
      <c r="A457" s="155"/>
      <c r="B457" s="76"/>
      <c r="C457" s="133" t="s">
        <v>604</v>
      </c>
      <c r="D457" s="18" t="s">
        <v>605</v>
      </c>
      <c r="E457" s="151" t="s">
        <v>22</v>
      </c>
      <c r="F457" s="122">
        <v>8</v>
      </c>
      <c r="G457" s="152"/>
      <c r="H457" s="124">
        <f t="shared" si="7"/>
        <v>0</v>
      </c>
      <c r="I457" s="125">
        <v>2</v>
      </c>
      <c r="J457" s="38"/>
    </row>
    <row r="458" spans="1:10" s="27" customFormat="1" x14ac:dyDescent="0.2">
      <c r="A458" s="155"/>
      <c r="B458" s="76"/>
      <c r="C458" s="133" t="s">
        <v>756</v>
      </c>
      <c r="D458" s="18" t="s">
        <v>803</v>
      </c>
      <c r="E458" s="151" t="s">
        <v>22</v>
      </c>
      <c r="F458" s="122">
        <v>8</v>
      </c>
      <c r="G458" s="152"/>
      <c r="H458" s="124">
        <f t="shared" si="7"/>
        <v>0</v>
      </c>
      <c r="I458" s="125">
        <v>2</v>
      </c>
      <c r="J458" s="38"/>
    </row>
    <row r="459" spans="1:10" s="27" customFormat="1" x14ac:dyDescent="0.2">
      <c r="A459" s="155"/>
      <c r="B459" s="76"/>
      <c r="C459" s="133" t="s">
        <v>606</v>
      </c>
      <c r="D459" s="18" t="s">
        <v>607</v>
      </c>
      <c r="E459" s="151" t="s">
        <v>22</v>
      </c>
      <c r="F459" s="122">
        <v>8</v>
      </c>
      <c r="G459" s="152"/>
      <c r="H459" s="124">
        <f t="shared" si="7"/>
        <v>0</v>
      </c>
      <c r="I459" s="125">
        <v>2</v>
      </c>
      <c r="J459" s="38"/>
    </row>
    <row r="460" spans="1:10" s="27" customFormat="1" x14ac:dyDescent="0.2">
      <c r="A460" s="155"/>
      <c r="B460" s="76"/>
      <c r="C460" s="133" t="s">
        <v>757</v>
      </c>
      <c r="D460" s="18" t="s">
        <v>804</v>
      </c>
      <c r="E460" s="151" t="s">
        <v>22</v>
      </c>
      <c r="F460" s="122">
        <v>8</v>
      </c>
      <c r="G460" s="152"/>
      <c r="H460" s="124">
        <f t="shared" si="7"/>
        <v>0</v>
      </c>
      <c r="I460" s="125">
        <v>2</v>
      </c>
      <c r="J460" s="38"/>
    </row>
    <row r="461" spans="1:10" s="27" customFormat="1" x14ac:dyDescent="0.2">
      <c r="A461" s="155"/>
      <c r="B461" s="76"/>
      <c r="C461" s="133" t="s">
        <v>758</v>
      </c>
      <c r="D461" s="18" t="s">
        <v>805</v>
      </c>
      <c r="E461" s="151" t="s">
        <v>22</v>
      </c>
      <c r="F461" s="122">
        <v>8</v>
      </c>
      <c r="G461" s="152"/>
      <c r="H461" s="124">
        <f t="shared" si="7"/>
        <v>0</v>
      </c>
      <c r="I461" s="125">
        <v>2</v>
      </c>
      <c r="J461" s="38"/>
    </row>
    <row r="462" spans="1:10" s="27" customFormat="1" x14ac:dyDescent="0.2">
      <c r="A462" s="155"/>
      <c r="B462" s="76"/>
      <c r="C462" s="133" t="s">
        <v>646</v>
      </c>
      <c r="D462" s="18" t="s">
        <v>647</v>
      </c>
      <c r="E462" s="151" t="s">
        <v>22</v>
      </c>
      <c r="F462" s="122">
        <v>8</v>
      </c>
      <c r="G462" s="152"/>
      <c r="H462" s="124">
        <f t="shared" si="7"/>
        <v>0</v>
      </c>
      <c r="I462" s="125">
        <v>2</v>
      </c>
      <c r="J462" s="38"/>
    </row>
    <row r="463" spans="1:10" s="27" customFormat="1" x14ac:dyDescent="0.2">
      <c r="A463" s="155"/>
      <c r="B463" s="76"/>
      <c r="C463" s="133" t="s">
        <v>608</v>
      </c>
      <c r="D463" s="18" t="s">
        <v>609</v>
      </c>
      <c r="E463" s="151" t="s">
        <v>22</v>
      </c>
      <c r="F463" s="122">
        <v>8</v>
      </c>
      <c r="G463" s="152"/>
      <c r="H463" s="124">
        <f t="shared" si="7"/>
        <v>0</v>
      </c>
      <c r="I463" s="125">
        <v>2</v>
      </c>
      <c r="J463" s="38"/>
    </row>
    <row r="464" spans="1:10" s="27" customFormat="1" x14ac:dyDescent="0.2">
      <c r="A464" s="155"/>
      <c r="B464" s="76"/>
      <c r="C464" s="133" t="s">
        <v>648</v>
      </c>
      <c r="D464" s="18" t="s">
        <v>649</v>
      </c>
      <c r="E464" s="151" t="s">
        <v>22</v>
      </c>
      <c r="F464" s="122">
        <v>8</v>
      </c>
      <c r="G464" s="152"/>
      <c r="H464" s="124">
        <f t="shared" si="7"/>
        <v>0</v>
      </c>
      <c r="I464" s="125">
        <v>2</v>
      </c>
      <c r="J464" s="38"/>
    </row>
    <row r="465" spans="1:10" s="27" customFormat="1" x14ac:dyDescent="0.2">
      <c r="A465" s="155"/>
      <c r="B465" s="76"/>
      <c r="C465" s="133" t="s">
        <v>630</v>
      </c>
      <c r="D465" s="18" t="s">
        <v>631</v>
      </c>
      <c r="E465" s="151" t="s">
        <v>22</v>
      </c>
      <c r="F465" s="122">
        <v>8</v>
      </c>
      <c r="G465" s="152"/>
      <c r="H465" s="124">
        <f t="shared" si="7"/>
        <v>0</v>
      </c>
      <c r="I465" s="125">
        <v>2</v>
      </c>
      <c r="J465" s="38"/>
    </row>
    <row r="466" spans="1:10" s="27" customFormat="1" x14ac:dyDescent="0.2">
      <c r="A466" s="155"/>
      <c r="B466" s="76"/>
      <c r="C466" s="133" t="s">
        <v>612</v>
      </c>
      <c r="D466" s="18" t="s">
        <v>613</v>
      </c>
      <c r="E466" s="151" t="s">
        <v>22</v>
      </c>
      <c r="F466" s="122">
        <v>8</v>
      </c>
      <c r="G466" s="152"/>
      <c r="H466" s="124">
        <f t="shared" si="7"/>
        <v>0</v>
      </c>
      <c r="I466" s="125">
        <v>2</v>
      </c>
      <c r="J466" s="38"/>
    </row>
    <row r="467" spans="1:10" s="27" customFormat="1" x14ac:dyDescent="0.2">
      <c r="A467" s="155"/>
      <c r="B467" s="76"/>
      <c r="C467" s="133" t="s">
        <v>614</v>
      </c>
      <c r="D467" s="18" t="s">
        <v>615</v>
      </c>
      <c r="E467" s="151" t="s">
        <v>22</v>
      </c>
      <c r="F467" s="122">
        <v>8</v>
      </c>
      <c r="G467" s="152"/>
      <c r="H467" s="124">
        <f t="shared" si="7"/>
        <v>0</v>
      </c>
      <c r="I467" s="125">
        <v>2</v>
      </c>
      <c r="J467" s="38"/>
    </row>
    <row r="468" spans="1:10" s="27" customFormat="1" x14ac:dyDescent="0.2">
      <c r="A468" s="155"/>
      <c r="B468" s="76"/>
      <c r="C468" s="133" t="s">
        <v>652</v>
      </c>
      <c r="D468" s="18" t="s">
        <v>653</v>
      </c>
      <c r="E468" s="151" t="s">
        <v>22</v>
      </c>
      <c r="F468" s="122">
        <v>8</v>
      </c>
      <c r="G468" s="152"/>
      <c r="H468" s="124">
        <f t="shared" si="7"/>
        <v>0</v>
      </c>
      <c r="I468" s="125">
        <v>2</v>
      </c>
      <c r="J468" s="38"/>
    </row>
    <row r="469" spans="1:10" s="27" customFormat="1" x14ac:dyDescent="0.2">
      <c r="A469" s="155"/>
      <c r="B469" s="76"/>
      <c r="C469" s="133" t="s">
        <v>618</v>
      </c>
      <c r="D469" s="18" t="s">
        <v>619</v>
      </c>
      <c r="E469" s="151" t="s">
        <v>22</v>
      </c>
      <c r="F469" s="122">
        <v>8</v>
      </c>
      <c r="G469" s="152"/>
      <c r="H469" s="124">
        <f t="shared" si="7"/>
        <v>0</v>
      </c>
      <c r="I469" s="125">
        <v>2</v>
      </c>
      <c r="J469" s="38"/>
    </row>
    <row r="470" spans="1:10" s="27" customFormat="1" x14ac:dyDescent="0.2">
      <c r="A470" s="155"/>
      <c r="B470" s="76"/>
      <c r="C470" s="133" t="s">
        <v>620</v>
      </c>
      <c r="D470" s="18" t="s">
        <v>621</v>
      </c>
      <c r="E470" s="151" t="s">
        <v>22</v>
      </c>
      <c r="F470" s="122">
        <v>8</v>
      </c>
      <c r="G470" s="152"/>
      <c r="H470" s="124">
        <f t="shared" si="7"/>
        <v>0</v>
      </c>
      <c r="I470" s="125">
        <v>2</v>
      </c>
      <c r="J470" s="38"/>
    </row>
    <row r="471" spans="1:10" s="27" customFormat="1" x14ac:dyDescent="0.2">
      <c r="A471" s="155"/>
      <c r="B471" s="76"/>
      <c r="C471" s="133" t="s">
        <v>624</v>
      </c>
      <c r="D471" s="18" t="s">
        <v>625</v>
      </c>
      <c r="E471" s="151" t="s">
        <v>22</v>
      </c>
      <c r="F471" s="122">
        <v>8</v>
      </c>
      <c r="G471" s="152"/>
      <c r="H471" s="124">
        <f t="shared" si="7"/>
        <v>0</v>
      </c>
      <c r="I471" s="125">
        <v>2</v>
      </c>
      <c r="J471" s="38"/>
    </row>
    <row r="472" spans="1:10" s="27" customFormat="1" x14ac:dyDescent="0.2">
      <c r="A472" s="155"/>
      <c r="B472" s="76"/>
      <c r="C472" s="133" t="s">
        <v>662</v>
      </c>
      <c r="D472" s="18" t="s">
        <v>663</v>
      </c>
      <c r="E472" s="151" t="s">
        <v>22</v>
      </c>
      <c r="F472" s="122">
        <v>8</v>
      </c>
      <c r="G472" s="152"/>
      <c r="H472" s="124">
        <f t="shared" si="7"/>
        <v>0</v>
      </c>
      <c r="I472" s="125">
        <v>2</v>
      </c>
      <c r="J472" s="38"/>
    </row>
    <row r="473" spans="1:10" s="27" customFormat="1" x14ac:dyDescent="0.2">
      <c r="A473" s="155"/>
      <c r="B473" s="76"/>
      <c r="C473" s="133" t="s">
        <v>626</v>
      </c>
      <c r="D473" s="18" t="s">
        <v>627</v>
      </c>
      <c r="E473" s="151" t="s">
        <v>22</v>
      </c>
      <c r="F473" s="122">
        <v>8</v>
      </c>
      <c r="G473" s="152"/>
      <c r="H473" s="124">
        <f t="shared" si="7"/>
        <v>0</v>
      </c>
      <c r="I473" s="125">
        <v>2</v>
      </c>
      <c r="J473" s="38"/>
    </row>
    <row r="474" spans="1:10" s="27" customFormat="1" x14ac:dyDescent="0.2">
      <c r="A474" s="155"/>
      <c r="B474" s="76"/>
      <c r="C474" s="133" t="s">
        <v>632</v>
      </c>
      <c r="D474" s="18" t="s">
        <v>633</v>
      </c>
      <c r="E474" s="151" t="s">
        <v>22</v>
      </c>
      <c r="F474" s="122">
        <v>8</v>
      </c>
      <c r="G474" s="152"/>
      <c r="H474" s="124">
        <f t="shared" si="7"/>
        <v>0</v>
      </c>
      <c r="I474" s="125">
        <v>2</v>
      </c>
      <c r="J474" s="38"/>
    </row>
    <row r="475" spans="1:10" s="27" customFormat="1" x14ac:dyDescent="0.2">
      <c r="A475" s="155"/>
      <c r="B475" s="76"/>
      <c r="C475" s="133" t="s">
        <v>634</v>
      </c>
      <c r="D475" s="18" t="s">
        <v>635</v>
      </c>
      <c r="E475" s="151" t="s">
        <v>22</v>
      </c>
      <c r="F475" s="122">
        <v>8</v>
      </c>
      <c r="G475" s="152"/>
      <c r="H475" s="124">
        <f t="shared" si="7"/>
        <v>0</v>
      </c>
      <c r="I475" s="125">
        <v>2</v>
      </c>
      <c r="J475" s="38"/>
    </row>
    <row r="476" spans="1:10" s="27" customFormat="1" x14ac:dyDescent="0.2">
      <c r="A476" s="155"/>
      <c r="B476" s="76"/>
      <c r="C476" s="133" t="s">
        <v>759</v>
      </c>
      <c r="D476" s="18" t="s">
        <v>806</v>
      </c>
      <c r="E476" s="151" t="s">
        <v>22</v>
      </c>
      <c r="F476" s="122">
        <v>8</v>
      </c>
      <c r="G476" s="152"/>
      <c r="H476" s="124">
        <f t="shared" si="7"/>
        <v>0</v>
      </c>
      <c r="I476" s="125">
        <v>2</v>
      </c>
      <c r="J476" s="38"/>
    </row>
    <row r="477" spans="1:10" s="27" customFormat="1" x14ac:dyDescent="0.2">
      <c r="A477" s="155"/>
      <c r="B477" s="76"/>
      <c r="C477" s="133" t="s">
        <v>636</v>
      </c>
      <c r="D477" s="18" t="s">
        <v>637</v>
      </c>
      <c r="E477" s="151" t="s">
        <v>22</v>
      </c>
      <c r="F477" s="122">
        <v>8</v>
      </c>
      <c r="G477" s="152"/>
      <c r="H477" s="124">
        <f t="shared" si="7"/>
        <v>0</v>
      </c>
      <c r="I477" s="125">
        <v>2</v>
      </c>
      <c r="J477" s="38"/>
    </row>
    <row r="478" spans="1:10" s="27" customFormat="1" x14ac:dyDescent="0.2">
      <c r="A478" s="155"/>
      <c r="B478" s="76"/>
      <c r="C478" s="133" t="s">
        <v>638</v>
      </c>
      <c r="D478" s="18" t="s">
        <v>639</v>
      </c>
      <c r="E478" s="151" t="s">
        <v>22</v>
      </c>
      <c r="F478" s="122">
        <v>8</v>
      </c>
      <c r="G478" s="152"/>
      <c r="H478" s="124">
        <f t="shared" si="7"/>
        <v>0</v>
      </c>
      <c r="I478" s="125">
        <v>2</v>
      </c>
      <c r="J478" s="38"/>
    </row>
    <row r="479" spans="1:10" s="27" customFormat="1" x14ac:dyDescent="0.2">
      <c r="A479" s="155"/>
      <c r="B479" s="76"/>
      <c r="C479" s="133" t="s">
        <v>640</v>
      </c>
      <c r="D479" s="18" t="s">
        <v>641</v>
      </c>
      <c r="E479" s="151" t="s">
        <v>22</v>
      </c>
      <c r="F479" s="122">
        <v>8</v>
      </c>
      <c r="G479" s="152"/>
      <c r="H479" s="124">
        <f t="shared" si="7"/>
        <v>0</v>
      </c>
      <c r="I479" s="125">
        <v>2</v>
      </c>
      <c r="J479" s="38"/>
    </row>
    <row r="480" spans="1:10" s="27" customFormat="1" x14ac:dyDescent="0.2">
      <c r="A480" s="155"/>
      <c r="B480" s="76"/>
      <c r="C480" s="133" t="s">
        <v>760</v>
      </c>
      <c r="D480" s="18" t="s">
        <v>807</v>
      </c>
      <c r="E480" s="151" t="s">
        <v>22</v>
      </c>
      <c r="F480" s="122">
        <v>8</v>
      </c>
      <c r="G480" s="152"/>
      <c r="H480" s="124">
        <f t="shared" si="7"/>
        <v>0</v>
      </c>
      <c r="I480" s="125">
        <v>2</v>
      </c>
      <c r="J480" s="38"/>
    </row>
    <row r="481" spans="1:10" s="27" customFormat="1" ht="12.75" x14ac:dyDescent="0.2">
      <c r="A481" s="192" t="s">
        <v>761</v>
      </c>
      <c r="B481" s="40" t="s">
        <v>762</v>
      </c>
      <c r="C481" s="133" t="s">
        <v>636</v>
      </c>
      <c r="D481" s="18" t="s">
        <v>637</v>
      </c>
      <c r="E481" s="151" t="s">
        <v>22</v>
      </c>
      <c r="F481" s="122">
        <v>8</v>
      </c>
      <c r="G481" s="152"/>
      <c r="H481" s="124">
        <f t="shared" si="7"/>
        <v>0</v>
      </c>
      <c r="I481" s="125">
        <v>2</v>
      </c>
      <c r="J481" s="38"/>
    </row>
    <row r="482" spans="1:10" s="27" customFormat="1" x14ac:dyDescent="0.2">
      <c r="A482" s="155"/>
      <c r="B482" s="76"/>
      <c r="C482" s="133" t="s">
        <v>638</v>
      </c>
      <c r="D482" s="18" t="s">
        <v>639</v>
      </c>
      <c r="E482" s="151" t="s">
        <v>22</v>
      </c>
      <c r="F482" s="122">
        <v>8</v>
      </c>
      <c r="G482" s="152"/>
      <c r="H482" s="124">
        <f t="shared" si="7"/>
        <v>0</v>
      </c>
      <c r="I482" s="125">
        <v>2</v>
      </c>
      <c r="J482" s="38"/>
    </row>
    <row r="483" spans="1:10" s="27" customFormat="1" x14ac:dyDescent="0.2">
      <c r="A483" s="155"/>
      <c r="B483" s="76"/>
      <c r="C483" s="133" t="s">
        <v>606</v>
      </c>
      <c r="D483" s="18" t="s">
        <v>607</v>
      </c>
      <c r="E483" s="151" t="s">
        <v>22</v>
      </c>
      <c r="F483" s="122">
        <v>8</v>
      </c>
      <c r="G483" s="152"/>
      <c r="H483" s="124">
        <f t="shared" si="7"/>
        <v>0</v>
      </c>
      <c r="I483" s="125">
        <v>2</v>
      </c>
      <c r="J483" s="38"/>
    </row>
    <row r="484" spans="1:10" s="27" customFormat="1" x14ac:dyDescent="0.2">
      <c r="A484" s="155"/>
      <c r="B484" s="76"/>
      <c r="C484" s="133" t="s">
        <v>757</v>
      </c>
      <c r="D484" s="18" t="s">
        <v>804</v>
      </c>
      <c r="E484" s="151" t="s">
        <v>22</v>
      </c>
      <c r="F484" s="122">
        <v>8</v>
      </c>
      <c r="G484" s="152"/>
      <c r="H484" s="124">
        <f t="shared" si="7"/>
        <v>0</v>
      </c>
      <c r="I484" s="125">
        <v>2</v>
      </c>
      <c r="J484" s="38"/>
    </row>
    <row r="485" spans="1:10" s="27" customFormat="1" x14ac:dyDescent="0.2">
      <c r="A485" s="155"/>
      <c r="B485" s="76"/>
      <c r="C485" s="133" t="s">
        <v>608</v>
      </c>
      <c r="D485" s="18" t="s">
        <v>609</v>
      </c>
      <c r="E485" s="151" t="s">
        <v>22</v>
      </c>
      <c r="F485" s="122">
        <v>8</v>
      </c>
      <c r="G485" s="152"/>
      <c r="H485" s="124">
        <f t="shared" si="7"/>
        <v>0</v>
      </c>
      <c r="I485" s="125">
        <v>2</v>
      </c>
      <c r="J485" s="38"/>
    </row>
    <row r="486" spans="1:10" s="27" customFormat="1" x14ac:dyDescent="0.2">
      <c r="A486" s="155"/>
      <c r="B486" s="76"/>
      <c r="C486" s="133" t="s">
        <v>763</v>
      </c>
      <c r="D486" s="18" t="s">
        <v>808</v>
      </c>
      <c r="E486" s="151" t="s">
        <v>22</v>
      </c>
      <c r="F486" s="122">
        <v>8</v>
      </c>
      <c r="G486" s="152"/>
      <c r="H486" s="124">
        <f t="shared" si="7"/>
        <v>0</v>
      </c>
      <c r="I486" s="125">
        <v>2</v>
      </c>
      <c r="J486" s="38"/>
    </row>
    <row r="487" spans="1:10" s="27" customFormat="1" x14ac:dyDescent="0.2">
      <c r="A487" s="155"/>
      <c r="B487" s="76"/>
      <c r="C487" s="133" t="s">
        <v>620</v>
      </c>
      <c r="D487" s="18" t="s">
        <v>621</v>
      </c>
      <c r="E487" s="151" t="s">
        <v>22</v>
      </c>
      <c r="F487" s="122">
        <v>8</v>
      </c>
      <c r="G487" s="152"/>
      <c r="H487" s="124">
        <f t="shared" si="7"/>
        <v>0</v>
      </c>
      <c r="I487" s="125">
        <v>2</v>
      </c>
      <c r="J487" s="38"/>
    </row>
    <row r="488" spans="1:10" s="27" customFormat="1" x14ac:dyDescent="0.2">
      <c r="A488" s="156"/>
      <c r="B488" s="76"/>
      <c r="C488" s="133" t="s">
        <v>626</v>
      </c>
      <c r="D488" s="18" t="s">
        <v>627</v>
      </c>
      <c r="E488" s="151" t="s">
        <v>22</v>
      </c>
      <c r="F488" s="122">
        <v>8</v>
      </c>
      <c r="G488" s="152"/>
      <c r="H488" s="124">
        <f t="shared" si="7"/>
        <v>0</v>
      </c>
      <c r="I488" s="125">
        <v>2</v>
      </c>
      <c r="J488" s="38"/>
    </row>
    <row r="489" spans="1:10" s="27" customFormat="1" ht="12.75" x14ac:dyDescent="0.2">
      <c r="A489" s="154" t="s">
        <v>644</v>
      </c>
      <c r="B489" s="77" t="s">
        <v>645</v>
      </c>
      <c r="C489" s="193" t="s">
        <v>646</v>
      </c>
      <c r="D489" s="78" t="s">
        <v>647</v>
      </c>
      <c r="E489" s="151" t="s">
        <v>22</v>
      </c>
      <c r="F489" s="122">
        <v>8</v>
      </c>
      <c r="G489" s="152"/>
      <c r="H489" s="124">
        <f t="shared" si="7"/>
        <v>0</v>
      </c>
      <c r="I489" s="125">
        <v>2</v>
      </c>
      <c r="J489" s="39"/>
    </row>
    <row r="490" spans="1:10" s="27" customFormat="1" ht="12.75" x14ac:dyDescent="0.2">
      <c r="A490" s="190"/>
      <c r="B490" s="74"/>
      <c r="C490" s="193" t="s">
        <v>608</v>
      </c>
      <c r="D490" s="78" t="s">
        <v>609</v>
      </c>
      <c r="E490" s="153" t="s">
        <v>22</v>
      </c>
      <c r="F490" s="122">
        <v>8</v>
      </c>
      <c r="G490" s="152"/>
      <c r="H490" s="124">
        <f t="shared" si="7"/>
        <v>0</v>
      </c>
      <c r="I490" s="125">
        <v>2</v>
      </c>
      <c r="J490" s="29"/>
    </row>
    <row r="491" spans="1:10" s="27" customFormat="1" ht="12.75" x14ac:dyDescent="0.2">
      <c r="A491" s="190"/>
      <c r="B491" s="74"/>
      <c r="C491" s="193" t="s">
        <v>648</v>
      </c>
      <c r="D491" s="78" t="s">
        <v>649</v>
      </c>
      <c r="E491" s="153" t="s">
        <v>22</v>
      </c>
      <c r="F491" s="122">
        <v>8</v>
      </c>
      <c r="G491" s="152"/>
      <c r="H491" s="124">
        <f t="shared" si="7"/>
        <v>0</v>
      </c>
      <c r="I491" s="125">
        <v>2</v>
      </c>
      <c r="J491" s="29"/>
    </row>
    <row r="492" spans="1:10" s="27" customFormat="1" ht="12.75" x14ac:dyDescent="0.2">
      <c r="A492" s="190"/>
      <c r="B492" s="74"/>
      <c r="C492" s="193" t="s">
        <v>612</v>
      </c>
      <c r="D492" s="78" t="s">
        <v>613</v>
      </c>
      <c r="E492" s="153" t="s">
        <v>22</v>
      </c>
      <c r="F492" s="122">
        <v>8</v>
      </c>
      <c r="G492" s="152"/>
      <c r="H492" s="124">
        <f t="shared" si="7"/>
        <v>0</v>
      </c>
      <c r="I492" s="125">
        <v>2</v>
      </c>
      <c r="J492" s="29"/>
    </row>
    <row r="493" spans="1:10" s="27" customFormat="1" ht="12.75" x14ac:dyDescent="0.2">
      <c r="A493" s="190"/>
      <c r="B493" s="74"/>
      <c r="C493" s="193" t="s">
        <v>650</v>
      </c>
      <c r="D493" s="78" t="s">
        <v>651</v>
      </c>
      <c r="E493" s="153" t="s">
        <v>22</v>
      </c>
      <c r="F493" s="122">
        <v>8</v>
      </c>
      <c r="G493" s="152"/>
      <c r="H493" s="124">
        <f t="shared" si="7"/>
        <v>0</v>
      </c>
      <c r="I493" s="125">
        <v>2</v>
      </c>
      <c r="J493" s="29"/>
    </row>
    <row r="494" spans="1:10" s="27" customFormat="1" ht="12.75" x14ac:dyDescent="0.2">
      <c r="A494" s="190"/>
      <c r="B494" s="74"/>
      <c r="C494" s="193" t="s">
        <v>614</v>
      </c>
      <c r="D494" s="78" t="s">
        <v>615</v>
      </c>
      <c r="E494" s="153" t="s">
        <v>22</v>
      </c>
      <c r="F494" s="122">
        <v>8</v>
      </c>
      <c r="G494" s="152"/>
      <c r="H494" s="124">
        <f t="shared" si="7"/>
        <v>0</v>
      </c>
      <c r="I494" s="125">
        <v>2</v>
      </c>
      <c r="J494" s="29"/>
    </row>
    <row r="495" spans="1:10" s="27" customFormat="1" ht="12.75" x14ac:dyDescent="0.2">
      <c r="A495" s="190"/>
      <c r="B495" s="74"/>
      <c r="C495" s="193" t="s">
        <v>652</v>
      </c>
      <c r="D495" s="78" t="s">
        <v>653</v>
      </c>
      <c r="E495" s="153" t="s">
        <v>22</v>
      </c>
      <c r="F495" s="122">
        <v>8</v>
      </c>
      <c r="G495" s="152"/>
      <c r="H495" s="124">
        <f t="shared" si="7"/>
        <v>0</v>
      </c>
      <c r="I495" s="125">
        <v>2</v>
      </c>
      <c r="J495" s="29"/>
    </row>
    <row r="496" spans="1:10" s="27" customFormat="1" ht="12.75" x14ac:dyDescent="0.2">
      <c r="A496" s="190"/>
      <c r="B496" s="74"/>
      <c r="C496" s="193" t="s">
        <v>618</v>
      </c>
      <c r="D496" s="78" t="s">
        <v>619</v>
      </c>
      <c r="E496" s="153" t="s">
        <v>22</v>
      </c>
      <c r="F496" s="122">
        <v>8</v>
      </c>
      <c r="G496" s="152"/>
      <c r="H496" s="124">
        <f t="shared" si="7"/>
        <v>0</v>
      </c>
      <c r="I496" s="125">
        <v>2</v>
      </c>
      <c r="J496" s="29"/>
    </row>
    <row r="497" spans="1:10" s="27" customFormat="1" ht="12.75" x14ac:dyDescent="0.2">
      <c r="A497" s="190"/>
      <c r="B497" s="74"/>
      <c r="C497" s="193" t="s">
        <v>654</v>
      </c>
      <c r="D497" s="78" t="s">
        <v>655</v>
      </c>
      <c r="E497" s="153" t="s">
        <v>22</v>
      </c>
      <c r="F497" s="122">
        <v>8</v>
      </c>
      <c r="G497" s="152"/>
      <c r="H497" s="124">
        <f t="shared" si="7"/>
        <v>0</v>
      </c>
      <c r="I497" s="125">
        <v>2</v>
      </c>
      <c r="J497" s="29"/>
    </row>
    <row r="498" spans="1:10" s="27" customFormat="1" ht="12.75" x14ac:dyDescent="0.2">
      <c r="A498" s="190"/>
      <c r="B498" s="74"/>
      <c r="C498" s="193" t="s">
        <v>464</v>
      </c>
      <c r="D498" s="78" t="s">
        <v>465</v>
      </c>
      <c r="E498" s="153" t="s">
        <v>22</v>
      </c>
      <c r="F498" s="122">
        <v>8</v>
      </c>
      <c r="G498" s="152"/>
      <c r="H498" s="124">
        <f t="shared" si="7"/>
        <v>0</v>
      </c>
      <c r="I498" s="125">
        <v>2</v>
      </c>
      <c r="J498" s="29"/>
    </row>
    <row r="499" spans="1:10" s="27" customFormat="1" ht="12.75" x14ac:dyDescent="0.2">
      <c r="A499" s="190"/>
      <c r="B499" s="74"/>
      <c r="C499" s="193" t="s">
        <v>656</v>
      </c>
      <c r="D499" s="78" t="s">
        <v>657</v>
      </c>
      <c r="E499" s="153" t="s">
        <v>22</v>
      </c>
      <c r="F499" s="122">
        <v>8</v>
      </c>
      <c r="G499" s="152"/>
      <c r="H499" s="124">
        <f t="shared" si="7"/>
        <v>0</v>
      </c>
      <c r="I499" s="125">
        <v>2</v>
      </c>
      <c r="J499" s="29"/>
    </row>
    <row r="500" spans="1:10" s="27" customFormat="1" ht="12.75" x14ac:dyDescent="0.2">
      <c r="A500" s="190"/>
      <c r="B500" s="74"/>
      <c r="C500" s="193" t="s">
        <v>620</v>
      </c>
      <c r="D500" s="78" t="s">
        <v>621</v>
      </c>
      <c r="E500" s="153" t="s">
        <v>22</v>
      </c>
      <c r="F500" s="122">
        <v>8</v>
      </c>
      <c r="G500" s="152"/>
      <c r="H500" s="124">
        <f t="shared" si="7"/>
        <v>0</v>
      </c>
      <c r="I500" s="125">
        <v>2</v>
      </c>
      <c r="J500" s="29"/>
    </row>
    <row r="501" spans="1:10" s="27" customFormat="1" ht="12.75" x14ac:dyDescent="0.2">
      <c r="A501" s="190"/>
      <c r="B501" s="74"/>
      <c r="C501" s="193" t="s">
        <v>658</v>
      </c>
      <c r="D501" s="78" t="s">
        <v>659</v>
      </c>
      <c r="E501" s="153" t="s">
        <v>22</v>
      </c>
      <c r="F501" s="122">
        <v>8</v>
      </c>
      <c r="G501" s="152"/>
      <c r="H501" s="124">
        <f t="shared" si="7"/>
        <v>0</v>
      </c>
      <c r="I501" s="125">
        <v>2</v>
      </c>
      <c r="J501" s="29"/>
    </row>
    <row r="502" spans="1:10" s="27" customFormat="1" ht="12.75" x14ac:dyDescent="0.2">
      <c r="A502" s="190"/>
      <c r="B502" s="74"/>
      <c r="C502" s="193" t="s">
        <v>660</v>
      </c>
      <c r="D502" s="78" t="s">
        <v>661</v>
      </c>
      <c r="E502" s="153" t="s">
        <v>22</v>
      </c>
      <c r="F502" s="122">
        <v>8</v>
      </c>
      <c r="G502" s="152"/>
      <c r="H502" s="124">
        <f t="shared" si="7"/>
        <v>0</v>
      </c>
      <c r="I502" s="125">
        <v>2</v>
      </c>
      <c r="J502" s="29"/>
    </row>
    <row r="503" spans="1:10" s="27" customFormat="1" ht="12.75" x14ac:dyDescent="0.2">
      <c r="A503" s="190"/>
      <c r="B503" s="74"/>
      <c r="C503" s="193" t="s">
        <v>624</v>
      </c>
      <c r="D503" s="78" t="s">
        <v>625</v>
      </c>
      <c r="E503" s="153" t="s">
        <v>22</v>
      </c>
      <c r="F503" s="122">
        <v>8</v>
      </c>
      <c r="G503" s="152"/>
      <c r="H503" s="124">
        <f t="shared" si="7"/>
        <v>0</v>
      </c>
      <c r="I503" s="125">
        <v>2</v>
      </c>
      <c r="J503" s="29"/>
    </row>
    <row r="504" spans="1:10" s="27" customFormat="1" ht="12.75" x14ac:dyDescent="0.2">
      <c r="A504" s="190"/>
      <c r="B504" s="74"/>
      <c r="C504" s="193" t="s">
        <v>662</v>
      </c>
      <c r="D504" s="78" t="s">
        <v>663</v>
      </c>
      <c r="E504" s="153" t="s">
        <v>22</v>
      </c>
      <c r="F504" s="122">
        <v>8</v>
      </c>
      <c r="G504" s="152"/>
      <c r="H504" s="124">
        <f t="shared" si="7"/>
        <v>0</v>
      </c>
      <c r="I504" s="125">
        <v>2</v>
      </c>
      <c r="J504" s="29"/>
    </row>
    <row r="505" spans="1:10" s="27" customFormat="1" ht="12.75" x14ac:dyDescent="0.2">
      <c r="A505" s="190"/>
      <c r="B505" s="74"/>
      <c r="C505" s="193" t="s">
        <v>478</v>
      </c>
      <c r="D505" s="78" t="s">
        <v>479</v>
      </c>
      <c r="E505" s="153" t="s">
        <v>22</v>
      </c>
      <c r="F505" s="122">
        <v>8</v>
      </c>
      <c r="G505" s="152"/>
      <c r="H505" s="124">
        <f t="shared" si="7"/>
        <v>0</v>
      </c>
      <c r="I505" s="125">
        <v>2</v>
      </c>
      <c r="J505" s="29"/>
    </row>
    <row r="506" spans="1:10" s="27" customFormat="1" ht="12.75" x14ac:dyDescent="0.2">
      <c r="A506" s="190"/>
      <c r="B506" s="74"/>
      <c r="C506" s="193" t="s">
        <v>626</v>
      </c>
      <c r="D506" s="78" t="s">
        <v>627</v>
      </c>
      <c r="E506" s="153" t="s">
        <v>22</v>
      </c>
      <c r="F506" s="122">
        <v>8</v>
      </c>
      <c r="G506" s="152"/>
      <c r="H506" s="124">
        <f t="shared" si="7"/>
        <v>0</v>
      </c>
      <c r="I506" s="125">
        <v>2</v>
      </c>
      <c r="J506" s="29"/>
    </row>
    <row r="507" spans="1:10" s="27" customFormat="1" ht="12.75" x14ac:dyDescent="0.2">
      <c r="A507" s="190"/>
      <c r="B507" s="74"/>
      <c r="C507" s="193" t="s">
        <v>664</v>
      </c>
      <c r="D507" s="78" t="s">
        <v>665</v>
      </c>
      <c r="E507" s="153" t="s">
        <v>22</v>
      </c>
      <c r="F507" s="122">
        <v>38</v>
      </c>
      <c r="G507" s="134"/>
      <c r="H507" s="124">
        <f t="shared" si="7"/>
        <v>0</v>
      </c>
      <c r="I507" s="125">
        <v>6</v>
      </c>
      <c r="J507" s="29"/>
    </row>
    <row r="508" spans="1:10" s="27" customFormat="1" ht="12.75" x14ac:dyDescent="0.2">
      <c r="A508" s="190"/>
      <c r="B508" s="74"/>
      <c r="C508" s="193" t="s">
        <v>666</v>
      </c>
      <c r="D508" s="78" t="s">
        <v>667</v>
      </c>
      <c r="E508" s="153" t="s">
        <v>22</v>
      </c>
      <c r="F508" s="122">
        <v>47</v>
      </c>
      <c r="G508" s="134"/>
      <c r="H508" s="124">
        <f t="shared" si="7"/>
        <v>0</v>
      </c>
      <c r="I508" s="125">
        <v>8</v>
      </c>
      <c r="J508" s="29"/>
    </row>
    <row r="509" spans="1:10" s="27" customFormat="1" ht="12.75" x14ac:dyDescent="0.2">
      <c r="A509" s="190"/>
      <c r="B509" s="74"/>
      <c r="C509" s="193" t="s">
        <v>668</v>
      </c>
      <c r="D509" s="78" t="s">
        <v>669</v>
      </c>
      <c r="E509" s="153" t="s">
        <v>22</v>
      </c>
      <c r="F509" s="122">
        <v>150</v>
      </c>
      <c r="G509" s="134"/>
      <c r="H509" s="124">
        <f t="shared" si="7"/>
        <v>0</v>
      </c>
      <c r="I509" s="125">
        <v>23</v>
      </c>
      <c r="J509" s="29"/>
    </row>
    <row r="510" spans="1:10" s="27" customFormat="1" ht="12.75" x14ac:dyDescent="0.2">
      <c r="A510" s="190"/>
      <c r="B510" s="74"/>
      <c r="C510" s="193" t="s">
        <v>670</v>
      </c>
      <c r="D510" s="78" t="s">
        <v>671</v>
      </c>
      <c r="E510" s="153" t="s">
        <v>22</v>
      </c>
      <c r="F510" s="122">
        <v>17</v>
      </c>
      <c r="G510" s="134"/>
      <c r="H510" s="124">
        <f t="shared" si="7"/>
        <v>0</v>
      </c>
      <c r="I510" s="125">
        <v>3</v>
      </c>
      <c r="J510" s="29"/>
    </row>
    <row r="511" spans="1:10" s="27" customFormat="1" ht="12.75" x14ac:dyDescent="0.2">
      <c r="A511" s="190"/>
      <c r="B511" s="74"/>
      <c r="C511" s="193" t="s">
        <v>672</v>
      </c>
      <c r="D511" s="78" t="s">
        <v>673</v>
      </c>
      <c r="E511" s="153" t="s">
        <v>22</v>
      </c>
      <c r="F511" s="122">
        <v>3</v>
      </c>
      <c r="G511" s="134"/>
      <c r="H511" s="124">
        <f t="shared" si="7"/>
        <v>0</v>
      </c>
      <c r="I511" s="125">
        <v>1</v>
      </c>
      <c r="J511" s="29"/>
    </row>
    <row r="512" spans="1:10" s="27" customFormat="1" ht="12.75" x14ac:dyDescent="0.2">
      <c r="A512" s="190"/>
      <c r="B512" s="74"/>
      <c r="C512" s="193" t="s">
        <v>674</v>
      </c>
      <c r="D512" s="78" t="s">
        <v>675</v>
      </c>
      <c r="E512" s="153" t="s">
        <v>22</v>
      </c>
      <c r="F512" s="122">
        <v>36</v>
      </c>
      <c r="G512" s="134"/>
      <c r="H512" s="124">
        <f t="shared" si="7"/>
        <v>0</v>
      </c>
      <c r="I512" s="125">
        <v>6</v>
      </c>
      <c r="J512" s="29"/>
    </row>
    <row r="513" spans="1:10" s="27" customFormat="1" ht="12.75" x14ac:dyDescent="0.2">
      <c r="A513" s="190"/>
      <c r="B513" s="74"/>
      <c r="C513" s="193" t="s">
        <v>676</v>
      </c>
      <c r="D513" s="78" t="s">
        <v>677</v>
      </c>
      <c r="E513" s="153" t="s">
        <v>22</v>
      </c>
      <c r="F513" s="122">
        <v>3</v>
      </c>
      <c r="G513" s="134"/>
      <c r="H513" s="124">
        <f t="shared" si="7"/>
        <v>0</v>
      </c>
      <c r="I513" s="125">
        <v>1</v>
      </c>
      <c r="J513" s="29"/>
    </row>
    <row r="514" spans="1:10" s="27" customFormat="1" ht="12.75" x14ac:dyDescent="0.2">
      <c r="A514" s="190"/>
      <c r="B514" s="74"/>
      <c r="C514" s="193" t="s">
        <v>678</v>
      </c>
      <c r="D514" s="78" t="s">
        <v>679</v>
      </c>
      <c r="E514" s="153" t="s">
        <v>22</v>
      </c>
      <c r="F514" s="122">
        <v>6</v>
      </c>
      <c r="G514" s="134"/>
      <c r="H514" s="124">
        <f t="shared" si="7"/>
        <v>0</v>
      </c>
      <c r="I514" s="125">
        <v>1</v>
      </c>
      <c r="J514" s="29"/>
    </row>
    <row r="515" spans="1:10" s="27" customFormat="1" ht="12.75" x14ac:dyDescent="0.2">
      <c r="A515" s="190"/>
      <c r="B515" s="74"/>
      <c r="C515" s="193" t="s">
        <v>680</v>
      </c>
      <c r="D515" s="78" t="s">
        <v>681</v>
      </c>
      <c r="E515" s="153" t="s">
        <v>22</v>
      </c>
      <c r="F515" s="122">
        <v>3</v>
      </c>
      <c r="G515" s="134"/>
      <c r="H515" s="124">
        <f t="shared" si="7"/>
        <v>0</v>
      </c>
      <c r="I515" s="125">
        <v>1</v>
      </c>
      <c r="J515" s="29"/>
    </row>
    <row r="516" spans="1:10" s="27" customFormat="1" ht="12.75" x14ac:dyDescent="0.2">
      <c r="A516" s="190"/>
      <c r="B516" s="74"/>
      <c r="C516" s="193" t="s">
        <v>682</v>
      </c>
      <c r="D516" s="78" t="s">
        <v>683</v>
      </c>
      <c r="E516" s="153" t="s">
        <v>22</v>
      </c>
      <c r="F516" s="122">
        <v>3</v>
      </c>
      <c r="G516" s="134"/>
      <c r="H516" s="124">
        <f t="shared" ref="H516:H562" si="8">F516*G516</f>
        <v>0</v>
      </c>
      <c r="I516" s="125">
        <v>1</v>
      </c>
      <c r="J516" s="29"/>
    </row>
    <row r="517" spans="1:10" s="27" customFormat="1" ht="12.75" x14ac:dyDescent="0.2">
      <c r="A517" s="190"/>
      <c r="B517" s="74"/>
      <c r="C517" s="193" t="s">
        <v>684</v>
      </c>
      <c r="D517" s="78" t="s">
        <v>685</v>
      </c>
      <c r="E517" s="153" t="s">
        <v>22</v>
      </c>
      <c r="F517" s="122">
        <v>3</v>
      </c>
      <c r="G517" s="134"/>
      <c r="H517" s="124">
        <f t="shared" si="8"/>
        <v>0</v>
      </c>
      <c r="I517" s="125">
        <v>1</v>
      </c>
      <c r="J517" s="29"/>
    </row>
    <row r="518" spans="1:10" s="27" customFormat="1" ht="12.75" x14ac:dyDescent="0.2">
      <c r="A518" s="190"/>
      <c r="B518" s="74"/>
      <c r="C518" s="193" t="s">
        <v>686</v>
      </c>
      <c r="D518" s="78" t="s">
        <v>687</v>
      </c>
      <c r="E518" s="153" t="s">
        <v>22</v>
      </c>
      <c r="F518" s="122">
        <v>8</v>
      </c>
      <c r="G518" s="134"/>
      <c r="H518" s="124">
        <f t="shared" si="8"/>
        <v>0</v>
      </c>
      <c r="I518" s="125">
        <v>2</v>
      </c>
      <c r="J518" s="29"/>
    </row>
    <row r="519" spans="1:10" s="27" customFormat="1" ht="13.5" thickBot="1" x14ac:dyDescent="0.25">
      <c r="A519" s="191"/>
      <c r="B519" s="75"/>
      <c r="C519" s="193" t="s">
        <v>688</v>
      </c>
      <c r="D519" s="78" t="s">
        <v>689</v>
      </c>
      <c r="E519" s="153" t="s">
        <v>22</v>
      </c>
      <c r="F519" s="128">
        <v>8</v>
      </c>
      <c r="G519" s="129"/>
      <c r="H519" s="130">
        <f t="shared" si="8"/>
        <v>0</v>
      </c>
      <c r="I519" s="131">
        <v>2</v>
      </c>
      <c r="J519" s="26"/>
    </row>
    <row r="520" spans="1:10" s="27" customFormat="1" ht="12.75" x14ac:dyDescent="0.2">
      <c r="A520" s="164" t="s">
        <v>690</v>
      </c>
      <c r="B520" s="15" t="s">
        <v>691</v>
      </c>
      <c r="C520" s="165"/>
      <c r="D520" s="15"/>
      <c r="E520" s="14" t="s">
        <v>692</v>
      </c>
      <c r="F520" s="116">
        <v>8040</v>
      </c>
      <c r="G520" s="166"/>
      <c r="H520" s="118">
        <f t="shared" si="8"/>
        <v>0</v>
      </c>
      <c r="I520" s="119">
        <v>100</v>
      </c>
      <c r="J520" s="69"/>
    </row>
    <row r="521" spans="1:10" s="27" customFormat="1" ht="22.5" x14ac:dyDescent="0.2">
      <c r="A521" s="168" t="s">
        <v>693</v>
      </c>
      <c r="B521" s="20" t="s">
        <v>694</v>
      </c>
      <c r="C521" s="169"/>
      <c r="D521" s="20"/>
      <c r="E521" s="19" t="s">
        <v>22</v>
      </c>
      <c r="F521" s="122">
        <v>16959</v>
      </c>
      <c r="G521" s="136"/>
      <c r="H521" s="124">
        <f t="shared" si="8"/>
        <v>0</v>
      </c>
      <c r="I521" s="125">
        <v>100</v>
      </c>
      <c r="J521" s="49"/>
    </row>
    <row r="522" spans="1:10" s="27" customFormat="1" ht="12.75" x14ac:dyDescent="0.2">
      <c r="A522" s="194" t="s">
        <v>695</v>
      </c>
      <c r="B522" s="79" t="s">
        <v>696</v>
      </c>
      <c r="C522" s="19" t="s">
        <v>20</v>
      </c>
      <c r="D522" s="18" t="s">
        <v>697</v>
      </c>
      <c r="E522" s="121" t="s">
        <v>22</v>
      </c>
      <c r="F522" s="122">
        <v>3</v>
      </c>
      <c r="G522" s="123"/>
      <c r="H522" s="124">
        <f t="shared" si="8"/>
        <v>0</v>
      </c>
      <c r="I522" s="125">
        <v>1</v>
      </c>
      <c r="J522" s="21"/>
    </row>
    <row r="523" spans="1:10" s="27" customFormat="1" x14ac:dyDescent="0.2">
      <c r="A523" s="155"/>
      <c r="B523" s="76"/>
      <c r="C523" s="19" t="s">
        <v>23</v>
      </c>
      <c r="D523" s="18" t="s">
        <v>698</v>
      </c>
      <c r="E523" s="153" t="s">
        <v>22</v>
      </c>
      <c r="F523" s="122">
        <v>3</v>
      </c>
      <c r="G523" s="123"/>
      <c r="H523" s="124">
        <f t="shared" si="8"/>
        <v>0</v>
      </c>
      <c r="I523" s="125">
        <v>1</v>
      </c>
      <c r="J523" s="29"/>
    </row>
    <row r="524" spans="1:10" s="27" customFormat="1" x14ac:dyDescent="0.2">
      <c r="A524" s="155"/>
      <c r="B524" s="76"/>
      <c r="C524" s="19" t="s">
        <v>25</v>
      </c>
      <c r="D524" s="18" t="s">
        <v>699</v>
      </c>
      <c r="E524" s="153" t="s">
        <v>22</v>
      </c>
      <c r="F524" s="122">
        <v>3</v>
      </c>
      <c r="G524" s="123"/>
      <c r="H524" s="124">
        <f t="shared" si="8"/>
        <v>0</v>
      </c>
      <c r="I524" s="125">
        <v>1</v>
      </c>
      <c r="J524" s="29"/>
    </row>
    <row r="525" spans="1:10" s="27" customFormat="1" x14ac:dyDescent="0.2">
      <c r="A525" s="155"/>
      <c r="B525" s="76"/>
      <c r="C525" s="19" t="s">
        <v>27</v>
      </c>
      <c r="D525" s="18" t="s">
        <v>700</v>
      </c>
      <c r="E525" s="153" t="s">
        <v>22</v>
      </c>
      <c r="F525" s="122">
        <v>3</v>
      </c>
      <c r="G525" s="123"/>
      <c r="H525" s="124">
        <f t="shared" si="8"/>
        <v>0</v>
      </c>
      <c r="I525" s="125">
        <v>1</v>
      </c>
      <c r="J525" s="29"/>
    </row>
    <row r="526" spans="1:10" s="27" customFormat="1" x14ac:dyDescent="0.2">
      <c r="A526" s="155"/>
      <c r="B526" s="76"/>
      <c r="C526" s="19" t="s">
        <v>120</v>
      </c>
      <c r="D526" s="20" t="s">
        <v>701</v>
      </c>
      <c r="E526" s="153" t="s">
        <v>22</v>
      </c>
      <c r="F526" s="122">
        <v>15</v>
      </c>
      <c r="G526" s="123"/>
      <c r="H526" s="124">
        <f t="shared" si="8"/>
        <v>0</v>
      </c>
      <c r="I526" s="125">
        <v>3</v>
      </c>
      <c r="J526" s="29"/>
    </row>
    <row r="527" spans="1:10" s="27" customFormat="1" x14ac:dyDescent="0.2">
      <c r="A527" s="155"/>
      <c r="B527" s="76"/>
      <c r="C527" s="133" t="s">
        <v>264</v>
      </c>
      <c r="D527" s="20" t="s">
        <v>702</v>
      </c>
      <c r="E527" s="153" t="s">
        <v>22</v>
      </c>
      <c r="F527" s="122">
        <v>8</v>
      </c>
      <c r="G527" s="123"/>
      <c r="H527" s="124">
        <f t="shared" si="8"/>
        <v>0</v>
      </c>
      <c r="I527" s="125">
        <v>2</v>
      </c>
      <c r="J527" s="29"/>
    </row>
    <row r="528" spans="1:10" s="27" customFormat="1" x14ac:dyDescent="0.2">
      <c r="A528" s="156"/>
      <c r="B528" s="80"/>
      <c r="C528" s="133" t="s">
        <v>266</v>
      </c>
      <c r="D528" s="20" t="s">
        <v>703</v>
      </c>
      <c r="E528" s="153" t="s">
        <v>22</v>
      </c>
      <c r="F528" s="122">
        <v>8</v>
      </c>
      <c r="G528" s="123"/>
      <c r="H528" s="124">
        <f t="shared" si="8"/>
        <v>0</v>
      </c>
      <c r="I528" s="125">
        <v>2</v>
      </c>
      <c r="J528" s="29"/>
    </row>
    <row r="529" spans="1:10" s="27" customFormat="1" ht="12.75" x14ac:dyDescent="0.2">
      <c r="A529" s="194" t="s">
        <v>704</v>
      </c>
      <c r="B529" s="213" t="s">
        <v>705</v>
      </c>
      <c r="C529" s="19" t="s">
        <v>20</v>
      </c>
      <c r="D529" s="18" t="s">
        <v>706</v>
      </c>
      <c r="E529" s="121" t="s">
        <v>22</v>
      </c>
      <c r="F529" s="122">
        <v>1032</v>
      </c>
      <c r="G529" s="123"/>
      <c r="H529" s="124">
        <f t="shared" si="8"/>
        <v>0</v>
      </c>
      <c r="I529" s="125">
        <v>100</v>
      </c>
      <c r="J529" s="23"/>
    </row>
    <row r="530" spans="1:10" s="27" customFormat="1" x14ac:dyDescent="0.2">
      <c r="A530" s="155"/>
      <c r="B530" s="76"/>
      <c r="C530" s="19" t="s">
        <v>23</v>
      </c>
      <c r="D530" s="18" t="s">
        <v>707</v>
      </c>
      <c r="E530" s="153" t="s">
        <v>22</v>
      </c>
      <c r="F530" s="122">
        <v>1862</v>
      </c>
      <c r="G530" s="134"/>
      <c r="H530" s="124">
        <f t="shared" si="8"/>
        <v>0</v>
      </c>
      <c r="I530" s="125">
        <v>100</v>
      </c>
      <c r="J530" s="50"/>
    </row>
    <row r="531" spans="1:10" s="27" customFormat="1" x14ac:dyDescent="0.2">
      <c r="A531" s="155"/>
      <c r="B531" s="76"/>
      <c r="C531" s="19" t="s">
        <v>25</v>
      </c>
      <c r="D531" s="18" t="s">
        <v>708</v>
      </c>
      <c r="E531" s="153" t="s">
        <v>22</v>
      </c>
      <c r="F531" s="122">
        <v>45</v>
      </c>
      <c r="G531" s="134"/>
      <c r="H531" s="124">
        <f t="shared" si="8"/>
        <v>0</v>
      </c>
      <c r="I531" s="125">
        <v>7</v>
      </c>
      <c r="J531" s="50"/>
    </row>
    <row r="532" spans="1:10" s="27" customFormat="1" x14ac:dyDescent="0.2">
      <c r="A532" s="156"/>
      <c r="B532" s="80"/>
      <c r="C532" s="19" t="s">
        <v>27</v>
      </c>
      <c r="D532" s="18" t="s">
        <v>709</v>
      </c>
      <c r="E532" s="153" t="s">
        <v>22</v>
      </c>
      <c r="F532" s="122">
        <v>233</v>
      </c>
      <c r="G532" s="134"/>
      <c r="H532" s="124">
        <f t="shared" si="8"/>
        <v>0</v>
      </c>
      <c r="I532" s="125">
        <v>35</v>
      </c>
      <c r="J532" s="50"/>
    </row>
    <row r="533" spans="1:10" s="27" customFormat="1" ht="12.75" x14ac:dyDescent="0.2">
      <c r="A533" s="195" t="s">
        <v>710</v>
      </c>
      <c r="B533" s="40" t="s">
        <v>711</v>
      </c>
      <c r="C533" s="19" t="s">
        <v>20</v>
      </c>
      <c r="D533" s="18" t="s">
        <v>712</v>
      </c>
      <c r="E533" s="19" t="s">
        <v>22</v>
      </c>
      <c r="F533" s="122">
        <v>0</v>
      </c>
      <c r="G533" s="136"/>
      <c r="H533" s="124">
        <f t="shared" si="8"/>
        <v>0</v>
      </c>
      <c r="I533" s="125">
        <v>0</v>
      </c>
      <c r="J533" s="30"/>
    </row>
    <row r="534" spans="1:10" s="27" customFormat="1" x14ac:dyDescent="0.2">
      <c r="A534" s="155"/>
      <c r="B534" s="76"/>
      <c r="C534" s="19" t="s">
        <v>23</v>
      </c>
      <c r="D534" s="18" t="s">
        <v>713</v>
      </c>
      <c r="E534" s="153" t="s">
        <v>22</v>
      </c>
      <c r="F534" s="122">
        <v>15</v>
      </c>
      <c r="G534" s="136"/>
      <c r="H534" s="124">
        <f t="shared" si="8"/>
        <v>0</v>
      </c>
      <c r="I534" s="125">
        <v>3</v>
      </c>
      <c r="J534" s="29"/>
    </row>
    <row r="535" spans="1:10" s="27" customFormat="1" x14ac:dyDescent="0.2">
      <c r="A535" s="155"/>
      <c r="B535" s="76"/>
      <c r="C535" s="19" t="s">
        <v>25</v>
      </c>
      <c r="D535" s="18" t="s">
        <v>714</v>
      </c>
      <c r="E535" s="153" t="s">
        <v>22</v>
      </c>
      <c r="F535" s="122">
        <v>15</v>
      </c>
      <c r="G535" s="136"/>
      <c r="H535" s="124">
        <f t="shared" si="8"/>
        <v>0</v>
      </c>
      <c r="I535" s="125">
        <v>3</v>
      </c>
      <c r="J535" s="29"/>
    </row>
    <row r="536" spans="1:10" s="27" customFormat="1" x14ac:dyDescent="0.2">
      <c r="A536" s="155"/>
      <c r="B536" s="76"/>
      <c r="C536" s="19" t="s">
        <v>27</v>
      </c>
      <c r="D536" s="18" t="s">
        <v>715</v>
      </c>
      <c r="E536" s="153" t="s">
        <v>22</v>
      </c>
      <c r="F536" s="122">
        <v>0</v>
      </c>
      <c r="G536" s="136"/>
      <c r="H536" s="124">
        <f t="shared" si="8"/>
        <v>0</v>
      </c>
      <c r="I536" s="125">
        <v>0</v>
      </c>
      <c r="J536" s="29"/>
    </row>
    <row r="537" spans="1:10" s="27" customFormat="1" x14ac:dyDescent="0.2">
      <c r="A537" s="155"/>
      <c r="B537" s="76"/>
      <c r="C537" s="19" t="s">
        <v>120</v>
      </c>
      <c r="D537" s="18" t="s">
        <v>716</v>
      </c>
      <c r="E537" s="153" t="s">
        <v>22</v>
      </c>
      <c r="F537" s="122">
        <v>0</v>
      </c>
      <c r="G537" s="136"/>
      <c r="H537" s="124">
        <f t="shared" si="8"/>
        <v>0</v>
      </c>
      <c r="I537" s="125">
        <v>0</v>
      </c>
      <c r="J537" s="29"/>
    </row>
    <row r="538" spans="1:10" s="27" customFormat="1" x14ac:dyDescent="0.2">
      <c r="A538" s="155"/>
      <c r="B538" s="76"/>
      <c r="C538" s="133" t="s">
        <v>264</v>
      </c>
      <c r="D538" s="18" t="s">
        <v>717</v>
      </c>
      <c r="E538" s="153" t="s">
        <v>22</v>
      </c>
      <c r="F538" s="122">
        <v>15</v>
      </c>
      <c r="G538" s="136"/>
      <c r="H538" s="124">
        <f t="shared" si="8"/>
        <v>0</v>
      </c>
      <c r="I538" s="125">
        <v>3</v>
      </c>
      <c r="J538" s="29"/>
    </row>
    <row r="539" spans="1:10" s="27" customFormat="1" x14ac:dyDescent="0.2">
      <c r="A539" s="155"/>
      <c r="B539" s="76"/>
      <c r="C539" s="133" t="s">
        <v>266</v>
      </c>
      <c r="D539" s="18" t="s">
        <v>718</v>
      </c>
      <c r="E539" s="153" t="s">
        <v>22</v>
      </c>
      <c r="F539" s="122">
        <v>0</v>
      </c>
      <c r="G539" s="136"/>
      <c r="H539" s="124">
        <f t="shared" si="8"/>
        <v>0</v>
      </c>
      <c r="I539" s="125">
        <v>0</v>
      </c>
      <c r="J539" s="29"/>
    </row>
    <row r="540" spans="1:10" s="27" customFormat="1" x14ac:dyDescent="0.2">
      <c r="A540" s="156"/>
      <c r="B540" s="80"/>
      <c r="C540" s="133" t="s">
        <v>268</v>
      </c>
      <c r="D540" s="18" t="s">
        <v>719</v>
      </c>
      <c r="E540" s="153" t="s">
        <v>22</v>
      </c>
      <c r="F540" s="122">
        <v>0</v>
      </c>
      <c r="G540" s="136"/>
      <c r="H540" s="124">
        <f t="shared" si="8"/>
        <v>0</v>
      </c>
      <c r="I540" s="125">
        <v>0</v>
      </c>
      <c r="J540" s="29"/>
    </row>
    <row r="541" spans="1:10" s="27" customFormat="1" ht="22.5" x14ac:dyDescent="0.2">
      <c r="A541" s="168" t="s">
        <v>720</v>
      </c>
      <c r="B541" s="20" t="s">
        <v>721</v>
      </c>
      <c r="C541" s="169"/>
      <c r="D541" s="20"/>
      <c r="E541" s="19" t="s">
        <v>22</v>
      </c>
      <c r="F541" s="122">
        <v>75</v>
      </c>
      <c r="G541" s="136"/>
      <c r="H541" s="124">
        <f t="shared" si="8"/>
        <v>0</v>
      </c>
      <c r="I541" s="125">
        <v>12</v>
      </c>
      <c r="J541" s="49"/>
    </row>
    <row r="542" spans="1:10" s="27" customFormat="1" ht="22.5" x14ac:dyDescent="0.2">
      <c r="A542" s="168" t="s">
        <v>722</v>
      </c>
      <c r="B542" s="20" t="s">
        <v>723</v>
      </c>
      <c r="C542" s="169"/>
      <c r="D542" s="20"/>
      <c r="E542" s="19" t="s">
        <v>22</v>
      </c>
      <c r="F542" s="122">
        <v>300</v>
      </c>
      <c r="G542" s="136"/>
      <c r="H542" s="124">
        <f t="shared" si="8"/>
        <v>0</v>
      </c>
      <c r="I542" s="125">
        <v>45</v>
      </c>
      <c r="J542" s="49"/>
    </row>
    <row r="543" spans="1:10" s="27" customFormat="1" ht="22.5" x14ac:dyDescent="0.2">
      <c r="A543" s="168" t="s">
        <v>724</v>
      </c>
      <c r="B543" s="20" t="s">
        <v>725</v>
      </c>
      <c r="C543" s="169"/>
      <c r="D543" s="20"/>
      <c r="E543" s="19" t="s">
        <v>22</v>
      </c>
      <c r="F543" s="122">
        <v>300</v>
      </c>
      <c r="G543" s="136"/>
      <c r="H543" s="124">
        <f t="shared" si="8"/>
        <v>0</v>
      </c>
      <c r="I543" s="125">
        <v>45</v>
      </c>
      <c r="J543" s="49"/>
    </row>
    <row r="544" spans="1:10" s="27" customFormat="1" ht="22.5" x14ac:dyDescent="0.2">
      <c r="A544" s="168" t="s">
        <v>726</v>
      </c>
      <c r="B544" s="20" t="s">
        <v>727</v>
      </c>
      <c r="C544" s="169"/>
      <c r="D544" s="20"/>
      <c r="E544" s="19" t="s">
        <v>22</v>
      </c>
      <c r="F544" s="122">
        <v>75</v>
      </c>
      <c r="G544" s="136"/>
      <c r="H544" s="124">
        <f t="shared" si="8"/>
        <v>0</v>
      </c>
      <c r="I544" s="125">
        <v>12</v>
      </c>
      <c r="J544" s="49"/>
    </row>
    <row r="545" spans="1:10" s="27" customFormat="1" ht="22.5" x14ac:dyDescent="0.2">
      <c r="A545" s="195" t="s">
        <v>728</v>
      </c>
      <c r="B545" s="45" t="s">
        <v>729</v>
      </c>
      <c r="C545" s="196"/>
      <c r="D545" s="45"/>
      <c r="E545" s="44" t="s">
        <v>22</v>
      </c>
      <c r="F545" s="122">
        <v>300</v>
      </c>
      <c r="G545" s="136"/>
      <c r="H545" s="124">
        <f t="shared" si="8"/>
        <v>0</v>
      </c>
      <c r="I545" s="125">
        <v>45</v>
      </c>
      <c r="J545" s="64"/>
    </row>
    <row r="546" spans="1:10" s="27" customFormat="1" ht="13.5" thickBot="1" x14ac:dyDescent="0.25">
      <c r="A546" s="197" t="s">
        <v>819</v>
      </c>
      <c r="B546" s="32" t="s">
        <v>854</v>
      </c>
      <c r="C546" s="138"/>
      <c r="D546" s="32"/>
      <c r="E546" s="57" t="s">
        <v>692</v>
      </c>
      <c r="F546" s="139">
        <v>750</v>
      </c>
      <c r="G546" s="140"/>
      <c r="H546" s="141">
        <f t="shared" si="8"/>
        <v>0</v>
      </c>
      <c r="I546" s="142">
        <v>100</v>
      </c>
      <c r="J546" s="73"/>
    </row>
    <row r="547" spans="1:10" s="27" customFormat="1" ht="12.75" x14ac:dyDescent="0.2">
      <c r="A547" s="164" t="s">
        <v>730</v>
      </c>
      <c r="B547" s="15" t="s">
        <v>855</v>
      </c>
      <c r="C547" s="165"/>
      <c r="D547" s="15"/>
      <c r="E547" s="14" t="s">
        <v>692</v>
      </c>
      <c r="F547" s="145">
        <v>150</v>
      </c>
      <c r="G547" s="177"/>
      <c r="H547" s="147">
        <f t="shared" si="8"/>
        <v>0</v>
      </c>
      <c r="I547" s="148">
        <v>23</v>
      </c>
      <c r="J547" s="61"/>
    </row>
    <row r="548" spans="1:10" s="27" customFormat="1" ht="12.75" x14ac:dyDescent="0.2">
      <c r="A548" s="168" t="s">
        <v>731</v>
      </c>
      <c r="B548" s="20" t="s">
        <v>856</v>
      </c>
      <c r="C548" s="169"/>
      <c r="D548" s="20"/>
      <c r="E548" s="19" t="s">
        <v>692</v>
      </c>
      <c r="F548" s="122">
        <v>4350</v>
      </c>
      <c r="G548" s="136"/>
      <c r="H548" s="124">
        <f t="shared" si="8"/>
        <v>0</v>
      </c>
      <c r="I548" s="125">
        <v>100</v>
      </c>
      <c r="J548" s="49"/>
    </row>
    <row r="549" spans="1:10" s="27" customFormat="1" ht="12.75" x14ac:dyDescent="0.2">
      <c r="A549" s="168" t="s">
        <v>732</v>
      </c>
      <c r="B549" s="20" t="s">
        <v>857</v>
      </c>
      <c r="C549" s="169"/>
      <c r="D549" s="20"/>
      <c r="E549" s="19" t="s">
        <v>692</v>
      </c>
      <c r="F549" s="122">
        <v>4560</v>
      </c>
      <c r="G549" s="136"/>
      <c r="H549" s="124">
        <f t="shared" si="8"/>
        <v>0</v>
      </c>
      <c r="I549" s="125">
        <v>100</v>
      </c>
      <c r="J549" s="49"/>
    </row>
    <row r="550" spans="1:10" s="27" customFormat="1" ht="12.75" x14ac:dyDescent="0.2">
      <c r="A550" s="168" t="s">
        <v>733</v>
      </c>
      <c r="B550" s="20" t="s">
        <v>858</v>
      </c>
      <c r="C550" s="169"/>
      <c r="D550" s="20"/>
      <c r="E550" s="19" t="s">
        <v>692</v>
      </c>
      <c r="F550" s="122">
        <v>26700</v>
      </c>
      <c r="G550" s="136"/>
      <c r="H550" s="124">
        <f t="shared" si="8"/>
        <v>0</v>
      </c>
      <c r="I550" s="125">
        <v>100</v>
      </c>
      <c r="J550" s="49"/>
    </row>
    <row r="551" spans="1:10" s="27" customFormat="1" ht="12.75" x14ac:dyDescent="0.2">
      <c r="A551" s="168" t="s">
        <v>734</v>
      </c>
      <c r="B551" s="20" t="s">
        <v>859</v>
      </c>
      <c r="C551" s="169"/>
      <c r="D551" s="20"/>
      <c r="E551" s="19" t="s">
        <v>692</v>
      </c>
      <c r="F551" s="122">
        <v>1695</v>
      </c>
      <c r="G551" s="136"/>
      <c r="H551" s="124">
        <f t="shared" si="8"/>
        <v>0</v>
      </c>
      <c r="I551" s="125">
        <v>100</v>
      </c>
      <c r="J551" s="49"/>
    </row>
    <row r="552" spans="1:10" s="27" customFormat="1" ht="12.75" x14ac:dyDescent="0.2">
      <c r="A552" s="168" t="s">
        <v>735</v>
      </c>
      <c r="B552" s="20" t="s">
        <v>860</v>
      </c>
      <c r="C552" s="169"/>
      <c r="D552" s="20"/>
      <c r="E552" s="19" t="s">
        <v>692</v>
      </c>
      <c r="F552" s="122">
        <v>9513</v>
      </c>
      <c r="G552" s="136"/>
      <c r="H552" s="124">
        <f t="shared" si="8"/>
        <v>0</v>
      </c>
      <c r="I552" s="125">
        <v>100</v>
      </c>
      <c r="J552" s="49"/>
    </row>
    <row r="553" spans="1:10" s="27" customFormat="1" ht="12.75" x14ac:dyDescent="0.2">
      <c r="A553" s="168" t="s">
        <v>736</v>
      </c>
      <c r="B553" s="20" t="s">
        <v>737</v>
      </c>
      <c r="C553" s="169"/>
      <c r="D553" s="20"/>
      <c r="E553" s="19" t="s">
        <v>692</v>
      </c>
      <c r="F553" s="122">
        <v>150</v>
      </c>
      <c r="G553" s="136"/>
      <c r="H553" s="124">
        <f t="shared" si="8"/>
        <v>0</v>
      </c>
      <c r="I553" s="125">
        <v>23</v>
      </c>
      <c r="J553" s="49"/>
    </row>
    <row r="554" spans="1:10" s="27" customFormat="1" ht="12.75" x14ac:dyDescent="0.2">
      <c r="A554" s="168" t="s">
        <v>738</v>
      </c>
      <c r="B554" s="20" t="s">
        <v>739</v>
      </c>
      <c r="C554" s="169"/>
      <c r="D554" s="20"/>
      <c r="E554" s="19" t="s">
        <v>692</v>
      </c>
      <c r="F554" s="122">
        <v>150</v>
      </c>
      <c r="G554" s="136"/>
      <c r="H554" s="124">
        <f t="shared" si="8"/>
        <v>0</v>
      </c>
      <c r="I554" s="125">
        <v>23</v>
      </c>
      <c r="J554" s="49"/>
    </row>
    <row r="555" spans="1:10" s="27" customFormat="1" ht="12.75" x14ac:dyDescent="0.2">
      <c r="A555" s="168" t="s">
        <v>740</v>
      </c>
      <c r="B555" s="20" t="s">
        <v>741</v>
      </c>
      <c r="C555" s="169"/>
      <c r="D555" s="20"/>
      <c r="E555" s="19" t="s">
        <v>692</v>
      </c>
      <c r="F555" s="122">
        <v>750</v>
      </c>
      <c r="G555" s="136"/>
      <c r="H555" s="124">
        <f t="shared" si="8"/>
        <v>0</v>
      </c>
      <c r="I555" s="125">
        <v>100</v>
      </c>
      <c r="J555" s="49"/>
    </row>
    <row r="556" spans="1:10" s="27" customFormat="1" ht="12.75" x14ac:dyDescent="0.2">
      <c r="A556" s="168" t="s">
        <v>742</v>
      </c>
      <c r="B556" s="20" t="s">
        <v>743</v>
      </c>
      <c r="C556" s="169"/>
      <c r="D556" s="20"/>
      <c r="E556" s="19" t="s">
        <v>692</v>
      </c>
      <c r="F556" s="122">
        <v>300</v>
      </c>
      <c r="G556" s="136"/>
      <c r="H556" s="124">
        <f t="shared" si="8"/>
        <v>0</v>
      </c>
      <c r="I556" s="125">
        <v>45</v>
      </c>
      <c r="J556" s="49"/>
    </row>
    <row r="557" spans="1:10" s="27" customFormat="1" ht="12.75" x14ac:dyDescent="0.2">
      <c r="A557" s="168" t="s">
        <v>744</v>
      </c>
      <c r="B557" s="20" t="s">
        <v>745</v>
      </c>
      <c r="C557" s="169"/>
      <c r="D557" s="20"/>
      <c r="E557" s="19" t="s">
        <v>692</v>
      </c>
      <c r="F557" s="122">
        <v>45</v>
      </c>
      <c r="G557" s="136"/>
      <c r="H557" s="124">
        <f t="shared" si="8"/>
        <v>0</v>
      </c>
      <c r="I557" s="125">
        <v>7</v>
      </c>
      <c r="J557" s="49"/>
    </row>
    <row r="558" spans="1:10" s="27" customFormat="1" ht="12.75" x14ac:dyDescent="0.2">
      <c r="A558" s="168" t="s">
        <v>746</v>
      </c>
      <c r="B558" s="20" t="s">
        <v>747</v>
      </c>
      <c r="C558" s="169"/>
      <c r="D558" s="20"/>
      <c r="E558" s="19" t="s">
        <v>692</v>
      </c>
      <c r="F558" s="122">
        <v>11550</v>
      </c>
      <c r="G558" s="136"/>
      <c r="H558" s="124">
        <f t="shared" si="8"/>
        <v>0</v>
      </c>
      <c r="I558" s="125">
        <v>100</v>
      </c>
      <c r="J558" s="49"/>
    </row>
    <row r="559" spans="1:10" s="27" customFormat="1" ht="12.75" x14ac:dyDescent="0.2">
      <c r="A559" s="168" t="s">
        <v>748</v>
      </c>
      <c r="B559" s="20" t="s">
        <v>749</v>
      </c>
      <c r="C559" s="169"/>
      <c r="D559" s="20"/>
      <c r="E559" s="19" t="s">
        <v>692</v>
      </c>
      <c r="F559" s="122">
        <v>4725</v>
      </c>
      <c r="G559" s="136"/>
      <c r="H559" s="124">
        <f t="shared" si="8"/>
        <v>0</v>
      </c>
      <c r="I559" s="125">
        <v>100</v>
      </c>
      <c r="J559" s="49"/>
    </row>
    <row r="560" spans="1:10" s="27" customFormat="1" ht="12.75" x14ac:dyDescent="0.2">
      <c r="A560" s="168" t="s">
        <v>750</v>
      </c>
      <c r="B560" s="20" t="s">
        <v>751</v>
      </c>
      <c r="C560" s="169"/>
      <c r="D560" s="20"/>
      <c r="E560" s="19" t="s">
        <v>692</v>
      </c>
      <c r="F560" s="122">
        <v>150</v>
      </c>
      <c r="G560" s="136"/>
      <c r="H560" s="124">
        <f t="shared" si="8"/>
        <v>0</v>
      </c>
      <c r="I560" s="125">
        <v>23</v>
      </c>
      <c r="J560" s="49"/>
    </row>
    <row r="561" spans="1:10" s="27" customFormat="1" ht="12.75" x14ac:dyDescent="0.2">
      <c r="A561" s="195" t="s">
        <v>752</v>
      </c>
      <c r="B561" s="45" t="s">
        <v>861</v>
      </c>
      <c r="C561" s="196"/>
      <c r="D561" s="45"/>
      <c r="E561" s="44" t="s">
        <v>753</v>
      </c>
      <c r="F561" s="122">
        <v>150</v>
      </c>
      <c r="G561" s="198"/>
      <c r="H561" s="124">
        <f t="shared" si="8"/>
        <v>0</v>
      </c>
      <c r="I561" s="125">
        <v>23</v>
      </c>
      <c r="J561" s="64"/>
    </row>
    <row r="562" spans="1:10" ht="15" thickBot="1" x14ac:dyDescent="0.25">
      <c r="A562" s="197" t="s">
        <v>825</v>
      </c>
      <c r="B562" s="32" t="s">
        <v>826</v>
      </c>
      <c r="C562" s="199"/>
      <c r="D562" s="81"/>
      <c r="E562" s="200" t="s">
        <v>692</v>
      </c>
      <c r="F562" s="139">
        <v>75</v>
      </c>
      <c r="G562" s="201"/>
      <c r="H562" s="141">
        <f t="shared" si="8"/>
        <v>0</v>
      </c>
      <c r="I562" s="142">
        <v>12</v>
      </c>
      <c r="J562" s="202"/>
    </row>
    <row r="563" spans="1:10" x14ac:dyDescent="0.2">
      <c r="A563" s="203"/>
      <c r="B563" s="82" t="s">
        <v>2</v>
      </c>
      <c r="C563" s="83"/>
      <c r="D563" s="83"/>
      <c r="E563" s="83"/>
      <c r="F563" s="204"/>
      <c r="G563" s="205"/>
      <c r="H563" s="206">
        <f>SUM(H3:H562)</f>
        <v>0</v>
      </c>
      <c r="I563" s="83"/>
      <c r="J563" s="83"/>
    </row>
  </sheetData>
  <protectedRanges>
    <protectedRange sqref="A213:A222" name="Oblast1_1_1"/>
    <protectedRange sqref="A239" name="Oblast1_1_1_1"/>
    <protectedRange sqref="A223" name="Oblast1_1_1_2"/>
    <protectedRange sqref="A261:A297 C125:C127 C131:C132 C300:C308 A300:A307 C103:C108 C112:C114 C116:C117 C261:D299" name="Oblast1_1_1_3"/>
    <protectedRange sqref="A16" name="Oblast1_1_1_6"/>
    <protectedRange sqref="A26:A37" name="Oblast1_1_1_3_1"/>
    <protectedRange sqref="A18" name="Oblast1_1_1_4"/>
  </protectedRanges>
  <mergeCells count="1">
    <mergeCell ref="A1:J1"/>
  </mergeCells>
  <phoneticPr fontId="5" type="noConversion"/>
  <hyperlinks>
    <hyperlink ref="B332" r:id="rId1" display="http://katalogy.elzel.cz/KatalogDraha/cs/varianta-detail/default/209650"/>
    <hyperlink ref="B344" r:id="rId2" display="http://katalogy.elzel.cz/KatalogDraha/cs/varianta-detail/default/209650"/>
    <hyperlink ref="B96" r:id="rId3" display="http://katalogy.elzel.cz/KatalogDraha/cs/varianta-detail/default/209650"/>
  </hyperlinks>
  <pageMargins left="0.51181102362204722" right="0.51181102362204722" top="0.78740157480314965" bottom="0.78740157480314965" header="0.31496062992125984" footer="0.31496062992125984"/>
  <pageSetup paperSize="9" scale="85" fitToHeight="0" orientation="landscape" r:id="rId4"/>
  <headerFooter>
    <oddHeader>&amp;L&amp;"Verdana,Tučné"&amp;10Rámcová dohoda na dodávky trakčního materiálu a speciální technologie elektro II.</oddHeader>
    <oddFooter>&amp;CStrana &amp;P/&amp;N</oddFooter>
  </headerFooter>
  <legacy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workbookViewId="0">
      <selection activeCell="G13" sqref="G13"/>
    </sheetView>
  </sheetViews>
  <sheetFormatPr defaultRowHeight="14.25" x14ac:dyDescent="0.2"/>
  <cols>
    <col min="1" max="1" width="3.59765625" style="3" customWidth="1"/>
    <col min="2" max="2" width="11.19921875" style="3" customWidth="1"/>
    <col min="3" max="3" width="30" style="3" customWidth="1"/>
    <col min="4" max="4" width="12" style="3" bestFit="1" customWidth="1"/>
    <col min="5" max="5" width="13" style="3" customWidth="1"/>
    <col min="6" max="16384" width="8.796875" style="3"/>
  </cols>
  <sheetData>
    <row r="2" spans="2:8" x14ac:dyDescent="0.2">
      <c r="B2" s="217" t="s">
        <v>830</v>
      </c>
      <c r="C2" s="217"/>
      <c r="D2" s="217"/>
      <c r="E2" s="217"/>
    </row>
    <row r="3" spans="2:8" x14ac:dyDescent="0.2">
      <c r="B3" s="216" t="s">
        <v>864</v>
      </c>
      <c r="C3" s="216"/>
      <c r="D3" s="88"/>
      <c r="E3" s="89"/>
    </row>
    <row r="5" spans="2:8" ht="15.75" customHeight="1" thickBot="1" x14ac:dyDescent="0.25">
      <c r="B5" s="218"/>
      <c r="C5" s="218"/>
      <c r="D5" s="218"/>
      <c r="E5" s="218"/>
    </row>
    <row r="6" spans="2:8" ht="15" x14ac:dyDescent="0.2">
      <c r="B6" s="90" t="s">
        <v>770</v>
      </c>
      <c r="C6" s="91" t="s">
        <v>771</v>
      </c>
      <c r="D6" s="92" t="s">
        <v>866</v>
      </c>
      <c r="E6" s="91" t="s">
        <v>17</v>
      </c>
    </row>
    <row r="7" spans="2:8" ht="15.75" thickBot="1" x14ac:dyDescent="0.25">
      <c r="B7" s="93"/>
      <c r="C7" s="94"/>
      <c r="D7" s="95"/>
      <c r="E7" s="94"/>
      <c r="H7" s="3" t="s">
        <v>865</v>
      </c>
    </row>
    <row r="8" spans="2:8" ht="15" x14ac:dyDescent="0.2">
      <c r="B8" s="96" t="s">
        <v>781</v>
      </c>
      <c r="C8" s="97" t="s">
        <v>782</v>
      </c>
      <c r="D8" s="98">
        <f>SUM(Položky!F3:F18)</f>
        <v>1741</v>
      </c>
      <c r="E8" s="99">
        <f>SUM(Položky!H3:H18)</f>
        <v>0</v>
      </c>
    </row>
    <row r="9" spans="2:8" ht="15" x14ac:dyDescent="0.2">
      <c r="B9" s="96" t="s">
        <v>783</v>
      </c>
      <c r="C9" s="100" t="s">
        <v>784</v>
      </c>
      <c r="D9" s="101">
        <f>SUM(Položky!F19:F39)</f>
        <v>3719</v>
      </c>
      <c r="E9" s="102">
        <f>SUM(Položky!H19:H39)</f>
        <v>0</v>
      </c>
    </row>
    <row r="10" spans="2:8" ht="15" x14ac:dyDescent="0.2">
      <c r="B10" s="96" t="s">
        <v>774</v>
      </c>
      <c r="C10" s="100" t="s">
        <v>775</v>
      </c>
      <c r="D10" s="101">
        <f>SUM(Položky!F40:F95)</f>
        <v>3470</v>
      </c>
      <c r="E10" s="103">
        <f>SUM(Položky!H40:H95)</f>
        <v>0</v>
      </c>
    </row>
    <row r="11" spans="2:8" ht="15" x14ac:dyDescent="0.2">
      <c r="B11" s="104" t="s">
        <v>789</v>
      </c>
      <c r="C11" s="100" t="s">
        <v>790</v>
      </c>
      <c r="D11" s="101">
        <f>SUM(Položky!F96:F260)</f>
        <v>4234</v>
      </c>
      <c r="E11" s="103">
        <f>SUM(Položky!H96:H260)</f>
        <v>0</v>
      </c>
    </row>
    <row r="12" spans="2:8" ht="15" x14ac:dyDescent="0.2">
      <c r="B12" s="104" t="s">
        <v>787</v>
      </c>
      <c r="C12" s="100" t="s">
        <v>788</v>
      </c>
      <c r="D12" s="105">
        <f>SUM(Položky!F261:F308)</f>
        <v>42</v>
      </c>
      <c r="E12" s="106">
        <f>SUM(Položky!H261:H308)</f>
        <v>0</v>
      </c>
    </row>
    <row r="13" spans="2:8" ht="15" x14ac:dyDescent="0.2">
      <c r="B13" s="96" t="s">
        <v>780</v>
      </c>
      <c r="C13" s="107" t="s">
        <v>797</v>
      </c>
      <c r="D13" s="108">
        <f>SUM(Položky!F309:F357)</f>
        <v>3916</v>
      </c>
      <c r="E13" s="109">
        <f>SUM(Položky!H309:H357)</f>
        <v>0</v>
      </c>
    </row>
    <row r="14" spans="2:8" ht="15" x14ac:dyDescent="0.2">
      <c r="B14" s="96" t="s">
        <v>772</v>
      </c>
      <c r="C14" s="100" t="s">
        <v>773</v>
      </c>
      <c r="D14" s="108">
        <f>SUM(Položky!F358:F429)</f>
        <v>110397</v>
      </c>
      <c r="E14" s="109">
        <f>SUM(Položky!H358:H429)</f>
        <v>0</v>
      </c>
    </row>
    <row r="15" spans="2:8" ht="15" x14ac:dyDescent="0.2">
      <c r="B15" s="96" t="s">
        <v>778</v>
      </c>
      <c r="C15" s="100" t="s">
        <v>779</v>
      </c>
      <c r="D15" s="108">
        <f>SUM(Položky!F430:F519)</f>
        <v>1269</v>
      </c>
      <c r="E15" s="109">
        <f>SUM(Položky!H430:H519)</f>
        <v>0</v>
      </c>
    </row>
    <row r="16" spans="2:8" ht="15" x14ac:dyDescent="0.2">
      <c r="B16" s="96" t="s">
        <v>785</v>
      </c>
      <c r="C16" s="100" t="s">
        <v>786</v>
      </c>
      <c r="D16" s="108">
        <f>SUM(Položky!F520:F546)</f>
        <v>30059</v>
      </c>
      <c r="E16" s="109">
        <f>SUM(Položky!H520:H546)</f>
        <v>0</v>
      </c>
    </row>
    <row r="17" spans="2:5" ht="15.75" thickBot="1" x14ac:dyDescent="0.25">
      <c r="B17" s="96" t="s">
        <v>776</v>
      </c>
      <c r="C17" s="100" t="s">
        <v>777</v>
      </c>
      <c r="D17" s="108">
        <f>SUM(Položky!F547:F562)</f>
        <v>65013</v>
      </c>
      <c r="E17" s="109">
        <f>SUM(Položky!H547:H562)</f>
        <v>0</v>
      </c>
    </row>
    <row r="18" spans="2:5" ht="15" x14ac:dyDescent="0.2">
      <c r="B18" s="110" t="s">
        <v>791</v>
      </c>
      <c r="C18" s="111"/>
      <c r="D18" s="112">
        <f>SUM(D8:D17)</f>
        <v>223860</v>
      </c>
      <c r="E18" s="113">
        <f>SUM(E8:E17)</f>
        <v>0</v>
      </c>
    </row>
  </sheetData>
  <protectedRanges>
    <protectedRange sqref="B8:B18" name="Oblast1_1_1"/>
  </protectedRanges>
  <mergeCells count="3">
    <mergeCell ref="B3:C3"/>
    <mergeCell ref="B2:E2"/>
    <mergeCell ref="B5:E5"/>
  </mergeCells>
  <phoneticPr fontId="5" type="noConversion"/>
  <pageMargins left="0.51181102362204722" right="0.51181102362204722" top="0.78740157480314965" bottom="0.78740157480314965" header="0.31496062992125984" footer="0.31496062992125984"/>
  <pageSetup paperSize="9" orientation="portrait" horizontalDpi="300" r:id="rId1"/>
  <headerFooter>
    <oddFooter>&amp;CStrana &amp;P/&amp;N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Položky</vt:lpstr>
      <vt:lpstr>Přehled</vt:lpstr>
      <vt:lpstr>B.1</vt:lpstr>
      <vt:lpstr>Položky!Názvy_tisku</vt:lpstr>
      <vt:lpstr>Přehled!Oblast_tisku</vt:lpstr>
    </vt:vector>
  </TitlesOfParts>
  <Company>SŽDC s.o.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Krčma Tomáš, Ing.</dc:creator>
  <cp:lastModifiedBy>Kubišta Bronislav</cp:lastModifiedBy>
  <cp:lastPrinted>2020-05-14T11:06:19Z</cp:lastPrinted>
  <dcterms:created xsi:type="dcterms:W3CDTF">2020-05-05T16:18:32Z</dcterms:created>
  <dcterms:modified xsi:type="dcterms:W3CDTF">2020-05-14T11:06:24Z</dcterms:modified>
</cp:coreProperties>
</file>