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65" yWindow="-165" windowWidth="21990" windowHeight="14145"/>
  </bookViews>
  <sheets>
    <sheet name="Rekapitulace ceny" sheetId="1" r:id="rId1"/>
  </sheets>
  <definedNames>
    <definedName name="_xlnm.Print_Area" localSheetId="0">'Rekapitulace ceny'!$B$1:$G$127</definedName>
  </definedNames>
  <calcPr calcId="125725"/>
</workbook>
</file>

<file path=xl/calcChain.xml><?xml version="1.0" encoding="utf-8"?>
<calcChain xmlns="http://schemas.openxmlformats.org/spreadsheetml/2006/main">
  <c r="G34" i="1"/>
  <c r="C125"/>
  <c r="E115"/>
  <c r="B115"/>
  <c r="E114"/>
  <c r="B114"/>
  <c r="E113"/>
  <c r="B113"/>
  <c r="E112"/>
  <c r="B112"/>
  <c r="E111"/>
  <c r="B111"/>
  <c r="E110"/>
  <c r="B110"/>
  <c r="E109"/>
  <c r="B109"/>
  <c r="B108"/>
  <c r="E105"/>
  <c r="E104"/>
  <c r="E103"/>
  <c r="E102"/>
  <c r="E101"/>
  <c r="E100"/>
  <c r="B99"/>
  <c r="G92"/>
  <c r="G115" s="1"/>
  <c r="G84"/>
  <c r="G114" s="1"/>
  <c r="G80"/>
  <c r="G113" s="1"/>
  <c r="G76"/>
  <c r="G112" s="1"/>
  <c r="G70"/>
  <c r="G111" s="1"/>
  <c r="G62"/>
  <c r="G110"/>
  <c r="G45"/>
  <c r="G109" s="1"/>
  <c r="G36"/>
  <c r="G27"/>
  <c r="G104" s="1"/>
  <c r="G23"/>
  <c r="G103" s="1"/>
  <c r="G19"/>
  <c r="G12"/>
  <c r="G101" s="1"/>
  <c r="G8"/>
  <c r="G100" s="1"/>
  <c r="G105"/>
  <c r="G102"/>
  <c r="G29" l="1"/>
  <c r="G64"/>
  <c r="G14"/>
  <c r="G106"/>
  <c r="G94"/>
  <c r="G116"/>
  <c r="G118" l="1"/>
  <c r="G121" s="1"/>
</calcChain>
</file>

<file path=xl/sharedStrings.xml><?xml version="1.0" encoding="utf-8"?>
<sst xmlns="http://schemas.openxmlformats.org/spreadsheetml/2006/main" count="253" uniqueCount="154">
  <si>
    <t>Úsek</t>
  </si>
  <si>
    <t>Obor</t>
  </si>
  <si>
    <t>PS,SO</t>
  </si>
  <si>
    <t>Číslo objektu                                              (PS /SO )</t>
  </si>
  <si>
    <t>Název objektu</t>
  </si>
  <si>
    <t>Vlastník</t>
  </si>
  <si>
    <t>Cena bez DPH (Kč)</t>
  </si>
  <si>
    <t>D</t>
  </si>
  <si>
    <t>TECHNOLOGICKÁ ČÁST</t>
  </si>
  <si>
    <t>D.1</t>
  </si>
  <si>
    <t>Železniční zabezpečovací zařízení</t>
  </si>
  <si>
    <t>SŽDC</t>
  </si>
  <si>
    <t>OSTATNÍ</t>
  </si>
  <si>
    <t>D.1.1 Staniční zabezpečovací zařízení</t>
  </si>
  <si>
    <t>D.1.1</t>
  </si>
  <si>
    <t>PS</t>
  </si>
  <si>
    <t xml:space="preserve"> 01-28-01</t>
  </si>
  <si>
    <t>Úvazka autobloku v žst. Ostrov na Oslavou</t>
  </si>
  <si>
    <t xml:space="preserve"> 03-28-01</t>
  </si>
  <si>
    <t>Úvazka autobloku v žst. Žďár nad Sázavou</t>
  </si>
  <si>
    <t>Celkem D.1.1 Staniční zabezpečovací zařízení</t>
  </si>
  <si>
    <t>D.1.2 Traťové zabezpečovací zařízení</t>
  </si>
  <si>
    <t>D.1.2</t>
  </si>
  <si>
    <t xml:space="preserve"> 02-28-01</t>
  </si>
  <si>
    <t>Ostrov nad Oslavou - Žďár nad Sázavou, TZZ</t>
  </si>
  <si>
    <t>Celkem D.1.2 Traťové zabezpečovací zařízení</t>
  </si>
  <si>
    <t>Celkem D.1 Staniční zabezpečovací zařízení</t>
  </si>
  <si>
    <t>D.2</t>
  </si>
  <si>
    <t>Železniční sdělovací zařízení</t>
  </si>
  <si>
    <t xml:space="preserve">D.2.3 Integrovaná telekomunikační zařízení </t>
  </si>
  <si>
    <t>D.2.3</t>
  </si>
  <si>
    <t xml:space="preserve"> 04-14-04</t>
  </si>
  <si>
    <t>žst. Ostrov nad Oslavou - žst. Žďár nad Sázavou, přenosové zařízení</t>
  </si>
  <si>
    <t>Celkem D.2.3 Integrovaná telekomunikační zařízení</t>
  </si>
  <si>
    <t>D.2.5 Dálkový optický kabel, traťový kabel</t>
  </si>
  <si>
    <t>D.2.5</t>
  </si>
  <si>
    <t xml:space="preserve">  04-14-01</t>
  </si>
  <si>
    <t>žst. Ostrov nad Oslavou - žst. Žďár nad Sázavou, traťový kabel</t>
  </si>
  <si>
    <t>Celkem D.2.5 Dálkový optický kabel, traťový kabel</t>
  </si>
  <si>
    <t>D.2.6 Zapojení dálkového kabelu do provozu</t>
  </si>
  <si>
    <t>D.2.6</t>
  </si>
  <si>
    <t xml:space="preserve"> 04-14-03</t>
  </si>
  <si>
    <t>žst. Ostrov nad Oslavou - žst. Žďár nad Sázavou, zapojení TK do provozu</t>
  </si>
  <si>
    <t>Celkem D.2.6 Zapojení dálkového kabelu do provozu</t>
  </si>
  <si>
    <t>Celkem D.2 Železniční sdělovací zařízení</t>
  </si>
  <si>
    <t>D.3</t>
  </si>
  <si>
    <t>Silnoproudá technologie včetně DŘT</t>
  </si>
  <si>
    <t>D.3.6 Silnoproudá technologie elektrických stanic</t>
  </si>
  <si>
    <t>D.3.6</t>
  </si>
  <si>
    <t xml:space="preserve">  04-08-01</t>
  </si>
  <si>
    <t>žst. Ostrov nad Oslavou - žst. Žďár nad Sázavou, demontáž zařízení 6kV</t>
  </si>
  <si>
    <t>Celkem D.3.6 Silnoproudá technologie elektrických stanic</t>
  </si>
  <si>
    <t>Celkem D.3 Silnoproudá technologie včetně DŘT</t>
  </si>
  <si>
    <t>E</t>
  </si>
  <si>
    <t>STAVEBNÍ ČÁST</t>
  </si>
  <si>
    <t>E.1</t>
  </si>
  <si>
    <t>Inženýrské objekty</t>
  </si>
  <si>
    <t>E.1.1 Kolejový svršek a spodek</t>
  </si>
  <si>
    <t>E.1.1</t>
  </si>
  <si>
    <t>SO</t>
  </si>
  <si>
    <t xml:space="preserve"> 02-16-01</t>
  </si>
  <si>
    <t>t.ú. Ostrov nad Oslavou - Žďár nad Sázavou, železniční spodek</t>
  </si>
  <si>
    <t xml:space="preserve"> 02-17-01</t>
  </si>
  <si>
    <t>t.ú. Ostrov nad Oslavou - Žďár nad Sázavou, železniční svršek</t>
  </si>
  <si>
    <t xml:space="preserve"> 02-17-02</t>
  </si>
  <si>
    <t>t.ú. Ostrov nad Oslavou - Žďár nad Sázavou, výstroj trati</t>
  </si>
  <si>
    <t xml:space="preserve"> 04-30-01</t>
  </si>
  <si>
    <t>žst. Ostrov nad Oslavou - žst. Žďár nad Sázavou, kácení zeleně a náhradní výsadba</t>
  </si>
  <si>
    <t>Celkem E.1.1 Kolejový svršek a spodek</t>
  </si>
  <si>
    <t>E.1.4 Mosty, propustky, zdi</t>
  </si>
  <si>
    <t>E.1.4</t>
  </si>
  <si>
    <t xml:space="preserve">  01-19-01</t>
  </si>
  <si>
    <t>žst. Ostrov na Oslavou, most v km 78,342</t>
  </si>
  <si>
    <t xml:space="preserve">  02-19-01</t>
  </si>
  <si>
    <t>t.ú. Ostrov nad Oslavou - Žďár nad Sázavou, most v km 79,090</t>
  </si>
  <si>
    <t xml:space="preserve">  02-19-02</t>
  </si>
  <si>
    <t>t.ú. Ostrov nad Oslavou - Žďár nad Sázavou, propustek v km 79,528</t>
  </si>
  <si>
    <t xml:space="preserve">  02-19-03</t>
  </si>
  <si>
    <t>t.ú. Ostrov nad Oslavou - Žďár nad Sázavou, propustek v km 80,352</t>
  </si>
  <si>
    <t xml:space="preserve">  02-19-04</t>
  </si>
  <si>
    <t>t.ú. Ostrov nad Oslavou - Žďár nad Sázavou, most v km 81,017</t>
  </si>
  <si>
    <t xml:space="preserve">  02-19-05</t>
  </si>
  <si>
    <t>t.ú. Ostrov nad Oslavou - Žďár nad Sázavou, most v km 81,545</t>
  </si>
  <si>
    <t xml:space="preserve">  02-19-06</t>
  </si>
  <si>
    <t>t.ú. Ostrov nad Oslavou - Žďár nad Sázavou, most v km 82,277</t>
  </si>
  <si>
    <t xml:space="preserve">  02-19-07</t>
  </si>
  <si>
    <t>t.ú. Ostrov nad Oslavou - Žďár nad Sázavou, most v km 82,457</t>
  </si>
  <si>
    <t xml:space="preserve">  02-19-08</t>
  </si>
  <si>
    <t>t.ú. Ostrov nad Oslavou - Žďár nad Sázavou, propustek v km 82,928</t>
  </si>
  <si>
    <t xml:space="preserve">  02-19-09</t>
  </si>
  <si>
    <t>t.ú. Ostrov nad Oslavou - Žďár nad Sázavou, propustek v km 83,567</t>
  </si>
  <si>
    <t xml:space="preserve">  02-19-10</t>
  </si>
  <si>
    <t>t.ú. Ostrov nad Oslavou - Žďár nad Sázavou, propustek v km 83,953</t>
  </si>
  <si>
    <t xml:space="preserve">  02-19-11</t>
  </si>
  <si>
    <t>t.ú. Ostrov nad Oslavou - Žďár nad Sázavou, most v km 84,367</t>
  </si>
  <si>
    <t xml:space="preserve">  02-19-12</t>
  </si>
  <si>
    <t>t.ú. Ostrov nad Oslavou - Žďár nad Sázavou, propustek v km 85,009</t>
  </si>
  <si>
    <t xml:space="preserve">  03-19-01</t>
  </si>
  <si>
    <t>žst. Žďár nad Sázavou, propustek v km 85,628</t>
  </si>
  <si>
    <t>Celkem E.1.4 Mosty, propustky, zdi</t>
  </si>
  <si>
    <t>Celkem E.1 Inženýrské objekty</t>
  </si>
  <si>
    <t>E.3</t>
  </si>
  <si>
    <t>Trakční a energetická zařízení</t>
  </si>
  <si>
    <t>E.3.1 Trakční vedení</t>
  </si>
  <si>
    <t>E.3.1</t>
  </si>
  <si>
    <t xml:space="preserve"> 04-01-01</t>
  </si>
  <si>
    <t>žst. Ostrov nad Oslavou - žst. Žďár nad Sázavou, trakční vedení</t>
  </si>
  <si>
    <t xml:space="preserve"> 04-01-02</t>
  </si>
  <si>
    <t>žst. Ostrov nad Oslavou - žst. Žďár nad Sázavou, závěsný optický kabel</t>
  </si>
  <si>
    <t>Celkem E.3.1 Trakční vedení</t>
  </si>
  <si>
    <t>E.3.6 Rozvody a přeložky VN, NN, osvětlení, DOO</t>
  </si>
  <si>
    <t>E.3.6</t>
  </si>
  <si>
    <t xml:space="preserve">  04-04-01</t>
  </si>
  <si>
    <t>žst. Ostrov nad Oslavou - žst. Žďár nad Sázavou, přeložky kabelu vn 6 kV</t>
  </si>
  <si>
    <t xml:space="preserve">  04-04-02</t>
  </si>
  <si>
    <t>žst. Ostrov nad Oslavou - žst. Žďár nad Sázavou, kabelový rozvod vn 6 kV</t>
  </si>
  <si>
    <t xml:space="preserve">  04-06-01</t>
  </si>
  <si>
    <t>žst. Ostrov nad Oslavou - žst. Žďár nad Sázavou, přeložky kabelů nn SŽDC</t>
  </si>
  <si>
    <t>Celkem E.3.6 Rozvody a přeložky VN, NN, osvětlení, DOO</t>
  </si>
  <si>
    <t>E.3.7 Ukolejnění kovových konstrukcí</t>
  </si>
  <si>
    <t>E.3.7</t>
  </si>
  <si>
    <t xml:space="preserve"> 04-01-03</t>
  </si>
  <si>
    <t>žst. Ostrov nad Oslavou - žst. Žďár nad Sázavou, ukolejnění</t>
  </si>
  <si>
    <t>Celkem E.3.7 Ukolejnění kovových konstrukcí</t>
  </si>
  <si>
    <t>E.3.9 Přeložky a úpravy silnoproudých zařízení</t>
  </si>
  <si>
    <t>E.3.9</t>
  </si>
  <si>
    <t xml:space="preserve"> 04-06-02</t>
  </si>
  <si>
    <t>Celkem E.3.9 Přeložky a úpravy silnoproudých zařízení</t>
  </si>
  <si>
    <t>E.3.10 Přeložky a úpravy sdělovacích zařízení</t>
  </si>
  <si>
    <t>E.3.10</t>
  </si>
  <si>
    <t>SO 04-10-01</t>
  </si>
  <si>
    <t>žst. Ostrov nad Oslavou - žst. Žďár nad Sázavou, přeložky a úpravy kabelů - SŽDC metalické</t>
  </si>
  <si>
    <t>SO 04-10-02</t>
  </si>
  <si>
    <t>žst. Ostrov nad Oslavou - žst. Žďár nad Sázavou, přeložky a úpravy kabelů - SŽDC optické</t>
  </si>
  <si>
    <t>SO 04-10-03</t>
  </si>
  <si>
    <t>žst. Ostrov nad Oslavou - žst. Žďár nad Sázavou, přeložky a úpravy kabelů - Telefonica O2</t>
  </si>
  <si>
    <t>NENACEŇOVAT-objekt není součástí výběru zhotovitele</t>
  </si>
  <si>
    <t>SO 04-10-04</t>
  </si>
  <si>
    <t>žst. Ostrov nad Oslavou - žst. Žďár nad Sázavou, přeložky a úpravy kabelů - sdělovací E-ON</t>
  </si>
  <si>
    <t>Celkem E.3.10 Přeložky a úpravy sdělovacích zařízení</t>
  </si>
  <si>
    <t>Celkem E.3 Trakční a energetická zařízení</t>
  </si>
  <si>
    <t>REKAPITULACE</t>
  </si>
  <si>
    <t>Technologická část  (PS)</t>
  </si>
  <si>
    <t>Celkem PS</t>
  </si>
  <si>
    <t>Stavební část (SO)</t>
  </si>
  <si>
    <t>Celkem SO</t>
  </si>
  <si>
    <t>Celkem SO + PS</t>
  </si>
  <si>
    <t>Celkem všeobecné položky</t>
  </si>
  <si>
    <t>Nabídková cena celkem bez DPH</t>
  </si>
  <si>
    <t>Poznámka:</t>
  </si>
  <si>
    <t>Stavební práce a dodávky přímo zajišťované investorem</t>
  </si>
  <si>
    <t>Neoceňovat</t>
  </si>
  <si>
    <t>není předmětem soutěže - viz. Zadávací podmínky investora</t>
  </si>
  <si>
    <t xml:space="preserve">žst. Ostrov nad Oslavou - žst. Žďár nad Sázavou, přeložky a úpravy kabelů nn E-ON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</si>
</sst>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32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  <font>
      <sz val="10"/>
      <color indexed="48"/>
      <name val="Arial"/>
      <family val="2"/>
      <charset val="238"/>
    </font>
    <font>
      <strike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b/>
      <i/>
      <sz val="12"/>
      <name val="Arial"/>
      <family val="2"/>
      <charset val="238"/>
    </font>
    <font>
      <b/>
      <i/>
      <sz val="12"/>
      <name val="Arial CE"/>
      <family val="2"/>
      <charset val="238"/>
    </font>
    <font>
      <sz val="14"/>
      <name val="Arial"/>
      <family val="2"/>
      <charset val="238"/>
    </font>
    <font>
      <sz val="14"/>
      <color indexed="10"/>
      <name val="Arial"/>
      <family val="2"/>
      <charset val="238"/>
    </font>
    <font>
      <b/>
      <sz val="14"/>
      <color indexed="48"/>
      <name val="Arial"/>
      <family val="2"/>
      <charset val="238"/>
    </font>
    <font>
      <sz val="14"/>
      <color indexed="48"/>
      <name val="Arial"/>
      <family val="2"/>
      <charset val="238"/>
    </font>
    <font>
      <i/>
      <sz val="11"/>
      <color indexed="48"/>
      <name val="Arial"/>
      <family val="2"/>
      <charset val="238"/>
    </font>
    <font>
      <b/>
      <i/>
      <sz val="10"/>
      <color indexed="48"/>
      <name val="Arial"/>
      <family val="2"/>
      <charset val="238"/>
    </font>
    <font>
      <i/>
      <sz val="10"/>
      <color indexed="48"/>
      <name val="Arial"/>
      <family val="2"/>
      <charset val="238"/>
    </font>
    <font>
      <sz val="10"/>
      <color indexed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24">
    <xf numFmtId="0" fontId="0" fillId="0" borderId="0" xfId="0"/>
    <xf numFmtId="0" fontId="2" fillId="0" borderId="0" xfId="2" applyFont="1" applyBorder="1" applyAlignment="1" applyProtection="1">
      <alignment vertical="top"/>
      <protection locked="0"/>
    </xf>
    <xf numFmtId="0" fontId="3" fillId="0" borderId="0" xfId="2" applyFont="1" applyBorder="1" applyAlignment="1" applyProtection="1">
      <alignment vertical="top"/>
      <protection locked="0"/>
    </xf>
    <xf numFmtId="49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Alignment="1" applyProtection="1">
      <alignment horizontal="center" vertical="top" wrapText="1"/>
      <protection locked="0"/>
    </xf>
    <xf numFmtId="3" fontId="2" fillId="0" borderId="0" xfId="2" applyNumberFormat="1" applyFont="1" applyBorder="1" applyAlignment="1" applyProtection="1">
      <alignment vertical="top"/>
      <protection locked="0"/>
    </xf>
    <xf numFmtId="0" fontId="2" fillId="0" borderId="0" xfId="2" applyFont="1" applyFill="1" applyAlignment="1" applyProtection="1">
      <alignment vertical="top"/>
      <protection locked="0"/>
    </xf>
    <xf numFmtId="2" fontId="5" fillId="0" borderId="1" xfId="2" applyNumberFormat="1" applyFont="1" applyBorder="1" applyAlignment="1" applyProtection="1">
      <alignment horizontal="center" vertical="top" wrapText="1"/>
      <protection locked="0"/>
    </xf>
    <xf numFmtId="2" fontId="5" fillId="0" borderId="2" xfId="2" applyNumberFormat="1" applyFont="1" applyBorder="1" applyAlignment="1" applyProtection="1">
      <alignment horizontal="center" vertical="top" wrapText="1"/>
      <protection locked="0"/>
    </xf>
    <xf numFmtId="2" fontId="5" fillId="0" borderId="3" xfId="2" applyNumberFormat="1" applyFont="1" applyBorder="1" applyAlignment="1" applyProtection="1">
      <alignment horizontal="center" vertical="top" wrapText="1"/>
      <protection locked="0"/>
    </xf>
    <xf numFmtId="3" fontId="5" fillId="0" borderId="2" xfId="2" applyNumberFormat="1" applyFont="1" applyBorder="1" applyAlignment="1" applyProtection="1">
      <alignment horizontal="center" vertical="top" wrapText="1"/>
      <protection locked="0"/>
    </xf>
    <xf numFmtId="0" fontId="6" fillId="0" borderId="4" xfId="2" applyFont="1" applyBorder="1" applyAlignment="1" applyProtection="1">
      <alignment vertical="top"/>
      <protection locked="0"/>
    </xf>
    <xf numFmtId="0" fontId="3" fillId="0" borderId="4" xfId="2" applyFont="1" applyFill="1" applyBorder="1" applyAlignment="1" applyProtection="1">
      <alignment vertical="top"/>
      <protection locked="0"/>
    </xf>
    <xf numFmtId="0" fontId="3" fillId="0" borderId="5" xfId="1" applyFont="1" applyFill="1" applyBorder="1" applyAlignment="1" applyProtection="1">
      <alignment horizontal="left" vertical="center"/>
      <protection locked="0"/>
    </xf>
    <xf numFmtId="49" fontId="7" fillId="0" borderId="4" xfId="2" applyNumberFormat="1" applyFont="1" applyFill="1" applyBorder="1" applyAlignment="1" applyProtection="1">
      <alignment vertical="top"/>
      <protection locked="0"/>
    </xf>
    <xf numFmtId="0" fontId="7" fillId="0" borderId="4" xfId="2" applyFont="1" applyFill="1" applyBorder="1" applyAlignment="1" applyProtection="1">
      <alignment vertical="top" wrapText="1"/>
      <protection locked="0"/>
    </xf>
    <xf numFmtId="0" fontId="7" fillId="0" borderId="4" xfId="2" applyFont="1" applyFill="1" applyBorder="1" applyAlignment="1" applyProtection="1">
      <alignment horizontal="center" vertical="top" wrapText="1"/>
      <protection locked="0"/>
    </xf>
    <xf numFmtId="3" fontId="6" fillId="0" borderId="4" xfId="2" applyNumberFormat="1" applyFont="1" applyFill="1" applyBorder="1" applyAlignment="1" applyProtection="1">
      <alignment vertical="top"/>
      <protection locked="0"/>
    </xf>
    <xf numFmtId="0" fontId="6" fillId="0" borderId="0" xfId="2" applyFont="1" applyFill="1" applyAlignment="1" applyProtection="1">
      <alignment vertical="top"/>
      <protection locked="0"/>
    </xf>
    <xf numFmtId="0" fontId="8" fillId="0" borderId="6" xfId="2" applyFont="1" applyBorder="1" applyAlignment="1" applyProtection="1">
      <alignment vertical="top"/>
      <protection locked="0"/>
    </xf>
    <xf numFmtId="0" fontId="8" fillId="2" borderId="6" xfId="2" applyFont="1" applyFill="1" applyBorder="1" applyAlignment="1" applyProtection="1">
      <alignment vertical="top"/>
      <protection locked="0"/>
    </xf>
    <xf numFmtId="49" fontId="8" fillId="2" borderId="6" xfId="2" applyNumberFormat="1" applyFont="1" applyFill="1" applyBorder="1" applyAlignment="1" applyProtection="1">
      <alignment vertical="top"/>
      <protection locked="0"/>
    </xf>
    <xf numFmtId="0" fontId="8" fillId="0" borderId="0" xfId="2" applyFont="1" applyFill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/>
      <protection locked="0"/>
    </xf>
    <xf numFmtId="0" fontId="9" fillId="0" borderId="6" xfId="2" applyFont="1" applyFill="1" applyBorder="1" applyAlignment="1" applyProtection="1">
      <alignment vertical="top"/>
      <protection locked="0"/>
    </xf>
    <xf numFmtId="0" fontId="5" fillId="2" borderId="6" xfId="2" applyFont="1" applyFill="1" applyBorder="1" applyAlignment="1" applyProtection="1">
      <alignment vertical="top"/>
      <protection locked="0"/>
    </xf>
    <xf numFmtId="0" fontId="10" fillId="2" borderId="6" xfId="2" applyFont="1" applyFill="1" applyBorder="1" applyAlignment="1" applyProtection="1">
      <alignment vertical="top"/>
      <protection locked="0"/>
    </xf>
    <xf numFmtId="0" fontId="9" fillId="0" borderId="6" xfId="2" applyFont="1" applyFill="1" applyBorder="1" applyAlignment="1" applyProtection="1">
      <alignment horizontal="center" vertical="top" wrapText="1"/>
      <protection locked="0"/>
    </xf>
    <xf numFmtId="3" fontId="9" fillId="0" borderId="6" xfId="2" applyNumberFormat="1" applyFont="1" applyFill="1" applyBorder="1" applyAlignment="1" applyProtection="1">
      <alignment vertical="top"/>
      <protection locked="0"/>
    </xf>
    <xf numFmtId="0" fontId="9" fillId="0" borderId="0" xfId="2" applyFont="1" applyFill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/>
      <protection locked="0"/>
    </xf>
    <xf numFmtId="49" fontId="2" fillId="0" borderId="6" xfId="1" applyNumberFormat="1" applyFont="1" applyFill="1" applyBorder="1" applyAlignment="1" applyProtection="1">
      <alignment vertical="top"/>
      <protection locked="0"/>
    </xf>
    <xf numFmtId="0" fontId="2" fillId="0" borderId="7" xfId="1" applyFont="1" applyFill="1" applyBorder="1" applyAlignment="1" applyProtection="1">
      <alignment horizontal="left" vertical="top" wrapText="1"/>
      <protection locked="0"/>
    </xf>
    <xf numFmtId="2" fontId="2" fillId="0" borderId="6" xfId="2" applyNumberFormat="1" applyFont="1" applyFill="1" applyBorder="1" applyAlignment="1" applyProtection="1">
      <alignment horizontal="center" vertical="top" wrapText="1"/>
      <protection locked="0"/>
    </xf>
    <xf numFmtId="4" fontId="2" fillId="0" borderId="6" xfId="2" applyNumberFormat="1" applyFont="1" applyFill="1" applyBorder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vertical="top"/>
      <protection locked="0"/>
    </xf>
    <xf numFmtId="0" fontId="11" fillId="0" borderId="6" xfId="2" applyFont="1" applyBorder="1" applyAlignment="1" applyProtection="1">
      <alignment vertical="top"/>
      <protection locked="0"/>
    </xf>
    <xf numFmtId="0" fontId="12" fillId="0" borderId="6" xfId="2" applyFont="1" applyFill="1" applyBorder="1" applyAlignment="1" applyProtection="1">
      <alignment vertical="top"/>
      <protection locked="0"/>
    </xf>
    <xf numFmtId="49" fontId="12" fillId="0" borderId="6" xfId="2" applyNumberFormat="1" applyFont="1" applyFill="1" applyBorder="1" applyAlignment="1" applyProtection="1">
      <alignment vertical="top"/>
      <protection locked="0"/>
    </xf>
    <xf numFmtId="0" fontId="13" fillId="2" borderId="6" xfId="2" applyFont="1" applyFill="1" applyBorder="1" applyAlignment="1" applyProtection="1">
      <alignment vertical="top"/>
      <protection locked="0"/>
    </xf>
    <xf numFmtId="0" fontId="12" fillId="2" borderId="6" xfId="2" applyFont="1" applyFill="1" applyBorder="1" applyAlignment="1" applyProtection="1">
      <alignment vertical="top"/>
      <protection locked="0"/>
    </xf>
    <xf numFmtId="4" fontId="13" fillId="2" borderId="6" xfId="2" applyNumberFormat="1" applyFont="1" applyFill="1" applyBorder="1" applyAlignment="1" applyProtection="1">
      <alignment vertical="top"/>
      <protection locked="0"/>
    </xf>
    <xf numFmtId="0" fontId="11" fillId="0" borderId="0" xfId="2" applyFont="1" applyFill="1" applyAlignment="1" applyProtection="1">
      <alignment vertical="top"/>
      <protection locked="0"/>
    </xf>
    <xf numFmtId="49" fontId="9" fillId="0" borderId="9" xfId="1" applyNumberFormat="1" applyFont="1" applyFill="1" applyBorder="1" applyAlignment="1" applyProtection="1">
      <alignment vertical="top"/>
      <protection locked="0"/>
    </xf>
    <xf numFmtId="4" fontId="12" fillId="0" borderId="6" xfId="2" applyNumberFormat="1" applyFont="1" applyFill="1" applyBorder="1" applyAlignment="1" applyProtection="1">
      <alignment vertical="top"/>
      <protection locked="0"/>
    </xf>
    <xf numFmtId="0" fontId="14" fillId="0" borderId="6" xfId="2" applyFont="1" applyBorder="1" applyAlignment="1" applyProtection="1">
      <alignment vertical="top"/>
      <protection locked="0"/>
    </xf>
    <xf numFmtId="0" fontId="14" fillId="0" borderId="6" xfId="2" applyFont="1" applyFill="1" applyBorder="1" applyAlignment="1" applyProtection="1">
      <alignment vertical="top"/>
      <protection locked="0"/>
    </xf>
    <xf numFmtId="2" fontId="14" fillId="0" borderId="6" xfId="2" applyNumberFormat="1" applyFont="1" applyFill="1" applyBorder="1" applyAlignment="1" applyProtection="1">
      <alignment horizontal="center" vertical="top" wrapText="1"/>
      <protection locked="0"/>
    </xf>
    <xf numFmtId="4" fontId="14" fillId="0" borderId="6" xfId="2" applyNumberFormat="1" applyFont="1" applyFill="1" applyBorder="1" applyAlignment="1" applyProtection="1">
      <alignment vertical="top"/>
      <protection locked="0"/>
    </xf>
    <xf numFmtId="0" fontId="14" fillId="0" borderId="0" xfId="2" applyFont="1" applyFill="1" applyAlignment="1" applyProtection="1">
      <alignment vertical="top"/>
      <protection locked="0"/>
    </xf>
    <xf numFmtId="0" fontId="11" fillId="0" borderId="6" xfId="2" applyFont="1" applyFill="1" applyBorder="1" applyAlignment="1" applyProtection="1">
      <alignment vertical="top"/>
      <protection locked="0"/>
    </xf>
    <xf numFmtId="49" fontId="11" fillId="0" borderId="9" xfId="1" applyNumberFormat="1" applyFont="1" applyFill="1" applyBorder="1" applyAlignment="1" applyProtection="1">
      <alignment vertical="top"/>
      <protection locked="0"/>
    </xf>
    <xf numFmtId="0" fontId="13" fillId="0" borderId="6" xfId="2" applyFont="1" applyFill="1" applyBorder="1" applyAlignment="1" applyProtection="1">
      <alignment vertical="top"/>
      <protection locked="0"/>
    </xf>
    <xf numFmtId="4" fontId="13" fillId="0" borderId="6" xfId="2" applyNumberFormat="1" applyFont="1" applyFill="1" applyBorder="1" applyAlignment="1" applyProtection="1">
      <alignment vertical="top"/>
      <protection locked="0"/>
    </xf>
    <xf numFmtId="49" fontId="10" fillId="2" borderId="6" xfId="2" applyNumberFormat="1" applyFont="1" applyFill="1" applyBorder="1" applyAlignment="1" applyProtection="1">
      <alignment vertical="top"/>
      <protection locked="0"/>
    </xf>
    <xf numFmtId="4" fontId="5" fillId="2" borderId="6" xfId="2" applyNumberFormat="1" applyFont="1" applyFill="1" applyBorder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vertical="top"/>
      <protection locked="0"/>
    </xf>
    <xf numFmtId="4" fontId="10" fillId="0" borderId="6" xfId="2" applyNumberFormat="1" applyFont="1" applyFill="1" applyBorder="1" applyAlignment="1" applyProtection="1">
      <alignment vertical="top"/>
      <protection locked="0"/>
    </xf>
    <xf numFmtId="0" fontId="15" fillId="0" borderId="6" xfId="2" applyFont="1" applyBorder="1" applyAlignment="1" applyProtection="1">
      <alignment vertical="top"/>
      <protection locked="0"/>
    </xf>
    <xf numFmtId="49" fontId="15" fillId="2" borderId="6" xfId="2" applyNumberFormat="1" applyFont="1" applyFill="1" applyBorder="1" applyAlignment="1" applyProtection="1">
      <alignment vertical="top"/>
      <protection locked="0"/>
    </xf>
    <xf numFmtId="4" fontId="15" fillId="2" borderId="6" xfId="2" applyNumberFormat="1" applyFont="1" applyFill="1" applyBorder="1" applyAlignment="1" applyProtection="1">
      <alignment vertical="top"/>
      <protection locked="0"/>
    </xf>
    <xf numFmtId="0" fontId="15" fillId="0" borderId="0" xfId="2" applyFont="1" applyFill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/>
      <protection locked="0"/>
    </xf>
    <xf numFmtId="0" fontId="10" fillId="0" borderId="10" xfId="2" applyFont="1" applyFill="1" applyBorder="1" applyAlignment="1" applyProtection="1">
      <alignment vertical="top"/>
      <protection locked="0"/>
    </xf>
    <xf numFmtId="0" fontId="10" fillId="0" borderId="7" xfId="2" applyFont="1" applyFill="1" applyBorder="1" applyAlignment="1" applyProtection="1">
      <alignment horizontal="center" vertical="top" wrapText="1"/>
      <protection locked="0"/>
    </xf>
    <xf numFmtId="0" fontId="10" fillId="0" borderId="0" xfId="2" applyFont="1" applyFill="1" applyAlignment="1" applyProtection="1">
      <alignment vertical="top"/>
      <protection locked="0"/>
    </xf>
    <xf numFmtId="0" fontId="2" fillId="0" borderId="8" xfId="2" applyFont="1" applyFill="1" applyBorder="1" applyAlignment="1" applyProtection="1">
      <alignment vertical="top"/>
      <protection locked="0"/>
    </xf>
    <xf numFmtId="0" fontId="2" fillId="0" borderId="11" xfId="1" applyFont="1" applyFill="1" applyBorder="1" applyAlignment="1" applyProtection="1">
      <alignment horizontal="left" vertical="top" wrapText="1"/>
      <protection locked="0"/>
    </xf>
    <xf numFmtId="0" fontId="2" fillId="0" borderId="6" xfId="2" applyFont="1" applyFill="1" applyBorder="1" applyAlignment="1" applyProtection="1">
      <alignment horizontal="center" vertical="top" wrapText="1"/>
      <protection locked="0"/>
    </xf>
    <xf numFmtId="49" fontId="9" fillId="0" borderId="6" xfId="2" applyNumberFormat="1" applyFont="1" applyFill="1" applyBorder="1" applyAlignment="1" applyProtection="1">
      <alignment vertical="top"/>
      <protection locked="0"/>
    </xf>
    <xf numFmtId="0" fontId="9" fillId="0" borderId="6" xfId="2" applyFont="1" applyFill="1" applyBorder="1" applyAlignment="1" applyProtection="1">
      <alignment vertical="top" wrapText="1"/>
      <protection locked="0"/>
    </xf>
    <xf numFmtId="4" fontId="9" fillId="0" borderId="6" xfId="2" applyNumberFormat="1" applyFont="1" applyFill="1" applyBorder="1" applyAlignment="1" applyProtection="1">
      <alignment vertical="top"/>
      <protection locked="0"/>
    </xf>
    <xf numFmtId="0" fontId="9" fillId="3" borderId="6" xfId="2" applyFont="1" applyFill="1" applyBorder="1" applyAlignment="1" applyProtection="1">
      <alignment vertical="top"/>
      <protection locked="0"/>
    </xf>
    <xf numFmtId="0" fontId="9" fillId="3" borderId="0" xfId="2" applyFont="1" applyFill="1" applyAlignment="1" applyProtection="1">
      <alignment vertical="top"/>
      <protection locked="0"/>
    </xf>
    <xf numFmtId="0" fontId="9" fillId="3" borderId="10" xfId="2" applyFont="1" applyFill="1" applyBorder="1" applyAlignment="1" applyProtection="1">
      <alignment vertical="top"/>
      <protection locked="0"/>
    </xf>
    <xf numFmtId="49" fontId="9" fillId="3" borderId="9" xfId="1" applyNumberFormat="1" applyFont="1" applyFill="1" applyBorder="1" applyAlignment="1" applyProtection="1">
      <alignment vertical="top"/>
      <protection locked="0"/>
    </xf>
    <xf numFmtId="0" fontId="15" fillId="3" borderId="6" xfId="2" applyFont="1" applyFill="1" applyBorder="1" applyAlignment="1" applyProtection="1">
      <alignment vertical="top" wrapText="1"/>
      <protection locked="0"/>
    </xf>
    <xf numFmtId="2" fontId="9" fillId="3" borderId="6" xfId="2" applyNumberFormat="1" applyFont="1" applyFill="1" applyBorder="1" applyAlignment="1" applyProtection="1">
      <alignment horizontal="center" vertical="top" wrapText="1"/>
      <protection locked="0"/>
    </xf>
    <xf numFmtId="4" fontId="9" fillId="3" borderId="6" xfId="2" applyNumberFormat="1" applyFont="1" applyFill="1" applyBorder="1" applyAlignment="1" applyProtection="1">
      <alignment vertical="top"/>
      <protection locked="0"/>
    </xf>
    <xf numFmtId="0" fontId="14" fillId="3" borderId="6" xfId="2" applyFont="1" applyFill="1" applyBorder="1" applyAlignment="1" applyProtection="1">
      <alignment vertical="top"/>
      <protection locked="0"/>
    </xf>
    <xf numFmtId="0" fontId="14" fillId="3" borderId="0" xfId="2" applyFont="1" applyFill="1" applyAlignment="1" applyProtection="1">
      <alignment vertical="top"/>
      <protection locked="0"/>
    </xf>
    <xf numFmtId="49" fontId="2" fillId="0" borderId="8" xfId="1" applyNumberFormat="1" applyFont="1" applyFill="1" applyBorder="1" applyAlignment="1" applyProtection="1">
      <alignment horizontal="left" vertical="top"/>
      <protection locked="0"/>
    </xf>
    <xf numFmtId="49" fontId="10" fillId="0" borderId="6" xfId="2" applyNumberFormat="1" applyFont="1" applyFill="1" applyBorder="1" applyAlignment="1" applyProtection="1">
      <alignment vertical="top"/>
      <protection locked="0"/>
    </xf>
    <xf numFmtId="0" fontId="16" fillId="0" borderId="6" xfId="2" applyFont="1" applyBorder="1" applyAlignment="1" applyProtection="1">
      <alignment vertical="top"/>
      <protection locked="0"/>
    </xf>
    <xf numFmtId="0" fontId="3" fillId="0" borderId="12" xfId="1" applyFont="1" applyFill="1" applyBorder="1" applyAlignment="1" applyProtection="1">
      <alignment horizontal="left" vertical="center"/>
      <protection locked="0"/>
    </xf>
    <xf numFmtId="49" fontId="6" fillId="0" borderId="4" xfId="2" applyNumberFormat="1" applyFont="1" applyFill="1" applyBorder="1" applyAlignment="1" applyProtection="1">
      <alignment vertical="top"/>
      <protection locked="0"/>
    </xf>
    <xf numFmtId="0" fontId="17" fillId="0" borderId="4" xfId="2" applyFont="1" applyFill="1" applyBorder="1" applyAlignment="1" applyProtection="1">
      <alignment vertical="top" wrapText="1"/>
      <protection locked="0"/>
    </xf>
    <xf numFmtId="0" fontId="17" fillId="0" borderId="4" xfId="2" applyFont="1" applyFill="1" applyBorder="1" applyAlignment="1" applyProtection="1">
      <alignment horizontal="center" vertical="top" wrapText="1"/>
      <protection locked="0"/>
    </xf>
    <xf numFmtId="4" fontId="17" fillId="0" borderId="4" xfId="2" applyNumberFormat="1" applyFont="1" applyFill="1" applyBorder="1" applyAlignment="1" applyProtection="1">
      <alignment vertical="top"/>
      <protection locked="0"/>
    </xf>
    <xf numFmtId="0" fontId="16" fillId="0" borderId="0" xfId="2" applyFont="1" applyFill="1" applyAlignment="1" applyProtection="1">
      <alignment vertical="top"/>
      <protection locked="0"/>
    </xf>
    <xf numFmtId="0" fontId="17" fillId="0" borderId="6" xfId="2" applyFont="1" applyFill="1" applyBorder="1" applyAlignment="1" applyProtection="1">
      <alignment vertical="top"/>
      <protection locked="0"/>
    </xf>
    <xf numFmtId="49" fontId="16" fillId="2" borderId="6" xfId="2" applyNumberFormat="1" applyFont="1" applyFill="1" applyBorder="1" applyAlignment="1" applyProtection="1">
      <alignment vertical="top"/>
      <protection locked="0"/>
    </xf>
    <xf numFmtId="4" fontId="16" fillId="2" borderId="6" xfId="2" applyNumberFormat="1" applyFont="1" applyFill="1" applyBorder="1" applyAlignment="1" applyProtection="1">
      <alignment vertical="top"/>
      <protection locked="0"/>
    </xf>
    <xf numFmtId="0" fontId="17" fillId="0" borderId="0" xfId="2" applyFont="1" applyFill="1" applyAlignment="1" applyProtection="1">
      <alignment vertical="top"/>
      <protection locked="0"/>
    </xf>
    <xf numFmtId="0" fontId="10" fillId="0" borderId="6" xfId="2" applyFont="1" applyFill="1" applyBorder="1" applyAlignment="1" applyProtection="1">
      <alignment horizontal="center" vertical="top" wrapText="1"/>
      <protection locked="0"/>
    </xf>
    <xf numFmtId="0" fontId="2" fillId="0" borderId="13" xfId="1" applyFont="1" applyFill="1" applyBorder="1" applyAlignment="1" applyProtection="1">
      <alignment horizontal="left" vertical="top" wrapText="1"/>
      <protection locked="0"/>
    </xf>
    <xf numFmtId="0" fontId="2" fillId="3" borderId="6" xfId="2" applyFont="1" applyFill="1" applyBorder="1" applyAlignment="1" applyProtection="1">
      <alignment horizontal="center" vertical="top" wrapText="1"/>
      <protection locked="0"/>
    </xf>
    <xf numFmtId="49" fontId="9" fillId="0" borderId="8" xfId="1" applyNumberFormat="1" applyFont="1" applyFill="1" applyBorder="1" applyAlignment="1" applyProtection="1">
      <alignment vertical="top"/>
      <protection locked="0"/>
    </xf>
    <xf numFmtId="0" fontId="9" fillId="0" borderId="13" xfId="1" applyFont="1" applyFill="1" applyBorder="1" applyAlignment="1" applyProtection="1">
      <alignment horizontal="left" vertical="top" wrapText="1"/>
      <protection locked="0"/>
    </xf>
    <xf numFmtId="2" fontId="9" fillId="0" borderId="6" xfId="2" applyNumberFormat="1" applyFont="1" applyFill="1" applyBorder="1" applyAlignment="1" applyProtection="1">
      <alignment horizontal="center" vertical="top" wrapText="1"/>
      <protection locked="0"/>
    </xf>
    <xf numFmtId="49" fontId="2" fillId="0" borderId="6" xfId="1" applyNumberFormat="1" applyFont="1" applyFill="1" applyBorder="1" applyAlignment="1" applyProtection="1">
      <alignment horizontal="left" vertical="top"/>
      <protection locked="0"/>
    </xf>
    <xf numFmtId="0" fontId="2" fillId="0" borderId="14" xfId="1" applyFont="1" applyFill="1" applyBorder="1" applyAlignment="1" applyProtection="1">
      <alignment horizontal="left" vertical="top" wrapText="1"/>
      <protection locked="0"/>
    </xf>
    <xf numFmtId="2" fontId="2" fillId="3" borderId="6" xfId="2" applyNumberFormat="1" applyFont="1" applyFill="1" applyBorder="1" applyAlignment="1" applyProtection="1">
      <alignment horizontal="center" vertical="top" wrapText="1"/>
      <protection locked="0"/>
    </xf>
    <xf numFmtId="49" fontId="9" fillId="0" borderId="9" xfId="1" applyNumberFormat="1" applyFont="1" applyFill="1" applyBorder="1" applyAlignment="1" applyProtection="1">
      <alignment horizontal="left" vertical="top"/>
      <protection locked="0"/>
    </xf>
    <xf numFmtId="49" fontId="9" fillId="0" borderId="6" xfId="2" applyNumberFormat="1" applyFont="1" applyFill="1" applyBorder="1" applyAlignment="1" applyProtection="1">
      <alignment horizontal="left" vertical="top"/>
      <protection locked="0"/>
    </xf>
    <xf numFmtId="0" fontId="10" fillId="0" borderId="6" xfId="2" applyFont="1" applyFill="1" applyBorder="1" applyAlignment="1" applyProtection="1">
      <alignment vertical="top" wrapText="1"/>
      <protection locked="0"/>
    </xf>
    <xf numFmtId="49" fontId="9" fillId="0" borderId="6" xfId="2" applyNumberFormat="1" applyFont="1" applyBorder="1" applyAlignment="1" applyProtection="1">
      <alignment vertical="top"/>
      <protection locked="0"/>
    </xf>
    <xf numFmtId="0" fontId="10" fillId="0" borderId="6" xfId="2" applyFont="1" applyBorder="1" applyAlignment="1" applyProtection="1">
      <alignment vertical="top" wrapText="1"/>
      <protection locked="0"/>
    </xf>
    <xf numFmtId="0" fontId="10" fillId="0" borderId="6" xfId="2" applyFont="1" applyBorder="1" applyAlignment="1" applyProtection="1">
      <alignment horizontal="center" vertical="top" wrapText="1"/>
      <protection locked="0"/>
    </xf>
    <xf numFmtId="4" fontId="10" fillId="0" borderId="6" xfId="2" applyNumberFormat="1" applyFont="1" applyBorder="1" applyAlignment="1" applyProtection="1">
      <alignment vertical="top"/>
      <protection locked="0"/>
    </xf>
    <xf numFmtId="49" fontId="2" fillId="0" borderId="6" xfId="2" applyNumberFormat="1" applyFont="1" applyFill="1" applyBorder="1" applyAlignment="1" applyProtection="1">
      <alignment vertical="top"/>
      <protection locked="0"/>
    </xf>
    <xf numFmtId="0" fontId="2" fillId="0" borderId="6" xfId="2" applyFont="1" applyFill="1" applyBorder="1" applyAlignment="1" applyProtection="1">
      <alignment vertical="top" wrapText="1"/>
      <protection locked="0"/>
    </xf>
    <xf numFmtId="0" fontId="2" fillId="3" borderId="6" xfId="2" applyFont="1" applyFill="1" applyBorder="1" applyAlignment="1" applyProtection="1">
      <alignment vertical="top"/>
    </xf>
    <xf numFmtId="49" fontId="2" fillId="3" borderId="6" xfId="1" applyNumberFormat="1" applyFont="1" applyFill="1" applyBorder="1" applyAlignment="1" applyProtection="1">
      <alignment horizontal="left" vertical="top"/>
    </xf>
    <xf numFmtId="0" fontId="2" fillId="3" borderId="14" xfId="1" applyFont="1" applyFill="1" applyBorder="1" applyAlignment="1" applyProtection="1">
      <alignment horizontal="left" vertical="top" wrapText="1"/>
    </xf>
    <xf numFmtId="2" fontId="2" fillId="3" borderId="6" xfId="2" applyNumberFormat="1" applyFont="1" applyFill="1" applyBorder="1" applyAlignment="1" applyProtection="1">
      <alignment horizontal="center" vertical="top" wrapText="1"/>
    </xf>
    <xf numFmtId="4" fontId="2" fillId="3" borderId="6" xfId="2" applyNumberFormat="1" applyFont="1" applyFill="1" applyBorder="1" applyAlignment="1" applyProtection="1">
      <alignment horizontal="right" vertical="top"/>
    </xf>
    <xf numFmtId="0" fontId="10" fillId="0" borderId="8" xfId="2" applyFont="1" applyFill="1" applyBorder="1" applyAlignment="1" applyProtection="1">
      <alignment vertical="top"/>
      <protection locked="0"/>
    </xf>
    <xf numFmtId="0" fontId="9" fillId="0" borderId="9" xfId="1" applyFont="1" applyFill="1" applyBorder="1" applyAlignment="1" applyProtection="1">
      <alignment horizontal="left" vertical="top" wrapText="1"/>
      <protection locked="0"/>
    </xf>
    <xf numFmtId="4" fontId="9" fillId="0" borderId="6" xfId="2" applyNumberFormat="1" applyFont="1" applyFill="1" applyBorder="1" applyAlignment="1" applyProtection="1">
      <alignment horizontal="right" vertical="top"/>
      <protection locked="0"/>
    </xf>
    <xf numFmtId="0" fontId="2" fillId="0" borderId="6" xfId="2" applyFont="1" applyFill="1" applyBorder="1" applyAlignment="1" applyProtection="1">
      <alignment vertical="top"/>
    </xf>
    <xf numFmtId="49" fontId="2" fillId="0" borderId="6" xfId="1" applyNumberFormat="1" applyFont="1" applyFill="1" applyBorder="1" applyAlignment="1" applyProtection="1">
      <alignment horizontal="left" vertical="top"/>
    </xf>
    <xf numFmtId="0" fontId="2" fillId="0" borderId="14" xfId="1" applyFont="1" applyFill="1" applyBorder="1" applyAlignment="1" applyProtection="1">
      <alignment horizontal="left" vertical="top" wrapText="1"/>
    </xf>
    <xf numFmtId="4" fontId="2" fillId="0" borderId="6" xfId="2" applyNumberFormat="1" applyFont="1" applyFill="1" applyBorder="1" applyAlignment="1" applyProtection="1">
      <alignment horizontal="right" vertical="top"/>
    </xf>
    <xf numFmtId="4" fontId="18" fillId="0" borderId="0" xfId="2" applyNumberFormat="1" applyFont="1" applyFill="1" applyAlignment="1" applyProtection="1">
      <alignment vertical="top" wrapText="1"/>
      <protection locked="0"/>
    </xf>
    <xf numFmtId="2" fontId="5" fillId="0" borderId="6" xfId="2" applyNumberFormat="1" applyFont="1" applyFill="1" applyBorder="1" applyAlignment="1" applyProtection="1">
      <alignment horizontal="left" vertical="top" wrapText="1"/>
    </xf>
    <xf numFmtId="0" fontId="9" fillId="0" borderId="0" xfId="2" applyFont="1" applyFill="1" applyAlignment="1" applyProtection="1">
      <alignment vertical="top" wrapText="1"/>
      <protection locked="0"/>
    </xf>
    <xf numFmtId="0" fontId="2" fillId="0" borderId="7" xfId="1" applyFont="1" applyFill="1" applyBorder="1" applyAlignment="1" applyProtection="1">
      <alignment horizontal="left" vertical="top" wrapText="1"/>
    </xf>
    <xf numFmtId="2" fontId="2" fillId="0" borderId="6" xfId="2" applyNumberFormat="1" applyFont="1" applyFill="1" applyBorder="1" applyAlignment="1" applyProtection="1">
      <alignment horizontal="center" vertical="top" wrapText="1"/>
    </xf>
    <xf numFmtId="0" fontId="10" fillId="2" borderId="8" xfId="2" applyFont="1" applyFill="1" applyBorder="1" applyAlignment="1" applyProtection="1">
      <alignment vertical="top"/>
      <protection locked="0"/>
    </xf>
    <xf numFmtId="49" fontId="5" fillId="2" borderId="6" xfId="2" applyNumberFormat="1" applyFont="1" applyFill="1" applyBorder="1" applyAlignment="1" applyProtection="1">
      <alignment vertical="top"/>
      <protection locked="0"/>
    </xf>
    <xf numFmtId="4" fontId="10" fillId="0" borderId="6" xfId="2" applyNumberFormat="1" applyFont="1" applyFill="1" applyBorder="1" applyAlignment="1" applyProtection="1">
      <alignment horizontal="right" vertical="top"/>
      <protection locked="0"/>
    </xf>
    <xf numFmtId="0" fontId="2" fillId="0" borderId="6" xfId="2" applyFont="1" applyBorder="1" applyAlignment="1" applyProtection="1">
      <alignment vertical="top"/>
      <protection locked="0"/>
    </xf>
    <xf numFmtId="49" fontId="2" fillId="0" borderId="6" xfId="2" applyNumberFormat="1" applyFont="1" applyBorder="1" applyAlignment="1" applyProtection="1">
      <alignment vertical="top"/>
      <protection locked="0"/>
    </xf>
    <xf numFmtId="0" fontId="21" fillId="0" borderId="6" xfId="2" applyFont="1" applyBorder="1" applyAlignment="1" applyProtection="1">
      <alignment vertical="top" wrapText="1"/>
      <protection locked="0"/>
    </xf>
    <xf numFmtId="0" fontId="2" fillId="0" borderId="6" xfId="2" applyFont="1" applyBorder="1" applyAlignment="1" applyProtection="1">
      <alignment horizontal="center" vertical="top" wrapText="1"/>
      <protection locked="0"/>
    </xf>
    <xf numFmtId="4" fontId="2" fillId="0" borderId="6" xfId="2" applyNumberFormat="1" applyFont="1" applyBorder="1" applyAlignment="1" applyProtection="1">
      <alignment vertical="top"/>
      <protection locked="0"/>
    </xf>
    <xf numFmtId="0" fontId="5" fillId="2" borderId="0" xfId="2" applyFont="1" applyFill="1" applyAlignment="1" applyProtection="1">
      <alignment vertical="top"/>
      <protection locked="0"/>
    </xf>
    <xf numFmtId="0" fontId="10" fillId="2" borderId="0" xfId="2" applyFont="1" applyFill="1" applyAlignment="1" applyProtection="1">
      <alignment vertical="top"/>
      <protection locked="0"/>
    </xf>
    <xf numFmtId="0" fontId="22" fillId="0" borderId="6" xfId="2" applyFont="1" applyFill="1" applyBorder="1" applyAlignment="1" applyProtection="1">
      <alignment vertical="top"/>
      <protection locked="0"/>
    </xf>
    <xf numFmtId="0" fontId="23" fillId="0" borderId="6" xfId="2" applyFont="1" applyBorder="1" applyAlignment="1" applyProtection="1">
      <alignment vertical="top" wrapText="1"/>
      <protection locked="0"/>
    </xf>
    <xf numFmtId="4" fontId="5" fillId="0" borderId="6" xfId="2" applyNumberFormat="1" applyFont="1" applyFill="1" applyBorder="1" applyAlignment="1" applyProtection="1">
      <alignment vertical="top"/>
      <protection locked="0"/>
    </xf>
    <xf numFmtId="0" fontId="5" fillId="0" borderId="0" xfId="2" applyFont="1" applyFill="1" applyAlignment="1" applyProtection="1">
      <alignment vertical="top"/>
      <protection locked="0"/>
    </xf>
    <xf numFmtId="0" fontId="2" fillId="0" borderId="6" xfId="2" applyFont="1" applyBorder="1" applyAlignment="1" applyProtection="1">
      <alignment vertical="top" wrapText="1"/>
      <protection locked="0"/>
    </xf>
    <xf numFmtId="0" fontId="5" fillId="0" borderId="6" xfId="2" applyFont="1" applyBorder="1" applyAlignment="1" applyProtection="1">
      <alignment vertical="top"/>
      <protection locked="0"/>
    </xf>
    <xf numFmtId="49" fontId="5" fillId="0" borderId="6" xfId="2" applyNumberFormat="1" applyFont="1" applyBorder="1" applyAlignment="1" applyProtection="1">
      <alignment vertical="top"/>
      <protection locked="0"/>
    </xf>
    <xf numFmtId="0" fontId="20" fillId="0" borderId="6" xfId="2" applyFont="1" applyBorder="1" applyAlignment="1" applyProtection="1">
      <alignment horizontal="center" vertical="top" wrapText="1"/>
      <protection locked="0"/>
    </xf>
    <xf numFmtId="0" fontId="5" fillId="0" borderId="6" xfId="2" applyFont="1" applyBorder="1" applyAlignment="1" applyProtection="1">
      <alignment horizontal="center" vertical="top" wrapText="1"/>
      <protection locked="0"/>
    </xf>
    <xf numFmtId="4" fontId="5" fillId="0" borderId="6" xfId="2" applyNumberFormat="1" applyFont="1" applyBorder="1" applyAlignment="1" applyProtection="1">
      <alignment vertical="top"/>
      <protection locked="0"/>
    </xf>
    <xf numFmtId="0" fontId="9" fillId="0" borderId="6" xfId="2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center" vertical="top" wrapText="1"/>
      <protection locked="0"/>
    </xf>
    <xf numFmtId="4" fontId="9" fillId="0" borderId="6" xfId="2" applyNumberFormat="1" applyFont="1" applyBorder="1" applyAlignment="1" applyProtection="1">
      <alignment vertical="top"/>
      <protection locked="0"/>
    </xf>
    <xf numFmtId="4" fontId="2" fillId="0" borderId="6" xfId="2" applyNumberFormat="1" applyFont="1" applyBorder="1" applyAlignment="1" applyProtection="1">
      <alignment vertical="top" wrapText="1"/>
      <protection locked="0"/>
    </xf>
    <xf numFmtId="0" fontId="9" fillId="0" borderId="6" xfId="2" applyFont="1" applyBorder="1" applyAlignment="1" applyProtection="1">
      <alignment horizontal="left" vertical="top" wrapText="1"/>
      <protection locked="0"/>
    </xf>
    <xf numFmtId="0" fontId="9" fillId="0" borderId="15" xfId="2" applyFont="1" applyFill="1" applyBorder="1" applyAlignment="1" applyProtection="1">
      <alignment vertical="top"/>
      <protection locked="0"/>
    </xf>
    <xf numFmtId="49" fontId="9" fillId="0" borderId="15" xfId="2" applyNumberFormat="1" applyFont="1" applyFill="1" applyBorder="1" applyAlignment="1" applyProtection="1">
      <alignment vertical="top"/>
      <protection locked="0"/>
    </xf>
    <xf numFmtId="0" fontId="3" fillId="0" borderId="15" xfId="2" applyFont="1" applyFill="1" applyBorder="1" applyAlignment="1" applyProtection="1">
      <alignment horizontal="right" vertical="top" wrapText="1"/>
      <protection locked="0"/>
    </xf>
    <xf numFmtId="0" fontId="5" fillId="0" borderId="15" xfId="2" applyFont="1" applyFill="1" applyBorder="1" applyAlignment="1" applyProtection="1">
      <alignment horizontal="center" vertical="top" wrapText="1"/>
      <protection locked="0"/>
    </xf>
    <xf numFmtId="4" fontId="5" fillId="0" borderId="15" xfId="2" applyNumberFormat="1" applyFont="1" applyFill="1" applyBorder="1" applyAlignment="1" applyProtection="1">
      <alignment vertical="top"/>
      <protection locked="0"/>
    </xf>
    <xf numFmtId="0" fontId="9" fillId="0" borderId="15" xfId="2" applyFont="1" applyBorder="1" applyAlignment="1" applyProtection="1">
      <alignment vertical="top"/>
      <protection locked="0"/>
    </xf>
    <xf numFmtId="49" fontId="9" fillId="0" borderId="15" xfId="2" applyNumberFormat="1" applyFont="1" applyBorder="1" applyAlignment="1" applyProtection="1">
      <alignment vertical="top"/>
      <protection locked="0"/>
    </xf>
    <xf numFmtId="0" fontId="3" fillId="0" borderId="15" xfId="2" applyFont="1" applyBorder="1" applyAlignment="1" applyProtection="1">
      <alignment horizontal="right" vertical="top" wrapText="1"/>
      <protection locked="0"/>
    </xf>
    <xf numFmtId="0" fontId="2" fillId="0" borderId="15" xfId="2" applyFont="1" applyBorder="1" applyAlignment="1" applyProtection="1">
      <alignment horizontal="center" vertical="top" wrapText="1"/>
      <protection locked="0"/>
    </xf>
    <xf numFmtId="4" fontId="2" fillId="0" borderId="15" xfId="2" applyNumberFormat="1" applyFont="1" applyBorder="1" applyAlignment="1" applyProtection="1">
      <alignment vertical="top"/>
      <protection locked="0"/>
    </xf>
    <xf numFmtId="0" fontId="9" fillId="0" borderId="16" xfId="2" applyFont="1" applyBorder="1" applyAlignment="1" applyProtection="1">
      <alignment vertical="top"/>
      <protection locked="0"/>
    </xf>
    <xf numFmtId="49" fontId="9" fillId="0" borderId="16" xfId="2" applyNumberFormat="1" applyFont="1" applyBorder="1" applyAlignment="1" applyProtection="1">
      <alignment vertical="top"/>
      <protection locked="0"/>
    </xf>
    <xf numFmtId="0" fontId="16" fillId="0" borderId="16" xfId="2" applyFont="1" applyBorder="1" applyAlignment="1" applyProtection="1">
      <alignment horizontal="left" vertical="top" wrapText="1"/>
      <protection locked="0"/>
    </xf>
    <xf numFmtId="0" fontId="9" fillId="0" borderId="16" xfId="2" applyFont="1" applyBorder="1" applyAlignment="1" applyProtection="1">
      <alignment horizontal="center" vertical="top" wrapText="1"/>
      <protection locked="0"/>
    </xf>
    <xf numFmtId="4" fontId="9" fillId="0" borderId="16" xfId="2" applyNumberFormat="1" applyFont="1" applyBorder="1" applyAlignment="1" applyProtection="1">
      <alignment vertical="top"/>
      <protection locked="0"/>
    </xf>
    <xf numFmtId="0" fontId="2" fillId="0" borderId="17" xfId="2" applyFont="1" applyBorder="1" applyAlignment="1" applyProtection="1">
      <alignment vertical="top"/>
      <protection locked="0"/>
    </xf>
    <xf numFmtId="49" fontId="2" fillId="0" borderId="17" xfId="2" applyNumberFormat="1" applyFont="1" applyBorder="1" applyAlignment="1" applyProtection="1">
      <alignment vertical="top"/>
      <protection locked="0"/>
    </xf>
    <xf numFmtId="0" fontId="21" fillId="0" borderId="17" xfId="2" applyFont="1" applyBorder="1" applyAlignment="1" applyProtection="1">
      <alignment horizontal="left" vertical="top" wrapText="1"/>
      <protection locked="0"/>
    </xf>
    <xf numFmtId="0" fontId="24" fillId="0" borderId="17" xfId="2" applyFont="1" applyBorder="1" applyAlignment="1" applyProtection="1">
      <alignment horizontal="center" vertical="top" wrapText="1"/>
      <protection locked="0"/>
    </xf>
    <xf numFmtId="4" fontId="3" fillId="0" borderId="17" xfId="2" applyNumberFormat="1" applyFont="1" applyBorder="1" applyAlignment="1" applyProtection="1">
      <alignment vertical="top"/>
      <protection locked="0"/>
    </xf>
    <xf numFmtId="0" fontId="9" fillId="0" borderId="0" xfId="2" applyFont="1" applyAlignment="1" applyProtection="1">
      <alignment vertical="top"/>
      <protection locked="0"/>
    </xf>
    <xf numFmtId="49" fontId="9" fillId="0" borderId="0" xfId="2" applyNumberFormat="1" applyFont="1" applyAlignment="1" applyProtection="1">
      <alignment vertical="top"/>
      <protection locked="0"/>
    </xf>
    <xf numFmtId="0" fontId="9" fillId="0" borderId="0" xfId="2" applyFont="1" applyAlignment="1" applyProtection="1">
      <alignment vertical="top" wrapText="1"/>
      <protection locked="0"/>
    </xf>
    <xf numFmtId="0" fontId="9" fillId="0" borderId="0" xfId="2" applyFont="1" applyAlignment="1" applyProtection="1">
      <alignment horizontal="center" vertical="top" wrapText="1"/>
      <protection locked="0"/>
    </xf>
    <xf numFmtId="3" fontId="9" fillId="0" borderId="0" xfId="2" applyNumberFormat="1" applyFont="1" applyAlignment="1" applyProtection="1">
      <alignment vertical="top"/>
      <protection locked="0"/>
    </xf>
    <xf numFmtId="0" fontId="25" fillId="0" borderId="0" xfId="2" applyFont="1" applyAlignment="1" applyProtection="1">
      <alignment vertical="top"/>
      <protection locked="0"/>
    </xf>
    <xf numFmtId="0" fontId="26" fillId="0" borderId="0" xfId="2" applyFont="1" applyAlignment="1" applyProtection="1">
      <alignment vertical="top"/>
      <protection locked="0"/>
    </xf>
    <xf numFmtId="0" fontId="27" fillId="0" borderId="0" xfId="2" applyFont="1" applyFill="1" applyAlignment="1" applyProtection="1">
      <alignment vertical="top"/>
      <protection locked="0"/>
    </xf>
    <xf numFmtId="49" fontId="27" fillId="0" borderId="0" xfId="2" applyNumberFormat="1" applyFont="1" applyAlignment="1" applyProtection="1">
      <alignment vertical="top"/>
      <protection locked="0"/>
    </xf>
    <xf numFmtId="0" fontId="28" fillId="0" borderId="0" xfId="2" applyNumberFormat="1" applyFont="1" applyAlignment="1" applyProtection="1">
      <alignment vertical="top" wrapText="1"/>
      <protection locked="0"/>
    </xf>
    <xf numFmtId="0" fontId="27" fillId="0" borderId="0" xfId="2" applyFont="1" applyAlignment="1" applyProtection="1">
      <alignment horizontal="center" vertical="top" wrapText="1"/>
      <protection locked="0"/>
    </xf>
    <xf numFmtId="3" fontId="27" fillId="0" borderId="0" xfId="2" applyNumberFormat="1" applyFont="1" applyAlignment="1" applyProtection="1">
      <alignment vertical="top"/>
      <protection locked="0"/>
    </xf>
    <xf numFmtId="0" fontId="25" fillId="0" borderId="0" xfId="2" applyFont="1" applyFill="1" applyAlignment="1" applyProtection="1">
      <alignment vertical="top"/>
      <protection locked="0"/>
    </xf>
    <xf numFmtId="0" fontId="18" fillId="0" borderId="0" xfId="2" applyFont="1" applyAlignment="1" applyProtection="1">
      <alignment vertical="top"/>
      <protection locked="0"/>
    </xf>
    <xf numFmtId="49" fontId="18" fillId="0" borderId="0" xfId="2" applyNumberFormat="1" applyFont="1" applyAlignment="1" applyProtection="1">
      <alignment vertical="top"/>
      <protection locked="0"/>
    </xf>
    <xf numFmtId="0" fontId="18" fillId="0" borderId="0" xfId="1" applyNumberFormat="1" applyFont="1" applyFill="1" applyBorder="1" applyAlignment="1" applyProtection="1">
      <alignment horizontal="left" vertical="top" wrapText="1"/>
      <protection locked="0"/>
    </xf>
    <xf numFmtId="2" fontId="18" fillId="0" borderId="0" xfId="2" applyNumberFormat="1" applyFont="1" applyFill="1" applyBorder="1" applyAlignment="1" applyProtection="1">
      <alignment horizontal="center" vertical="top" wrapText="1"/>
      <protection locked="0"/>
    </xf>
    <xf numFmtId="3" fontId="18" fillId="0" borderId="0" xfId="2" applyNumberFormat="1" applyFont="1" applyFill="1" applyBorder="1" applyAlignment="1" applyProtection="1">
      <alignment horizontal="right" vertical="top"/>
      <protection locked="0"/>
    </xf>
    <xf numFmtId="0" fontId="29" fillId="0" borderId="0" xfId="2" applyFont="1" applyAlignment="1" applyProtection="1">
      <alignment vertical="top"/>
      <protection locked="0"/>
    </xf>
    <xf numFmtId="0" fontId="29" fillId="0" borderId="0" xfId="2" applyNumberFormat="1" applyFont="1" applyAlignment="1" applyProtection="1">
      <alignment vertical="top"/>
      <protection locked="0"/>
    </xf>
    <xf numFmtId="0" fontId="29" fillId="0" borderId="0" xfId="2" applyNumberFormat="1" applyFont="1" applyAlignment="1" applyProtection="1">
      <alignment vertical="top" wrapText="1"/>
      <protection locked="0"/>
    </xf>
    <xf numFmtId="0" fontId="18" fillId="0" borderId="0" xfId="2" applyNumberFormat="1" applyFont="1" applyAlignment="1" applyProtection="1">
      <alignment vertical="top" wrapText="1"/>
      <protection locked="0"/>
    </xf>
    <xf numFmtId="3" fontId="18" fillId="0" borderId="0" xfId="2" applyNumberFormat="1" applyFont="1" applyAlignment="1" applyProtection="1">
      <alignment vertical="top"/>
      <protection locked="0"/>
    </xf>
    <xf numFmtId="0" fontId="18" fillId="0" borderId="0" xfId="2" applyNumberFormat="1" applyFont="1" applyAlignment="1" applyProtection="1">
      <alignment vertical="top"/>
      <protection locked="0"/>
    </xf>
    <xf numFmtId="0" fontId="18" fillId="0" borderId="0" xfId="2" applyFont="1" applyAlignment="1" applyProtection="1">
      <alignment horizontal="center" vertical="top" wrapText="1"/>
      <protection locked="0"/>
    </xf>
    <xf numFmtId="0" fontId="30" fillId="0" borderId="0" xfId="2" applyNumberFormat="1" applyFont="1" applyAlignment="1" applyProtection="1">
      <alignment vertical="top" wrapText="1"/>
      <protection locked="0"/>
    </xf>
    <xf numFmtId="0" fontId="31" fillId="0" borderId="0" xfId="2" applyFont="1" applyAlignment="1" applyProtection="1">
      <alignment vertical="top"/>
      <protection locked="0"/>
    </xf>
    <xf numFmtId="0" fontId="31" fillId="0" borderId="0" xfId="2" applyNumberFormat="1" applyFont="1" applyAlignment="1" applyProtection="1">
      <alignment vertical="top"/>
      <protection locked="0"/>
    </xf>
    <xf numFmtId="0" fontId="31" fillId="0" borderId="0" xfId="2" applyNumberFormat="1" applyFont="1" applyAlignment="1" applyProtection="1">
      <alignment vertical="top" wrapText="1"/>
      <protection locked="0"/>
    </xf>
    <xf numFmtId="0" fontId="31" fillId="0" borderId="0" xfId="2" applyFont="1" applyAlignment="1" applyProtection="1">
      <alignment horizontal="center" vertical="top" wrapText="1"/>
      <protection locked="0"/>
    </xf>
    <xf numFmtId="3" fontId="31" fillId="0" borderId="0" xfId="2" applyNumberFormat="1" applyFont="1" applyAlignment="1" applyProtection="1">
      <alignment vertical="top"/>
      <protection locked="0"/>
    </xf>
    <xf numFmtId="0" fontId="9" fillId="0" borderId="0" xfId="2" applyNumberFormat="1" applyFont="1" applyAlignment="1" applyProtection="1">
      <alignment vertical="top"/>
      <protection locked="0"/>
    </xf>
    <xf numFmtId="0" fontId="9" fillId="0" borderId="0" xfId="2" applyNumberFormat="1" applyFont="1" applyAlignment="1" applyProtection="1">
      <alignment vertical="top" wrapText="1"/>
      <protection locked="0"/>
    </xf>
    <xf numFmtId="0" fontId="2" fillId="0" borderId="0" xfId="2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/>
      <protection locked="0"/>
    </xf>
    <xf numFmtId="0" fontId="2" fillId="0" borderId="0" xfId="2" applyNumberFormat="1" applyFont="1" applyAlignment="1" applyProtection="1">
      <alignment vertical="top" wrapText="1"/>
      <protection locked="0"/>
    </xf>
    <xf numFmtId="0" fontId="4" fillId="0" borderId="0" xfId="2" applyFont="1" applyAlignment="1" applyProtection="1">
      <alignment horizontal="center" vertical="top" wrapText="1"/>
      <protection locked="0"/>
    </xf>
    <xf numFmtId="3" fontId="2" fillId="0" borderId="0" xfId="2" applyNumberFormat="1" applyFont="1" applyAlignment="1" applyProtection="1">
      <alignment vertical="top"/>
      <protection locked="0"/>
    </xf>
    <xf numFmtId="49" fontId="2" fillId="0" borderId="0" xfId="2" applyNumberFormat="1" applyFont="1" applyAlignment="1" applyProtection="1">
      <alignment vertical="top"/>
      <protection locked="0"/>
    </xf>
    <xf numFmtId="0" fontId="2" fillId="0" borderId="0" xfId="2" applyFont="1" applyAlignment="1" applyProtection="1">
      <alignment vertical="top" wrapText="1"/>
      <protection locked="0"/>
    </xf>
    <xf numFmtId="0" fontId="2" fillId="0" borderId="6" xfId="2" applyFont="1" applyFill="1" applyBorder="1" applyAlignment="1" applyProtection="1">
      <alignment vertical="center"/>
    </xf>
    <xf numFmtId="49" fontId="2" fillId="3" borderId="6" xfId="1" applyNumberFormat="1" applyFont="1" applyFill="1" applyBorder="1" applyAlignment="1" applyProtection="1">
      <alignment horizontal="left" vertical="center"/>
    </xf>
    <xf numFmtId="0" fontId="19" fillId="0" borderId="14" xfId="1" applyFont="1" applyFill="1" applyBorder="1" applyAlignment="1" applyProtection="1">
      <alignment horizontal="left" vertical="center" wrapText="1"/>
    </xf>
    <xf numFmtId="0" fontId="2" fillId="0" borderId="15" xfId="2" applyFont="1" applyFill="1" applyBorder="1" applyAlignment="1" applyProtection="1">
      <alignment horizontal="left" vertical="center"/>
    </xf>
    <xf numFmtId="0" fontId="2" fillId="0" borderId="8" xfId="2" applyFont="1" applyFill="1" applyBorder="1" applyAlignment="1" applyProtection="1">
      <alignment horizontal="left" vertical="center"/>
    </xf>
    <xf numFmtId="49" fontId="2" fillId="0" borderId="15" xfId="1" applyNumberFormat="1" applyFont="1" applyFill="1" applyBorder="1" applyAlignment="1" applyProtection="1">
      <alignment horizontal="left" vertical="center"/>
    </xf>
    <xf numFmtId="49" fontId="2" fillId="0" borderId="8" xfId="1" applyNumberFormat="1" applyFont="1" applyFill="1" applyBorder="1" applyAlignment="1" applyProtection="1">
      <alignment horizontal="left" vertical="center"/>
    </xf>
    <xf numFmtId="0" fontId="2" fillId="0" borderId="15" xfId="1" applyFont="1" applyFill="1" applyBorder="1" applyAlignment="1" applyProtection="1">
      <alignment horizontal="left" vertical="center" wrapText="1"/>
    </xf>
    <xf numFmtId="0" fontId="2" fillId="0" borderId="8" xfId="1" applyFont="1" applyFill="1" applyBorder="1" applyAlignment="1" applyProtection="1">
      <alignment horizontal="left" vertical="center" wrapText="1"/>
    </xf>
  </cellXfs>
  <cellStyles count="3">
    <cellStyle name="normální" xfId="0" builtinId="0"/>
    <cellStyle name="normální_Rekapitulace" xfId="1"/>
    <cellStyle name="normální_Rekapitulace Břeclav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I356"/>
  <sheetViews>
    <sheetView tabSelected="1" view="pageBreakPreview" topLeftCell="B1" zoomScale="60" zoomScaleNormal="100" workbookViewId="0">
      <selection activeCell="G90" sqref="G90"/>
    </sheetView>
  </sheetViews>
  <sheetFormatPr defaultRowHeight="12.75"/>
  <cols>
    <col min="1" max="1" width="5.140625" style="208" hidden="1" customWidth="1"/>
    <col min="2" max="2" width="8.85546875" style="208" customWidth="1"/>
    <col min="3" max="3" width="4.42578125" style="208" customWidth="1"/>
    <col min="4" max="4" width="13.7109375" style="213" customWidth="1"/>
    <col min="5" max="5" width="82.42578125" style="214" customWidth="1"/>
    <col min="6" max="6" width="25.7109375" style="211" customWidth="1"/>
    <col min="7" max="7" width="20.42578125" style="212" customWidth="1"/>
    <col min="8" max="8" width="9.140625" style="7"/>
    <col min="9" max="9" width="11.7109375" style="7" bestFit="1" customWidth="1"/>
    <col min="10" max="16384" width="9.140625" style="7"/>
  </cols>
  <sheetData>
    <row r="1" spans="1:7" ht="16.5" thickBot="1">
      <c r="A1" s="1"/>
      <c r="B1" s="1"/>
      <c r="C1" s="2"/>
      <c r="D1" s="3"/>
      <c r="E1" s="4"/>
      <c r="F1" s="5"/>
      <c r="G1" s="6"/>
    </row>
    <row r="2" spans="1:7" ht="26.25" thickBot="1">
      <c r="A2" s="8" t="s">
        <v>0</v>
      </c>
      <c r="B2" s="8" t="s">
        <v>1</v>
      </c>
      <c r="C2" s="9" t="s">
        <v>2</v>
      </c>
      <c r="D2" s="8" t="s">
        <v>3</v>
      </c>
      <c r="E2" s="10" t="s">
        <v>4</v>
      </c>
      <c r="F2" s="8" t="s">
        <v>5</v>
      </c>
      <c r="G2" s="11" t="s">
        <v>6</v>
      </c>
    </row>
    <row r="3" spans="1:7" s="19" customFormat="1" ht="15.75">
      <c r="A3" s="12"/>
      <c r="B3" s="13" t="s">
        <v>7</v>
      </c>
      <c r="C3" s="14" t="s">
        <v>8</v>
      </c>
      <c r="D3" s="15"/>
      <c r="E3" s="16"/>
      <c r="F3" s="17"/>
      <c r="G3" s="18"/>
    </row>
    <row r="4" spans="1:7" s="23" customFormat="1" ht="15">
      <c r="A4" s="20"/>
      <c r="B4" s="21" t="s">
        <v>9</v>
      </c>
      <c r="C4" s="21" t="s">
        <v>10</v>
      </c>
      <c r="D4" s="22"/>
      <c r="E4" s="22"/>
      <c r="F4" s="22"/>
      <c r="G4" s="22"/>
    </row>
    <row r="5" spans="1:7" s="30" customFormat="1">
      <c r="A5" s="24"/>
      <c r="B5" s="25"/>
      <c r="C5" s="26" t="s">
        <v>13</v>
      </c>
      <c r="D5" s="27"/>
      <c r="E5" s="27"/>
      <c r="F5" s="28"/>
      <c r="G5" s="29"/>
    </row>
    <row r="6" spans="1:7" s="30" customFormat="1">
      <c r="A6" s="24"/>
      <c r="B6" s="31" t="s">
        <v>14</v>
      </c>
      <c r="C6" s="31" t="s">
        <v>15</v>
      </c>
      <c r="D6" s="32" t="s">
        <v>16</v>
      </c>
      <c r="E6" s="33" t="s">
        <v>17</v>
      </c>
      <c r="F6" s="34" t="s">
        <v>11</v>
      </c>
      <c r="G6" s="35">
        <v>0</v>
      </c>
    </row>
    <row r="7" spans="1:7" s="30" customFormat="1">
      <c r="A7" s="24"/>
      <c r="B7" s="31" t="s">
        <v>14</v>
      </c>
      <c r="C7" s="31" t="s">
        <v>15</v>
      </c>
      <c r="D7" s="36" t="s">
        <v>18</v>
      </c>
      <c r="E7" s="33" t="s">
        <v>19</v>
      </c>
      <c r="F7" s="34" t="s">
        <v>11</v>
      </c>
      <c r="G7" s="35">
        <v>0</v>
      </c>
    </row>
    <row r="8" spans="1:7" s="43" customFormat="1">
      <c r="A8" s="37"/>
      <c r="B8" s="38"/>
      <c r="C8" s="38"/>
      <c r="D8" s="39"/>
      <c r="E8" s="40" t="s">
        <v>20</v>
      </c>
      <c r="F8" s="41"/>
      <c r="G8" s="42">
        <f>SUM(G6:G7)</f>
        <v>0</v>
      </c>
    </row>
    <row r="9" spans="1:7" s="30" customFormat="1">
      <c r="A9" s="24"/>
      <c r="B9" s="25"/>
      <c r="C9" s="25"/>
      <c r="D9" s="44"/>
      <c r="E9" s="38"/>
      <c r="F9" s="38"/>
      <c r="G9" s="45"/>
    </row>
    <row r="10" spans="1:7" s="50" customFormat="1" ht="14.25">
      <c r="A10" s="46"/>
      <c r="B10" s="47"/>
      <c r="C10" s="26" t="s">
        <v>21</v>
      </c>
      <c r="D10" s="27"/>
      <c r="E10" s="27"/>
      <c r="F10" s="48"/>
      <c r="G10" s="49"/>
    </row>
    <row r="11" spans="1:7" s="30" customFormat="1">
      <c r="A11" s="24"/>
      <c r="B11" s="31" t="s">
        <v>22</v>
      </c>
      <c r="C11" s="31" t="s">
        <v>15</v>
      </c>
      <c r="D11" s="32" t="s">
        <v>23</v>
      </c>
      <c r="E11" s="33" t="s">
        <v>24</v>
      </c>
      <c r="F11" s="34" t="s">
        <v>11</v>
      </c>
      <c r="G11" s="35">
        <v>0</v>
      </c>
    </row>
    <row r="12" spans="1:7" s="43" customFormat="1">
      <c r="A12" s="37"/>
      <c r="B12" s="51"/>
      <c r="C12" s="51"/>
      <c r="D12" s="52"/>
      <c r="E12" s="40" t="s">
        <v>25</v>
      </c>
      <c r="F12" s="40"/>
      <c r="G12" s="42">
        <f>SUM(G11:G11)</f>
        <v>0</v>
      </c>
    </row>
    <row r="13" spans="1:7" s="43" customFormat="1">
      <c r="A13" s="37"/>
      <c r="B13" s="51"/>
      <c r="C13" s="51"/>
      <c r="D13" s="52"/>
      <c r="E13" s="53"/>
      <c r="F13" s="53"/>
      <c r="G13" s="54"/>
    </row>
    <row r="14" spans="1:7" s="43" customFormat="1">
      <c r="A14" s="37"/>
      <c r="B14" s="51"/>
      <c r="C14" s="55"/>
      <c r="D14" s="55"/>
      <c r="E14" s="26" t="s">
        <v>26</v>
      </c>
      <c r="F14" s="27"/>
      <c r="G14" s="56">
        <f>SUM(G8,G12)</f>
        <v>0</v>
      </c>
    </row>
    <row r="15" spans="1:7" s="30" customFormat="1">
      <c r="A15" s="25"/>
      <c r="B15" s="25"/>
      <c r="C15" s="25"/>
      <c r="D15" s="44"/>
      <c r="E15" s="57"/>
      <c r="F15" s="57"/>
      <c r="G15" s="58"/>
    </row>
    <row r="16" spans="1:7" s="62" customFormat="1" ht="15">
      <c r="A16" s="59"/>
      <c r="B16" s="21" t="s">
        <v>27</v>
      </c>
      <c r="C16" s="21" t="s">
        <v>28</v>
      </c>
      <c r="D16" s="22"/>
      <c r="E16" s="22"/>
      <c r="F16" s="60"/>
      <c r="G16" s="61"/>
    </row>
    <row r="17" spans="1:7" s="66" customFormat="1">
      <c r="A17" s="63"/>
      <c r="B17" s="64"/>
      <c r="C17" s="26" t="s">
        <v>29</v>
      </c>
      <c r="D17" s="26"/>
      <c r="E17" s="26"/>
      <c r="F17" s="65"/>
      <c r="G17" s="58"/>
    </row>
    <row r="18" spans="1:7" s="30" customFormat="1">
      <c r="A18" s="24"/>
      <c r="B18" s="31" t="s">
        <v>30</v>
      </c>
      <c r="C18" s="67" t="s">
        <v>15</v>
      </c>
      <c r="D18" s="36" t="s">
        <v>31</v>
      </c>
      <c r="E18" s="68" t="s">
        <v>32</v>
      </c>
      <c r="F18" s="69" t="s">
        <v>11</v>
      </c>
      <c r="G18" s="35">
        <v>0</v>
      </c>
    </row>
    <row r="19" spans="1:7" s="30" customFormat="1">
      <c r="A19" s="24"/>
      <c r="B19" s="25"/>
      <c r="C19" s="25"/>
      <c r="D19" s="44"/>
      <c r="E19" s="40" t="s">
        <v>33</v>
      </c>
      <c r="F19" s="41"/>
      <c r="G19" s="42">
        <f>SUM(G18:G18)</f>
        <v>0</v>
      </c>
    </row>
    <row r="20" spans="1:7" s="30" customFormat="1">
      <c r="A20" s="24"/>
      <c r="B20" s="25"/>
      <c r="C20" s="25"/>
      <c r="D20" s="70"/>
      <c r="E20" s="71"/>
      <c r="F20" s="28"/>
      <c r="G20" s="72"/>
    </row>
    <row r="21" spans="1:7" s="66" customFormat="1">
      <c r="A21" s="63"/>
      <c r="B21" s="64"/>
      <c r="C21" s="26" t="s">
        <v>34</v>
      </c>
      <c r="D21" s="27"/>
      <c r="E21" s="27"/>
      <c r="F21" s="65"/>
      <c r="G21" s="58"/>
    </row>
    <row r="22" spans="1:7" s="30" customFormat="1">
      <c r="A22" s="24"/>
      <c r="B22" s="31" t="s">
        <v>35</v>
      </c>
      <c r="C22" s="31" t="s">
        <v>15</v>
      </c>
      <c r="D22" s="36" t="s">
        <v>36</v>
      </c>
      <c r="E22" s="68" t="s">
        <v>37</v>
      </c>
      <c r="F22" s="69" t="s">
        <v>11</v>
      </c>
      <c r="G22" s="35">
        <v>0</v>
      </c>
    </row>
    <row r="23" spans="1:7" s="30" customFormat="1">
      <c r="A23" s="24"/>
      <c r="B23" s="25"/>
      <c r="C23" s="25"/>
      <c r="D23" s="44"/>
      <c r="E23" s="40" t="s">
        <v>38</v>
      </c>
      <c r="F23" s="41"/>
      <c r="G23" s="42">
        <f>SUM(G22:G22)</f>
        <v>0</v>
      </c>
    </row>
    <row r="24" spans="1:7" s="30" customFormat="1">
      <c r="A24" s="24"/>
      <c r="B24" s="25"/>
      <c r="C24" s="25"/>
      <c r="D24" s="70"/>
      <c r="E24" s="71"/>
      <c r="F24" s="28"/>
      <c r="G24" s="72"/>
    </row>
    <row r="25" spans="1:7" s="74" customFormat="1">
      <c r="A25" s="73"/>
      <c r="B25" s="64"/>
      <c r="C25" s="26" t="s">
        <v>39</v>
      </c>
      <c r="D25" s="27"/>
      <c r="E25" s="27"/>
      <c r="F25" s="65"/>
      <c r="G25" s="72"/>
    </row>
    <row r="26" spans="1:7" s="74" customFormat="1">
      <c r="A26" s="73"/>
      <c r="B26" s="31" t="s">
        <v>40</v>
      </c>
      <c r="C26" s="31" t="s">
        <v>15</v>
      </c>
      <c r="D26" s="36" t="s">
        <v>41</v>
      </c>
      <c r="E26" s="68" t="s">
        <v>42</v>
      </c>
      <c r="F26" s="69" t="s">
        <v>11</v>
      </c>
      <c r="G26" s="35">
        <v>0</v>
      </c>
    </row>
    <row r="27" spans="1:7" s="74" customFormat="1">
      <c r="A27" s="73"/>
      <c r="B27" s="25"/>
      <c r="C27" s="25"/>
      <c r="D27" s="44"/>
      <c r="E27" s="40" t="s">
        <v>43</v>
      </c>
      <c r="F27" s="41"/>
      <c r="G27" s="42">
        <f>SUM(G26:G26)</f>
        <v>0</v>
      </c>
    </row>
    <row r="28" spans="1:7" s="30" customFormat="1">
      <c r="A28" s="25"/>
      <c r="B28" s="25"/>
      <c r="C28" s="25"/>
      <c r="D28" s="44"/>
      <c r="E28" s="38"/>
      <c r="F28" s="38"/>
      <c r="G28" s="45"/>
    </row>
    <row r="29" spans="1:7" s="74" customFormat="1">
      <c r="A29" s="73"/>
      <c r="B29" s="57"/>
      <c r="C29" s="55"/>
      <c r="D29" s="55"/>
      <c r="E29" s="26" t="s">
        <v>44</v>
      </c>
      <c r="F29" s="27"/>
      <c r="G29" s="56">
        <f>SUM(,G19,G23,G27)</f>
        <v>0</v>
      </c>
    </row>
    <row r="30" spans="1:7" s="74" customFormat="1" ht="15">
      <c r="A30" s="73"/>
      <c r="B30" s="75"/>
      <c r="C30" s="73"/>
      <c r="D30" s="76"/>
      <c r="E30" s="77"/>
      <c r="F30" s="78"/>
      <c r="G30" s="79"/>
    </row>
    <row r="31" spans="1:7" s="81" customFormat="1" ht="15">
      <c r="A31" s="80"/>
      <c r="B31" s="21" t="s">
        <v>45</v>
      </c>
      <c r="C31" s="21" t="s">
        <v>46</v>
      </c>
      <c r="D31" s="22"/>
      <c r="E31" s="22"/>
      <c r="F31" s="60"/>
      <c r="G31" s="61"/>
    </row>
    <row r="32" spans="1:7" s="74" customFormat="1">
      <c r="A32" s="73"/>
      <c r="B32" s="64"/>
      <c r="C32" s="26" t="s">
        <v>47</v>
      </c>
      <c r="D32" s="27"/>
      <c r="E32" s="27"/>
      <c r="F32" s="65"/>
      <c r="G32" s="58"/>
    </row>
    <row r="33" spans="1:7" s="30" customFormat="1">
      <c r="A33" s="24"/>
      <c r="B33" s="31" t="s">
        <v>48</v>
      </c>
      <c r="C33" s="31" t="s">
        <v>15</v>
      </c>
      <c r="D33" s="82" t="s">
        <v>49</v>
      </c>
      <c r="E33" s="68" t="s">
        <v>50</v>
      </c>
      <c r="F33" s="69" t="s">
        <v>11</v>
      </c>
      <c r="G33" s="35">
        <v>0</v>
      </c>
    </row>
    <row r="34" spans="1:7" s="74" customFormat="1">
      <c r="A34" s="73"/>
      <c r="B34" s="25"/>
      <c r="C34" s="25"/>
      <c r="D34" s="44"/>
      <c r="E34" s="40" t="s">
        <v>51</v>
      </c>
      <c r="F34" s="41"/>
      <c r="G34" s="42">
        <f>SUM(G33:G33)</f>
        <v>0</v>
      </c>
    </row>
    <row r="35" spans="1:7" s="30" customFormat="1">
      <c r="A35" s="25"/>
      <c r="B35" s="25"/>
      <c r="C35" s="25"/>
      <c r="D35" s="44"/>
      <c r="E35" s="38"/>
      <c r="F35" s="38"/>
      <c r="G35" s="45"/>
    </row>
    <row r="36" spans="1:7" s="74" customFormat="1">
      <c r="A36" s="73"/>
      <c r="B36" s="57"/>
      <c r="C36" s="55"/>
      <c r="D36" s="55"/>
      <c r="E36" s="26" t="s">
        <v>52</v>
      </c>
      <c r="F36" s="26"/>
      <c r="G36" s="56">
        <f>SUM(G34)</f>
        <v>0</v>
      </c>
    </row>
    <row r="37" spans="1:7" s="30" customFormat="1" ht="13.5" thickBot="1">
      <c r="A37" s="25"/>
      <c r="B37" s="57"/>
      <c r="C37" s="57"/>
      <c r="D37" s="83"/>
      <c r="E37" s="57"/>
      <c r="F37" s="57"/>
      <c r="G37" s="58"/>
    </row>
    <row r="38" spans="1:7" s="90" customFormat="1" ht="15.75">
      <c r="A38" s="84"/>
      <c r="B38" s="13" t="s">
        <v>53</v>
      </c>
      <c r="C38" s="85" t="s">
        <v>54</v>
      </c>
      <c r="D38" s="86"/>
      <c r="E38" s="87"/>
      <c r="F38" s="88"/>
      <c r="G38" s="89"/>
    </row>
    <row r="39" spans="1:7" s="94" customFormat="1" ht="15.75">
      <c r="A39" s="91"/>
      <c r="B39" s="21" t="s">
        <v>55</v>
      </c>
      <c r="C39" s="21" t="s">
        <v>56</v>
      </c>
      <c r="D39" s="60"/>
      <c r="E39" s="92"/>
      <c r="F39" s="92"/>
      <c r="G39" s="93"/>
    </row>
    <row r="40" spans="1:7" s="66" customFormat="1">
      <c r="A40" s="63"/>
      <c r="B40" s="57"/>
      <c r="C40" s="26" t="s">
        <v>57</v>
      </c>
      <c r="D40" s="27"/>
      <c r="E40" s="27"/>
      <c r="F40" s="95"/>
      <c r="G40" s="58"/>
    </row>
    <row r="41" spans="1:7" s="30" customFormat="1">
      <c r="A41" s="24"/>
      <c r="B41" s="31" t="s">
        <v>58</v>
      </c>
      <c r="C41" s="31" t="s">
        <v>59</v>
      </c>
      <c r="D41" s="36" t="s">
        <v>60</v>
      </c>
      <c r="E41" s="96" t="s">
        <v>61</v>
      </c>
      <c r="F41" s="69" t="s">
        <v>11</v>
      </c>
      <c r="G41" s="35">
        <v>0</v>
      </c>
    </row>
    <row r="42" spans="1:7" s="30" customFormat="1">
      <c r="A42" s="24"/>
      <c r="B42" s="31" t="s">
        <v>58</v>
      </c>
      <c r="C42" s="31" t="s">
        <v>59</v>
      </c>
      <c r="D42" s="36" t="s">
        <v>62</v>
      </c>
      <c r="E42" s="96" t="s">
        <v>63</v>
      </c>
      <c r="F42" s="69" t="s">
        <v>11</v>
      </c>
      <c r="G42" s="35">
        <v>0</v>
      </c>
    </row>
    <row r="43" spans="1:7" s="30" customFormat="1">
      <c r="A43" s="24"/>
      <c r="B43" s="31" t="s">
        <v>58</v>
      </c>
      <c r="C43" s="31" t="s">
        <v>59</v>
      </c>
      <c r="D43" s="36" t="s">
        <v>64</v>
      </c>
      <c r="E43" s="96" t="s">
        <v>65</v>
      </c>
      <c r="F43" s="69" t="s">
        <v>11</v>
      </c>
      <c r="G43" s="35">
        <v>0</v>
      </c>
    </row>
    <row r="44" spans="1:7" s="30" customFormat="1">
      <c r="A44" s="24"/>
      <c r="B44" s="31" t="s">
        <v>58</v>
      </c>
      <c r="C44" s="31" t="s">
        <v>59</v>
      </c>
      <c r="D44" s="36" t="s">
        <v>66</v>
      </c>
      <c r="E44" s="96" t="s">
        <v>67</v>
      </c>
      <c r="F44" s="97" t="s">
        <v>12</v>
      </c>
      <c r="G44" s="35">
        <v>0</v>
      </c>
    </row>
    <row r="45" spans="1:7" s="30" customFormat="1">
      <c r="A45" s="24"/>
      <c r="B45" s="25"/>
      <c r="C45" s="25"/>
      <c r="D45" s="98"/>
      <c r="E45" s="40" t="s">
        <v>68</v>
      </c>
      <c r="F45" s="41"/>
      <c r="G45" s="42">
        <f>SUM(G41:G44)</f>
        <v>0</v>
      </c>
    </row>
    <row r="46" spans="1:7" s="30" customFormat="1">
      <c r="A46" s="24"/>
      <c r="B46" s="25"/>
      <c r="C46" s="25"/>
      <c r="D46" s="98"/>
      <c r="E46" s="99"/>
      <c r="F46" s="28"/>
      <c r="G46" s="72"/>
    </row>
    <row r="47" spans="1:7" s="30" customFormat="1">
      <c r="A47" s="24"/>
      <c r="B47" s="57"/>
      <c r="C47" s="26" t="s">
        <v>69</v>
      </c>
      <c r="D47" s="26"/>
      <c r="E47" s="26"/>
      <c r="F47" s="100"/>
      <c r="G47" s="72"/>
    </row>
    <row r="48" spans="1:7" s="30" customFormat="1">
      <c r="A48" s="24"/>
      <c r="B48" s="31" t="s">
        <v>70</v>
      </c>
      <c r="C48" s="31" t="s">
        <v>59</v>
      </c>
      <c r="D48" s="101" t="s">
        <v>71</v>
      </c>
      <c r="E48" s="102" t="s">
        <v>72</v>
      </c>
      <c r="F48" s="69" t="s">
        <v>11</v>
      </c>
      <c r="G48" s="35">
        <v>0</v>
      </c>
    </row>
    <row r="49" spans="1:7" s="30" customFormat="1">
      <c r="A49" s="24"/>
      <c r="B49" s="31" t="s">
        <v>70</v>
      </c>
      <c r="C49" s="31" t="s">
        <v>59</v>
      </c>
      <c r="D49" s="82" t="s">
        <v>73</v>
      </c>
      <c r="E49" s="102" t="s">
        <v>74</v>
      </c>
      <c r="F49" s="69" t="s">
        <v>11</v>
      </c>
      <c r="G49" s="35">
        <v>0</v>
      </c>
    </row>
    <row r="50" spans="1:7" s="30" customFormat="1">
      <c r="A50" s="24"/>
      <c r="B50" s="31" t="s">
        <v>70</v>
      </c>
      <c r="C50" s="31" t="s">
        <v>59</v>
      </c>
      <c r="D50" s="82" t="s">
        <v>75</v>
      </c>
      <c r="E50" s="102" t="s">
        <v>76</v>
      </c>
      <c r="F50" s="69" t="s">
        <v>11</v>
      </c>
      <c r="G50" s="35">
        <v>0</v>
      </c>
    </row>
    <row r="51" spans="1:7" s="30" customFormat="1">
      <c r="A51" s="24"/>
      <c r="B51" s="31" t="s">
        <v>70</v>
      </c>
      <c r="C51" s="31" t="s">
        <v>59</v>
      </c>
      <c r="D51" s="82" t="s">
        <v>77</v>
      </c>
      <c r="E51" s="102" t="s">
        <v>78</v>
      </c>
      <c r="F51" s="69" t="s">
        <v>11</v>
      </c>
      <c r="G51" s="35">
        <v>0</v>
      </c>
    </row>
    <row r="52" spans="1:7" s="30" customFormat="1">
      <c r="A52" s="24"/>
      <c r="B52" s="31" t="s">
        <v>70</v>
      </c>
      <c r="C52" s="31" t="s">
        <v>59</v>
      </c>
      <c r="D52" s="82" t="s">
        <v>79</v>
      </c>
      <c r="E52" s="102" t="s">
        <v>80</v>
      </c>
      <c r="F52" s="69" t="s">
        <v>11</v>
      </c>
      <c r="G52" s="35">
        <v>0</v>
      </c>
    </row>
    <row r="53" spans="1:7" s="30" customFormat="1">
      <c r="A53" s="24"/>
      <c r="B53" s="31" t="s">
        <v>70</v>
      </c>
      <c r="C53" s="31" t="s">
        <v>59</v>
      </c>
      <c r="D53" s="82" t="s">
        <v>81</v>
      </c>
      <c r="E53" s="102" t="s">
        <v>82</v>
      </c>
      <c r="F53" s="69" t="s">
        <v>11</v>
      </c>
      <c r="G53" s="35">
        <v>0</v>
      </c>
    </row>
    <row r="54" spans="1:7" s="30" customFormat="1">
      <c r="A54" s="24"/>
      <c r="B54" s="31" t="s">
        <v>70</v>
      </c>
      <c r="C54" s="31" t="s">
        <v>59</v>
      </c>
      <c r="D54" s="82" t="s">
        <v>83</v>
      </c>
      <c r="E54" s="102" t="s">
        <v>84</v>
      </c>
      <c r="F54" s="103" t="s">
        <v>12</v>
      </c>
      <c r="G54" s="35">
        <v>0</v>
      </c>
    </row>
    <row r="55" spans="1:7" s="30" customFormat="1">
      <c r="A55" s="24"/>
      <c r="B55" s="31" t="s">
        <v>70</v>
      </c>
      <c r="C55" s="31" t="s">
        <v>59</v>
      </c>
      <c r="D55" s="82" t="s">
        <v>85</v>
      </c>
      <c r="E55" s="102" t="s">
        <v>86</v>
      </c>
      <c r="F55" s="69" t="s">
        <v>11</v>
      </c>
      <c r="G55" s="35">
        <v>0</v>
      </c>
    </row>
    <row r="56" spans="1:7" s="30" customFormat="1">
      <c r="A56" s="24"/>
      <c r="B56" s="31" t="s">
        <v>70</v>
      </c>
      <c r="C56" s="31" t="s">
        <v>59</v>
      </c>
      <c r="D56" s="82" t="s">
        <v>87</v>
      </c>
      <c r="E56" s="102" t="s">
        <v>88</v>
      </c>
      <c r="F56" s="69" t="s">
        <v>11</v>
      </c>
      <c r="G56" s="35">
        <v>0</v>
      </c>
    </row>
    <row r="57" spans="1:7" s="30" customFormat="1">
      <c r="A57" s="24"/>
      <c r="B57" s="31" t="s">
        <v>70</v>
      </c>
      <c r="C57" s="31" t="s">
        <v>59</v>
      </c>
      <c r="D57" s="82" t="s">
        <v>89</v>
      </c>
      <c r="E57" s="102" t="s">
        <v>90</v>
      </c>
      <c r="F57" s="69" t="s">
        <v>11</v>
      </c>
      <c r="G57" s="35">
        <v>0</v>
      </c>
    </row>
    <row r="58" spans="1:7" s="30" customFormat="1">
      <c r="A58" s="24"/>
      <c r="B58" s="31" t="s">
        <v>70</v>
      </c>
      <c r="C58" s="31" t="s">
        <v>59</v>
      </c>
      <c r="D58" s="82" t="s">
        <v>91</v>
      </c>
      <c r="E58" s="102" t="s">
        <v>92</v>
      </c>
      <c r="F58" s="69" t="s">
        <v>11</v>
      </c>
      <c r="G58" s="35">
        <v>0</v>
      </c>
    </row>
    <row r="59" spans="1:7" s="30" customFormat="1">
      <c r="A59" s="24"/>
      <c r="B59" s="31" t="s">
        <v>70</v>
      </c>
      <c r="C59" s="31" t="s">
        <v>59</v>
      </c>
      <c r="D59" s="82" t="s">
        <v>93</v>
      </c>
      <c r="E59" s="102" t="s">
        <v>94</v>
      </c>
      <c r="F59" s="69" t="s">
        <v>11</v>
      </c>
      <c r="G59" s="35">
        <v>0</v>
      </c>
    </row>
    <row r="60" spans="1:7" s="30" customFormat="1">
      <c r="A60" s="24"/>
      <c r="B60" s="31" t="s">
        <v>70</v>
      </c>
      <c r="C60" s="31" t="s">
        <v>59</v>
      </c>
      <c r="D60" s="82" t="s">
        <v>95</v>
      </c>
      <c r="E60" s="102" t="s">
        <v>96</v>
      </c>
      <c r="F60" s="69" t="s">
        <v>11</v>
      </c>
      <c r="G60" s="35">
        <v>0</v>
      </c>
    </row>
    <row r="61" spans="1:7" s="30" customFormat="1">
      <c r="A61" s="24"/>
      <c r="B61" s="31" t="s">
        <v>70</v>
      </c>
      <c r="C61" s="31" t="s">
        <v>59</v>
      </c>
      <c r="D61" s="82" t="s">
        <v>97</v>
      </c>
      <c r="E61" s="102" t="s">
        <v>98</v>
      </c>
      <c r="F61" s="69" t="s">
        <v>11</v>
      </c>
      <c r="G61" s="35">
        <v>0</v>
      </c>
    </row>
    <row r="62" spans="1:7" s="30" customFormat="1">
      <c r="A62" s="24"/>
      <c r="B62" s="25"/>
      <c r="C62" s="25"/>
      <c r="D62" s="104"/>
      <c r="E62" s="40" t="s">
        <v>99</v>
      </c>
      <c r="F62" s="41"/>
      <c r="G62" s="42">
        <f>SUM(G48:G61)</f>
        <v>0</v>
      </c>
    </row>
    <row r="63" spans="1:7" s="30" customFormat="1">
      <c r="A63" s="24"/>
      <c r="B63" s="25"/>
      <c r="C63" s="25"/>
      <c r="D63" s="105"/>
      <c r="E63" s="106"/>
      <c r="F63" s="95"/>
      <c r="G63" s="58"/>
    </row>
    <row r="64" spans="1:7" s="30" customFormat="1">
      <c r="A64" s="24"/>
      <c r="B64" s="57"/>
      <c r="C64" s="55"/>
      <c r="D64" s="55"/>
      <c r="E64" s="26" t="s">
        <v>100</v>
      </c>
      <c r="F64" s="26"/>
      <c r="G64" s="56">
        <f>SUM(G45,G62)</f>
        <v>0</v>
      </c>
    </row>
    <row r="65" spans="1:7" s="30" customFormat="1">
      <c r="A65" s="24"/>
      <c r="B65" s="24"/>
      <c r="C65" s="24"/>
      <c r="D65" s="107"/>
      <c r="E65" s="108"/>
      <c r="F65" s="109"/>
      <c r="G65" s="110"/>
    </row>
    <row r="66" spans="1:7" s="30" customFormat="1" ht="15.75">
      <c r="A66" s="24"/>
      <c r="B66" s="21" t="s">
        <v>101</v>
      </c>
      <c r="C66" s="21" t="s">
        <v>102</v>
      </c>
      <c r="D66" s="22"/>
      <c r="E66" s="92"/>
      <c r="F66" s="92"/>
      <c r="G66" s="93"/>
    </row>
    <row r="67" spans="1:7" s="30" customFormat="1">
      <c r="A67" s="24"/>
      <c r="B67" s="57"/>
      <c r="C67" s="26" t="s">
        <v>103</v>
      </c>
      <c r="D67" s="27"/>
      <c r="E67" s="27"/>
      <c r="F67" s="95"/>
      <c r="G67" s="58"/>
    </row>
    <row r="68" spans="1:7" s="30" customFormat="1">
      <c r="A68" s="24"/>
      <c r="B68" s="31" t="s">
        <v>104</v>
      </c>
      <c r="C68" s="31"/>
      <c r="D68" s="36" t="s">
        <v>105</v>
      </c>
      <c r="E68" s="96" t="s">
        <v>106</v>
      </c>
      <c r="F68" s="69" t="s">
        <v>11</v>
      </c>
      <c r="G68" s="35">
        <v>0</v>
      </c>
    </row>
    <row r="69" spans="1:7" s="30" customFormat="1">
      <c r="A69" s="24"/>
      <c r="B69" s="31" t="s">
        <v>104</v>
      </c>
      <c r="C69" s="25"/>
      <c r="D69" s="36" t="s">
        <v>107</v>
      </c>
      <c r="E69" s="96" t="s">
        <v>108</v>
      </c>
      <c r="F69" s="69" t="s">
        <v>12</v>
      </c>
      <c r="G69" s="35">
        <v>0</v>
      </c>
    </row>
    <row r="70" spans="1:7" s="30" customFormat="1">
      <c r="A70" s="24"/>
      <c r="B70" s="25"/>
      <c r="C70" s="25"/>
      <c r="D70" s="44"/>
      <c r="E70" s="40" t="s">
        <v>109</v>
      </c>
      <c r="F70" s="41"/>
      <c r="G70" s="42">
        <f>SUM(G68:G69)</f>
        <v>0</v>
      </c>
    </row>
    <row r="71" spans="1:7" s="30" customFormat="1">
      <c r="A71" s="24"/>
      <c r="B71" s="25"/>
      <c r="C71" s="25"/>
      <c r="D71" s="70"/>
      <c r="E71" s="106"/>
      <c r="F71" s="95"/>
      <c r="G71" s="58"/>
    </row>
    <row r="72" spans="1:7" s="30" customFormat="1">
      <c r="A72" s="24"/>
      <c r="B72" s="57"/>
      <c r="C72" s="26" t="s">
        <v>110</v>
      </c>
      <c r="D72" s="27"/>
      <c r="E72" s="27"/>
      <c r="F72" s="95"/>
      <c r="G72" s="58"/>
    </row>
    <row r="73" spans="1:7" s="30" customFormat="1">
      <c r="A73" s="24"/>
      <c r="B73" s="31" t="s">
        <v>111</v>
      </c>
      <c r="C73" s="31" t="s">
        <v>59</v>
      </c>
      <c r="D73" s="36" t="s">
        <v>112</v>
      </c>
      <c r="E73" s="96" t="s">
        <v>113</v>
      </c>
      <c r="F73" s="69" t="s">
        <v>11</v>
      </c>
      <c r="G73" s="35">
        <v>0</v>
      </c>
    </row>
    <row r="74" spans="1:7" s="30" customFormat="1">
      <c r="A74" s="24"/>
      <c r="B74" s="31" t="s">
        <v>111</v>
      </c>
      <c r="C74" s="31" t="s">
        <v>59</v>
      </c>
      <c r="D74" s="36" t="s">
        <v>114</v>
      </c>
      <c r="E74" s="96" t="s">
        <v>115</v>
      </c>
      <c r="F74" s="69" t="s">
        <v>11</v>
      </c>
      <c r="G74" s="35">
        <v>0</v>
      </c>
    </row>
    <row r="75" spans="1:7" s="30" customFormat="1">
      <c r="A75" s="24"/>
      <c r="B75" s="31" t="s">
        <v>111</v>
      </c>
      <c r="C75" s="31" t="s">
        <v>59</v>
      </c>
      <c r="D75" s="36" t="s">
        <v>116</v>
      </c>
      <c r="E75" s="96" t="s">
        <v>117</v>
      </c>
      <c r="F75" s="69" t="s">
        <v>11</v>
      </c>
      <c r="G75" s="35">
        <v>0</v>
      </c>
    </row>
    <row r="76" spans="1:7" s="30" customFormat="1">
      <c r="A76" s="24"/>
      <c r="B76" s="25"/>
      <c r="C76" s="25"/>
      <c r="D76" s="44"/>
      <c r="E76" s="40" t="s">
        <v>118</v>
      </c>
      <c r="F76" s="41"/>
      <c r="G76" s="42">
        <f>SUM(G73:G75)</f>
        <v>0</v>
      </c>
    </row>
    <row r="77" spans="1:7" s="30" customFormat="1">
      <c r="A77" s="24"/>
      <c r="B77" s="25"/>
      <c r="C77" s="25"/>
      <c r="D77" s="70"/>
      <c r="E77" s="106"/>
      <c r="F77" s="95"/>
      <c r="G77" s="58"/>
    </row>
    <row r="78" spans="1:7" s="30" customFormat="1">
      <c r="A78" s="24"/>
      <c r="B78" s="25"/>
      <c r="C78" s="26" t="s">
        <v>119</v>
      </c>
      <c r="D78" s="27"/>
      <c r="E78" s="27"/>
      <c r="F78" s="95"/>
      <c r="G78" s="58"/>
    </row>
    <row r="79" spans="1:7" s="30" customFormat="1">
      <c r="A79" s="24"/>
      <c r="B79" s="31" t="s">
        <v>120</v>
      </c>
      <c r="C79" s="25"/>
      <c r="D79" s="111" t="s">
        <v>121</v>
      </c>
      <c r="E79" s="112" t="s">
        <v>122</v>
      </c>
      <c r="F79" s="69" t="s">
        <v>11</v>
      </c>
      <c r="G79" s="35">
        <v>0</v>
      </c>
    </row>
    <row r="80" spans="1:7" s="30" customFormat="1">
      <c r="A80" s="24"/>
      <c r="B80" s="25"/>
      <c r="C80" s="25"/>
      <c r="D80" s="70"/>
      <c r="E80" s="40" t="s">
        <v>123</v>
      </c>
      <c r="F80" s="41"/>
      <c r="G80" s="42">
        <f>SUM(G79)</f>
        <v>0</v>
      </c>
    </row>
    <row r="81" spans="1:9" s="30" customFormat="1">
      <c r="A81" s="24"/>
      <c r="B81" s="25"/>
      <c r="C81" s="25"/>
      <c r="D81" s="70"/>
      <c r="E81" s="106"/>
      <c r="F81" s="95"/>
      <c r="G81" s="58"/>
    </row>
    <row r="82" spans="1:9" s="30" customFormat="1">
      <c r="A82" s="24"/>
      <c r="B82" s="57"/>
      <c r="C82" s="26" t="s">
        <v>124</v>
      </c>
      <c r="D82" s="27"/>
      <c r="E82" s="27"/>
      <c r="F82" s="95"/>
      <c r="G82" s="58"/>
    </row>
    <row r="83" spans="1:9" s="30" customFormat="1">
      <c r="A83" s="24"/>
      <c r="B83" s="113" t="s">
        <v>125</v>
      </c>
      <c r="C83" s="113" t="s">
        <v>59</v>
      </c>
      <c r="D83" s="114" t="s">
        <v>126</v>
      </c>
      <c r="E83" s="115" t="s">
        <v>153</v>
      </c>
      <c r="F83" s="116" t="s">
        <v>12</v>
      </c>
      <c r="G83" s="117">
        <v>0</v>
      </c>
    </row>
    <row r="84" spans="1:9" s="30" customFormat="1">
      <c r="A84" s="24"/>
      <c r="B84" s="25"/>
      <c r="C84" s="25"/>
      <c r="D84" s="118"/>
      <c r="E84" s="40" t="s">
        <v>127</v>
      </c>
      <c r="F84" s="41"/>
      <c r="G84" s="42">
        <f>SUM(G83:G83)</f>
        <v>0</v>
      </c>
    </row>
    <row r="85" spans="1:9" s="30" customFormat="1" ht="9.9499999999999993" customHeight="1">
      <c r="A85" s="24"/>
      <c r="B85" s="25"/>
      <c r="C85" s="25"/>
      <c r="D85" s="44"/>
      <c r="E85" s="119"/>
      <c r="F85" s="28"/>
      <c r="G85" s="120"/>
    </row>
    <row r="86" spans="1:9" s="30" customFormat="1">
      <c r="A86" s="24"/>
      <c r="B86" s="25"/>
      <c r="C86" s="26" t="s">
        <v>128</v>
      </c>
      <c r="D86" s="27"/>
      <c r="E86" s="27"/>
      <c r="F86" s="95"/>
      <c r="G86" s="58"/>
    </row>
    <row r="87" spans="1:9" s="30" customFormat="1">
      <c r="A87" s="24"/>
      <c r="B87" s="121" t="s">
        <v>129</v>
      </c>
      <c r="C87" s="121" t="s">
        <v>59</v>
      </c>
      <c r="D87" s="122" t="s">
        <v>130</v>
      </c>
      <c r="E87" s="123" t="s">
        <v>131</v>
      </c>
      <c r="F87" s="69" t="s">
        <v>11</v>
      </c>
      <c r="G87" s="124">
        <v>0</v>
      </c>
    </row>
    <row r="88" spans="1:9" s="30" customFormat="1">
      <c r="A88" s="24"/>
      <c r="B88" s="218" t="s">
        <v>129</v>
      </c>
      <c r="C88" s="218" t="s">
        <v>59</v>
      </c>
      <c r="D88" s="220" t="s">
        <v>132</v>
      </c>
      <c r="E88" s="222" t="s">
        <v>133</v>
      </c>
      <c r="F88" s="69" t="s">
        <v>11</v>
      </c>
      <c r="G88" s="124">
        <v>0</v>
      </c>
      <c r="I88" s="125"/>
    </row>
    <row r="89" spans="1:9" s="30" customFormat="1">
      <c r="A89" s="24"/>
      <c r="B89" s="219"/>
      <c r="C89" s="219"/>
      <c r="D89" s="221"/>
      <c r="E89" s="223"/>
      <c r="F89" s="129" t="s">
        <v>12</v>
      </c>
      <c r="G89" s="124">
        <v>0</v>
      </c>
      <c r="I89" s="125"/>
    </row>
    <row r="90" spans="1:9" s="30" customFormat="1" ht="27.75" customHeight="1">
      <c r="A90" s="24"/>
      <c r="B90" s="215" t="s">
        <v>129</v>
      </c>
      <c r="C90" s="215" t="s">
        <v>59</v>
      </c>
      <c r="D90" s="216" t="s">
        <v>134</v>
      </c>
      <c r="E90" s="217" t="s">
        <v>135</v>
      </c>
      <c r="F90" s="126" t="s">
        <v>136</v>
      </c>
      <c r="G90" s="124">
        <v>0</v>
      </c>
      <c r="I90" s="127"/>
    </row>
    <row r="91" spans="1:9" s="30" customFormat="1">
      <c r="A91" s="24"/>
      <c r="B91" s="121" t="s">
        <v>129</v>
      </c>
      <c r="C91" s="121" t="s">
        <v>59</v>
      </c>
      <c r="D91" s="122" t="s">
        <v>137</v>
      </c>
      <c r="E91" s="128" t="s">
        <v>138</v>
      </c>
      <c r="F91" s="129" t="s">
        <v>12</v>
      </c>
      <c r="G91" s="124">
        <v>0</v>
      </c>
      <c r="I91" s="127"/>
    </row>
    <row r="92" spans="1:9" s="30" customFormat="1">
      <c r="A92" s="25"/>
      <c r="B92" s="25"/>
      <c r="C92" s="25"/>
      <c r="D92" s="130"/>
      <c r="E92" s="40" t="s">
        <v>139</v>
      </c>
      <c r="F92" s="41"/>
      <c r="G92" s="42">
        <f>SUM(G87:G91)</f>
        <v>0</v>
      </c>
    </row>
    <row r="93" spans="1:9" s="30" customFormat="1" ht="9.9499999999999993" customHeight="1">
      <c r="A93" s="25"/>
      <c r="B93" s="25"/>
      <c r="C93" s="25"/>
      <c r="D93" s="44"/>
      <c r="E93" s="38"/>
      <c r="F93" s="38"/>
      <c r="G93" s="45"/>
    </row>
    <row r="94" spans="1:9" s="30" customFormat="1">
      <c r="A94" s="24"/>
      <c r="B94" s="57"/>
      <c r="C94" s="131"/>
      <c r="D94" s="131"/>
      <c r="E94" s="26" t="s">
        <v>140</v>
      </c>
      <c r="F94" s="26"/>
      <c r="G94" s="56">
        <f>SUM(G70,G76,G80, G84,G92)</f>
        <v>0</v>
      </c>
    </row>
    <row r="95" spans="1:9" s="30" customFormat="1" ht="9.9499999999999993" customHeight="1">
      <c r="A95" s="25"/>
      <c r="B95" s="57"/>
      <c r="C95" s="57"/>
      <c r="D95" s="83"/>
      <c r="E95" s="83"/>
      <c r="F95" s="83"/>
      <c r="G95" s="132"/>
    </row>
    <row r="96" spans="1:9" s="30" customFormat="1">
      <c r="A96" s="24"/>
      <c r="B96" s="24"/>
      <c r="C96" s="24"/>
      <c r="D96" s="107"/>
      <c r="E96" s="108"/>
      <c r="F96" s="109"/>
      <c r="G96" s="110"/>
      <c r="H96" s="7"/>
    </row>
    <row r="97" spans="1:8" s="30" customFormat="1">
      <c r="A97" s="24"/>
      <c r="B97" s="24"/>
      <c r="C97" s="24"/>
      <c r="D97" s="107"/>
      <c r="E97" s="108"/>
      <c r="F97" s="109"/>
      <c r="G97" s="110"/>
      <c r="H97" s="7"/>
    </row>
    <row r="98" spans="1:8" s="139" customFormat="1" ht="18">
      <c r="A98" s="27"/>
      <c r="B98" s="133"/>
      <c r="C98" s="133"/>
      <c r="D98" s="134"/>
      <c r="E98" s="135" t="s">
        <v>141</v>
      </c>
      <c r="F98" s="136"/>
      <c r="G98" s="137"/>
      <c r="H98" s="138"/>
    </row>
    <row r="99" spans="1:8" s="66" customFormat="1" ht="15">
      <c r="A99" s="25"/>
      <c r="B99" s="140" t="str">
        <f>B3</f>
        <v>D</v>
      </c>
      <c r="C99" s="31"/>
      <c r="D99" s="111"/>
      <c r="E99" s="141" t="s">
        <v>142</v>
      </c>
      <c r="F99" s="69"/>
      <c r="G99" s="142"/>
      <c r="H99" s="143"/>
    </row>
    <row r="100" spans="1:8" s="66" customFormat="1">
      <c r="A100" s="24"/>
      <c r="B100" s="133" t="s">
        <v>14</v>
      </c>
      <c r="C100" s="133"/>
      <c r="D100" s="133"/>
      <c r="E100" s="144" t="str">
        <f>E8</f>
        <v>Celkem D.1.1 Staniční zabezpečovací zařízení</v>
      </c>
      <c r="F100" s="133"/>
      <c r="G100" s="137">
        <f>G8</f>
        <v>0</v>
      </c>
    </row>
    <row r="101" spans="1:8" s="66" customFormat="1">
      <c r="A101" s="24"/>
      <c r="B101" s="133" t="s">
        <v>22</v>
      </c>
      <c r="C101" s="133"/>
      <c r="D101" s="133"/>
      <c r="E101" s="144" t="str">
        <f>E12</f>
        <v>Celkem D.1.2 Traťové zabezpečovací zařízení</v>
      </c>
      <c r="F101" s="133"/>
      <c r="G101" s="137">
        <f>G12</f>
        <v>0</v>
      </c>
    </row>
    <row r="102" spans="1:8" s="30" customFormat="1">
      <c r="A102" s="24"/>
      <c r="B102" s="133" t="s">
        <v>30</v>
      </c>
      <c r="C102" s="133"/>
      <c r="D102" s="133"/>
      <c r="E102" s="144" t="str">
        <f>E19</f>
        <v>Celkem D.2.3 Integrovaná telekomunikační zařízení</v>
      </c>
      <c r="F102" s="133"/>
      <c r="G102" s="137">
        <f>G19</f>
        <v>0</v>
      </c>
    </row>
    <row r="103" spans="1:8" s="30" customFormat="1">
      <c r="A103" s="24"/>
      <c r="B103" s="133" t="s">
        <v>35</v>
      </c>
      <c r="C103" s="133"/>
      <c r="D103" s="133"/>
      <c r="E103" s="144" t="str">
        <f>E23</f>
        <v>Celkem D.2.5 Dálkový optický kabel, traťový kabel</v>
      </c>
      <c r="F103" s="133"/>
      <c r="G103" s="137">
        <f>G23</f>
        <v>0</v>
      </c>
    </row>
    <row r="104" spans="1:8" s="30" customFormat="1">
      <c r="A104" s="24"/>
      <c r="B104" s="133" t="s">
        <v>40</v>
      </c>
      <c r="C104" s="133"/>
      <c r="D104" s="133"/>
      <c r="E104" s="144" t="str">
        <f>E27</f>
        <v>Celkem D.2.6 Zapojení dálkového kabelu do provozu</v>
      </c>
      <c r="F104" s="133"/>
      <c r="G104" s="137">
        <f>G27</f>
        <v>0</v>
      </c>
    </row>
    <row r="105" spans="1:8" s="30" customFormat="1">
      <c r="A105" s="24"/>
      <c r="B105" s="133" t="s">
        <v>48</v>
      </c>
      <c r="C105" s="133"/>
      <c r="D105" s="133"/>
      <c r="E105" s="144" t="str">
        <f>E34</f>
        <v>Celkem D.3.6 Silnoproudá technologie elektrických stanic</v>
      </c>
      <c r="F105" s="133"/>
      <c r="G105" s="137">
        <f>G34</f>
        <v>0</v>
      </c>
    </row>
    <row r="106" spans="1:8" s="30" customFormat="1">
      <c r="A106" s="24"/>
      <c r="B106" s="145"/>
      <c r="C106" s="145"/>
      <c r="D106" s="146"/>
      <c r="E106" s="147" t="s">
        <v>143</v>
      </c>
      <c r="F106" s="148"/>
      <c r="G106" s="149">
        <f>SUM(G100:G105)</f>
        <v>0</v>
      </c>
      <c r="H106" s="7"/>
    </row>
    <row r="107" spans="1:8" s="30" customFormat="1">
      <c r="A107" s="24"/>
      <c r="B107" s="24"/>
      <c r="C107" s="24"/>
      <c r="D107" s="107"/>
      <c r="E107" s="150"/>
      <c r="F107" s="151"/>
      <c r="G107" s="152"/>
      <c r="H107" s="7"/>
    </row>
    <row r="108" spans="1:8" s="30" customFormat="1" ht="15">
      <c r="A108" s="25"/>
      <c r="B108" s="140" t="str">
        <f>B38</f>
        <v>E</v>
      </c>
      <c r="C108" s="31"/>
      <c r="D108" s="111"/>
      <c r="E108" s="141" t="s">
        <v>144</v>
      </c>
      <c r="F108" s="95"/>
      <c r="G108" s="58"/>
    </row>
    <row r="109" spans="1:8" s="30" customFormat="1">
      <c r="A109" s="24"/>
      <c r="B109" s="133" t="str">
        <f>B41</f>
        <v>E.1.1</v>
      </c>
      <c r="C109" s="133"/>
      <c r="D109" s="134"/>
      <c r="E109" s="144" t="str">
        <f>E45</f>
        <v>Celkem E.1.1 Kolejový svršek a spodek</v>
      </c>
      <c r="F109" s="153"/>
      <c r="G109" s="137">
        <f>G45</f>
        <v>0</v>
      </c>
    </row>
    <row r="110" spans="1:8" s="30" customFormat="1">
      <c r="A110" s="24"/>
      <c r="B110" s="133" t="str">
        <f>B48</f>
        <v>E.1.4</v>
      </c>
      <c r="C110" s="133"/>
      <c r="D110" s="134"/>
      <c r="E110" s="144" t="str">
        <f>E62</f>
        <v>Celkem E.1.4 Mosty, propustky, zdi</v>
      </c>
      <c r="F110" s="153"/>
      <c r="G110" s="137">
        <f>G62</f>
        <v>0</v>
      </c>
    </row>
    <row r="111" spans="1:8" s="30" customFormat="1">
      <c r="A111" s="24"/>
      <c r="B111" s="133" t="str">
        <f>B68</f>
        <v>E.3.1</v>
      </c>
      <c r="C111" s="133"/>
      <c r="D111" s="134"/>
      <c r="E111" s="144" t="str">
        <f>E70</f>
        <v>Celkem E.3.1 Trakční vedení</v>
      </c>
      <c r="F111" s="153"/>
      <c r="G111" s="137">
        <f>G70</f>
        <v>0</v>
      </c>
    </row>
    <row r="112" spans="1:8" s="30" customFormat="1">
      <c r="A112" s="24"/>
      <c r="B112" s="133" t="str">
        <f>B73</f>
        <v>E.3.6</v>
      </c>
      <c r="C112" s="133"/>
      <c r="D112" s="134"/>
      <c r="E112" s="144" t="str">
        <f>E76</f>
        <v>Celkem E.3.6 Rozvody a přeložky VN, NN, osvětlení, DOO</v>
      </c>
      <c r="F112" s="153"/>
      <c r="G112" s="137">
        <f>G76</f>
        <v>0</v>
      </c>
    </row>
    <row r="113" spans="1:7" s="30" customFormat="1">
      <c r="A113" s="24"/>
      <c r="B113" s="133" t="str">
        <f>B79</f>
        <v>E.3.7</v>
      </c>
      <c r="C113" s="133"/>
      <c r="D113" s="134"/>
      <c r="E113" s="144" t="str">
        <f>E80</f>
        <v>Celkem E.3.7 Ukolejnění kovových konstrukcí</v>
      </c>
      <c r="F113" s="153"/>
      <c r="G113" s="137">
        <f>G80</f>
        <v>0</v>
      </c>
    </row>
    <row r="114" spans="1:7" s="30" customFormat="1">
      <c r="A114" s="24"/>
      <c r="B114" s="133" t="str">
        <f>B83</f>
        <v>E.3.9</v>
      </c>
      <c r="C114" s="133"/>
      <c r="D114" s="134"/>
      <c r="E114" s="144" t="str">
        <f>E84</f>
        <v>Celkem E.3.9 Přeložky a úpravy silnoproudých zařízení</v>
      </c>
      <c r="F114" s="153"/>
      <c r="G114" s="137">
        <f>G84</f>
        <v>0</v>
      </c>
    </row>
    <row r="115" spans="1:7" s="30" customFormat="1">
      <c r="A115" s="24"/>
      <c r="B115" s="133" t="str">
        <f>B87</f>
        <v>E.3.10</v>
      </c>
      <c r="C115" s="133"/>
      <c r="D115" s="134"/>
      <c r="E115" s="144" t="str">
        <f>E92</f>
        <v>Celkem E.3.10 Přeložky a úpravy sdělovacích zařízení</v>
      </c>
      <c r="F115" s="153"/>
      <c r="G115" s="137">
        <f>G92</f>
        <v>0</v>
      </c>
    </row>
    <row r="116" spans="1:7" s="30" customFormat="1">
      <c r="A116" s="24"/>
      <c r="B116" s="133"/>
      <c r="C116" s="133"/>
      <c r="D116" s="134"/>
      <c r="E116" s="147" t="s">
        <v>145</v>
      </c>
      <c r="F116" s="148"/>
      <c r="G116" s="149">
        <f>SUM(G109:G115)</f>
        <v>0</v>
      </c>
    </row>
    <row r="117" spans="1:7" s="30" customFormat="1">
      <c r="A117" s="24"/>
      <c r="B117" s="24"/>
      <c r="C117" s="24"/>
      <c r="D117" s="107"/>
      <c r="E117" s="154"/>
      <c r="F117" s="151"/>
      <c r="G117" s="152"/>
    </row>
    <row r="118" spans="1:7" s="30" customFormat="1" ht="15.75">
      <c r="A118" s="24"/>
      <c r="B118" s="155"/>
      <c r="C118" s="155"/>
      <c r="D118" s="156"/>
      <c r="E118" s="157" t="s">
        <v>146</v>
      </c>
      <c r="F118" s="158"/>
      <c r="G118" s="159">
        <f>G106+G116</f>
        <v>0</v>
      </c>
    </row>
    <row r="119" spans="1:7" s="30" customFormat="1" ht="15.75">
      <c r="A119" s="24"/>
      <c r="B119" s="160"/>
      <c r="C119" s="160"/>
      <c r="D119" s="161"/>
      <c r="E119" s="162" t="s">
        <v>147</v>
      </c>
      <c r="F119" s="163"/>
      <c r="G119" s="164">
        <v>0</v>
      </c>
    </row>
    <row r="120" spans="1:7" s="30" customFormat="1" ht="16.5" thickBot="1">
      <c r="A120" s="24"/>
      <c r="B120" s="165"/>
      <c r="C120" s="165"/>
      <c r="D120" s="166"/>
      <c r="E120" s="167"/>
      <c r="F120" s="168"/>
      <c r="G120" s="169"/>
    </row>
    <row r="121" spans="1:7" s="30" customFormat="1" ht="19.5" thickTop="1" thickBot="1">
      <c r="A121" s="24"/>
      <c r="B121" s="170"/>
      <c r="C121" s="170"/>
      <c r="D121" s="171"/>
      <c r="E121" s="172" t="s">
        <v>148</v>
      </c>
      <c r="F121" s="173"/>
      <c r="G121" s="174">
        <f>G118+G119</f>
        <v>0</v>
      </c>
    </row>
    <row r="122" spans="1:7" s="30" customFormat="1" ht="13.5" thickTop="1">
      <c r="A122" s="24"/>
      <c r="B122" s="175"/>
      <c r="C122" s="175"/>
      <c r="D122" s="176"/>
      <c r="E122" s="177"/>
      <c r="F122" s="178"/>
      <c r="G122" s="179"/>
    </row>
    <row r="123" spans="1:7" s="187" customFormat="1" ht="18">
      <c r="A123" s="180"/>
      <c r="B123" s="181" t="s">
        <v>149</v>
      </c>
      <c r="C123" s="182"/>
      <c r="D123" s="183"/>
      <c r="E123" s="184" t="s">
        <v>150</v>
      </c>
      <c r="F123" s="185"/>
      <c r="G123" s="186"/>
    </row>
    <row r="124" spans="1:7" s="30" customFormat="1">
      <c r="A124" s="175"/>
      <c r="B124" s="188"/>
      <c r="C124" s="188"/>
      <c r="D124" s="189"/>
      <c r="E124" s="190"/>
      <c r="F124" s="191"/>
      <c r="G124" s="192"/>
    </row>
    <row r="125" spans="1:7" s="30" customFormat="1">
      <c r="A125" s="175"/>
      <c r="B125" s="188"/>
      <c r="C125" s="193" t="str">
        <f>C86</f>
        <v>E.3.10 Přeložky a úpravy sdělovacích zařízení</v>
      </c>
      <c r="D125" s="194"/>
      <c r="E125" s="195"/>
      <c r="F125" s="196"/>
      <c r="G125" s="197"/>
    </row>
    <row r="126" spans="1:7" s="30" customFormat="1">
      <c r="A126" s="175"/>
      <c r="B126" s="188" t="s">
        <v>129</v>
      </c>
      <c r="C126" s="188" t="s">
        <v>59</v>
      </c>
      <c r="D126" s="198" t="s">
        <v>134</v>
      </c>
      <c r="E126" s="196" t="s">
        <v>135</v>
      </c>
      <c r="F126" s="199" t="s">
        <v>12</v>
      </c>
      <c r="G126" s="192" t="s">
        <v>151</v>
      </c>
    </row>
    <row r="127" spans="1:7" s="30" customFormat="1">
      <c r="A127" s="175"/>
      <c r="B127" s="188"/>
      <c r="C127" s="188"/>
      <c r="D127" s="198"/>
      <c r="E127" s="200" t="s">
        <v>152</v>
      </c>
      <c r="F127" s="199"/>
      <c r="G127" s="192"/>
    </row>
    <row r="128" spans="1:7" s="30" customFormat="1">
      <c r="A128" s="175"/>
      <c r="B128" s="188"/>
      <c r="C128" s="188"/>
      <c r="D128" s="198"/>
      <c r="E128" s="196"/>
      <c r="F128" s="199"/>
      <c r="G128" s="192"/>
    </row>
    <row r="129" spans="1:7" s="30" customFormat="1">
      <c r="A129" s="175"/>
      <c r="B129" s="188"/>
      <c r="C129" s="188"/>
      <c r="D129" s="198"/>
      <c r="E129" s="200"/>
      <c r="F129" s="199"/>
      <c r="G129" s="197"/>
    </row>
    <row r="130" spans="1:7" s="30" customFormat="1">
      <c r="A130" s="175"/>
      <c r="B130" s="188"/>
      <c r="C130" s="188"/>
      <c r="D130" s="198"/>
      <c r="E130" s="196"/>
      <c r="F130" s="199"/>
      <c r="G130" s="197"/>
    </row>
    <row r="131" spans="1:7" s="30" customFormat="1">
      <c r="A131" s="175"/>
      <c r="B131" s="201"/>
      <c r="C131" s="201"/>
      <c r="D131" s="202"/>
      <c r="E131" s="203"/>
      <c r="F131" s="204"/>
      <c r="G131" s="205"/>
    </row>
    <row r="132" spans="1:7" s="30" customFormat="1">
      <c r="A132" s="175"/>
      <c r="B132" s="201"/>
      <c r="C132" s="201"/>
      <c r="D132" s="202"/>
      <c r="E132" s="203"/>
      <c r="F132" s="204"/>
      <c r="G132" s="205"/>
    </row>
    <row r="133" spans="1:7" s="30" customFormat="1">
      <c r="A133" s="175"/>
      <c r="B133" s="175"/>
      <c r="C133" s="175"/>
      <c r="D133" s="206"/>
      <c r="E133" s="207"/>
      <c r="F133" s="178"/>
      <c r="G133" s="179"/>
    </row>
    <row r="134" spans="1:7" s="30" customFormat="1">
      <c r="A134" s="175"/>
      <c r="B134" s="175"/>
      <c r="C134" s="175"/>
      <c r="D134" s="206"/>
      <c r="E134" s="207"/>
      <c r="F134" s="178"/>
      <c r="G134" s="179"/>
    </row>
    <row r="135" spans="1:7" s="30" customFormat="1">
      <c r="A135" s="175"/>
      <c r="B135" s="175"/>
      <c r="C135" s="175"/>
      <c r="D135" s="206"/>
      <c r="E135" s="207"/>
      <c r="F135" s="178"/>
      <c r="G135" s="179"/>
    </row>
    <row r="136" spans="1:7" s="30" customFormat="1">
      <c r="A136" s="175"/>
      <c r="B136" s="175"/>
      <c r="C136" s="175"/>
      <c r="D136" s="206"/>
      <c r="E136" s="207"/>
      <c r="F136" s="178"/>
      <c r="G136" s="179"/>
    </row>
    <row r="137" spans="1:7" s="30" customFormat="1">
      <c r="A137" s="175"/>
      <c r="B137" s="175"/>
      <c r="C137" s="175"/>
      <c r="D137" s="206"/>
      <c r="E137" s="207"/>
      <c r="F137" s="178"/>
      <c r="G137" s="179"/>
    </row>
    <row r="138" spans="1:7" s="30" customFormat="1">
      <c r="A138" s="175"/>
      <c r="B138" s="175"/>
      <c r="C138" s="175"/>
      <c r="D138" s="206"/>
      <c r="E138" s="207"/>
      <c r="F138" s="178"/>
      <c r="G138" s="179"/>
    </row>
    <row r="139" spans="1:7" s="30" customFormat="1">
      <c r="A139" s="175"/>
      <c r="B139" s="175"/>
      <c r="C139" s="175"/>
      <c r="D139" s="206"/>
      <c r="E139" s="207"/>
      <c r="F139" s="178"/>
      <c r="G139" s="179"/>
    </row>
    <row r="140" spans="1:7" s="30" customFormat="1">
      <c r="A140" s="175"/>
      <c r="B140" s="175"/>
      <c r="C140" s="175"/>
      <c r="D140" s="206"/>
      <c r="E140" s="207"/>
      <c r="F140" s="178"/>
      <c r="G140" s="179"/>
    </row>
    <row r="141" spans="1:7" s="30" customFormat="1">
      <c r="A141" s="175"/>
      <c r="B141" s="175"/>
      <c r="C141" s="175"/>
      <c r="D141" s="206"/>
      <c r="E141" s="207"/>
      <c r="F141" s="178"/>
      <c r="G141" s="179"/>
    </row>
    <row r="142" spans="1:7" s="30" customFormat="1">
      <c r="A142" s="175"/>
      <c r="B142" s="175"/>
      <c r="C142" s="175"/>
      <c r="D142" s="206"/>
      <c r="E142" s="207"/>
      <c r="F142" s="178"/>
      <c r="G142" s="179"/>
    </row>
    <row r="143" spans="1:7" s="30" customFormat="1">
      <c r="A143" s="175"/>
      <c r="B143" s="175"/>
      <c r="C143" s="175"/>
      <c r="D143" s="206"/>
      <c r="E143" s="207"/>
      <c r="F143" s="178"/>
      <c r="G143" s="179"/>
    </row>
    <row r="144" spans="1:7" s="30" customFormat="1">
      <c r="A144" s="175"/>
      <c r="B144" s="175"/>
      <c r="C144" s="175"/>
      <c r="D144" s="206"/>
      <c r="E144" s="207"/>
      <c r="F144" s="178"/>
      <c r="G144" s="179"/>
    </row>
    <row r="145" spans="1:7" s="30" customFormat="1">
      <c r="A145" s="175"/>
      <c r="B145" s="175"/>
      <c r="C145" s="175"/>
      <c r="D145" s="206"/>
      <c r="E145" s="207"/>
      <c r="F145" s="178"/>
      <c r="G145" s="179"/>
    </row>
    <row r="146" spans="1:7" s="30" customFormat="1">
      <c r="A146" s="175"/>
      <c r="B146" s="175"/>
      <c r="C146" s="175"/>
      <c r="D146" s="206"/>
      <c r="E146" s="207"/>
      <c r="F146" s="178"/>
      <c r="G146" s="179"/>
    </row>
    <row r="147" spans="1:7" s="30" customFormat="1">
      <c r="A147" s="175"/>
      <c r="B147" s="175"/>
      <c r="C147" s="175"/>
      <c r="D147" s="206"/>
      <c r="E147" s="207"/>
      <c r="F147" s="178"/>
      <c r="G147" s="179"/>
    </row>
    <row r="148" spans="1:7" s="30" customFormat="1">
      <c r="A148" s="175"/>
      <c r="B148" s="175"/>
      <c r="C148" s="175"/>
      <c r="D148" s="206"/>
      <c r="E148" s="207"/>
      <c r="F148" s="178"/>
      <c r="G148" s="179"/>
    </row>
    <row r="149" spans="1:7" s="30" customFormat="1">
      <c r="A149" s="175"/>
      <c r="B149" s="175"/>
      <c r="C149" s="175"/>
      <c r="D149" s="206"/>
      <c r="E149" s="207"/>
      <c r="F149" s="178"/>
      <c r="G149" s="179"/>
    </row>
    <row r="150" spans="1:7" s="30" customFormat="1">
      <c r="A150" s="175"/>
      <c r="B150" s="175"/>
      <c r="C150" s="175"/>
      <c r="D150" s="206"/>
      <c r="E150" s="207"/>
      <c r="F150" s="178"/>
      <c r="G150" s="179"/>
    </row>
    <row r="151" spans="1:7" s="30" customFormat="1">
      <c r="A151" s="175"/>
      <c r="B151" s="175"/>
      <c r="C151" s="175"/>
      <c r="D151" s="206"/>
      <c r="E151" s="207"/>
      <c r="F151" s="178"/>
      <c r="G151" s="179"/>
    </row>
    <row r="152" spans="1:7" s="30" customFormat="1">
      <c r="A152" s="175"/>
      <c r="B152" s="175"/>
      <c r="C152" s="175"/>
      <c r="D152" s="206"/>
      <c r="E152" s="207"/>
      <c r="F152" s="178"/>
      <c r="G152" s="179"/>
    </row>
    <row r="153" spans="1:7" s="30" customFormat="1">
      <c r="A153" s="175"/>
      <c r="B153" s="175"/>
      <c r="C153" s="175"/>
      <c r="D153" s="206"/>
      <c r="E153" s="207"/>
      <c r="F153" s="178"/>
      <c r="G153" s="179"/>
    </row>
    <row r="154" spans="1:7" s="30" customFormat="1">
      <c r="A154" s="175"/>
      <c r="B154" s="175"/>
      <c r="C154" s="175"/>
      <c r="D154" s="206"/>
      <c r="E154" s="207"/>
      <c r="F154" s="178"/>
      <c r="G154" s="179"/>
    </row>
    <row r="155" spans="1:7" s="30" customFormat="1">
      <c r="A155" s="175"/>
      <c r="B155" s="175"/>
      <c r="C155" s="175"/>
      <c r="D155" s="206"/>
      <c r="E155" s="207"/>
      <c r="F155" s="178"/>
      <c r="G155" s="179"/>
    </row>
    <row r="156" spans="1:7" s="30" customFormat="1">
      <c r="A156" s="175"/>
      <c r="B156" s="175"/>
      <c r="C156" s="175"/>
      <c r="D156" s="206"/>
      <c r="E156" s="207"/>
      <c r="F156" s="178"/>
      <c r="G156" s="179"/>
    </row>
    <row r="157" spans="1:7" s="30" customFormat="1">
      <c r="A157" s="175"/>
      <c r="B157" s="175"/>
      <c r="C157" s="175"/>
      <c r="D157" s="206"/>
      <c r="E157" s="207"/>
      <c r="F157" s="178"/>
      <c r="G157" s="179"/>
    </row>
    <row r="158" spans="1:7" s="30" customFormat="1">
      <c r="A158" s="175"/>
      <c r="B158" s="175"/>
      <c r="C158" s="175"/>
      <c r="D158" s="206"/>
      <c r="E158" s="207"/>
      <c r="F158" s="178"/>
      <c r="G158" s="179"/>
    </row>
    <row r="159" spans="1:7" s="30" customFormat="1">
      <c r="A159" s="175"/>
      <c r="B159" s="175"/>
      <c r="C159" s="175"/>
      <c r="D159" s="206"/>
      <c r="E159" s="207"/>
      <c r="F159" s="178"/>
      <c r="G159" s="179"/>
    </row>
    <row r="160" spans="1:7" s="30" customFormat="1">
      <c r="A160" s="175"/>
      <c r="B160" s="175"/>
      <c r="C160" s="175"/>
      <c r="D160" s="206"/>
      <c r="E160" s="207"/>
      <c r="F160" s="178"/>
      <c r="G160" s="179"/>
    </row>
    <row r="161" spans="1:7" s="30" customFormat="1">
      <c r="A161" s="175"/>
      <c r="B161" s="175"/>
      <c r="C161" s="175"/>
      <c r="D161" s="206"/>
      <c r="E161" s="207"/>
      <c r="F161" s="178"/>
      <c r="G161" s="179"/>
    </row>
    <row r="162" spans="1:7" s="30" customFormat="1">
      <c r="A162" s="175"/>
      <c r="B162" s="175"/>
      <c r="C162" s="175"/>
      <c r="D162" s="206"/>
      <c r="E162" s="207"/>
      <c r="F162" s="178"/>
      <c r="G162" s="179"/>
    </row>
    <row r="163" spans="1:7" s="30" customFormat="1">
      <c r="A163" s="175"/>
      <c r="B163" s="175"/>
      <c r="C163" s="175"/>
      <c r="D163" s="206"/>
      <c r="E163" s="207"/>
      <c r="F163" s="178"/>
      <c r="G163" s="179"/>
    </row>
    <row r="164" spans="1:7" s="30" customFormat="1">
      <c r="A164" s="175"/>
      <c r="B164" s="175"/>
      <c r="C164" s="175"/>
      <c r="D164" s="206"/>
      <c r="E164" s="207"/>
      <c r="F164" s="178"/>
      <c r="G164" s="179"/>
    </row>
    <row r="165" spans="1:7" s="30" customFormat="1">
      <c r="A165" s="175"/>
      <c r="B165" s="175"/>
      <c r="C165" s="175"/>
      <c r="D165" s="206"/>
      <c r="E165" s="207"/>
      <c r="F165" s="178"/>
      <c r="G165" s="179"/>
    </row>
    <row r="166" spans="1:7" s="30" customFormat="1">
      <c r="A166" s="175"/>
      <c r="B166" s="175"/>
      <c r="C166" s="175"/>
      <c r="D166" s="206"/>
      <c r="E166" s="207"/>
      <c r="F166" s="178"/>
      <c r="G166" s="179"/>
    </row>
    <row r="167" spans="1:7" s="30" customFormat="1">
      <c r="A167" s="175"/>
      <c r="B167" s="175"/>
      <c r="C167" s="175"/>
      <c r="D167" s="206"/>
      <c r="E167" s="207"/>
      <c r="F167" s="178"/>
      <c r="G167" s="179"/>
    </row>
    <row r="168" spans="1:7" s="30" customFormat="1">
      <c r="A168" s="175"/>
      <c r="B168" s="175"/>
      <c r="C168" s="175"/>
      <c r="D168" s="206"/>
      <c r="E168" s="207"/>
      <c r="F168" s="178"/>
      <c r="G168" s="179"/>
    </row>
    <row r="169" spans="1:7" s="30" customFormat="1">
      <c r="A169" s="175"/>
      <c r="B169" s="175"/>
      <c r="C169" s="175"/>
      <c r="D169" s="206"/>
      <c r="E169" s="207"/>
      <c r="F169" s="178"/>
      <c r="G169" s="179"/>
    </row>
    <row r="170" spans="1:7" s="30" customFormat="1">
      <c r="A170" s="175"/>
      <c r="B170" s="175"/>
      <c r="C170" s="175"/>
      <c r="D170" s="206"/>
      <c r="E170" s="207"/>
      <c r="F170" s="178"/>
      <c r="G170" s="179"/>
    </row>
    <row r="171" spans="1:7" s="30" customFormat="1">
      <c r="A171" s="175"/>
      <c r="B171" s="175"/>
      <c r="C171" s="175"/>
      <c r="D171" s="206"/>
      <c r="E171" s="207"/>
      <c r="F171" s="178"/>
      <c r="G171" s="179"/>
    </row>
    <row r="172" spans="1:7" s="30" customFormat="1">
      <c r="A172" s="175"/>
      <c r="B172" s="175"/>
      <c r="C172" s="175"/>
      <c r="D172" s="206"/>
      <c r="E172" s="207"/>
      <c r="F172" s="178"/>
      <c r="G172" s="179"/>
    </row>
    <row r="173" spans="1:7" s="30" customFormat="1">
      <c r="A173" s="175"/>
      <c r="B173" s="175"/>
      <c r="C173" s="175"/>
      <c r="D173" s="206"/>
      <c r="E173" s="207"/>
      <c r="F173" s="178"/>
      <c r="G173" s="179"/>
    </row>
    <row r="174" spans="1:7" s="30" customFormat="1">
      <c r="A174" s="175"/>
      <c r="B174" s="175"/>
      <c r="C174" s="175"/>
      <c r="D174" s="206"/>
      <c r="E174" s="207"/>
      <c r="F174" s="178"/>
      <c r="G174" s="179"/>
    </row>
    <row r="175" spans="1:7" s="30" customFormat="1">
      <c r="A175" s="175"/>
      <c r="B175" s="175"/>
      <c r="C175" s="175"/>
      <c r="D175" s="206"/>
      <c r="E175" s="207"/>
      <c r="F175" s="178"/>
      <c r="G175" s="179"/>
    </row>
    <row r="176" spans="1:7" s="30" customFormat="1">
      <c r="A176" s="175"/>
      <c r="B176" s="175"/>
      <c r="C176" s="175"/>
      <c r="D176" s="206"/>
      <c r="E176" s="207"/>
      <c r="F176" s="178"/>
      <c r="G176" s="179"/>
    </row>
    <row r="177" spans="1:7" s="30" customFormat="1">
      <c r="A177" s="175"/>
      <c r="B177" s="175"/>
      <c r="C177" s="175"/>
      <c r="D177" s="206"/>
      <c r="E177" s="207"/>
      <c r="F177" s="178"/>
      <c r="G177" s="179"/>
    </row>
    <row r="178" spans="1:7" s="30" customFormat="1">
      <c r="A178" s="175"/>
      <c r="B178" s="175"/>
      <c r="C178" s="175"/>
      <c r="D178" s="206"/>
      <c r="E178" s="207"/>
      <c r="F178" s="178"/>
      <c r="G178" s="179"/>
    </row>
    <row r="179" spans="1:7" s="30" customFormat="1">
      <c r="A179" s="175"/>
      <c r="B179" s="175"/>
      <c r="C179" s="175"/>
      <c r="D179" s="206"/>
      <c r="E179" s="207"/>
      <c r="F179" s="178"/>
      <c r="G179" s="179"/>
    </row>
    <row r="180" spans="1:7" s="30" customFormat="1">
      <c r="A180" s="175"/>
      <c r="B180" s="175"/>
      <c r="C180" s="175"/>
      <c r="D180" s="206"/>
      <c r="E180" s="207"/>
      <c r="F180" s="178"/>
      <c r="G180" s="179"/>
    </row>
    <row r="181" spans="1:7" s="30" customFormat="1">
      <c r="A181" s="175"/>
      <c r="B181" s="175"/>
      <c r="C181" s="175"/>
      <c r="D181" s="206"/>
      <c r="E181" s="207"/>
      <c r="F181" s="178"/>
      <c r="G181" s="179"/>
    </row>
    <row r="182" spans="1:7" s="30" customFormat="1">
      <c r="A182" s="175"/>
      <c r="B182" s="175"/>
      <c r="C182" s="175"/>
      <c r="D182" s="206"/>
      <c r="E182" s="207"/>
      <c r="F182" s="178"/>
      <c r="G182" s="179"/>
    </row>
    <row r="183" spans="1:7" s="30" customFormat="1">
      <c r="A183" s="175"/>
      <c r="B183" s="175"/>
      <c r="C183" s="175"/>
      <c r="D183" s="206"/>
      <c r="E183" s="207"/>
      <c r="F183" s="178"/>
      <c r="G183" s="179"/>
    </row>
    <row r="184" spans="1:7" s="30" customFormat="1">
      <c r="A184" s="175"/>
      <c r="B184" s="175"/>
      <c r="C184" s="175"/>
      <c r="D184" s="206"/>
      <c r="E184" s="207"/>
      <c r="F184" s="178"/>
      <c r="G184" s="179"/>
    </row>
    <row r="185" spans="1:7" s="30" customFormat="1">
      <c r="A185" s="175"/>
      <c r="B185" s="175"/>
      <c r="C185" s="175"/>
      <c r="D185" s="206"/>
      <c r="E185" s="207"/>
      <c r="F185" s="178"/>
      <c r="G185" s="179"/>
    </row>
    <row r="186" spans="1:7" s="30" customFormat="1">
      <c r="A186" s="175"/>
      <c r="B186" s="175"/>
      <c r="C186" s="175"/>
      <c r="D186" s="206"/>
      <c r="E186" s="207"/>
      <c r="F186" s="178"/>
      <c r="G186" s="179"/>
    </row>
    <row r="187" spans="1:7" s="30" customFormat="1">
      <c r="A187" s="175"/>
      <c r="B187" s="175"/>
      <c r="C187" s="175"/>
      <c r="D187" s="206"/>
      <c r="E187" s="207"/>
      <c r="F187" s="178"/>
      <c r="G187" s="179"/>
    </row>
    <row r="188" spans="1:7" s="30" customFormat="1">
      <c r="A188" s="175"/>
      <c r="B188" s="175"/>
      <c r="C188" s="175"/>
      <c r="D188" s="206"/>
      <c r="E188" s="207"/>
      <c r="F188" s="178"/>
      <c r="G188" s="179"/>
    </row>
    <row r="189" spans="1:7" s="30" customFormat="1">
      <c r="A189" s="175"/>
      <c r="B189" s="175"/>
      <c r="C189" s="175"/>
      <c r="D189" s="206"/>
      <c r="E189" s="207"/>
      <c r="F189" s="178"/>
      <c r="G189" s="179"/>
    </row>
    <row r="190" spans="1:7" s="30" customFormat="1">
      <c r="A190" s="175"/>
      <c r="B190" s="175"/>
      <c r="C190" s="175"/>
      <c r="D190" s="206"/>
      <c r="E190" s="207"/>
      <c r="F190" s="178"/>
      <c r="G190" s="179"/>
    </row>
    <row r="191" spans="1:7" s="30" customFormat="1">
      <c r="A191" s="175"/>
      <c r="B191" s="175"/>
      <c r="C191" s="175"/>
      <c r="D191" s="206"/>
      <c r="E191" s="207"/>
      <c r="F191" s="178"/>
      <c r="G191" s="179"/>
    </row>
    <row r="192" spans="1:7" s="30" customFormat="1">
      <c r="A192" s="175"/>
      <c r="B192" s="175"/>
      <c r="C192" s="175"/>
      <c r="D192" s="206"/>
      <c r="E192" s="207"/>
      <c r="F192" s="178"/>
      <c r="G192" s="179"/>
    </row>
    <row r="193" spans="1:7" s="30" customFormat="1">
      <c r="A193" s="175"/>
      <c r="B193" s="175"/>
      <c r="C193" s="175"/>
      <c r="D193" s="206"/>
      <c r="E193" s="207"/>
      <c r="F193" s="178"/>
      <c r="G193" s="179"/>
    </row>
    <row r="194" spans="1:7" s="30" customFormat="1">
      <c r="A194" s="175"/>
      <c r="B194" s="175"/>
      <c r="C194" s="175"/>
      <c r="D194" s="206"/>
      <c r="E194" s="207"/>
      <c r="F194" s="178"/>
      <c r="G194" s="179"/>
    </row>
    <row r="195" spans="1:7" s="30" customFormat="1">
      <c r="A195" s="175"/>
      <c r="B195" s="175"/>
      <c r="C195" s="175"/>
      <c r="D195" s="206"/>
      <c r="E195" s="207"/>
      <c r="F195" s="178"/>
      <c r="G195" s="179"/>
    </row>
    <row r="196" spans="1:7" s="30" customFormat="1">
      <c r="A196" s="175"/>
      <c r="B196" s="175"/>
      <c r="C196" s="175"/>
      <c r="D196" s="206"/>
      <c r="E196" s="207"/>
      <c r="F196" s="178"/>
      <c r="G196" s="179"/>
    </row>
    <row r="197" spans="1:7" s="30" customFormat="1">
      <c r="A197" s="175"/>
      <c r="B197" s="175"/>
      <c r="C197" s="175"/>
      <c r="D197" s="206"/>
      <c r="E197" s="207"/>
      <c r="F197" s="178"/>
      <c r="G197" s="179"/>
    </row>
    <row r="198" spans="1:7" s="30" customFormat="1">
      <c r="A198" s="175"/>
      <c r="B198" s="175"/>
      <c r="C198" s="175"/>
      <c r="D198" s="206"/>
      <c r="E198" s="207"/>
      <c r="F198" s="178"/>
      <c r="G198" s="179"/>
    </row>
    <row r="199" spans="1:7" s="30" customFormat="1">
      <c r="A199" s="175"/>
      <c r="B199" s="175"/>
      <c r="C199" s="175"/>
      <c r="D199" s="206"/>
      <c r="E199" s="207"/>
      <c r="F199" s="178"/>
      <c r="G199" s="179"/>
    </row>
    <row r="200" spans="1:7" s="30" customFormat="1">
      <c r="A200" s="175"/>
      <c r="B200" s="175"/>
      <c r="C200" s="175"/>
      <c r="D200" s="206"/>
      <c r="E200" s="207"/>
      <c r="F200" s="178"/>
      <c r="G200" s="179"/>
    </row>
    <row r="201" spans="1:7" s="30" customFormat="1">
      <c r="A201" s="175"/>
      <c r="B201" s="175"/>
      <c r="C201" s="175"/>
      <c r="D201" s="206"/>
      <c r="E201" s="207"/>
      <c r="F201" s="178"/>
      <c r="G201" s="179"/>
    </row>
    <row r="202" spans="1:7" s="30" customFormat="1">
      <c r="A202" s="175"/>
      <c r="B202" s="175"/>
      <c r="C202" s="175"/>
      <c r="D202" s="206"/>
      <c r="E202" s="207"/>
      <c r="F202" s="178"/>
      <c r="G202" s="179"/>
    </row>
    <row r="203" spans="1:7" s="30" customFormat="1">
      <c r="A203" s="175"/>
      <c r="B203" s="175"/>
      <c r="C203" s="175"/>
      <c r="D203" s="206"/>
      <c r="E203" s="207"/>
      <c r="F203" s="178"/>
      <c r="G203" s="179"/>
    </row>
    <row r="204" spans="1:7" s="30" customFormat="1">
      <c r="A204" s="175"/>
      <c r="B204" s="175"/>
      <c r="C204" s="175"/>
      <c r="D204" s="206"/>
      <c r="E204" s="207"/>
      <c r="F204" s="178"/>
      <c r="G204" s="179"/>
    </row>
    <row r="205" spans="1:7" s="30" customFormat="1">
      <c r="A205" s="175"/>
      <c r="B205" s="175"/>
      <c r="C205" s="175"/>
      <c r="D205" s="206"/>
      <c r="E205" s="207"/>
      <c r="F205" s="178"/>
      <c r="G205" s="179"/>
    </row>
    <row r="206" spans="1:7" s="30" customFormat="1">
      <c r="A206" s="175"/>
      <c r="B206" s="175"/>
      <c r="C206" s="175"/>
      <c r="D206" s="206"/>
      <c r="E206" s="207"/>
      <c r="F206" s="178"/>
      <c r="G206" s="179"/>
    </row>
    <row r="207" spans="1:7" s="30" customFormat="1">
      <c r="A207" s="175"/>
      <c r="B207" s="175"/>
      <c r="C207" s="175"/>
      <c r="D207" s="206"/>
      <c r="E207" s="207"/>
      <c r="F207" s="178"/>
      <c r="G207" s="179"/>
    </row>
    <row r="208" spans="1:7" s="30" customFormat="1">
      <c r="A208" s="175"/>
      <c r="B208" s="175"/>
      <c r="C208" s="175"/>
      <c r="D208" s="206"/>
      <c r="E208" s="207"/>
      <c r="F208" s="178"/>
      <c r="G208" s="179"/>
    </row>
    <row r="209" spans="1:7" s="30" customFormat="1">
      <c r="A209" s="175"/>
      <c r="B209" s="175"/>
      <c r="C209" s="175"/>
      <c r="D209" s="206"/>
      <c r="E209" s="207"/>
      <c r="F209" s="178"/>
      <c r="G209" s="179"/>
    </row>
    <row r="210" spans="1:7" s="30" customFormat="1">
      <c r="A210" s="175"/>
      <c r="B210" s="175"/>
      <c r="C210" s="175"/>
      <c r="D210" s="206"/>
      <c r="E210" s="207"/>
      <c r="F210" s="178"/>
      <c r="G210" s="179"/>
    </row>
    <row r="211" spans="1:7" s="30" customFormat="1">
      <c r="A211" s="175"/>
      <c r="B211" s="175"/>
      <c r="C211" s="175"/>
      <c r="D211" s="206"/>
      <c r="E211" s="207"/>
      <c r="F211" s="178"/>
      <c r="G211" s="179"/>
    </row>
    <row r="212" spans="1:7" s="30" customFormat="1">
      <c r="A212" s="175"/>
      <c r="B212" s="175"/>
      <c r="C212" s="175"/>
      <c r="D212" s="206"/>
      <c r="E212" s="207"/>
      <c r="F212" s="178"/>
      <c r="G212" s="179"/>
    </row>
    <row r="213" spans="1:7" s="30" customFormat="1">
      <c r="A213" s="175"/>
      <c r="B213" s="175"/>
      <c r="C213" s="175"/>
      <c r="D213" s="206"/>
      <c r="E213" s="207"/>
      <c r="F213" s="178"/>
      <c r="G213" s="179"/>
    </row>
    <row r="214" spans="1:7" s="30" customFormat="1">
      <c r="A214" s="175"/>
      <c r="B214" s="175"/>
      <c r="C214" s="175"/>
      <c r="D214" s="206"/>
      <c r="E214" s="207"/>
      <c r="F214" s="178"/>
      <c r="G214" s="179"/>
    </row>
    <row r="215" spans="1:7" s="30" customFormat="1">
      <c r="A215" s="175"/>
      <c r="B215" s="175"/>
      <c r="C215" s="175"/>
      <c r="D215" s="206"/>
      <c r="E215" s="207"/>
      <c r="F215" s="178"/>
      <c r="G215" s="179"/>
    </row>
    <row r="216" spans="1:7" s="30" customFormat="1">
      <c r="A216" s="175"/>
      <c r="B216" s="175"/>
      <c r="C216" s="175"/>
      <c r="D216" s="206"/>
      <c r="E216" s="207"/>
      <c r="F216" s="178"/>
      <c r="G216" s="179"/>
    </row>
    <row r="217" spans="1:7" s="30" customFormat="1">
      <c r="A217" s="175"/>
      <c r="B217" s="175"/>
      <c r="C217" s="175"/>
      <c r="D217" s="206"/>
      <c r="E217" s="207"/>
      <c r="F217" s="178"/>
      <c r="G217" s="179"/>
    </row>
    <row r="218" spans="1:7" s="30" customFormat="1">
      <c r="A218" s="175"/>
      <c r="B218" s="175"/>
      <c r="C218" s="175"/>
      <c r="D218" s="206"/>
      <c r="E218" s="207"/>
      <c r="F218" s="178"/>
      <c r="G218" s="179"/>
    </row>
    <row r="219" spans="1:7" s="30" customFormat="1">
      <c r="A219" s="175"/>
      <c r="B219" s="175"/>
      <c r="C219" s="175"/>
      <c r="D219" s="206"/>
      <c r="E219" s="207"/>
      <c r="F219" s="178"/>
      <c r="G219" s="179"/>
    </row>
    <row r="220" spans="1:7" s="30" customFormat="1">
      <c r="A220" s="175"/>
      <c r="B220" s="175"/>
      <c r="C220" s="175"/>
      <c r="D220" s="206"/>
      <c r="E220" s="207"/>
      <c r="F220" s="178"/>
      <c r="G220" s="179"/>
    </row>
    <row r="221" spans="1:7" s="30" customFormat="1">
      <c r="A221" s="175"/>
      <c r="B221" s="175"/>
      <c r="C221" s="175"/>
      <c r="D221" s="206"/>
      <c r="E221" s="207"/>
      <c r="F221" s="178"/>
      <c r="G221" s="179"/>
    </row>
    <row r="222" spans="1:7" s="30" customFormat="1">
      <c r="A222" s="175"/>
      <c r="B222" s="175"/>
      <c r="C222" s="175"/>
      <c r="D222" s="206"/>
      <c r="E222" s="207"/>
      <c r="F222" s="178"/>
      <c r="G222" s="179"/>
    </row>
    <row r="223" spans="1:7" s="30" customFormat="1">
      <c r="A223" s="175"/>
      <c r="B223" s="175"/>
      <c r="C223" s="175"/>
      <c r="D223" s="206"/>
      <c r="E223" s="207"/>
      <c r="F223" s="178"/>
      <c r="G223" s="179"/>
    </row>
    <row r="224" spans="1:7" s="30" customFormat="1">
      <c r="A224" s="175"/>
      <c r="B224" s="175"/>
      <c r="C224" s="175"/>
      <c r="D224" s="206"/>
      <c r="E224" s="207"/>
      <c r="F224" s="178"/>
      <c r="G224" s="179"/>
    </row>
    <row r="225" spans="1:7" s="30" customFormat="1">
      <c r="A225" s="175"/>
      <c r="B225" s="175"/>
      <c r="C225" s="175"/>
      <c r="D225" s="206"/>
      <c r="E225" s="207"/>
      <c r="F225" s="178"/>
      <c r="G225" s="179"/>
    </row>
    <row r="226" spans="1:7" s="30" customFormat="1">
      <c r="A226" s="175"/>
      <c r="B226" s="175"/>
      <c r="C226" s="175"/>
      <c r="D226" s="206"/>
      <c r="E226" s="207"/>
      <c r="F226" s="178"/>
      <c r="G226" s="179"/>
    </row>
    <row r="227" spans="1:7" s="30" customFormat="1">
      <c r="A227" s="175"/>
      <c r="B227" s="175"/>
      <c r="C227" s="175"/>
      <c r="D227" s="206"/>
      <c r="E227" s="207"/>
      <c r="F227" s="178"/>
      <c r="G227" s="179"/>
    </row>
    <row r="228" spans="1:7" s="30" customFormat="1">
      <c r="A228" s="175"/>
      <c r="B228" s="175"/>
      <c r="C228" s="175"/>
      <c r="D228" s="206"/>
      <c r="E228" s="207"/>
      <c r="F228" s="178"/>
      <c r="G228" s="179"/>
    </row>
    <row r="229" spans="1:7" s="30" customFormat="1">
      <c r="A229" s="175"/>
      <c r="B229" s="175"/>
      <c r="C229" s="175"/>
      <c r="D229" s="206"/>
      <c r="E229" s="207"/>
      <c r="F229" s="178"/>
      <c r="G229" s="179"/>
    </row>
    <row r="230" spans="1:7" s="30" customFormat="1">
      <c r="A230" s="175"/>
      <c r="B230" s="175"/>
      <c r="C230" s="175"/>
      <c r="D230" s="206"/>
      <c r="E230" s="207"/>
      <c r="F230" s="178"/>
      <c r="G230" s="179"/>
    </row>
    <row r="231" spans="1:7" s="30" customFormat="1">
      <c r="A231" s="175"/>
      <c r="B231" s="175"/>
      <c r="C231" s="175"/>
      <c r="D231" s="206"/>
      <c r="E231" s="207"/>
      <c r="F231" s="178"/>
      <c r="G231" s="179"/>
    </row>
    <row r="232" spans="1:7" s="30" customFormat="1">
      <c r="A232" s="175"/>
      <c r="B232" s="175"/>
      <c r="C232" s="175"/>
      <c r="D232" s="206"/>
      <c r="E232" s="207"/>
      <c r="F232" s="178"/>
      <c r="G232" s="179"/>
    </row>
    <row r="233" spans="1:7" s="30" customFormat="1">
      <c r="A233" s="175"/>
      <c r="B233" s="175"/>
      <c r="C233" s="175"/>
      <c r="D233" s="206"/>
      <c r="E233" s="207"/>
      <c r="F233" s="178"/>
      <c r="G233" s="179"/>
    </row>
    <row r="234" spans="1:7" s="30" customFormat="1">
      <c r="A234" s="175"/>
      <c r="B234" s="175"/>
      <c r="C234" s="175"/>
      <c r="D234" s="206"/>
      <c r="E234" s="207"/>
      <c r="F234" s="178"/>
      <c r="G234" s="179"/>
    </row>
    <row r="235" spans="1:7">
      <c r="D235" s="209"/>
      <c r="E235" s="210"/>
    </row>
    <row r="236" spans="1:7">
      <c r="D236" s="209"/>
      <c r="E236" s="210"/>
    </row>
    <row r="237" spans="1:7">
      <c r="D237" s="209"/>
      <c r="E237" s="210"/>
    </row>
    <row r="238" spans="1:7">
      <c r="D238" s="209"/>
      <c r="E238" s="210"/>
    </row>
    <row r="239" spans="1:7">
      <c r="D239" s="209"/>
      <c r="E239" s="210"/>
    </row>
    <row r="240" spans="1:7">
      <c r="D240" s="209"/>
      <c r="E240" s="210"/>
    </row>
    <row r="241" spans="4:5">
      <c r="D241" s="209"/>
      <c r="E241" s="210"/>
    </row>
    <row r="242" spans="4:5">
      <c r="D242" s="209"/>
      <c r="E242" s="210"/>
    </row>
    <row r="243" spans="4:5">
      <c r="D243" s="209"/>
      <c r="E243" s="210"/>
    </row>
    <row r="244" spans="4:5">
      <c r="D244" s="209"/>
      <c r="E244" s="210"/>
    </row>
    <row r="245" spans="4:5">
      <c r="D245" s="209"/>
      <c r="E245" s="210"/>
    </row>
    <row r="246" spans="4:5">
      <c r="D246" s="209"/>
      <c r="E246" s="210"/>
    </row>
    <row r="247" spans="4:5">
      <c r="D247" s="209"/>
      <c r="E247" s="210"/>
    </row>
    <row r="248" spans="4:5">
      <c r="D248" s="209"/>
      <c r="E248" s="210"/>
    </row>
    <row r="249" spans="4:5">
      <c r="D249" s="209"/>
      <c r="E249" s="210"/>
    </row>
    <row r="250" spans="4:5">
      <c r="D250" s="209"/>
      <c r="E250" s="210"/>
    </row>
    <row r="251" spans="4:5">
      <c r="D251" s="209"/>
      <c r="E251" s="210"/>
    </row>
    <row r="252" spans="4:5">
      <c r="D252" s="209"/>
      <c r="E252" s="210"/>
    </row>
    <row r="253" spans="4:5">
      <c r="D253" s="209"/>
      <c r="E253" s="210"/>
    </row>
    <row r="254" spans="4:5">
      <c r="D254" s="209"/>
      <c r="E254" s="210"/>
    </row>
    <row r="255" spans="4:5">
      <c r="D255" s="209"/>
      <c r="E255" s="210"/>
    </row>
    <row r="256" spans="4:5">
      <c r="D256" s="209"/>
      <c r="E256" s="210"/>
    </row>
    <row r="257" spans="4:5">
      <c r="D257" s="209"/>
      <c r="E257" s="210"/>
    </row>
    <row r="258" spans="4:5">
      <c r="D258" s="209"/>
      <c r="E258" s="210"/>
    </row>
    <row r="259" spans="4:5">
      <c r="D259" s="209"/>
      <c r="E259" s="210"/>
    </row>
    <row r="260" spans="4:5">
      <c r="D260" s="209"/>
      <c r="E260" s="210"/>
    </row>
    <row r="261" spans="4:5">
      <c r="D261" s="209"/>
      <c r="E261" s="210"/>
    </row>
    <row r="262" spans="4:5">
      <c r="D262" s="209"/>
      <c r="E262" s="210"/>
    </row>
    <row r="263" spans="4:5">
      <c r="D263" s="209"/>
      <c r="E263" s="210"/>
    </row>
    <row r="264" spans="4:5">
      <c r="D264" s="209"/>
      <c r="E264" s="210"/>
    </row>
    <row r="265" spans="4:5">
      <c r="D265" s="209"/>
      <c r="E265" s="210"/>
    </row>
    <row r="266" spans="4:5">
      <c r="D266" s="209"/>
      <c r="E266" s="210"/>
    </row>
    <row r="267" spans="4:5">
      <c r="D267" s="209"/>
      <c r="E267" s="210"/>
    </row>
    <row r="268" spans="4:5">
      <c r="D268" s="209"/>
      <c r="E268" s="210"/>
    </row>
    <row r="269" spans="4:5">
      <c r="D269" s="209"/>
      <c r="E269" s="210"/>
    </row>
    <row r="270" spans="4:5">
      <c r="D270" s="209"/>
      <c r="E270" s="210"/>
    </row>
    <row r="271" spans="4:5">
      <c r="D271" s="209"/>
      <c r="E271" s="210"/>
    </row>
    <row r="272" spans="4:5">
      <c r="D272" s="209"/>
      <c r="E272" s="210"/>
    </row>
    <row r="273" spans="4:5">
      <c r="D273" s="209"/>
      <c r="E273" s="210"/>
    </row>
    <row r="274" spans="4:5">
      <c r="D274" s="209"/>
      <c r="E274" s="210"/>
    </row>
    <row r="275" spans="4:5">
      <c r="D275" s="209"/>
      <c r="E275" s="210"/>
    </row>
    <row r="276" spans="4:5">
      <c r="D276" s="209"/>
      <c r="E276" s="210"/>
    </row>
    <row r="277" spans="4:5">
      <c r="D277" s="209"/>
      <c r="E277" s="210"/>
    </row>
    <row r="278" spans="4:5">
      <c r="D278" s="209"/>
      <c r="E278" s="210"/>
    </row>
    <row r="279" spans="4:5">
      <c r="D279" s="209"/>
      <c r="E279" s="210"/>
    </row>
    <row r="280" spans="4:5">
      <c r="D280" s="209"/>
      <c r="E280" s="210"/>
    </row>
    <row r="281" spans="4:5">
      <c r="D281" s="209"/>
      <c r="E281" s="210"/>
    </row>
    <row r="282" spans="4:5">
      <c r="D282" s="209"/>
      <c r="E282" s="210"/>
    </row>
    <row r="283" spans="4:5">
      <c r="D283" s="209"/>
      <c r="E283" s="210"/>
    </row>
    <row r="284" spans="4:5">
      <c r="D284" s="209"/>
      <c r="E284" s="210"/>
    </row>
    <row r="285" spans="4:5">
      <c r="D285" s="209"/>
      <c r="E285" s="210"/>
    </row>
    <row r="286" spans="4:5">
      <c r="D286" s="209"/>
      <c r="E286" s="210"/>
    </row>
    <row r="287" spans="4:5">
      <c r="D287" s="209"/>
      <c r="E287" s="210"/>
    </row>
    <row r="288" spans="4:5">
      <c r="D288" s="209"/>
      <c r="E288" s="210"/>
    </row>
    <row r="289" spans="4:5">
      <c r="D289" s="209"/>
      <c r="E289" s="210"/>
    </row>
    <row r="290" spans="4:5">
      <c r="D290" s="209"/>
      <c r="E290" s="210"/>
    </row>
    <row r="291" spans="4:5">
      <c r="D291" s="209"/>
      <c r="E291" s="210"/>
    </row>
    <row r="292" spans="4:5">
      <c r="D292" s="209"/>
      <c r="E292" s="210"/>
    </row>
    <row r="293" spans="4:5">
      <c r="D293" s="209"/>
      <c r="E293" s="210"/>
    </row>
    <row r="294" spans="4:5">
      <c r="D294" s="209"/>
      <c r="E294" s="210"/>
    </row>
    <row r="295" spans="4:5">
      <c r="D295" s="209"/>
      <c r="E295" s="210"/>
    </row>
    <row r="296" spans="4:5">
      <c r="D296" s="209"/>
      <c r="E296" s="210"/>
    </row>
    <row r="297" spans="4:5">
      <c r="D297" s="209"/>
      <c r="E297" s="210"/>
    </row>
    <row r="298" spans="4:5">
      <c r="D298" s="209"/>
      <c r="E298" s="210"/>
    </row>
    <row r="299" spans="4:5">
      <c r="D299" s="209"/>
      <c r="E299" s="210"/>
    </row>
    <row r="300" spans="4:5">
      <c r="D300" s="209"/>
      <c r="E300" s="210"/>
    </row>
    <row r="301" spans="4:5">
      <c r="D301" s="209"/>
      <c r="E301" s="210"/>
    </row>
    <row r="302" spans="4:5">
      <c r="D302" s="209"/>
      <c r="E302" s="210"/>
    </row>
    <row r="303" spans="4:5">
      <c r="D303" s="209"/>
      <c r="E303" s="210"/>
    </row>
    <row r="304" spans="4:5">
      <c r="D304" s="209"/>
      <c r="E304" s="210"/>
    </row>
    <row r="305" spans="4:5">
      <c r="D305" s="209"/>
      <c r="E305" s="210"/>
    </row>
    <row r="306" spans="4:5">
      <c r="D306" s="209"/>
      <c r="E306" s="210"/>
    </row>
    <row r="307" spans="4:5">
      <c r="D307" s="209"/>
      <c r="E307" s="210"/>
    </row>
    <row r="308" spans="4:5">
      <c r="D308" s="209"/>
      <c r="E308" s="210"/>
    </row>
    <row r="309" spans="4:5">
      <c r="D309" s="209"/>
      <c r="E309" s="210"/>
    </row>
    <row r="310" spans="4:5">
      <c r="D310" s="209"/>
      <c r="E310" s="210"/>
    </row>
    <row r="311" spans="4:5">
      <c r="D311" s="209"/>
      <c r="E311" s="210"/>
    </row>
    <row r="312" spans="4:5">
      <c r="D312" s="209"/>
      <c r="E312" s="210"/>
    </row>
    <row r="313" spans="4:5">
      <c r="D313" s="209"/>
      <c r="E313" s="210"/>
    </row>
    <row r="314" spans="4:5">
      <c r="D314" s="209"/>
      <c r="E314" s="210"/>
    </row>
    <row r="315" spans="4:5">
      <c r="D315" s="209"/>
      <c r="E315" s="210"/>
    </row>
    <row r="316" spans="4:5">
      <c r="D316" s="209"/>
      <c r="E316" s="210"/>
    </row>
    <row r="317" spans="4:5">
      <c r="D317" s="209"/>
      <c r="E317" s="210"/>
    </row>
    <row r="318" spans="4:5">
      <c r="D318" s="209"/>
      <c r="E318" s="210"/>
    </row>
    <row r="319" spans="4:5">
      <c r="D319" s="209"/>
      <c r="E319" s="210"/>
    </row>
    <row r="320" spans="4:5">
      <c r="D320" s="209"/>
      <c r="E320" s="210"/>
    </row>
    <row r="321" spans="4:5">
      <c r="D321" s="209"/>
      <c r="E321" s="210"/>
    </row>
    <row r="322" spans="4:5">
      <c r="D322" s="209"/>
      <c r="E322" s="210"/>
    </row>
    <row r="323" spans="4:5">
      <c r="D323" s="209"/>
      <c r="E323" s="210"/>
    </row>
    <row r="324" spans="4:5">
      <c r="D324" s="209"/>
      <c r="E324" s="210"/>
    </row>
    <row r="325" spans="4:5">
      <c r="D325" s="209"/>
      <c r="E325" s="210"/>
    </row>
    <row r="326" spans="4:5">
      <c r="D326" s="209"/>
      <c r="E326" s="210"/>
    </row>
    <row r="327" spans="4:5">
      <c r="D327" s="209"/>
      <c r="E327" s="210"/>
    </row>
    <row r="328" spans="4:5">
      <c r="D328" s="209"/>
      <c r="E328" s="210"/>
    </row>
    <row r="329" spans="4:5">
      <c r="D329" s="209"/>
      <c r="E329" s="210"/>
    </row>
    <row r="330" spans="4:5">
      <c r="D330" s="209"/>
      <c r="E330" s="210"/>
    </row>
    <row r="331" spans="4:5">
      <c r="D331" s="209"/>
      <c r="E331" s="210"/>
    </row>
    <row r="332" spans="4:5">
      <c r="D332" s="209"/>
      <c r="E332" s="210"/>
    </row>
    <row r="333" spans="4:5">
      <c r="D333" s="209"/>
      <c r="E333" s="210"/>
    </row>
    <row r="334" spans="4:5">
      <c r="D334" s="209"/>
      <c r="E334" s="210"/>
    </row>
    <row r="335" spans="4:5">
      <c r="D335" s="209"/>
      <c r="E335" s="210"/>
    </row>
    <row r="336" spans="4:5">
      <c r="D336" s="209"/>
      <c r="E336" s="210"/>
    </row>
    <row r="337" spans="4:5">
      <c r="D337" s="209"/>
      <c r="E337" s="210"/>
    </row>
    <row r="338" spans="4:5">
      <c r="D338" s="209"/>
      <c r="E338" s="210"/>
    </row>
    <row r="339" spans="4:5">
      <c r="D339" s="209"/>
      <c r="E339" s="210"/>
    </row>
    <row r="340" spans="4:5">
      <c r="D340" s="209"/>
      <c r="E340" s="210"/>
    </row>
    <row r="341" spans="4:5">
      <c r="D341" s="209"/>
      <c r="E341" s="210"/>
    </row>
    <row r="342" spans="4:5">
      <c r="D342" s="209"/>
      <c r="E342" s="210"/>
    </row>
    <row r="343" spans="4:5">
      <c r="D343" s="209"/>
      <c r="E343" s="210"/>
    </row>
    <row r="344" spans="4:5">
      <c r="D344" s="209"/>
      <c r="E344" s="210"/>
    </row>
    <row r="345" spans="4:5">
      <c r="D345" s="209"/>
      <c r="E345" s="210"/>
    </row>
    <row r="346" spans="4:5">
      <c r="D346" s="209"/>
      <c r="E346" s="210"/>
    </row>
    <row r="347" spans="4:5">
      <c r="D347" s="209"/>
      <c r="E347" s="210"/>
    </row>
    <row r="348" spans="4:5">
      <c r="D348" s="209"/>
      <c r="E348" s="210"/>
    </row>
    <row r="349" spans="4:5">
      <c r="D349" s="209"/>
      <c r="E349" s="210"/>
    </row>
    <row r="350" spans="4:5">
      <c r="D350" s="209"/>
      <c r="E350" s="210"/>
    </row>
    <row r="351" spans="4:5">
      <c r="D351" s="209"/>
      <c r="E351" s="210"/>
    </row>
    <row r="352" spans="4:5">
      <c r="D352" s="209"/>
      <c r="E352" s="210"/>
    </row>
    <row r="353" spans="4:5">
      <c r="D353" s="209"/>
      <c r="E353" s="210"/>
    </row>
    <row r="354" spans="4:5">
      <c r="D354" s="209"/>
      <c r="E354" s="210"/>
    </row>
    <row r="355" spans="4:5">
      <c r="D355" s="209"/>
      <c r="E355" s="210"/>
    </row>
    <row r="356" spans="4:5">
      <c r="D356" s="209"/>
      <c r="E356" s="210"/>
    </row>
  </sheetData>
  <mergeCells count="4">
    <mergeCell ref="B88:B89"/>
    <mergeCell ref="C88:C89"/>
    <mergeCell ref="D88:D89"/>
    <mergeCell ref="E88:E89"/>
  </mergeCells>
  <phoneticPr fontId="0" type="noConversion"/>
  <pageMargins left="0.70866141732283472" right="0.70866141732283472" top="0.78740157480314965" bottom="0.78740157480314965" header="0.31496062992125984" footer="0.31496062992125984"/>
  <pageSetup paperSize="9" scale="56" fitToHeight="999" orientation="portrait" horizontalDpi="300" verticalDpi="300" r:id="rId1"/>
  <rowBreaks count="1" manualBreakCount="1">
    <brk id="97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 ceny</vt:lpstr>
      <vt:lpstr>'Rekapitulace ceny'!Oblast_tisku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2015-11-05T12:37:25Z</dcterms:modified>
</cp:coreProperties>
</file>