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0_Tribula\1. etapa\Dotazy od zhotovitele\"/>
    </mc:Choice>
  </mc:AlternateContent>
  <bookViews>
    <workbookView xWindow="0" yWindow="0" windowWidth="28800" windowHeight="11445"/>
  </bookViews>
  <sheets>
    <sheet name="PS 02-14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/>
  <c r="I18" i="1"/>
  <c r="Q17" i="1" s="1"/>
  <c r="I17" i="1" s="1"/>
  <c r="O18" i="1"/>
  <c r="R17" i="1" s="1"/>
  <c r="O17" i="1" s="1"/>
  <c r="I22" i="1"/>
  <c r="O22" i="1"/>
  <c r="I26" i="1"/>
  <c r="O26" i="1"/>
  <c r="I30" i="1"/>
  <c r="O30" i="1"/>
  <c r="I34" i="1"/>
  <c r="O34" i="1"/>
  <c r="I38" i="1"/>
  <c r="O38" i="1"/>
  <c r="I43" i="1"/>
  <c r="Q42" i="1" s="1"/>
  <c r="I42" i="1" s="1"/>
  <c r="O43" i="1"/>
  <c r="R42" i="1" s="1"/>
  <c r="O42" i="1" s="1"/>
  <c r="I48" i="1"/>
  <c r="O48" i="1"/>
  <c r="I52" i="1"/>
  <c r="Q47" i="1" s="1"/>
  <c r="I47" i="1" s="1"/>
  <c r="O52" i="1"/>
  <c r="R47" i="1" s="1"/>
  <c r="O47" i="1" s="1"/>
  <c r="I56" i="1"/>
  <c r="O56" i="1"/>
  <c r="I60" i="1"/>
  <c r="O60" i="1"/>
  <c r="I64" i="1"/>
  <c r="O64" i="1"/>
  <c r="I68" i="1"/>
  <c r="O68" i="1"/>
  <c r="I72" i="1"/>
  <c r="O72" i="1"/>
  <c r="I76" i="1"/>
  <c r="O76" i="1"/>
  <c r="I80" i="1"/>
  <c r="O80" i="1"/>
  <c r="I84" i="1"/>
  <c r="O84" i="1"/>
  <c r="I88" i="1"/>
  <c r="O88" i="1"/>
  <c r="I92" i="1"/>
  <c r="O92" i="1"/>
  <c r="I96" i="1"/>
  <c r="O96" i="1"/>
  <c r="I100" i="1"/>
  <c r="O100" i="1"/>
  <c r="I104" i="1"/>
  <c r="O104" i="1"/>
  <c r="I108" i="1"/>
  <c r="O108" i="1"/>
  <c r="I112" i="1"/>
  <c r="O112" i="1"/>
  <c r="I116" i="1"/>
  <c r="O116" i="1"/>
  <c r="I120" i="1"/>
  <c r="O120" i="1"/>
  <c r="I124" i="1"/>
  <c r="O124" i="1"/>
  <c r="I128" i="1"/>
  <c r="O128" i="1"/>
  <c r="I132" i="1"/>
  <c r="O132" i="1"/>
  <c r="I136" i="1"/>
  <c r="O136" i="1"/>
  <c r="I140" i="1"/>
  <c r="O140" i="1"/>
  <c r="I144" i="1"/>
  <c r="O144" i="1"/>
  <c r="I148" i="1"/>
  <c r="O148" i="1"/>
  <c r="I152" i="1"/>
  <c r="O152" i="1"/>
  <c r="I156" i="1"/>
  <c r="O156" i="1"/>
  <c r="I160" i="1"/>
  <c r="O160" i="1"/>
  <c r="I164" i="1"/>
  <c r="O164" i="1"/>
  <c r="I168" i="1"/>
  <c r="O168" i="1"/>
  <c r="I172" i="1"/>
  <c r="O172" i="1"/>
  <c r="I176" i="1"/>
  <c r="O176" i="1"/>
  <c r="I180" i="1"/>
  <c r="O180" i="1"/>
  <c r="I184" i="1"/>
  <c r="O184" i="1"/>
  <c r="I188" i="1"/>
  <c r="O188" i="1"/>
  <c r="I192" i="1"/>
  <c r="O192" i="1"/>
  <c r="I196" i="1"/>
  <c r="O196" i="1"/>
  <c r="I200" i="1"/>
  <c r="O200" i="1"/>
  <c r="I204" i="1"/>
  <c r="O204" i="1"/>
  <c r="I208" i="1"/>
  <c r="O208" i="1"/>
  <c r="I212" i="1"/>
  <c r="O212" i="1"/>
  <c r="I216" i="1"/>
  <c r="O216" i="1"/>
  <c r="I220" i="1"/>
  <c r="O220" i="1"/>
  <c r="I224" i="1"/>
  <c r="O224" i="1"/>
  <c r="I228" i="1"/>
  <c r="O228" i="1"/>
  <c r="I232" i="1"/>
  <c r="O232" i="1"/>
  <c r="I236" i="1"/>
  <c r="O236" i="1"/>
  <c r="I240" i="1"/>
  <c r="O240" i="1"/>
  <c r="I244" i="1"/>
  <c r="O244" i="1"/>
  <c r="I248" i="1"/>
  <c r="O248" i="1"/>
  <c r="I252" i="1"/>
  <c r="O252" i="1"/>
  <c r="I256" i="1"/>
  <c r="O256" i="1"/>
  <c r="I260" i="1"/>
  <c r="O260" i="1"/>
  <c r="I264" i="1"/>
  <c r="O264" i="1"/>
  <c r="I268" i="1"/>
  <c r="O268" i="1"/>
  <c r="I272" i="1"/>
  <c r="O272" i="1"/>
  <c r="I276" i="1"/>
  <c r="O276" i="1"/>
  <c r="I280" i="1"/>
  <c r="O280" i="1"/>
  <c r="I284" i="1"/>
  <c r="O284" i="1"/>
  <c r="I288" i="1"/>
  <c r="O288" i="1"/>
  <c r="I292" i="1"/>
  <c r="O292" i="1"/>
  <c r="I296" i="1"/>
  <c r="O296" i="1"/>
  <c r="I300" i="1"/>
  <c r="O300" i="1"/>
  <c r="I304" i="1"/>
  <c r="O304" i="1"/>
  <c r="I308" i="1"/>
  <c r="O308" i="1"/>
  <c r="I312" i="1"/>
  <c r="O312" i="1"/>
  <c r="I316" i="1"/>
  <c r="O316" i="1"/>
  <c r="I320" i="1"/>
  <c r="O320" i="1"/>
  <c r="I324" i="1"/>
  <c r="O324" i="1"/>
  <c r="I328" i="1"/>
  <c r="O328" i="1"/>
  <c r="I332" i="1"/>
  <c r="O332" i="1"/>
  <c r="I336" i="1"/>
  <c r="O336" i="1"/>
  <c r="I340" i="1"/>
  <c r="O340" i="1"/>
  <c r="I344" i="1"/>
  <c r="O344" i="1" s="1"/>
  <c r="I348" i="1"/>
  <c r="O348" i="1"/>
  <c r="I352" i="1"/>
  <c r="O352" i="1"/>
  <c r="I356" i="1"/>
  <c r="O356" i="1"/>
  <c r="I360" i="1"/>
  <c r="O360" i="1" s="1"/>
  <c r="I364" i="1"/>
  <c r="O364" i="1"/>
  <c r="I368" i="1"/>
  <c r="O368" i="1"/>
  <c r="I372" i="1"/>
  <c r="O372" i="1"/>
  <c r="I376" i="1"/>
  <c r="O376" i="1" s="1"/>
  <c r="I380" i="1"/>
  <c r="O380" i="1"/>
  <c r="I384" i="1"/>
  <c r="O384" i="1"/>
  <c r="I388" i="1"/>
  <c r="O388" i="1"/>
  <c r="I392" i="1"/>
  <c r="O392" i="1" s="1"/>
  <c r="I396" i="1"/>
  <c r="O396" i="1"/>
  <c r="I400" i="1"/>
  <c r="O400" i="1"/>
  <c r="I404" i="1"/>
  <c r="O404" i="1"/>
  <c r="I408" i="1"/>
  <c r="O408" i="1" s="1"/>
  <c r="I412" i="1"/>
  <c r="O412" i="1"/>
  <c r="I416" i="1"/>
  <c r="O416" i="1"/>
  <c r="I420" i="1"/>
  <c r="O420" i="1"/>
  <c r="I424" i="1"/>
  <c r="O424" i="1" s="1"/>
  <c r="I428" i="1"/>
  <c r="O428" i="1"/>
  <c r="I432" i="1"/>
  <c r="O432" i="1"/>
  <c r="I436" i="1"/>
  <c r="O436" i="1"/>
  <c r="I440" i="1"/>
  <c r="O440" i="1" s="1"/>
  <c r="I444" i="1"/>
  <c r="O444" i="1"/>
  <c r="I448" i="1"/>
  <c r="O448" i="1"/>
  <c r="I452" i="1"/>
  <c r="O452" i="1"/>
  <c r="I456" i="1"/>
  <c r="O456" i="1" s="1"/>
  <c r="I460" i="1"/>
  <c r="O460" i="1"/>
  <c r="O2" i="1" l="1"/>
  <c r="I3" i="1"/>
</calcChain>
</file>

<file path=xl/sharedStrings.xml><?xml version="1.0" encoding="utf-8"?>
<sst xmlns="http://schemas.openxmlformats.org/spreadsheetml/2006/main" count="1521" uniqueCount="448">
  <si>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</si>
  <si>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TS</t>
  </si>
  <si>
    <t/>
  </si>
  <si>
    <t>VV</t>
  </si>
  <si>
    <t>PP</t>
  </si>
  <si>
    <t>2</t>
  </si>
  <si>
    <t>KPL</t>
  </si>
  <si>
    <t>MONTÁŽNÍ MATERIÁL, PŘÍSLUŠENSTVÍ, PŘÍPRAVNÉ PRÁCE</t>
  </si>
  <si>
    <t>R</t>
  </si>
  <si>
    <t>SUDOP</t>
  </si>
  <si>
    <t>113</t>
  </si>
  <si>
    <t>P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</si>
  <si>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</si>
  <si>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KUS</t>
  </si>
  <si>
    <t>VÝSUVNÁ POLICE DO SKŘÍNĚ 19" PRO SERVISNÍ ÚČELY, DODÁVKA</t>
  </si>
  <si>
    <t>R75JB2Y</t>
  </si>
  <si>
    <t>112</t>
  </si>
  <si>
    <t>1. Položka obsahuje: 
 – dodávku a montáž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</si>
  <si>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VÝSUVNÁ POLICE DO SKŘÍNĚ 19", MONTÁŽ</t>
  </si>
  <si>
    <t>R75JA55</t>
  </si>
  <si>
    <t>111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</si>
  <si>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Měří se metr délkový.</t>
  </si>
  <si>
    <t>CELEK</t>
  </si>
  <si>
    <t>Demontáž stávajícího sdělovacího zařízení</t>
  </si>
  <si>
    <t>R75IFDY</t>
  </si>
  <si>
    <t>110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</si>
  <si>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</si>
  <si>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VERTIKÁLNÍ KABELOVÝ ŽLAB DO SKŘÍNĚ 19"/47U - MONTÁŽ</t>
  </si>
  <si>
    <t>R75IF9X</t>
  </si>
  <si>
    <t>109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</si>
  <si>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</si>
  <si>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VERTIKÁLNÍ KABELOVÝ ŽLAB DO SKŘÍNĚ 19"/47U - DODÁVKA</t>
  </si>
  <si>
    <t>R75IF91</t>
  </si>
  <si>
    <t>108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</si>
  <si>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</si>
  <si>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M</t>
  </si>
  <si>
    <t>KABELOVÁ KNIHA - VYHOTOVENÍ</t>
  </si>
  <si>
    <t>75O2F1</t>
  </si>
  <si>
    <t>107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</si>
  <si>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</si>
  <si>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SDĚLOVACÍ TRANSFORMÁTOR MONTÁŽ</t>
  </si>
  <si>
    <t>75MA1X</t>
  </si>
  <si>
    <t>106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</si>
  <si>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</si>
  <si>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SDĚLOVACÍ TRANSFORMÁTOR NF 600:600 SE 4KV IZOLAČNÍ PEVNOSTÍ</t>
  </si>
  <si>
    <t>75MA11</t>
  </si>
  <si>
    <t>105</t>
  </si>
  <si>
    <t>TELEFONNÍ PŘÍSTOJ VOIP - MONTÁŽ</t>
  </si>
  <si>
    <t>75M32X</t>
  </si>
  <si>
    <t>104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</si>
  <si>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</si>
  <si>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TELEFONNÍ PŘÍSTOJ VOIP - DODÁVKA</t>
  </si>
  <si>
    <t>75M321</t>
  </si>
  <si>
    <t>103</t>
  </si>
  <si>
    <t>TELEFONNÍ PŘÍSTROJ MB - MONTÁŽ</t>
  </si>
  <si>
    <t>75M11X</t>
  </si>
  <si>
    <t>102</t>
  </si>
  <si>
    <t>TELEFONNÍ PŘÍSTROJ MB - DODÁVKA</t>
  </si>
  <si>
    <t>75M111</t>
  </si>
  <si>
    <t>101</t>
  </si>
  <si>
    <t>0</t>
  </si>
  <si>
    <t>DATOVÝ ROZVADĚČ 19" 800X800 - MONTÁŽ</t>
  </si>
  <si>
    <t>75JB4X</t>
  </si>
  <si>
    <t>100</t>
  </si>
  <si>
    <t>DATOVÝ ROZVADĚČ 19" 800X800 DO 47 U</t>
  </si>
  <si>
    <t>75JB43</t>
  </si>
  <si>
    <t>99</t>
  </si>
  <si>
    <t>1. Položka obsahuje:  
 – kompletní montáž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</si>
  <si>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DATOVÝ ROZVADĚČ 19"" 600X600 - MONTÁŽ</t>
  </si>
  <si>
    <t>75JB1X</t>
  </si>
  <si>
    <t>98</t>
  </si>
  <si>
    <t>DATOVÝ ROZVADĚČ 19"" 600X600 DO 47 U</t>
  </si>
  <si>
    <t>75JB13</t>
  </si>
  <si>
    <t>97</t>
  </si>
  <si>
    <t>ZÁSUVKA DATOVÁ RJ45 - MONTÁŽ</t>
  </si>
  <si>
    <t>75JA2X</t>
  </si>
  <si>
    <t>96</t>
  </si>
  <si>
    <t>ZÁSUVKA DATOVÁ RJ45 NA OMÍTKU</t>
  </si>
  <si>
    <t>75JA22</t>
  </si>
  <si>
    <t>95</t>
  </si>
  <si>
    <t>ZÁSUVKA TELEFONNÍ RJ11 - MONTÁŽ</t>
  </si>
  <si>
    <t>75JA1X</t>
  </si>
  <si>
    <t>94</t>
  </si>
  <si>
    <t>ZÁSUVKA TELEFONNÍ RJ11 NA OMÍTKU</t>
  </si>
  <si>
    <t>75JA12</t>
  </si>
  <si>
    <t>93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</si>
  <si>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</si>
  <si>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</si>
  <si>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</si>
  <si>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</si>
  <si>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92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</si>
  <si>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</si>
  <si>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</si>
  <si>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</si>
  <si>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91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</si>
  <si>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</si>
  <si>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</si>
  <si>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</si>
  <si>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</si>
  <si>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90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</si>
  <si>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</si>
  <si>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ÚSEK</t>
  </si>
  <si>
    <t>MĚŘENÍ A VYROVNÁNÍ KAPACITNÍCH NEROVNOVÁH NA MÍSTNÍM SDĚLOVACÍM KABELU, KABEL DO 8 KM DÉLKY, 1 ČTYŘKA</t>
  </si>
  <si>
    <t>75IJ15</t>
  </si>
  <si>
    <t>89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</si>
  <si>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kusů.</t>
  </si>
  <si>
    <t>MĚŘENÍ ÚTLUMU PŘESLECHU NA BLÍZKÉM KONCI NA MÍSTNÍM SDĚL. KABELU ZA 1 ČTYŘKU XN A 1 MĚŘENÝ ÚSEK</t>
  </si>
  <si>
    <t>75IJ13</t>
  </si>
  <si>
    <t>88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</si>
  <si>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</si>
  <si>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MĚŘENÍ JEDNOSMĚRNÉ NA SDĚLOVACÍM KABELU</t>
  </si>
  <si>
    <t>75IJ12</t>
  </si>
  <si>
    <t>87</t>
  </si>
  <si>
    <t>SPOJKA - ODBOČOVACÍ SOUPRAVA - MONTÁŽ</t>
  </si>
  <si>
    <t>75II6X</t>
  </si>
  <si>
    <t>86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</si>
  <si>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</si>
  <si>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SPOJKA - ODBOČOVACÍ SOUPRAVA STŘEDNÍ</t>
  </si>
  <si>
    <t>75II62</t>
  </si>
  <si>
    <t>85</t>
  </si>
  <si>
    <t>SPOJKA PRO CELOPLASTOVÉ KABELY S PANCÍŘEM - MONTÁŽ</t>
  </si>
  <si>
    <t>75II2X</t>
  </si>
  <si>
    <t>84</t>
  </si>
  <si>
    <t>SPOJKA PRO CELOPLASTOVÉ KABELY S PANCÍŘEM DO 100 ŽIL</t>
  </si>
  <si>
    <t>75II21</t>
  </si>
  <si>
    <t>83</t>
  </si>
  <si>
    <t>UKONČENÍ KABELU ŠTÍTEK KABELOVÝ - MONTÁŽ</t>
  </si>
  <si>
    <t>75IH9X</t>
  </si>
  <si>
    <t>82</t>
  </si>
  <si>
    <t>UKONČENÍ KABELU ŠTÍTEK KABELOVÝ - DODÁVKA</t>
  </si>
  <si>
    <t>75IH91</t>
  </si>
  <si>
    <t>81</t>
  </si>
  <si>
    <t>UKONČENÍ KABELU OBJÍMKA KABELOVÁ - MONTÁŽ</t>
  </si>
  <si>
    <t>75IH8X</t>
  </si>
  <si>
    <t>80</t>
  </si>
  <si>
    <t>UKONČENÍ KABELU OBJÍMKA KABELOVÁ - DODÁVKA</t>
  </si>
  <si>
    <t>75IH81</t>
  </si>
  <si>
    <t>79</t>
  </si>
  <si>
    <t>UKONČENÍ KABELU SMRŠŤOVACÍ KONCOVKA  - MONTÁŽ</t>
  </si>
  <si>
    <t>75IH7X</t>
  </si>
  <si>
    <t>78</t>
  </si>
  <si>
    <t>UKONČENÍ KABELU SMRŠŤOVACÍ KONCOVKA  DO 40 MM</t>
  </si>
  <si>
    <t>75IH71</t>
  </si>
  <si>
    <t>77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</si>
  <si>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</si>
  <si>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UKONČENÍ KABELU OPTICKÉHO - DEMONTÁŽ</t>
  </si>
  <si>
    <t>75IH6Y</t>
  </si>
  <si>
    <t>76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</si>
  <si>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</si>
  <si>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36 VLÁKEN</t>
  </si>
  <si>
    <t>75IH62</t>
  </si>
  <si>
    <t>75</t>
  </si>
  <si>
    <t>UKONČENÍ KABELU OPTICKÉHO DO 12 VLÁKEN</t>
  </si>
  <si>
    <t>75IH61</t>
  </si>
  <si>
    <t>74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</si>
  <si>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</si>
  <si>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UKONČENÍ KABELU FORMA KABELOVÁ DÉLKY PŘES 0,5 M DO 50XN</t>
  </si>
  <si>
    <t>75IH43</t>
  </si>
  <si>
    <t>73</t>
  </si>
  <si>
    <t>UKONČENÍ KABELU FORMA KABELOVÁ DÉLKY PŘES 0,5 M DO 25XN</t>
  </si>
  <si>
    <t>75IH42</t>
  </si>
  <si>
    <t>72</t>
  </si>
  <si>
    <t>UKONČENÍ KABELU FORMA KABELOVÁ DÉLKY DO 0,5 M DO 50XN</t>
  </si>
  <si>
    <t>75IH33</t>
  </si>
  <si>
    <t>71</t>
  </si>
  <si>
    <t>UKONČENÍ KABELU FORMA KABELOVÁ DÉLKY DO 0,5 M DO 5XN</t>
  </si>
  <si>
    <t>75IH31</t>
  </si>
  <si>
    <t>70</t>
  </si>
  <si>
    <t>1. Položka obsahuje: 
 – veškeré práce a materiál obsažený v názvu položky 
2. Položka neobsahuje: 
 X 
3. Způsob měření: 
Udává se počet kusů kompletní konstrukce nebo práce.</t>
  </si>
  <si>
    <t>UKONČENÍ KABELU CELOPLASTOVÝHO S PANCÍŘEM DO 200 ŽIL</t>
  </si>
  <si>
    <t>75IH23</t>
  </si>
  <si>
    <t>69</t>
  </si>
  <si>
    <t>UKONČENÍ KABELU CELOPLASTOVÝHO S PANCÍŘEM DO 100 ŽIL</t>
  </si>
  <si>
    <t>75IH22</t>
  </si>
  <si>
    <t>68</t>
  </si>
  <si>
    <t>UKONČENÍ KABELU CELOPLASTOVÝHO S PANCÍŘEM DO 40 ŽIL</t>
  </si>
  <si>
    <t>75IH21</t>
  </si>
  <si>
    <t>67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</si>
  <si>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</si>
  <si>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</si>
  <si>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VEDENÍ UZEMŇOVACÍ V ZEMI Z FEZN DRÁTU DO 120 MM2  - MONTÁŽ</t>
  </si>
  <si>
    <t>75IG6X</t>
  </si>
  <si>
    <t>66</t>
  </si>
  <si>
    <t>1. Položka obsahuje: 
 – dodávku specifikované kabelizace včetně potřebného drobného montážního materiálu 
 – dopravu a skladování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</si>
  <si>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VEDENÍ UZEMŇOVACÍ V ZEMI Z FEZN DRÁTU DO 120 MM2 - DODÁVKA</t>
  </si>
  <si>
    <t>75IG61</t>
  </si>
  <si>
    <t>65</t>
  </si>
  <si>
    <t>KONSTRUKCE DO SKŘÍNĚ 19" PRO UPEVNĚNÍ ZAŘÍZENÍ - MONTÁŽ</t>
  </si>
  <si>
    <t>75IF9X</t>
  </si>
  <si>
    <t>64</t>
  </si>
  <si>
    <t>KONSTRUKCE DO SKŘÍNĚ 19" PRO UPEVNĚNÍ ZAŘÍZENÍ - DODÁVKA</t>
  </si>
  <si>
    <t>75IF91</t>
  </si>
  <si>
    <t>63</t>
  </si>
  <si>
    <t>MONTÁŽNÍ RÁM DO 10+1 - MONTÁŽ</t>
  </si>
  <si>
    <t>75IF4X</t>
  </si>
  <si>
    <t>62</t>
  </si>
  <si>
    <t>MONTÁŽNÍ RÁM DO 10+1 - DODÁVKA</t>
  </si>
  <si>
    <t>75IF41</t>
  </si>
  <si>
    <t>61</t>
  </si>
  <si>
    <t>ZEMNÍCÍ SVORKOVNICE - MONTÁŽ</t>
  </si>
  <si>
    <t>75IF3X</t>
  </si>
  <si>
    <t>60</t>
  </si>
  <si>
    <t>ZEMNÍCÍ SVORKOVNICE - DODÁVKA</t>
  </si>
  <si>
    <t>75IF31</t>
  </si>
  <si>
    <t>59</t>
  </si>
  <si>
    <t>ROZPOJOVACÍ SVORKOVNICE 2/10, 2/8 - MONTÁŽ</t>
  </si>
  <si>
    <t>75IF2X</t>
  </si>
  <si>
    <t>58</t>
  </si>
  <si>
    <t>ROZPOJOVACÍ SVORKOVNICE 2/10, 2/8</t>
  </si>
  <si>
    <t>75IF21</t>
  </si>
  <si>
    <t>57</t>
  </si>
  <si>
    <t>KAZETA PRO ULOŽENÍ SVÁRŮ - MONTÁŽ</t>
  </si>
  <si>
    <t>75IEGX</t>
  </si>
  <si>
    <t>56</t>
  </si>
  <si>
    <t>KAZETA PRO ULOŽENÍ SVÁRŮ - DODÁVKA</t>
  </si>
  <si>
    <t>75IEG1</t>
  </si>
  <si>
    <t>55</t>
  </si>
  <si>
    <t>VENKOVNÍ TELEFONNÍ OBJEKT - MONTÁŽ</t>
  </si>
  <si>
    <t>75IECX</t>
  </si>
  <si>
    <t>54</t>
  </si>
  <si>
    <t>VENKOVNÍ TELEFONNÍ OBJEKT NA SLOUPKU</t>
  </si>
  <si>
    <t>75IEC1</t>
  </si>
  <si>
    <t>53</t>
  </si>
  <si>
    <t>PLASTOVÁ ZEMNÍ KOMORA PRO ULOŽENÍ REZERVY - MONTÁŽ</t>
  </si>
  <si>
    <t>75ID1X</t>
  </si>
  <si>
    <t>52</t>
  </si>
  <si>
    <t>PLASTOVÁ ZEMNÍ KOMORA PRO ULOŽENÍ REZERVY - DODÁVKA</t>
  </si>
  <si>
    <t>75ID11</t>
  </si>
  <si>
    <t>51</t>
  </si>
  <si>
    <t>OPTOTRUBKOVÁ KONCOKA S VENTILKEM- MONTÁŽ</t>
  </si>
  <si>
    <t>75IA6X</t>
  </si>
  <si>
    <t>50</t>
  </si>
  <si>
    <t>OPTOTRUBKOVÁ KONCOKA S VENTILKEMPRŮMĚRU DO 40 MM</t>
  </si>
  <si>
    <t>75IA61</t>
  </si>
  <si>
    <t>49</t>
  </si>
  <si>
    <t>OPTOTRUBKOVÁ KONCOVKA - MONTÁŽ</t>
  </si>
  <si>
    <t>75IA5X</t>
  </si>
  <si>
    <t>48</t>
  </si>
  <si>
    <t>OPTOTRUBKOVÁ KONCOVKA PRŮMĚRU DO 40 MM</t>
  </si>
  <si>
    <t>75IA51</t>
  </si>
  <si>
    <t>47</t>
  </si>
  <si>
    <t>OPTOTRUBKOVÁ SPOJKA  - MONTÁŽ</t>
  </si>
  <si>
    <t>75IA1X</t>
  </si>
  <si>
    <t>46</t>
  </si>
  <si>
    <t>OPTOTRUBKOVÁ SPOJKA  PRŮMĚRU DO 40 MM</t>
  </si>
  <si>
    <t>75IA11</t>
  </si>
  <si>
    <t>45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</si>
  <si>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</si>
  <si>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OPTOTRUBKA - KALIBRACE</t>
  </si>
  <si>
    <t>75I962</t>
  </si>
  <si>
    <t>44</t>
  </si>
  <si>
    <t>OPTOTRUBKA - HERMETIZACE ÚSEKU DO 2000 M</t>
  </si>
  <si>
    <t>75I961</t>
  </si>
  <si>
    <t>43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</si>
  <si>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</si>
  <si>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OPTOTRUBKA HDPE - DEMONTÁŽ</t>
  </si>
  <si>
    <t>75I91Y</t>
  </si>
  <si>
    <t>42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</si>
  <si>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</si>
  <si>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</si>
  <si>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</si>
  <si>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41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</si>
  <si>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</si>
  <si>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</si>
  <si>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</si>
  <si>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40</t>
  </si>
  <si>
    <t>KABEL OPTICKÝ - REZERVA DO 500 MM - DODÁVKA</t>
  </si>
  <si>
    <t>75I841</t>
  </si>
  <si>
    <t>39</t>
  </si>
  <si>
    <t>KABEL OPTICKÝ SINGLEMODE - DEMONTÁŽ</t>
  </si>
  <si>
    <t>75I81Y</t>
  </si>
  <si>
    <t>38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</si>
  <si>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</si>
  <si>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KABEL OPTICKÝ SINGLEMODE - MONTÁŽ DO OBSAZENÉ TRUBKY</t>
  </si>
  <si>
    <t>75I815</t>
  </si>
  <si>
    <t>37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</si>
  <si>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</si>
  <si>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</si>
  <si>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36 VLÁKEN</t>
  </si>
  <si>
    <t>75I812</t>
  </si>
  <si>
    <t>36</t>
  </si>
  <si>
    <t>KABEL OPTICKÝ SINGLEMODE DO 12 VLÁKEN</t>
  </si>
  <si>
    <t>75I811</t>
  </si>
  <si>
    <t>35</t>
  </si>
  <si>
    <t>KABEL ZEMNÍ DVOUPLÁŠŤOVÝ S PANCÍŘEM PRŮMĚRU ŽÍLY 0,8 MM - MONTÁŽ</t>
  </si>
  <si>
    <t>75I32X</t>
  </si>
  <si>
    <t>34</t>
  </si>
  <si>
    <t>1. Položka obsahuje: 
 – veškeré práce a materiál obsažený v názvu položky 
2. Položka neobsahuje: 
 X 
3. Způsob měření: 
Měří se n-násobky páru vodičů na kilometr.</t>
  </si>
  <si>
    <t>KMČTYŘKA</t>
  </si>
  <si>
    <t>KABEL ZEMNÍ DVOUPLÁŠŤOVÝ S PANCÍŘEM PRŮMĚRU ŽÍLY 0,8 MM DO 50XN</t>
  </si>
  <si>
    <t>75I323</t>
  </si>
  <si>
    <t>33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</si>
  <si>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</si>
  <si>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KABEL ZEMNÍ DVOUPLÁŠŤOVÝ S PANCÍŘEM PRŮMĚRU ŽÍLY 0,8 MM DO 25XN</t>
  </si>
  <si>
    <t>75I322</t>
  </si>
  <si>
    <t>32</t>
  </si>
  <si>
    <t>KABEL ZEMNÍ DVOUPLÁŠŤOVÝ S PANCÍŘEM PRŮMĚRU ŽÍLY 0,8 MM DO 5XN</t>
  </si>
  <si>
    <t>75I321</t>
  </si>
  <si>
    <t>31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</si>
  <si>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</si>
  <si>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</si>
  <si>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</si>
  <si>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74F331</t>
  </si>
  <si>
    <t>30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</si>
  <si>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</si>
  <si>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NEBO VODIČ JEDNOŽÍLOVÝ CU S PLASTOVOU IZOLACÍ OD 25 DO 50 MM2</t>
  </si>
  <si>
    <t>742F13</t>
  </si>
  <si>
    <t>29</t>
  </si>
  <si>
    <t>KABEL NN NEBO VODIČ JEDNOŽÍLOVÝ CU S PLASTOVOU IZOLACÍ OD 4 DO 16 MM2</t>
  </si>
  <si>
    <t>742F12</t>
  </si>
  <si>
    <t>28</t>
  </si>
  <si>
    <t>1. Položka obsahuje: 
 – výkop a zához díry pro trubku v zemině tř.4 o velikosti 1000x1000x1000mm 
 – zemnící jímku do volného terénu sestávající z : trubky o průměru 400/5mm o délce 80cm, víko 
 – uzemňovací kruh s Fezn 30x4mm do trubky vč. montáže, štěrkového zásypu v trubce po montáži do výšky 60cm a úpravy povrchu terénu v okolí uzemňovací jímky 
2. Položka neobsahuje: 
 X 
3. Způsob měření: 
Udává se komplet odlišných materiálů a činností, které tvoří funkční nedělitelný celek daný názvem položky.</t>
  </si>
  <si>
    <t>ZKUŠEBNÍ JÍMKA, UZEMNĚNÍ VENKOVNÍ DO VOLNÉHO TERÉNU</t>
  </si>
  <si>
    <t>741C11</t>
  </si>
  <si>
    <t>27</t>
  </si>
  <si>
    <t>1. Položka obsahuje: 
 – veškeré příslušenství 
2. Položka neobsahuje: 
 X 
3. Způsob měření: 
Udává se počet kusů kompletní konstrukce nebo práce.</t>
  </si>
  <si>
    <t>UZEMŇOVACÍ SVORKA</t>
  </si>
  <si>
    <t>741C02</t>
  </si>
  <si>
    <t>26</t>
  </si>
  <si>
    <t>1. Položka obsahuje:  
 – veškeré práce a materiál obsažený v názvu položky  
2. Položka neobsahuje:  
 X  
3. Způsob měření:  
Udává se počet kusů kompletní konstrukce nebo práce.</t>
  </si>
  <si>
    <t>EKVIPOTENCIÁLNÍ PŘÍPOJNICE</t>
  </si>
  <si>
    <t>741C01</t>
  </si>
  <si>
    <t>25</t>
  </si>
  <si>
    <t>1. Položka obsahuje: 
 – přípravu podkladu pro osazení 
 – spojování 
 – ochranný nátěr spoje dle příslušných norem 
2. Položka neobsahuje: 
 X 
3. Způsob měření: 
Udává se počet kusů kompletní konstrukce nebo práce.</t>
  </si>
  <si>
    <t>ZEMNÍCÍ TYČ FEZN DÉLKY DO 2 M</t>
  </si>
  <si>
    <t>741B11</t>
  </si>
  <si>
    <t>24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</si>
  <si>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</si>
  <si>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ZATAŽENÍ LANKA DO CHRÁNIČKY NEBO ŽLABU</t>
  </si>
  <si>
    <t>709400</t>
  </si>
  <si>
    <t>23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</si>
  <si>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</si>
  <si>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KŘIŽOVATKA KABELOVÝCH VEDENÍ SE STÁVAJÍCÍ INŽENÝRSKOU SÍTÍ (KABELEM, POTRUBÍM APOD.)</t>
  </si>
  <si>
    <t>709210</t>
  </si>
  <si>
    <t>22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</si>
  <si>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</si>
  <si>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PROVIZORNÍ ZAJIŠTĚNÍ KABELU VE VÝKOPU</t>
  </si>
  <si>
    <t>709110</t>
  </si>
  <si>
    <t>21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</si>
  <si>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</si>
  <si>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</si>
  <si>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</si>
  <si>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704110</t>
  </si>
  <si>
    <t>20</t>
  </si>
  <si>
    <t>1. Položka obsahuje: 
 – protažení tyčí, vyčištění otvoru čistící soupravou 
 – zatažení konopného lana (nebo ocelového) 
 – pomocné mechanismy 
2. Položka neobsahuje: 
 X 
3. Způsob měření: 
Měří se metr délkový.</t>
  </si>
  <si>
    <t>KABELOVÁ PŘÍCHYTKA PRO ROZSAH UPNUTÍ OD 26 DO 50 MM</t>
  </si>
  <si>
    <t>703722</t>
  </si>
  <si>
    <t>19</t>
  </si>
  <si>
    <t>1. Položka obsahuje: 
 – přípravu podkladu pro osazení 
2. Položka neobsahuje: 
 X 
3. Způsob měření: 
Měří se metr délkový.</t>
  </si>
  <si>
    <t>ELEKTROINSTALAČNÍ TRUBKA PLASTOVÁ VČETNĚ UPEVNĚNÍ A PŘÍSLUŠENSTVÍ DN PRŮMĚRU PŘES 25 DO 40 MM</t>
  </si>
  <si>
    <t>703412</t>
  </si>
  <si>
    <t>18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</si>
  <si>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</si>
  <si>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KABELOVÝ ROŠT/LÁVKA NOSNÝ ŽÁROVĚ ZINKOVANÝ VČETNĚ UPEVNĚNÍ A PŘÍSLUŠENSTVÍ SVĚTLÉ ŠÍŘKY PŘES 250 DO 400 MM</t>
  </si>
  <si>
    <t>703113</t>
  </si>
  <si>
    <t>17</t>
  </si>
  <si>
    <t>1. Položka obsahuje: 
 – dodávku potřebného materiálu  
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</si>
  <si>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PÍSKOVÉ LOŽE PRO KABELOVÝ ŽLAB Z PŘESÁTÉHO PÍSKU SVĚTLÉ ŠÍŘKY PŘES 250 MM</t>
  </si>
  <si>
    <t>702903</t>
  </si>
  <si>
    <t>16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</si>
  <si>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</si>
  <si>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M3</t>
  </si>
  <si>
    <t>OBSYP KABELOVÉHO VEDENÍ VRSTVOU Z PŘESÁTÉHO PÍSKU</t>
  </si>
  <si>
    <t>702901</t>
  </si>
  <si>
    <t>15</t>
  </si>
  <si>
    <t>ZAKRYTÍ KABELŮ VÝSTRAŽNOU FÓLIÍ ŠÍŘKY PŘES 40 CM</t>
  </si>
  <si>
    <t>702313</t>
  </si>
  <si>
    <t>14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</si>
  <si>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</si>
  <si>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KABELOVÁ CHRÁNIČKA ZEMNÍ DN PŘES 100 DO 200 MM</t>
  </si>
  <si>
    <t>702212</t>
  </si>
  <si>
    <t>13</t>
  </si>
  <si>
    <t>KABELOVÝ ŽLAB ZEMNÍ VČETNĚ KRYTU SVĚTLÉ ŠÍŘKY PŘES 120 DO 250 MM</t>
  </si>
  <si>
    <t>702112</t>
  </si>
  <si>
    <t>12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</si>
  <si>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</si>
  <si>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VYHLEDÁVACÍ MARKER ZEMNÍ S MOŽNOSTÍ ZÁPISU</t>
  </si>
  <si>
    <t>701005</t>
  </si>
  <si>
    <t>11</t>
  </si>
  <si>
    <t>BETONOVÝ OZNAČNÍK</t>
  </si>
  <si>
    <t>701003</t>
  </si>
  <si>
    <t>10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</si>
  <si>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</si>
  <si>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</si>
  <si>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</si>
  <si>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</si>
  <si>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ZÁKLADY Z PROSTÉHO BETONU</t>
  </si>
  <si>
    <t>27231</t>
  </si>
  <si>
    <t>9</t>
  </si>
  <si>
    <t>Základy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</si>
  <si>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</si>
  <si>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ZÁSYP JAM A RÝH ZEMINOU SE ZHUTNĚNÍM</t>
  </si>
  <si>
    <t>17411</t>
  </si>
  <si>
    <t>8</t>
  </si>
  <si>
    <t>položka zahrnuje dodávku protlačovaného potrubí a veškeré pomocné práce (startovací zařízení, startovací a cílová jáma, opěrné a vodící bloky a pod.)</t>
  </si>
  <si>
    <t>PROTLAČOVÁNÍ OCELOVÉHO POTRUBÍ DN DO 200MM</t>
  </si>
  <si>
    <t>14113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</si>
  <si>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</si>
  <si>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</t>
  </si>
  <si>
    <t>13283</t>
  </si>
  <si>
    <t>6</t>
  </si>
  <si>
    <t>HLOUBENÍ JAM ZAPAŽ I NEPAŽ TŘ II</t>
  </si>
  <si>
    <t>13183</t>
  </si>
  <si>
    <t>5</t>
  </si>
  <si>
    <t>Položka zahrnuje samostatnou dopravu suti a vybouraných hmot. Množství se určí jako součin hmotnosti [t] a požadované vzdálenosti [km].</t>
  </si>
  <si>
    <t>tkm</t>
  </si>
  <si>
    <t>ODSTRANĚNÍ KRYTU ZPEVNĚNÝCH PLOCH S ASFALTOVÝM POJIVEM - DOPRAVA</t>
  </si>
  <si>
    <t>11313B</t>
  </si>
  <si>
    <t>4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</si>
  <si>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</si>
  <si>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KRYTU ZPEVNĚNÝCH PLOCH S ASFALTOVÝM POJIVEM - BEZ DOPRAVY</t>
  </si>
  <si>
    <t>11313A</t>
  </si>
  <si>
    <t>3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</si>
  <si>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</si>
  <si>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</si>
  <si>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</si>
  <si>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</si>
  <si>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- 17 03 02  VYBOURANÝ ASFALTOVÝ BETON BEZ DEHTU</t>
  </si>
  <si>
    <t>015130</t>
  </si>
  <si>
    <t>Všeobecné konstrukce a práce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</si>
  <si>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</si>
  <si>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</si>
  <si>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</si>
  <si>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</si>
  <si>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</si>
  <si>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</si>
  <si>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</si>
  <si>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</si>
  <si>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</si>
  <si>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</si>
  <si>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</si>
  <si>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</si>
  <si>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traťový kabel</t>
  </si>
  <si>
    <t>PS 02-14-01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</si>
  <si>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</si>
  <si>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</si>
  <si>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</si>
  <si>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</si>
  <si>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</si>
  <si>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</si>
  <si>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</si>
  <si>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</si>
  <si>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</si>
  <si>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</si>
  <si>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R015310</t>
  </si>
  <si>
    <t>Změna č.1 z 18.10.2019</t>
  </si>
  <si>
    <t>PS 02-14-01_a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</si>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</sst>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3"/>
  <sheetViews>
    <sheetView tabSelected="1" zoomScaleNormal="100" workbookViewId="0">
      <pane ySplit="7" topLeftCell="A8" activePane="bottomLeft" state="frozen"/>
      <selection pane="bottomLeft" activeCell="E13" sqref="E1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443</v>
      </c>
      <c r="B1" s="23"/>
      <c r="C1" s="23"/>
      <c r="D1" s="23"/>
      <c r="E1" s="23" t="s">
        <v>442</v>
      </c>
      <c r="F1" s="23"/>
      <c r="G1" s="23"/>
      <c r="H1" s="27" t="s">
        <v>445</v>
      </c>
      <c r="I1" s="23"/>
      <c r="P1" t="s">
        <v>412</v>
      </c>
    </row>
    <row r="2" spans="1:18" ht="24.95" customHeight="1" x14ac:dyDescent="0.2">
      <c r="B2" s="23"/>
      <c r="C2" s="23"/>
      <c r="D2" s="23"/>
      <c r="E2" s="26" t="s">
        <v>441</v>
      </c>
      <c r="F2" s="23"/>
      <c r="G2" s="23"/>
      <c r="H2" s="12"/>
      <c r="I2" s="12"/>
      <c r="O2">
        <f>0+O8+O17+O42+O47</f>
        <v>0</v>
      </c>
      <c r="P2" t="s">
        <v>412</v>
      </c>
    </row>
    <row r="3" spans="1:18" ht="15" customHeight="1" x14ac:dyDescent="0.2">
      <c r="A3" t="s">
        <v>440</v>
      </c>
      <c r="B3" s="25" t="s">
        <v>439</v>
      </c>
      <c r="C3" s="39" t="s">
        <v>438</v>
      </c>
      <c r="D3" s="40"/>
      <c r="E3" s="24" t="s">
        <v>437</v>
      </c>
      <c r="F3" s="23"/>
      <c r="G3" s="22"/>
      <c r="H3" s="28" t="s">
        <v>446</v>
      </c>
      <c r="I3" s="21">
        <f>0+I8+I17+I42+I47</f>
        <v>0</v>
      </c>
      <c r="O3" t="s">
        <v>436</v>
      </c>
      <c r="P3" t="s">
        <v>5</v>
      </c>
    </row>
    <row r="4" spans="1:18" ht="15" customHeight="1" x14ac:dyDescent="0.2">
      <c r="A4" t="s">
        <v>435</v>
      </c>
      <c r="B4" s="20" t="s">
        <v>434</v>
      </c>
      <c r="C4" s="41" t="s">
        <v>433</v>
      </c>
      <c r="D4" s="42"/>
      <c r="E4" s="19" t="s">
        <v>432</v>
      </c>
      <c r="F4" s="12"/>
      <c r="G4" s="12"/>
      <c r="H4" s="16"/>
      <c r="I4" s="16"/>
      <c r="O4" t="s">
        <v>431</v>
      </c>
      <c r="P4" t="s">
        <v>5</v>
      </c>
    </row>
    <row r="5" spans="1:18" ht="12.75" customHeight="1" x14ac:dyDescent="0.2">
      <c r="A5" s="38" t="s">
        <v>430</v>
      </c>
      <c r="B5" s="38" t="s">
        <v>429</v>
      </c>
      <c r="C5" s="38" t="s">
        <v>428</v>
      </c>
      <c r="D5" s="38" t="s">
        <v>427</v>
      </c>
      <c r="E5" s="38" t="s">
        <v>426</v>
      </c>
      <c r="F5" s="38" t="s">
        <v>425</v>
      </c>
      <c r="G5" s="38" t="s">
        <v>424</v>
      </c>
      <c r="H5" s="38" t="s">
        <v>423</v>
      </c>
      <c r="I5" s="38"/>
      <c r="O5" t="s">
        <v>422</v>
      </c>
      <c r="P5" t="s">
        <v>5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8" t="s">
        <v>421</v>
      </c>
      <c r="I6" s="18" t="s">
        <v>420</v>
      </c>
    </row>
    <row r="7" spans="1:18" ht="12.75" customHeight="1" x14ac:dyDescent="0.2">
      <c r="A7" s="18" t="s">
        <v>60</v>
      </c>
      <c r="B7" s="18" t="s">
        <v>414</v>
      </c>
      <c r="C7" s="18" t="s">
        <v>5</v>
      </c>
      <c r="D7" s="18" t="s">
        <v>412</v>
      </c>
      <c r="E7" s="18" t="s">
        <v>408</v>
      </c>
      <c r="F7" s="18" t="s">
        <v>403</v>
      </c>
      <c r="G7" s="18" t="s">
        <v>400</v>
      </c>
      <c r="H7" s="18" t="s">
        <v>388</v>
      </c>
      <c r="I7" s="18" t="s">
        <v>381</v>
      </c>
    </row>
    <row r="8" spans="1:18" ht="12.75" customHeight="1" x14ac:dyDescent="0.2">
      <c r="A8" s="16" t="s">
        <v>384</v>
      </c>
      <c r="B8" s="16"/>
      <c r="C8" s="17" t="s">
        <v>60</v>
      </c>
      <c r="D8" s="16"/>
      <c r="E8" s="13" t="s">
        <v>419</v>
      </c>
      <c r="F8" s="16"/>
      <c r="G8" s="16"/>
      <c r="H8" s="16"/>
      <c r="I8" s="15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25.5" x14ac:dyDescent="0.2">
      <c r="A9" s="9" t="s">
        <v>11</v>
      </c>
      <c r="B9" s="10" t="s">
        <v>414</v>
      </c>
      <c r="C9" s="10" t="s">
        <v>418</v>
      </c>
      <c r="D9" s="9" t="s">
        <v>2</v>
      </c>
      <c r="E9" s="8" t="s">
        <v>417</v>
      </c>
      <c r="F9" s="7" t="s">
        <v>416</v>
      </c>
      <c r="G9" s="6">
        <v>13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415</v>
      </c>
    </row>
    <row r="13" spans="1:18" ht="38.25" x14ac:dyDescent="0.2">
      <c r="A13" s="9" t="s">
        <v>11</v>
      </c>
      <c r="B13" s="29" t="s">
        <v>5</v>
      </c>
      <c r="C13" s="29" t="s">
        <v>444</v>
      </c>
      <c r="D13" s="30" t="s">
        <v>2</v>
      </c>
      <c r="E13" s="31" t="s">
        <v>447</v>
      </c>
      <c r="F13" s="32" t="s">
        <v>416</v>
      </c>
      <c r="G13" s="33">
        <v>0.05</v>
      </c>
      <c r="H13" s="34">
        <v>0</v>
      </c>
      <c r="I13" s="34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B14" s="35"/>
      <c r="C14" s="35"/>
      <c r="D14" s="35"/>
      <c r="E14" s="36" t="s">
        <v>2</v>
      </c>
      <c r="F14" s="35"/>
      <c r="G14" s="35"/>
      <c r="H14" s="35"/>
      <c r="I14" s="35"/>
    </row>
    <row r="15" spans="1:18" x14ac:dyDescent="0.2">
      <c r="A15" s="3" t="s">
        <v>3</v>
      </c>
      <c r="B15" s="35"/>
      <c r="C15" s="35"/>
      <c r="D15" s="35"/>
      <c r="E15" s="37" t="s">
        <v>2</v>
      </c>
      <c r="F15" s="35"/>
      <c r="G15" s="35"/>
      <c r="H15" s="35"/>
      <c r="I15" s="35"/>
    </row>
    <row r="16" spans="1:18" ht="140.25" x14ac:dyDescent="0.2">
      <c r="A16" t="s">
        <v>1</v>
      </c>
      <c r="B16" s="35"/>
      <c r="C16" s="35"/>
      <c r="D16" s="35"/>
      <c r="E16" s="36" t="s">
        <v>415</v>
      </c>
      <c r="F16" s="35"/>
      <c r="G16" s="35"/>
      <c r="H16" s="35"/>
      <c r="I16" s="35"/>
    </row>
    <row r="17" spans="1:18" ht="12.75" customHeight="1" x14ac:dyDescent="0.2">
      <c r="A17" s="12" t="s">
        <v>384</v>
      </c>
      <c r="B17" s="12"/>
      <c r="C17" s="14" t="s">
        <v>414</v>
      </c>
      <c r="D17" s="12"/>
      <c r="E17" s="13" t="s">
        <v>413</v>
      </c>
      <c r="F17" s="12"/>
      <c r="G17" s="12"/>
      <c r="H17" s="12"/>
      <c r="I17" s="11">
        <f>0+Q17</f>
        <v>0</v>
      </c>
      <c r="O17">
        <f>0+R17</f>
        <v>0</v>
      </c>
      <c r="Q17">
        <f>0+I18+I22+I26+I30+I34+I38</f>
        <v>0</v>
      </c>
      <c r="R17">
        <f>0+O18+O22+O26+O30+O34+O38</f>
        <v>0</v>
      </c>
    </row>
    <row r="18" spans="1:18" ht="25.5" x14ac:dyDescent="0.2">
      <c r="A18" s="9" t="s">
        <v>11</v>
      </c>
      <c r="B18" s="10" t="s">
        <v>412</v>
      </c>
      <c r="C18" s="10" t="s">
        <v>411</v>
      </c>
      <c r="D18" s="9" t="s">
        <v>2</v>
      </c>
      <c r="E18" s="8" t="s">
        <v>410</v>
      </c>
      <c r="F18" s="7" t="s">
        <v>361</v>
      </c>
      <c r="G18" s="6">
        <v>8</v>
      </c>
      <c r="H18" s="5">
        <v>0</v>
      </c>
      <c r="I18" s="5">
        <f>ROUND(ROUND(H18,2)*ROUND(G18,3),2)</f>
        <v>0</v>
      </c>
      <c r="O18">
        <f>(I18*21)/100</f>
        <v>0</v>
      </c>
      <c r="P18" t="s">
        <v>5</v>
      </c>
    </row>
    <row r="19" spans="1:18" x14ac:dyDescent="0.2">
      <c r="A19" s="4" t="s">
        <v>4</v>
      </c>
      <c r="E19" s="1" t="s">
        <v>2</v>
      </c>
    </row>
    <row r="20" spans="1:18" x14ac:dyDescent="0.2">
      <c r="A20" s="3" t="s">
        <v>3</v>
      </c>
      <c r="E20" s="2" t="s">
        <v>2</v>
      </c>
    </row>
    <row r="21" spans="1:18" ht="63.75" x14ac:dyDescent="0.2">
      <c r="A21" t="s">
        <v>1</v>
      </c>
      <c r="E21" s="1" t="s">
        <v>409</v>
      </c>
    </row>
    <row r="22" spans="1:18" ht="25.5" x14ac:dyDescent="0.2">
      <c r="A22" s="9" t="s">
        <v>11</v>
      </c>
      <c r="B22" s="10" t="s">
        <v>408</v>
      </c>
      <c r="C22" s="10" t="s">
        <v>407</v>
      </c>
      <c r="D22" s="9" t="s">
        <v>2</v>
      </c>
      <c r="E22" s="8" t="s">
        <v>406</v>
      </c>
      <c r="F22" s="7" t="s">
        <v>405</v>
      </c>
      <c r="G22" s="6">
        <v>200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25.5" x14ac:dyDescent="0.2">
      <c r="A25" t="s">
        <v>1</v>
      </c>
      <c r="E25" s="1" t="s">
        <v>404</v>
      </c>
    </row>
    <row r="26" spans="1:18" x14ac:dyDescent="0.2">
      <c r="A26" s="9" t="s">
        <v>11</v>
      </c>
      <c r="B26" s="10" t="s">
        <v>403</v>
      </c>
      <c r="C26" s="10" t="s">
        <v>402</v>
      </c>
      <c r="D26" s="9" t="s">
        <v>2</v>
      </c>
      <c r="E26" s="8" t="s">
        <v>401</v>
      </c>
      <c r="F26" s="7" t="s">
        <v>361</v>
      </c>
      <c r="G26" s="6">
        <v>40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397</v>
      </c>
    </row>
    <row r="30" spans="1:18" x14ac:dyDescent="0.2">
      <c r="A30" s="9" t="s">
        <v>11</v>
      </c>
      <c r="B30" s="10" t="s">
        <v>400</v>
      </c>
      <c r="C30" s="10" t="s">
        <v>399</v>
      </c>
      <c r="D30" s="9" t="s">
        <v>2</v>
      </c>
      <c r="E30" s="8" t="s">
        <v>398</v>
      </c>
      <c r="F30" s="7" t="s">
        <v>361</v>
      </c>
      <c r="G30" s="6">
        <v>11000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397</v>
      </c>
    </row>
    <row r="34" spans="1:18" x14ac:dyDescent="0.2">
      <c r="A34" s="9" t="s">
        <v>11</v>
      </c>
      <c r="B34" s="10" t="s">
        <v>383</v>
      </c>
      <c r="C34" s="10" t="s">
        <v>396</v>
      </c>
      <c r="D34" s="9" t="s">
        <v>2</v>
      </c>
      <c r="E34" s="8" t="s">
        <v>395</v>
      </c>
      <c r="F34" s="7" t="s">
        <v>179</v>
      </c>
      <c r="G34" s="6">
        <v>340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25.5" x14ac:dyDescent="0.2">
      <c r="A37" t="s">
        <v>1</v>
      </c>
      <c r="E37" s="1" t="s">
        <v>394</v>
      </c>
    </row>
    <row r="38" spans="1:18" x14ac:dyDescent="0.2">
      <c r="A38" s="9" t="s">
        <v>11</v>
      </c>
      <c r="B38" s="10" t="s">
        <v>393</v>
      </c>
      <c r="C38" s="10" t="s">
        <v>392</v>
      </c>
      <c r="D38" s="9" t="s">
        <v>2</v>
      </c>
      <c r="E38" s="8" t="s">
        <v>391</v>
      </c>
      <c r="F38" s="7" t="s">
        <v>361</v>
      </c>
      <c r="G38" s="6">
        <v>9000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8" x14ac:dyDescent="0.2">
      <c r="A39" s="4" t="s">
        <v>4</v>
      </c>
      <c r="E39" s="1" t="s">
        <v>2</v>
      </c>
    </row>
    <row r="40" spans="1:18" x14ac:dyDescent="0.2">
      <c r="A40" s="3" t="s">
        <v>3</v>
      </c>
      <c r="E40" s="2" t="s">
        <v>2</v>
      </c>
    </row>
    <row r="41" spans="1:18" ht="229.5" x14ac:dyDescent="0.2">
      <c r="A41" t="s">
        <v>1</v>
      </c>
      <c r="E41" s="1" t="s">
        <v>390</v>
      </c>
    </row>
    <row r="42" spans="1:18" ht="12.75" customHeight="1" x14ac:dyDescent="0.2">
      <c r="A42" s="12" t="s">
        <v>384</v>
      </c>
      <c r="B42" s="12"/>
      <c r="C42" s="14" t="s">
        <v>5</v>
      </c>
      <c r="D42" s="12"/>
      <c r="E42" s="13" t="s">
        <v>389</v>
      </c>
      <c r="F42" s="12"/>
      <c r="G42" s="12"/>
      <c r="H42" s="12"/>
      <c r="I42" s="11">
        <f>0+Q42</f>
        <v>0</v>
      </c>
      <c r="O42">
        <f>0+R42</f>
        <v>0</v>
      </c>
      <c r="Q42">
        <f>0+I43</f>
        <v>0</v>
      </c>
      <c r="R42">
        <f>0+O43</f>
        <v>0</v>
      </c>
    </row>
    <row r="43" spans="1:18" x14ac:dyDescent="0.2">
      <c r="A43" s="9" t="s">
        <v>11</v>
      </c>
      <c r="B43" s="10" t="s">
        <v>388</v>
      </c>
      <c r="C43" s="10" t="s">
        <v>387</v>
      </c>
      <c r="D43" s="9" t="s">
        <v>2</v>
      </c>
      <c r="E43" s="8" t="s">
        <v>386</v>
      </c>
      <c r="F43" s="7" t="s">
        <v>361</v>
      </c>
      <c r="G43" s="6">
        <v>41</v>
      </c>
      <c r="H43" s="5">
        <v>0</v>
      </c>
      <c r="I43" s="5">
        <f>ROUND(ROUND(H43,2)*ROUND(G43,3),2)</f>
        <v>0</v>
      </c>
      <c r="O43">
        <f>(I43*21)/100</f>
        <v>0</v>
      </c>
      <c r="P43" t="s">
        <v>5</v>
      </c>
    </row>
    <row r="44" spans="1:18" x14ac:dyDescent="0.2">
      <c r="A44" s="4" t="s">
        <v>4</v>
      </c>
      <c r="E44" s="1" t="s">
        <v>2</v>
      </c>
    </row>
    <row r="45" spans="1:18" x14ac:dyDescent="0.2">
      <c r="A45" s="3" t="s">
        <v>3</v>
      </c>
      <c r="E45" s="2" t="s">
        <v>2</v>
      </c>
    </row>
    <row r="46" spans="1:18" ht="369.75" x14ac:dyDescent="0.2">
      <c r="A46" t="s">
        <v>1</v>
      </c>
      <c r="E46" s="1" t="s">
        <v>385</v>
      </c>
    </row>
    <row r="47" spans="1:18" ht="12.75" customHeight="1" x14ac:dyDescent="0.2">
      <c r="A47" s="12" t="s">
        <v>384</v>
      </c>
      <c r="B47" s="12"/>
      <c r="C47" s="14" t="s">
        <v>383</v>
      </c>
      <c r="D47" s="12"/>
      <c r="E47" s="13" t="s">
        <v>382</v>
      </c>
      <c r="F47" s="12"/>
      <c r="G47" s="12"/>
      <c r="H47" s="12"/>
      <c r="I47" s="11">
        <f>0+Q47</f>
        <v>0</v>
      </c>
      <c r="O47">
        <f>0+R47</f>
        <v>0</v>
      </c>
      <c r="Q47">
        <f>0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+I300+I304+I308+I312+I316+I320+I324+I328+I332+I336+I340+I344+I348+I352+I356+I360+I364+I368+I372+I376+I380+I384+I388+I392+I396+I400+I404+I408+I412+I416+I420+I424+I428+I432+I436+I440+I444+I448+I452+I456+I460</f>
        <v>0</v>
      </c>
      <c r="R47">
        <f>0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+O300+O304+O308+O312+O316+O320+O324+O328+O332+O336+O340+O344+O348+O352+O356+O360+O364+O368+O372+O376+O380+O384+O388+O392+O396+O400+O404+O408+O412+O416+O420+O424+O428+O432+O436+O440+O444+O448+O452+O456+O460</f>
        <v>0</v>
      </c>
    </row>
    <row r="48" spans="1:18" x14ac:dyDescent="0.2">
      <c r="A48" s="9" t="s">
        <v>11</v>
      </c>
      <c r="B48" s="10" t="s">
        <v>381</v>
      </c>
      <c r="C48" s="10" t="s">
        <v>380</v>
      </c>
      <c r="D48" s="9" t="s">
        <v>2</v>
      </c>
      <c r="E48" s="8" t="s">
        <v>379</v>
      </c>
      <c r="F48" s="7" t="s">
        <v>13</v>
      </c>
      <c r="G48" s="6">
        <v>16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76.5" x14ac:dyDescent="0.2">
      <c r="A51" t="s">
        <v>1</v>
      </c>
      <c r="E51" s="1" t="s">
        <v>168</v>
      </c>
    </row>
    <row r="52" spans="1:16" x14ac:dyDescent="0.2">
      <c r="A52" s="9" t="s">
        <v>11</v>
      </c>
      <c r="B52" s="10" t="s">
        <v>378</v>
      </c>
      <c r="C52" s="10" t="s">
        <v>377</v>
      </c>
      <c r="D52" s="9" t="s">
        <v>2</v>
      </c>
      <c r="E52" s="8" t="s">
        <v>376</v>
      </c>
      <c r="F52" s="7" t="s">
        <v>13</v>
      </c>
      <c r="G52" s="6">
        <v>20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375</v>
      </c>
    </row>
    <row r="56" spans="1:16" ht="25.5" x14ac:dyDescent="0.2">
      <c r="A56" s="9" t="s">
        <v>11</v>
      </c>
      <c r="B56" s="10" t="s">
        <v>374</v>
      </c>
      <c r="C56" s="10" t="s">
        <v>373</v>
      </c>
      <c r="D56" s="9" t="s">
        <v>2</v>
      </c>
      <c r="E56" s="8" t="s">
        <v>372</v>
      </c>
      <c r="F56" s="7" t="s">
        <v>179</v>
      </c>
      <c r="G56" s="6">
        <v>2940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14.75" x14ac:dyDescent="0.2">
      <c r="A59" t="s">
        <v>1</v>
      </c>
      <c r="E59" s="1" t="s">
        <v>331</v>
      </c>
    </row>
    <row r="60" spans="1:16" x14ac:dyDescent="0.2">
      <c r="A60" s="9" t="s">
        <v>11</v>
      </c>
      <c r="B60" s="10" t="s">
        <v>371</v>
      </c>
      <c r="C60" s="10" t="s">
        <v>370</v>
      </c>
      <c r="D60" s="9" t="s">
        <v>2</v>
      </c>
      <c r="E60" s="8" t="s">
        <v>369</v>
      </c>
      <c r="F60" s="7" t="s">
        <v>179</v>
      </c>
      <c r="G60" s="6">
        <v>630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02" x14ac:dyDescent="0.2">
      <c r="A63" t="s">
        <v>1</v>
      </c>
      <c r="E63" s="1" t="s">
        <v>368</v>
      </c>
    </row>
    <row r="64" spans="1:16" x14ac:dyDescent="0.2">
      <c r="A64" s="9" t="s">
        <v>11</v>
      </c>
      <c r="B64" s="10" t="s">
        <v>367</v>
      </c>
      <c r="C64" s="10" t="s">
        <v>366</v>
      </c>
      <c r="D64" s="9" t="s">
        <v>2</v>
      </c>
      <c r="E64" s="8" t="s">
        <v>365</v>
      </c>
      <c r="F64" s="7" t="s">
        <v>179</v>
      </c>
      <c r="G64" s="6">
        <v>12000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40.25" x14ac:dyDescent="0.2">
      <c r="A67" t="s">
        <v>1</v>
      </c>
      <c r="E67" s="1" t="s">
        <v>360</v>
      </c>
    </row>
    <row r="68" spans="1:16" x14ac:dyDescent="0.2">
      <c r="A68" s="9" t="s">
        <v>11</v>
      </c>
      <c r="B68" s="10" t="s">
        <v>364</v>
      </c>
      <c r="C68" s="10" t="s">
        <v>363</v>
      </c>
      <c r="D68" s="9" t="s">
        <v>8</v>
      </c>
      <c r="E68" s="8" t="s">
        <v>362</v>
      </c>
      <c r="F68" s="7" t="s">
        <v>361</v>
      </c>
      <c r="G68" s="6">
        <v>2000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40.25" x14ac:dyDescent="0.2">
      <c r="A71" t="s">
        <v>1</v>
      </c>
      <c r="E71" s="1" t="s">
        <v>360</v>
      </c>
    </row>
    <row r="72" spans="1:16" ht="25.5" x14ac:dyDescent="0.2">
      <c r="A72" s="9" t="s">
        <v>11</v>
      </c>
      <c r="B72" s="10" t="s">
        <v>359</v>
      </c>
      <c r="C72" s="10" t="s">
        <v>358</v>
      </c>
      <c r="D72" s="9" t="s">
        <v>8</v>
      </c>
      <c r="E72" s="8" t="s">
        <v>357</v>
      </c>
      <c r="F72" s="7" t="s">
        <v>179</v>
      </c>
      <c r="G72" s="6">
        <v>2940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40.25" x14ac:dyDescent="0.2">
      <c r="A75" t="s">
        <v>1</v>
      </c>
      <c r="E75" s="1" t="s">
        <v>356</v>
      </c>
    </row>
    <row r="76" spans="1:16" ht="25.5" x14ac:dyDescent="0.2">
      <c r="A76" s="9" t="s">
        <v>11</v>
      </c>
      <c r="B76" s="10" t="s">
        <v>355</v>
      </c>
      <c r="C76" s="10" t="s">
        <v>354</v>
      </c>
      <c r="D76" s="9" t="s">
        <v>2</v>
      </c>
      <c r="E76" s="8" t="s">
        <v>353</v>
      </c>
      <c r="F76" s="7" t="s">
        <v>179</v>
      </c>
      <c r="G76" s="6">
        <v>150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27.5" x14ac:dyDescent="0.2">
      <c r="A79" t="s">
        <v>1</v>
      </c>
      <c r="E79" s="1" t="s">
        <v>352</v>
      </c>
    </row>
    <row r="80" spans="1:16" ht="25.5" x14ac:dyDescent="0.2">
      <c r="A80" s="9" t="s">
        <v>11</v>
      </c>
      <c r="B80" s="10" t="s">
        <v>351</v>
      </c>
      <c r="C80" s="10" t="s">
        <v>350</v>
      </c>
      <c r="D80" s="9" t="s">
        <v>2</v>
      </c>
      <c r="E80" s="8" t="s">
        <v>349</v>
      </c>
      <c r="F80" s="7" t="s">
        <v>179</v>
      </c>
      <c r="G80" s="6">
        <v>150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76.5" x14ac:dyDescent="0.2">
      <c r="A83" t="s">
        <v>1</v>
      </c>
      <c r="E83" s="1" t="s">
        <v>348</v>
      </c>
    </row>
    <row r="84" spans="1:16" x14ac:dyDescent="0.2">
      <c r="A84" s="9" t="s">
        <v>11</v>
      </c>
      <c r="B84" s="10" t="s">
        <v>347</v>
      </c>
      <c r="C84" s="10" t="s">
        <v>346</v>
      </c>
      <c r="D84" s="9" t="s">
        <v>2</v>
      </c>
      <c r="E84" s="8" t="s">
        <v>345</v>
      </c>
      <c r="F84" s="7" t="s">
        <v>13</v>
      </c>
      <c r="G84" s="6">
        <v>23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02" x14ac:dyDescent="0.2">
      <c r="A87" t="s">
        <v>1</v>
      </c>
      <c r="E87" s="1" t="s">
        <v>344</v>
      </c>
    </row>
    <row r="88" spans="1:16" x14ac:dyDescent="0.2">
      <c r="A88" s="9" t="s">
        <v>11</v>
      </c>
      <c r="B88" s="10" t="s">
        <v>343</v>
      </c>
      <c r="C88" s="10" t="s">
        <v>342</v>
      </c>
      <c r="D88" s="9" t="s">
        <v>8</v>
      </c>
      <c r="E88" s="8" t="s">
        <v>341</v>
      </c>
      <c r="F88" s="7" t="s">
        <v>340</v>
      </c>
      <c r="G88" s="6">
        <v>10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27.5" x14ac:dyDescent="0.2">
      <c r="A91" t="s">
        <v>1</v>
      </c>
      <c r="E91" s="1" t="s">
        <v>339</v>
      </c>
    </row>
    <row r="92" spans="1:16" x14ac:dyDescent="0.2">
      <c r="A92" s="9" t="s">
        <v>11</v>
      </c>
      <c r="B92" s="10" t="s">
        <v>338</v>
      </c>
      <c r="C92" s="10" t="s">
        <v>337</v>
      </c>
      <c r="D92" s="9" t="s">
        <v>2</v>
      </c>
      <c r="E92" s="8" t="s">
        <v>336</v>
      </c>
      <c r="F92" s="7" t="s">
        <v>13</v>
      </c>
      <c r="G92" s="6">
        <v>100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14.75" x14ac:dyDescent="0.2">
      <c r="A95" t="s">
        <v>1</v>
      </c>
      <c r="E95" s="1" t="s">
        <v>335</v>
      </c>
    </row>
    <row r="96" spans="1:16" ht="25.5" x14ac:dyDescent="0.2">
      <c r="A96" s="9" t="s">
        <v>11</v>
      </c>
      <c r="B96" s="10" t="s">
        <v>334</v>
      </c>
      <c r="C96" s="10" t="s">
        <v>333</v>
      </c>
      <c r="D96" s="9" t="s">
        <v>2</v>
      </c>
      <c r="E96" s="8" t="s">
        <v>332</v>
      </c>
      <c r="F96" s="7" t="s">
        <v>13</v>
      </c>
      <c r="G96" s="6">
        <v>20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14.75" x14ac:dyDescent="0.2">
      <c r="A99" t="s">
        <v>1</v>
      </c>
      <c r="E99" s="1" t="s">
        <v>331</v>
      </c>
    </row>
    <row r="100" spans="1:16" x14ac:dyDescent="0.2">
      <c r="A100" s="9" t="s">
        <v>11</v>
      </c>
      <c r="B100" s="10" t="s">
        <v>330</v>
      </c>
      <c r="C100" s="10" t="s">
        <v>329</v>
      </c>
      <c r="D100" s="9" t="s">
        <v>2</v>
      </c>
      <c r="E100" s="8" t="s">
        <v>328</v>
      </c>
      <c r="F100" s="7" t="s">
        <v>179</v>
      </c>
      <c r="G100" s="6">
        <v>630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27.5" x14ac:dyDescent="0.2">
      <c r="A103" t="s">
        <v>1</v>
      </c>
      <c r="E103" s="1" t="s">
        <v>327</v>
      </c>
    </row>
    <row r="104" spans="1:16" x14ac:dyDescent="0.2">
      <c r="A104" s="9" t="s">
        <v>11</v>
      </c>
      <c r="B104" s="10" t="s">
        <v>326</v>
      </c>
      <c r="C104" s="10" t="s">
        <v>325</v>
      </c>
      <c r="D104" s="9" t="s">
        <v>2</v>
      </c>
      <c r="E104" s="8" t="s">
        <v>324</v>
      </c>
      <c r="F104" s="7" t="s">
        <v>13</v>
      </c>
      <c r="G104" s="6">
        <v>10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02" x14ac:dyDescent="0.2">
      <c r="A107" t="s">
        <v>1</v>
      </c>
      <c r="E107" s="1" t="s">
        <v>323</v>
      </c>
    </row>
    <row r="108" spans="1:16" x14ac:dyDescent="0.2">
      <c r="A108" s="9" t="s">
        <v>11</v>
      </c>
      <c r="B108" s="10" t="s">
        <v>322</v>
      </c>
      <c r="C108" s="10" t="s">
        <v>321</v>
      </c>
      <c r="D108" s="9" t="s">
        <v>2</v>
      </c>
      <c r="E108" s="8" t="s">
        <v>320</v>
      </c>
      <c r="F108" s="7" t="s">
        <v>13</v>
      </c>
      <c r="G108" s="6">
        <v>4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76.5" x14ac:dyDescent="0.2">
      <c r="A111" t="s">
        <v>1</v>
      </c>
      <c r="E111" s="1" t="s">
        <v>319</v>
      </c>
    </row>
    <row r="112" spans="1:16" x14ac:dyDescent="0.2">
      <c r="A112" s="9" t="s">
        <v>11</v>
      </c>
      <c r="B112" s="10" t="s">
        <v>318</v>
      </c>
      <c r="C112" s="10" t="s">
        <v>317</v>
      </c>
      <c r="D112" s="9" t="s">
        <v>2</v>
      </c>
      <c r="E112" s="8" t="s">
        <v>316</v>
      </c>
      <c r="F112" s="7" t="s">
        <v>13</v>
      </c>
      <c r="G112" s="6">
        <v>8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76.5" x14ac:dyDescent="0.2">
      <c r="A115" t="s">
        <v>1</v>
      </c>
      <c r="E115" s="1" t="s">
        <v>315</v>
      </c>
    </row>
    <row r="116" spans="1:16" x14ac:dyDescent="0.2">
      <c r="A116" s="9" t="s">
        <v>11</v>
      </c>
      <c r="B116" s="10" t="s">
        <v>314</v>
      </c>
      <c r="C116" s="10" t="s">
        <v>313</v>
      </c>
      <c r="D116" s="9" t="s">
        <v>2</v>
      </c>
      <c r="E116" s="8" t="s">
        <v>312</v>
      </c>
      <c r="F116" s="7" t="s">
        <v>6</v>
      </c>
      <c r="G116" s="6">
        <v>4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53" x14ac:dyDescent="0.2">
      <c r="A119" t="s">
        <v>1</v>
      </c>
      <c r="E119" s="1" t="s">
        <v>311</v>
      </c>
    </row>
    <row r="120" spans="1:16" ht="25.5" x14ac:dyDescent="0.2">
      <c r="A120" s="9" t="s">
        <v>11</v>
      </c>
      <c r="B120" s="10" t="s">
        <v>310</v>
      </c>
      <c r="C120" s="10" t="s">
        <v>309</v>
      </c>
      <c r="D120" s="9" t="s">
        <v>2</v>
      </c>
      <c r="E120" s="8" t="s">
        <v>308</v>
      </c>
      <c r="F120" s="7" t="s">
        <v>179</v>
      </c>
      <c r="G120" s="6">
        <v>3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89.25" x14ac:dyDescent="0.2">
      <c r="A123" t="s">
        <v>1</v>
      </c>
      <c r="E123" s="1" t="s">
        <v>304</v>
      </c>
    </row>
    <row r="124" spans="1:16" ht="25.5" x14ac:dyDescent="0.2">
      <c r="A124" s="9" t="s">
        <v>11</v>
      </c>
      <c r="B124" s="10" t="s">
        <v>307</v>
      </c>
      <c r="C124" s="10" t="s">
        <v>306</v>
      </c>
      <c r="D124" s="9" t="s">
        <v>2</v>
      </c>
      <c r="E124" s="8" t="s">
        <v>305</v>
      </c>
      <c r="F124" s="7" t="s">
        <v>179</v>
      </c>
      <c r="G124" s="6">
        <v>200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89.25" x14ac:dyDescent="0.2">
      <c r="A127" t="s">
        <v>1</v>
      </c>
      <c r="E127" s="1" t="s">
        <v>304</v>
      </c>
    </row>
    <row r="128" spans="1:16" x14ac:dyDescent="0.2">
      <c r="A128" s="9" t="s">
        <v>11</v>
      </c>
      <c r="B128" s="10" t="s">
        <v>303</v>
      </c>
      <c r="C128" s="10" t="s">
        <v>302</v>
      </c>
      <c r="D128" s="9" t="s">
        <v>8</v>
      </c>
      <c r="E128" s="8" t="s">
        <v>301</v>
      </c>
      <c r="F128" s="7" t="s">
        <v>300</v>
      </c>
      <c r="G128" s="6">
        <v>60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89.25" x14ac:dyDescent="0.2">
      <c r="A131" t="s">
        <v>1</v>
      </c>
      <c r="E131" s="1" t="s">
        <v>299</v>
      </c>
    </row>
    <row r="132" spans="1:16" ht="25.5" x14ac:dyDescent="0.2">
      <c r="A132" s="9" t="s">
        <v>11</v>
      </c>
      <c r="B132" s="10" t="s">
        <v>298</v>
      </c>
      <c r="C132" s="10" t="s">
        <v>297</v>
      </c>
      <c r="D132" s="9" t="s">
        <v>2</v>
      </c>
      <c r="E132" s="8" t="s">
        <v>296</v>
      </c>
      <c r="F132" s="7" t="s">
        <v>288</v>
      </c>
      <c r="G132" s="6">
        <v>2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53" x14ac:dyDescent="0.2">
      <c r="A135" t="s">
        <v>1</v>
      </c>
      <c r="E135" s="1" t="s">
        <v>292</v>
      </c>
    </row>
    <row r="136" spans="1:16" ht="25.5" x14ac:dyDescent="0.2">
      <c r="A136" s="9" t="s">
        <v>11</v>
      </c>
      <c r="B136" s="10" t="s">
        <v>295</v>
      </c>
      <c r="C136" s="10" t="s">
        <v>294</v>
      </c>
      <c r="D136" s="9" t="s">
        <v>2</v>
      </c>
      <c r="E136" s="8" t="s">
        <v>293</v>
      </c>
      <c r="F136" s="7" t="s">
        <v>288</v>
      </c>
      <c r="G136" s="6">
        <v>230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53" x14ac:dyDescent="0.2">
      <c r="A139" t="s">
        <v>1</v>
      </c>
      <c r="E139" s="1" t="s">
        <v>292</v>
      </c>
    </row>
    <row r="140" spans="1:16" ht="25.5" x14ac:dyDescent="0.2">
      <c r="A140" s="9" t="s">
        <v>11</v>
      </c>
      <c r="B140" s="10" t="s">
        <v>291</v>
      </c>
      <c r="C140" s="10" t="s">
        <v>290</v>
      </c>
      <c r="D140" s="9" t="s">
        <v>2</v>
      </c>
      <c r="E140" s="8" t="s">
        <v>289</v>
      </c>
      <c r="F140" s="7" t="s">
        <v>288</v>
      </c>
      <c r="G140" s="6">
        <v>4.5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76.5" x14ac:dyDescent="0.2">
      <c r="A143" t="s">
        <v>1</v>
      </c>
      <c r="E143" s="1" t="s">
        <v>287</v>
      </c>
    </row>
    <row r="144" spans="1:16" ht="25.5" x14ac:dyDescent="0.2">
      <c r="A144" s="9" t="s">
        <v>11</v>
      </c>
      <c r="B144" s="10" t="s">
        <v>286</v>
      </c>
      <c r="C144" s="10" t="s">
        <v>285</v>
      </c>
      <c r="D144" s="9" t="s">
        <v>2</v>
      </c>
      <c r="E144" s="8" t="s">
        <v>284</v>
      </c>
      <c r="F144" s="7" t="s">
        <v>179</v>
      </c>
      <c r="G144" s="6">
        <v>14500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14.75" x14ac:dyDescent="0.2">
      <c r="A147" t="s">
        <v>1</v>
      </c>
      <c r="E147" s="1" t="s">
        <v>258</v>
      </c>
    </row>
    <row r="148" spans="1:16" x14ac:dyDescent="0.2">
      <c r="A148" s="9" t="s">
        <v>11</v>
      </c>
      <c r="B148" s="10" t="s">
        <v>283</v>
      </c>
      <c r="C148" s="10" t="s">
        <v>282</v>
      </c>
      <c r="D148" s="9" t="s">
        <v>2</v>
      </c>
      <c r="E148" s="8" t="s">
        <v>281</v>
      </c>
      <c r="F148" s="7" t="s">
        <v>277</v>
      </c>
      <c r="G148" s="6">
        <v>16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53" x14ac:dyDescent="0.2">
      <c r="A151" t="s">
        <v>1</v>
      </c>
      <c r="E151" s="1" t="s">
        <v>276</v>
      </c>
    </row>
    <row r="152" spans="1:16" x14ac:dyDescent="0.2">
      <c r="A152" s="9" t="s">
        <v>11</v>
      </c>
      <c r="B152" s="10" t="s">
        <v>280</v>
      </c>
      <c r="C152" s="10" t="s">
        <v>279</v>
      </c>
      <c r="D152" s="9" t="s">
        <v>2</v>
      </c>
      <c r="E152" s="8" t="s">
        <v>278</v>
      </c>
      <c r="F152" s="7" t="s">
        <v>277</v>
      </c>
      <c r="G152" s="6">
        <v>48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53" x14ac:dyDescent="0.2">
      <c r="A155" t="s">
        <v>1</v>
      </c>
      <c r="E155" s="1" t="s">
        <v>276</v>
      </c>
    </row>
    <row r="156" spans="1:16" x14ac:dyDescent="0.2">
      <c r="A156" s="9" t="s">
        <v>11</v>
      </c>
      <c r="B156" s="10" t="s">
        <v>275</v>
      </c>
      <c r="C156" s="10" t="s">
        <v>274</v>
      </c>
      <c r="D156" s="9" t="s">
        <v>2</v>
      </c>
      <c r="E156" s="8" t="s">
        <v>273</v>
      </c>
      <c r="F156" s="7" t="s">
        <v>179</v>
      </c>
      <c r="G156" s="6">
        <v>100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14.75" x14ac:dyDescent="0.2">
      <c r="A159" t="s">
        <v>1</v>
      </c>
      <c r="E159" s="1" t="s">
        <v>272</v>
      </c>
    </row>
    <row r="160" spans="1:16" x14ac:dyDescent="0.2">
      <c r="A160" s="9" t="s">
        <v>11</v>
      </c>
      <c r="B160" s="10" t="s">
        <v>271</v>
      </c>
      <c r="C160" s="10" t="s">
        <v>270</v>
      </c>
      <c r="D160" s="9" t="s">
        <v>2</v>
      </c>
      <c r="E160" s="8" t="s">
        <v>269</v>
      </c>
      <c r="F160" s="7" t="s">
        <v>179</v>
      </c>
      <c r="G160" s="6">
        <v>4000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53" x14ac:dyDescent="0.2">
      <c r="A163" t="s">
        <v>1</v>
      </c>
      <c r="E163" s="1" t="s">
        <v>254</v>
      </c>
    </row>
    <row r="164" spans="1:16" x14ac:dyDescent="0.2">
      <c r="A164" s="9" t="s">
        <v>11</v>
      </c>
      <c r="B164" s="10" t="s">
        <v>268</v>
      </c>
      <c r="C164" s="10" t="s">
        <v>267</v>
      </c>
      <c r="D164" s="9" t="s">
        <v>2</v>
      </c>
      <c r="E164" s="8" t="s">
        <v>266</v>
      </c>
      <c r="F164" s="7" t="s">
        <v>13</v>
      </c>
      <c r="G164" s="6">
        <v>3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178.5" x14ac:dyDescent="0.2">
      <c r="A167" t="s">
        <v>1</v>
      </c>
      <c r="E167" s="1" t="s">
        <v>30</v>
      </c>
    </row>
    <row r="168" spans="1:16" x14ac:dyDescent="0.2">
      <c r="A168" s="9" t="s">
        <v>11</v>
      </c>
      <c r="B168" s="10" t="s">
        <v>265</v>
      </c>
      <c r="C168" s="10" t="s">
        <v>264</v>
      </c>
      <c r="D168" s="9" t="s">
        <v>2</v>
      </c>
      <c r="E168" s="8" t="s">
        <v>263</v>
      </c>
      <c r="F168" s="7" t="s">
        <v>179</v>
      </c>
      <c r="G168" s="6">
        <v>29400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2</v>
      </c>
    </row>
    <row r="170" spans="1:16" x14ac:dyDescent="0.2">
      <c r="A170" s="3" t="s">
        <v>3</v>
      </c>
      <c r="E170" s="2" t="s">
        <v>2</v>
      </c>
    </row>
    <row r="171" spans="1:16" ht="153" x14ac:dyDescent="0.2">
      <c r="A171" t="s">
        <v>1</v>
      </c>
      <c r="E171" s="1" t="s">
        <v>262</v>
      </c>
    </row>
    <row r="172" spans="1:16" x14ac:dyDescent="0.2">
      <c r="A172" s="9" t="s">
        <v>11</v>
      </c>
      <c r="B172" s="10" t="s">
        <v>261</v>
      </c>
      <c r="C172" s="10" t="s">
        <v>260</v>
      </c>
      <c r="D172" s="9" t="s">
        <v>2</v>
      </c>
      <c r="E172" s="8" t="s">
        <v>259</v>
      </c>
      <c r="F172" s="7" t="s">
        <v>179</v>
      </c>
      <c r="G172" s="6">
        <v>29400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14.75" x14ac:dyDescent="0.2">
      <c r="A175" t="s">
        <v>1</v>
      </c>
      <c r="E175" s="1" t="s">
        <v>258</v>
      </c>
    </row>
    <row r="176" spans="1:16" x14ac:dyDescent="0.2">
      <c r="A176" s="9" t="s">
        <v>11</v>
      </c>
      <c r="B176" s="10" t="s">
        <v>257</v>
      </c>
      <c r="C176" s="10" t="s">
        <v>256</v>
      </c>
      <c r="D176" s="9" t="s">
        <v>2</v>
      </c>
      <c r="E176" s="8" t="s">
        <v>255</v>
      </c>
      <c r="F176" s="7" t="s">
        <v>179</v>
      </c>
      <c r="G176" s="6">
        <v>300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53" x14ac:dyDescent="0.2">
      <c r="A179" t="s">
        <v>1</v>
      </c>
      <c r="E179" s="1" t="s">
        <v>254</v>
      </c>
    </row>
    <row r="180" spans="1:16" x14ac:dyDescent="0.2">
      <c r="A180" s="9" t="s">
        <v>11</v>
      </c>
      <c r="B180" s="10" t="s">
        <v>253</v>
      </c>
      <c r="C180" s="10" t="s">
        <v>252</v>
      </c>
      <c r="D180" s="9" t="s">
        <v>2</v>
      </c>
      <c r="E180" s="8" t="s">
        <v>251</v>
      </c>
      <c r="F180" s="7" t="s">
        <v>101</v>
      </c>
      <c r="G180" s="6">
        <v>8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27.5" x14ac:dyDescent="0.2">
      <c r="A183" t="s">
        <v>1</v>
      </c>
      <c r="E183" s="1" t="s">
        <v>100</v>
      </c>
    </row>
    <row r="184" spans="1:16" x14ac:dyDescent="0.2">
      <c r="A184" s="9" t="s">
        <v>11</v>
      </c>
      <c r="B184" s="10" t="s">
        <v>250</v>
      </c>
      <c r="C184" s="10" t="s">
        <v>249</v>
      </c>
      <c r="D184" s="9" t="s">
        <v>2</v>
      </c>
      <c r="E184" s="8" t="s">
        <v>248</v>
      </c>
      <c r="F184" s="7" t="s">
        <v>179</v>
      </c>
      <c r="G184" s="6">
        <v>29400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27.5" x14ac:dyDescent="0.2">
      <c r="A187" t="s">
        <v>1</v>
      </c>
      <c r="E187" s="1" t="s">
        <v>247</v>
      </c>
    </row>
    <row r="188" spans="1:16" x14ac:dyDescent="0.2">
      <c r="A188" s="9" t="s">
        <v>11</v>
      </c>
      <c r="B188" s="10" t="s">
        <v>246</v>
      </c>
      <c r="C188" s="10" t="s">
        <v>245</v>
      </c>
      <c r="D188" s="9" t="s">
        <v>2</v>
      </c>
      <c r="E188" s="8" t="s">
        <v>244</v>
      </c>
      <c r="F188" s="7" t="s">
        <v>13</v>
      </c>
      <c r="G188" s="6">
        <v>15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78.5" x14ac:dyDescent="0.2">
      <c r="A191" t="s">
        <v>1</v>
      </c>
      <c r="E191" s="1" t="s">
        <v>30</v>
      </c>
    </row>
    <row r="192" spans="1:16" x14ac:dyDescent="0.2">
      <c r="A192" s="9" t="s">
        <v>11</v>
      </c>
      <c r="B192" s="10" t="s">
        <v>243</v>
      </c>
      <c r="C192" s="10" t="s">
        <v>242</v>
      </c>
      <c r="D192" s="9" t="s">
        <v>2</v>
      </c>
      <c r="E192" s="8" t="s">
        <v>241</v>
      </c>
      <c r="F192" s="7" t="s">
        <v>13</v>
      </c>
      <c r="G192" s="6">
        <v>15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27.5" x14ac:dyDescent="0.2">
      <c r="A195" t="s">
        <v>1</v>
      </c>
      <c r="E195" s="1" t="s">
        <v>26</v>
      </c>
    </row>
    <row r="196" spans="1:16" x14ac:dyDescent="0.2">
      <c r="A196" s="9" t="s">
        <v>11</v>
      </c>
      <c r="B196" s="10" t="s">
        <v>240</v>
      </c>
      <c r="C196" s="10" t="s">
        <v>239</v>
      </c>
      <c r="D196" s="9" t="s">
        <v>2</v>
      </c>
      <c r="E196" s="8" t="s">
        <v>238</v>
      </c>
      <c r="F196" s="7" t="s">
        <v>13</v>
      </c>
      <c r="G196" s="6">
        <v>16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78.5" x14ac:dyDescent="0.2">
      <c r="A199" t="s">
        <v>1</v>
      </c>
      <c r="E199" s="1" t="s">
        <v>30</v>
      </c>
    </row>
    <row r="200" spans="1:16" x14ac:dyDescent="0.2">
      <c r="A200" s="9" t="s">
        <v>11</v>
      </c>
      <c r="B200" s="10" t="s">
        <v>237</v>
      </c>
      <c r="C200" s="10" t="s">
        <v>236</v>
      </c>
      <c r="D200" s="9" t="s">
        <v>2</v>
      </c>
      <c r="E200" s="8" t="s">
        <v>235</v>
      </c>
      <c r="F200" s="7" t="s">
        <v>13</v>
      </c>
      <c r="G200" s="6">
        <v>16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27.5" x14ac:dyDescent="0.2">
      <c r="A203" t="s">
        <v>1</v>
      </c>
      <c r="E203" s="1" t="s">
        <v>26</v>
      </c>
    </row>
    <row r="204" spans="1:16" x14ac:dyDescent="0.2">
      <c r="A204" s="9" t="s">
        <v>11</v>
      </c>
      <c r="B204" s="10" t="s">
        <v>234</v>
      </c>
      <c r="C204" s="10" t="s">
        <v>233</v>
      </c>
      <c r="D204" s="9" t="s">
        <v>2</v>
      </c>
      <c r="E204" s="8" t="s">
        <v>232</v>
      </c>
      <c r="F204" s="7" t="s">
        <v>13</v>
      </c>
      <c r="G204" s="6">
        <v>8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78.5" x14ac:dyDescent="0.2">
      <c r="A207" t="s">
        <v>1</v>
      </c>
      <c r="E207" s="1" t="s">
        <v>30</v>
      </c>
    </row>
    <row r="208" spans="1:16" x14ac:dyDescent="0.2">
      <c r="A208" s="9" t="s">
        <v>11</v>
      </c>
      <c r="B208" s="10" t="s">
        <v>231</v>
      </c>
      <c r="C208" s="10" t="s">
        <v>230</v>
      </c>
      <c r="D208" s="9" t="s">
        <v>2</v>
      </c>
      <c r="E208" s="8" t="s">
        <v>229</v>
      </c>
      <c r="F208" s="7" t="s">
        <v>13</v>
      </c>
      <c r="G208" s="6">
        <v>8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27.5" x14ac:dyDescent="0.2">
      <c r="A211" t="s">
        <v>1</v>
      </c>
      <c r="E211" s="1" t="s">
        <v>26</v>
      </c>
    </row>
    <row r="212" spans="1:16" x14ac:dyDescent="0.2">
      <c r="A212" s="9" t="s">
        <v>11</v>
      </c>
      <c r="B212" s="10" t="s">
        <v>228</v>
      </c>
      <c r="C212" s="10" t="s">
        <v>227</v>
      </c>
      <c r="D212" s="9" t="s">
        <v>2</v>
      </c>
      <c r="E212" s="8" t="s">
        <v>226</v>
      </c>
      <c r="F212" s="7" t="s">
        <v>13</v>
      </c>
      <c r="G212" s="6">
        <v>14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78.5" x14ac:dyDescent="0.2">
      <c r="A215" t="s">
        <v>1</v>
      </c>
      <c r="E215" s="1" t="s">
        <v>30</v>
      </c>
    </row>
    <row r="216" spans="1:16" x14ac:dyDescent="0.2">
      <c r="A216" s="9" t="s">
        <v>11</v>
      </c>
      <c r="B216" s="10" t="s">
        <v>225</v>
      </c>
      <c r="C216" s="10" t="s">
        <v>224</v>
      </c>
      <c r="D216" s="9" t="s">
        <v>2</v>
      </c>
      <c r="E216" s="8" t="s">
        <v>223</v>
      </c>
      <c r="F216" s="7" t="s">
        <v>13</v>
      </c>
      <c r="G216" s="6">
        <v>14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27.5" x14ac:dyDescent="0.2">
      <c r="A219" t="s">
        <v>1</v>
      </c>
      <c r="E219" s="1" t="s">
        <v>26</v>
      </c>
    </row>
    <row r="220" spans="1:16" x14ac:dyDescent="0.2">
      <c r="A220" s="9" t="s">
        <v>11</v>
      </c>
      <c r="B220" s="10" t="s">
        <v>222</v>
      </c>
      <c r="C220" s="10" t="s">
        <v>221</v>
      </c>
      <c r="D220" s="9" t="s">
        <v>2</v>
      </c>
      <c r="E220" s="8" t="s">
        <v>220</v>
      </c>
      <c r="F220" s="7" t="s">
        <v>13</v>
      </c>
      <c r="G220" s="6">
        <v>3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14.75" x14ac:dyDescent="0.2">
      <c r="A223" t="s">
        <v>1</v>
      </c>
      <c r="E223" s="1" t="s">
        <v>50</v>
      </c>
    </row>
    <row r="224" spans="1:16" x14ac:dyDescent="0.2">
      <c r="A224" s="9" t="s">
        <v>11</v>
      </c>
      <c r="B224" s="10" t="s">
        <v>219</v>
      </c>
      <c r="C224" s="10" t="s">
        <v>218</v>
      </c>
      <c r="D224" s="9" t="s">
        <v>2</v>
      </c>
      <c r="E224" s="8" t="s">
        <v>217</v>
      </c>
      <c r="F224" s="7" t="s">
        <v>13</v>
      </c>
      <c r="G224" s="6">
        <v>3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27.5" x14ac:dyDescent="0.2">
      <c r="A227" t="s">
        <v>1</v>
      </c>
      <c r="E227" s="1" t="s">
        <v>26</v>
      </c>
    </row>
    <row r="228" spans="1:16" x14ac:dyDescent="0.2">
      <c r="A228" s="9" t="s">
        <v>11</v>
      </c>
      <c r="B228" s="10" t="s">
        <v>216</v>
      </c>
      <c r="C228" s="10" t="s">
        <v>215</v>
      </c>
      <c r="D228" s="9" t="s">
        <v>2</v>
      </c>
      <c r="E228" s="8" t="s">
        <v>214</v>
      </c>
      <c r="F228" s="7" t="s">
        <v>13</v>
      </c>
      <c r="G228" s="6">
        <v>3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14.75" x14ac:dyDescent="0.2">
      <c r="A231" t="s">
        <v>1</v>
      </c>
      <c r="E231" s="1" t="s">
        <v>50</v>
      </c>
    </row>
    <row r="232" spans="1:16" x14ac:dyDescent="0.2">
      <c r="A232" s="9" t="s">
        <v>11</v>
      </c>
      <c r="B232" s="10" t="s">
        <v>213</v>
      </c>
      <c r="C232" s="10" t="s">
        <v>212</v>
      </c>
      <c r="D232" s="9" t="s">
        <v>2</v>
      </c>
      <c r="E232" s="8" t="s">
        <v>211</v>
      </c>
      <c r="F232" s="7" t="s">
        <v>13</v>
      </c>
      <c r="G232" s="6">
        <v>3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27.5" x14ac:dyDescent="0.2">
      <c r="A235" t="s">
        <v>1</v>
      </c>
      <c r="E235" s="1" t="s">
        <v>26</v>
      </c>
    </row>
    <row r="236" spans="1:16" x14ac:dyDescent="0.2">
      <c r="A236" s="9" t="s">
        <v>11</v>
      </c>
      <c r="B236" s="10" t="s">
        <v>210</v>
      </c>
      <c r="C236" s="10" t="s">
        <v>209</v>
      </c>
      <c r="D236" s="9" t="s">
        <v>2</v>
      </c>
      <c r="E236" s="8" t="s">
        <v>208</v>
      </c>
      <c r="F236" s="7" t="s">
        <v>13</v>
      </c>
      <c r="G236" s="6">
        <v>24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78.5" x14ac:dyDescent="0.2">
      <c r="A239" t="s">
        <v>1</v>
      </c>
      <c r="E239" s="1" t="s">
        <v>30</v>
      </c>
    </row>
    <row r="240" spans="1:16" x14ac:dyDescent="0.2">
      <c r="A240" s="9" t="s">
        <v>11</v>
      </c>
      <c r="B240" s="10" t="s">
        <v>207</v>
      </c>
      <c r="C240" s="10" t="s">
        <v>206</v>
      </c>
      <c r="D240" s="9" t="s">
        <v>2</v>
      </c>
      <c r="E240" s="8" t="s">
        <v>205</v>
      </c>
      <c r="F240" s="7" t="s">
        <v>13</v>
      </c>
      <c r="G240" s="6">
        <v>24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27.5" x14ac:dyDescent="0.2">
      <c r="A243" t="s">
        <v>1</v>
      </c>
      <c r="E243" s="1" t="s">
        <v>26</v>
      </c>
    </row>
    <row r="244" spans="1:16" x14ac:dyDescent="0.2">
      <c r="A244" s="9" t="s">
        <v>11</v>
      </c>
      <c r="B244" s="10" t="s">
        <v>204</v>
      </c>
      <c r="C244" s="10" t="s">
        <v>203</v>
      </c>
      <c r="D244" s="9" t="s">
        <v>2</v>
      </c>
      <c r="E244" s="8" t="s">
        <v>202</v>
      </c>
      <c r="F244" s="7" t="s">
        <v>13</v>
      </c>
      <c r="G244" s="6">
        <v>6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78.5" x14ac:dyDescent="0.2">
      <c r="A247" t="s">
        <v>1</v>
      </c>
      <c r="E247" s="1" t="s">
        <v>30</v>
      </c>
    </row>
    <row r="248" spans="1:16" x14ac:dyDescent="0.2">
      <c r="A248" s="9" t="s">
        <v>11</v>
      </c>
      <c r="B248" s="10" t="s">
        <v>201</v>
      </c>
      <c r="C248" s="10" t="s">
        <v>200</v>
      </c>
      <c r="D248" s="9" t="s">
        <v>2</v>
      </c>
      <c r="E248" s="8" t="s">
        <v>199</v>
      </c>
      <c r="F248" s="7" t="s">
        <v>13</v>
      </c>
      <c r="G248" s="6">
        <v>6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127.5" x14ac:dyDescent="0.2">
      <c r="A251" t="s">
        <v>1</v>
      </c>
      <c r="E251" s="1" t="s">
        <v>26</v>
      </c>
    </row>
    <row r="252" spans="1:16" x14ac:dyDescent="0.2">
      <c r="A252" s="9" t="s">
        <v>11</v>
      </c>
      <c r="B252" s="10" t="s">
        <v>198</v>
      </c>
      <c r="C252" s="10" t="s">
        <v>197</v>
      </c>
      <c r="D252" s="9" t="s">
        <v>2</v>
      </c>
      <c r="E252" s="8" t="s">
        <v>196</v>
      </c>
      <c r="F252" s="7" t="s">
        <v>13</v>
      </c>
      <c r="G252" s="6">
        <v>8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178.5" x14ac:dyDescent="0.2">
      <c r="A255" t="s">
        <v>1</v>
      </c>
      <c r="E255" s="1" t="s">
        <v>30</v>
      </c>
    </row>
    <row r="256" spans="1:16" x14ac:dyDescent="0.2">
      <c r="A256" s="9" t="s">
        <v>11</v>
      </c>
      <c r="B256" s="10" t="s">
        <v>195</v>
      </c>
      <c r="C256" s="10" t="s">
        <v>194</v>
      </c>
      <c r="D256" s="9" t="s">
        <v>2</v>
      </c>
      <c r="E256" s="8" t="s">
        <v>193</v>
      </c>
      <c r="F256" s="7" t="s">
        <v>13</v>
      </c>
      <c r="G256" s="6">
        <v>8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127.5" x14ac:dyDescent="0.2">
      <c r="A259" t="s">
        <v>1</v>
      </c>
      <c r="E259" s="1" t="s">
        <v>26</v>
      </c>
    </row>
    <row r="260" spans="1:16" x14ac:dyDescent="0.2">
      <c r="A260" s="9" t="s">
        <v>11</v>
      </c>
      <c r="B260" s="10" t="s">
        <v>192</v>
      </c>
      <c r="C260" s="10" t="s">
        <v>191</v>
      </c>
      <c r="D260" s="9" t="s">
        <v>2</v>
      </c>
      <c r="E260" s="8" t="s">
        <v>190</v>
      </c>
      <c r="F260" s="7" t="s">
        <v>13</v>
      </c>
      <c r="G260" s="6">
        <v>10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78.5" x14ac:dyDescent="0.2">
      <c r="A263" t="s">
        <v>1</v>
      </c>
      <c r="E263" s="1" t="s">
        <v>30</v>
      </c>
    </row>
    <row r="264" spans="1:16" x14ac:dyDescent="0.2">
      <c r="A264" s="9" t="s">
        <v>11</v>
      </c>
      <c r="B264" s="10" t="s">
        <v>189</v>
      </c>
      <c r="C264" s="10" t="s">
        <v>188</v>
      </c>
      <c r="D264" s="9" t="s">
        <v>2</v>
      </c>
      <c r="E264" s="8" t="s">
        <v>187</v>
      </c>
      <c r="F264" s="7" t="s">
        <v>13</v>
      </c>
      <c r="G264" s="6">
        <v>10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27.5" x14ac:dyDescent="0.2">
      <c r="A267" t="s">
        <v>1</v>
      </c>
      <c r="E267" s="1" t="s">
        <v>26</v>
      </c>
    </row>
    <row r="268" spans="1:16" x14ac:dyDescent="0.2">
      <c r="A268" s="9" t="s">
        <v>11</v>
      </c>
      <c r="B268" s="10" t="s">
        <v>186</v>
      </c>
      <c r="C268" s="10" t="s">
        <v>185</v>
      </c>
      <c r="D268" s="9" t="s">
        <v>2</v>
      </c>
      <c r="E268" s="8" t="s">
        <v>184</v>
      </c>
      <c r="F268" s="7" t="s">
        <v>179</v>
      </c>
      <c r="G268" s="6">
        <v>500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140.25" x14ac:dyDescent="0.2">
      <c r="A271" t="s">
        <v>1</v>
      </c>
      <c r="E271" s="1" t="s">
        <v>183</v>
      </c>
    </row>
    <row r="272" spans="1:16" x14ac:dyDescent="0.2">
      <c r="A272" s="9" t="s">
        <v>11</v>
      </c>
      <c r="B272" s="10" t="s">
        <v>182</v>
      </c>
      <c r="C272" s="10" t="s">
        <v>181</v>
      </c>
      <c r="D272" s="9" t="s">
        <v>2</v>
      </c>
      <c r="E272" s="8" t="s">
        <v>180</v>
      </c>
      <c r="F272" s="7" t="s">
        <v>179</v>
      </c>
      <c r="G272" s="6">
        <v>500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102" x14ac:dyDescent="0.2">
      <c r="A275" t="s">
        <v>1</v>
      </c>
      <c r="E275" s="1" t="s">
        <v>178</v>
      </c>
    </row>
    <row r="276" spans="1:16" x14ac:dyDescent="0.2">
      <c r="A276" s="9" t="s">
        <v>11</v>
      </c>
      <c r="B276" s="10" t="s">
        <v>177</v>
      </c>
      <c r="C276" s="10" t="s">
        <v>176</v>
      </c>
      <c r="D276" s="9" t="s">
        <v>2</v>
      </c>
      <c r="E276" s="8" t="s">
        <v>175</v>
      </c>
      <c r="F276" s="7" t="s">
        <v>13</v>
      </c>
      <c r="G276" s="6">
        <v>3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127.5" x14ac:dyDescent="0.2">
      <c r="A279" t="s">
        <v>1</v>
      </c>
      <c r="E279" s="1" t="s">
        <v>148</v>
      </c>
    </row>
    <row r="280" spans="1:16" x14ac:dyDescent="0.2">
      <c r="A280" s="9" t="s">
        <v>11</v>
      </c>
      <c r="B280" s="10" t="s">
        <v>174</v>
      </c>
      <c r="C280" s="10" t="s">
        <v>173</v>
      </c>
      <c r="D280" s="9" t="s">
        <v>2</v>
      </c>
      <c r="E280" s="8" t="s">
        <v>172</v>
      </c>
      <c r="F280" s="7" t="s">
        <v>13</v>
      </c>
      <c r="G280" s="6">
        <v>5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76.5" x14ac:dyDescent="0.2">
      <c r="A283" t="s">
        <v>1</v>
      </c>
      <c r="E283" s="1" t="s">
        <v>168</v>
      </c>
    </row>
    <row r="284" spans="1:16" x14ac:dyDescent="0.2">
      <c r="A284" s="9" t="s">
        <v>11</v>
      </c>
      <c r="B284" s="10" t="s">
        <v>171</v>
      </c>
      <c r="C284" s="10" t="s">
        <v>170</v>
      </c>
      <c r="D284" s="9" t="s">
        <v>2</v>
      </c>
      <c r="E284" s="8" t="s">
        <v>169</v>
      </c>
      <c r="F284" s="7" t="s">
        <v>13</v>
      </c>
      <c r="G284" s="6">
        <v>4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76.5" x14ac:dyDescent="0.2">
      <c r="A287" t="s">
        <v>1</v>
      </c>
      <c r="E287" s="1" t="s">
        <v>168</v>
      </c>
    </row>
    <row r="288" spans="1:16" x14ac:dyDescent="0.2">
      <c r="A288" s="9" t="s">
        <v>11</v>
      </c>
      <c r="B288" s="10" t="s">
        <v>167</v>
      </c>
      <c r="C288" s="10" t="s">
        <v>166</v>
      </c>
      <c r="D288" s="9" t="s">
        <v>2</v>
      </c>
      <c r="E288" s="8" t="s">
        <v>165</v>
      </c>
      <c r="F288" s="7" t="s">
        <v>13</v>
      </c>
      <c r="G288" s="6">
        <v>6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27.5" x14ac:dyDescent="0.2">
      <c r="A291" t="s">
        <v>1</v>
      </c>
      <c r="E291" s="1" t="s">
        <v>148</v>
      </c>
    </row>
    <row r="292" spans="1:16" x14ac:dyDescent="0.2">
      <c r="A292" s="9" t="s">
        <v>11</v>
      </c>
      <c r="B292" s="10" t="s">
        <v>164</v>
      </c>
      <c r="C292" s="10" t="s">
        <v>163</v>
      </c>
      <c r="D292" s="9" t="s">
        <v>2</v>
      </c>
      <c r="E292" s="8" t="s">
        <v>162</v>
      </c>
      <c r="F292" s="7" t="s">
        <v>13</v>
      </c>
      <c r="G292" s="6">
        <v>23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27.5" x14ac:dyDescent="0.2">
      <c r="A295" t="s">
        <v>1</v>
      </c>
      <c r="E295" s="1" t="s">
        <v>155</v>
      </c>
    </row>
    <row r="296" spans="1:16" x14ac:dyDescent="0.2">
      <c r="A296" s="9" t="s">
        <v>11</v>
      </c>
      <c r="B296" s="10" t="s">
        <v>161</v>
      </c>
      <c r="C296" s="10" t="s">
        <v>160</v>
      </c>
      <c r="D296" s="9" t="s">
        <v>2</v>
      </c>
      <c r="E296" s="8" t="s">
        <v>159</v>
      </c>
      <c r="F296" s="7" t="s">
        <v>13</v>
      </c>
      <c r="G296" s="6">
        <v>5</v>
      </c>
      <c r="H296" s="5">
        <v>0</v>
      </c>
      <c r="I296" s="5">
        <f>ROUND(ROUND(H296,2)*ROUND(G296,3),2)</f>
        <v>0</v>
      </c>
      <c r="O296">
        <f>(I296*21)/100</f>
        <v>0</v>
      </c>
      <c r="P296" t="s">
        <v>5</v>
      </c>
    </row>
    <row r="297" spans="1:16" x14ac:dyDescent="0.2">
      <c r="A297" s="4" t="s">
        <v>4</v>
      </c>
      <c r="E297" s="1" t="s">
        <v>2</v>
      </c>
    </row>
    <row r="298" spans="1:16" x14ac:dyDescent="0.2">
      <c r="A298" s="3" t="s">
        <v>3</v>
      </c>
      <c r="E298" s="2" t="s">
        <v>2</v>
      </c>
    </row>
    <row r="299" spans="1:16" ht="127.5" x14ac:dyDescent="0.2">
      <c r="A299" t="s">
        <v>1</v>
      </c>
      <c r="E299" s="1" t="s">
        <v>155</v>
      </c>
    </row>
    <row r="300" spans="1:16" x14ac:dyDescent="0.2">
      <c r="A300" s="9" t="s">
        <v>11</v>
      </c>
      <c r="B300" s="10" t="s">
        <v>158</v>
      </c>
      <c r="C300" s="10" t="s">
        <v>157</v>
      </c>
      <c r="D300" s="9" t="s">
        <v>2</v>
      </c>
      <c r="E300" s="8" t="s">
        <v>156</v>
      </c>
      <c r="F300" s="7" t="s">
        <v>13</v>
      </c>
      <c r="G300" s="6">
        <v>4</v>
      </c>
      <c r="H300" s="5">
        <v>0</v>
      </c>
      <c r="I300" s="5">
        <f>ROUND(ROUND(H300,2)*ROUND(G300,3),2)</f>
        <v>0</v>
      </c>
      <c r="O300">
        <f>(I300*21)/100</f>
        <v>0</v>
      </c>
      <c r="P300" t="s">
        <v>5</v>
      </c>
    </row>
    <row r="301" spans="1:16" x14ac:dyDescent="0.2">
      <c r="A301" s="4" t="s">
        <v>4</v>
      </c>
      <c r="E301" s="1" t="s">
        <v>2</v>
      </c>
    </row>
    <row r="302" spans="1:16" x14ac:dyDescent="0.2">
      <c r="A302" s="3" t="s">
        <v>3</v>
      </c>
      <c r="E302" s="2" t="s">
        <v>2</v>
      </c>
    </row>
    <row r="303" spans="1:16" ht="127.5" x14ac:dyDescent="0.2">
      <c r="A303" t="s">
        <v>1</v>
      </c>
      <c r="E303" s="1" t="s">
        <v>155</v>
      </c>
    </row>
    <row r="304" spans="1:16" x14ac:dyDescent="0.2">
      <c r="A304" s="9" t="s">
        <v>11</v>
      </c>
      <c r="B304" s="10" t="s">
        <v>154</v>
      </c>
      <c r="C304" s="10" t="s">
        <v>153</v>
      </c>
      <c r="D304" s="9" t="s">
        <v>2</v>
      </c>
      <c r="E304" s="8" t="s">
        <v>152</v>
      </c>
      <c r="F304" s="7" t="s">
        <v>13</v>
      </c>
      <c r="G304" s="6">
        <v>1</v>
      </c>
      <c r="H304" s="5">
        <v>0</v>
      </c>
      <c r="I304" s="5">
        <f>ROUND(ROUND(H304,2)*ROUND(G304,3),2)</f>
        <v>0</v>
      </c>
      <c r="O304">
        <f>(I304*21)/100</f>
        <v>0</v>
      </c>
      <c r="P304" t="s">
        <v>5</v>
      </c>
    </row>
    <row r="305" spans="1:16" x14ac:dyDescent="0.2">
      <c r="A305" s="4" t="s">
        <v>4</v>
      </c>
      <c r="E305" s="1" t="s">
        <v>2</v>
      </c>
    </row>
    <row r="306" spans="1:16" x14ac:dyDescent="0.2">
      <c r="A306" s="3" t="s">
        <v>3</v>
      </c>
      <c r="E306" s="2" t="s">
        <v>2</v>
      </c>
    </row>
    <row r="307" spans="1:16" ht="127.5" x14ac:dyDescent="0.2">
      <c r="A307" t="s">
        <v>1</v>
      </c>
      <c r="E307" s="1" t="s">
        <v>148</v>
      </c>
    </row>
    <row r="308" spans="1:16" x14ac:dyDescent="0.2">
      <c r="A308" s="9" t="s">
        <v>11</v>
      </c>
      <c r="B308" s="10" t="s">
        <v>151</v>
      </c>
      <c r="C308" s="10" t="s">
        <v>150</v>
      </c>
      <c r="D308" s="9" t="s">
        <v>2</v>
      </c>
      <c r="E308" s="8" t="s">
        <v>149</v>
      </c>
      <c r="F308" s="7" t="s">
        <v>13</v>
      </c>
      <c r="G308" s="6">
        <v>1</v>
      </c>
      <c r="H308" s="5">
        <v>0</v>
      </c>
      <c r="I308" s="5">
        <f>ROUND(ROUND(H308,2)*ROUND(G308,3),2)</f>
        <v>0</v>
      </c>
      <c r="O308">
        <f>(I308*21)/100</f>
        <v>0</v>
      </c>
      <c r="P308" t="s">
        <v>5</v>
      </c>
    </row>
    <row r="309" spans="1:16" x14ac:dyDescent="0.2">
      <c r="A309" s="4" t="s">
        <v>4</v>
      </c>
      <c r="E309" s="1" t="s">
        <v>2</v>
      </c>
    </row>
    <row r="310" spans="1:16" x14ac:dyDescent="0.2">
      <c r="A310" s="3" t="s">
        <v>3</v>
      </c>
      <c r="E310" s="2" t="s">
        <v>2</v>
      </c>
    </row>
    <row r="311" spans="1:16" ht="127.5" x14ac:dyDescent="0.2">
      <c r="A311" t="s">
        <v>1</v>
      </c>
      <c r="E311" s="1" t="s">
        <v>148</v>
      </c>
    </row>
    <row r="312" spans="1:16" x14ac:dyDescent="0.2">
      <c r="A312" s="9" t="s">
        <v>11</v>
      </c>
      <c r="B312" s="10" t="s">
        <v>147</v>
      </c>
      <c r="C312" s="10" t="s">
        <v>146</v>
      </c>
      <c r="D312" s="9" t="s">
        <v>2</v>
      </c>
      <c r="E312" s="8" t="s">
        <v>145</v>
      </c>
      <c r="F312" s="7" t="s">
        <v>13</v>
      </c>
      <c r="G312" s="6">
        <v>2</v>
      </c>
      <c r="H312" s="5">
        <v>0</v>
      </c>
      <c r="I312" s="5">
        <f>ROUND(ROUND(H312,2)*ROUND(G312,3),2)</f>
        <v>0</v>
      </c>
      <c r="O312">
        <f>(I312*21)/100</f>
        <v>0</v>
      </c>
      <c r="P312" t="s">
        <v>5</v>
      </c>
    </row>
    <row r="313" spans="1:16" x14ac:dyDescent="0.2">
      <c r="A313" s="4" t="s">
        <v>4</v>
      </c>
      <c r="E313" s="1" t="s">
        <v>2</v>
      </c>
    </row>
    <row r="314" spans="1:16" x14ac:dyDescent="0.2">
      <c r="A314" s="3" t="s">
        <v>3</v>
      </c>
      <c r="E314" s="2" t="s">
        <v>2</v>
      </c>
    </row>
    <row r="315" spans="1:16" ht="153" x14ac:dyDescent="0.2">
      <c r="A315" t="s">
        <v>1</v>
      </c>
      <c r="E315" s="1" t="s">
        <v>144</v>
      </c>
    </row>
    <row r="316" spans="1:16" x14ac:dyDescent="0.2">
      <c r="A316" s="9" t="s">
        <v>11</v>
      </c>
      <c r="B316" s="10" t="s">
        <v>143</v>
      </c>
      <c r="C316" s="10" t="s">
        <v>142</v>
      </c>
      <c r="D316" s="9" t="s">
        <v>2</v>
      </c>
      <c r="E316" s="8" t="s">
        <v>141</v>
      </c>
      <c r="F316" s="7" t="s">
        <v>13</v>
      </c>
      <c r="G316" s="6">
        <v>9</v>
      </c>
      <c r="H316" s="5">
        <v>0</v>
      </c>
      <c r="I316" s="5">
        <f>ROUND(ROUND(H316,2)*ROUND(G316,3),2)</f>
        <v>0</v>
      </c>
      <c r="O316">
        <f>(I316*21)/100</f>
        <v>0</v>
      </c>
      <c r="P316" t="s">
        <v>5</v>
      </c>
    </row>
    <row r="317" spans="1:16" x14ac:dyDescent="0.2">
      <c r="A317" s="4" t="s">
        <v>4</v>
      </c>
      <c r="E317" s="1" t="s">
        <v>2</v>
      </c>
    </row>
    <row r="318" spans="1:16" x14ac:dyDescent="0.2">
      <c r="A318" s="3" t="s">
        <v>3</v>
      </c>
      <c r="E318" s="2" t="s">
        <v>2</v>
      </c>
    </row>
    <row r="319" spans="1:16" ht="165.75" x14ac:dyDescent="0.2">
      <c r="A319" t="s">
        <v>1</v>
      </c>
      <c r="E319" s="1" t="s">
        <v>116</v>
      </c>
    </row>
    <row r="320" spans="1:16" x14ac:dyDescent="0.2">
      <c r="A320" s="9" t="s">
        <v>11</v>
      </c>
      <c r="B320" s="10" t="s">
        <v>140</v>
      </c>
      <c r="C320" s="10" t="s">
        <v>139</v>
      </c>
      <c r="D320" s="9" t="s">
        <v>2</v>
      </c>
      <c r="E320" s="8" t="s">
        <v>138</v>
      </c>
      <c r="F320" s="7" t="s">
        <v>13</v>
      </c>
      <c r="G320" s="6">
        <v>9</v>
      </c>
      <c r="H320" s="5">
        <v>0</v>
      </c>
      <c r="I320" s="5">
        <f>ROUND(ROUND(H320,2)*ROUND(G320,3),2)</f>
        <v>0</v>
      </c>
      <c r="O320">
        <f>(I320*21)/100</f>
        <v>0</v>
      </c>
      <c r="P320" t="s">
        <v>5</v>
      </c>
    </row>
    <row r="321" spans="1:16" x14ac:dyDescent="0.2">
      <c r="A321" s="4" t="s">
        <v>4</v>
      </c>
      <c r="E321" s="1" t="s">
        <v>2</v>
      </c>
    </row>
    <row r="322" spans="1:16" x14ac:dyDescent="0.2">
      <c r="A322" s="3" t="s">
        <v>3</v>
      </c>
      <c r="E322" s="2" t="s">
        <v>2</v>
      </c>
    </row>
    <row r="323" spans="1:16" ht="127.5" x14ac:dyDescent="0.2">
      <c r="A323" t="s">
        <v>1</v>
      </c>
      <c r="E323" s="1" t="s">
        <v>26</v>
      </c>
    </row>
    <row r="324" spans="1:16" x14ac:dyDescent="0.2">
      <c r="A324" s="9" t="s">
        <v>11</v>
      </c>
      <c r="B324" s="10" t="s">
        <v>137</v>
      </c>
      <c r="C324" s="10" t="s">
        <v>136</v>
      </c>
      <c r="D324" s="9" t="s">
        <v>2</v>
      </c>
      <c r="E324" s="8" t="s">
        <v>135</v>
      </c>
      <c r="F324" s="7" t="s">
        <v>13</v>
      </c>
      <c r="G324" s="6">
        <v>9</v>
      </c>
      <c r="H324" s="5">
        <v>0</v>
      </c>
      <c r="I324" s="5">
        <f>ROUND(ROUND(H324,2)*ROUND(G324,3),2)</f>
        <v>0</v>
      </c>
      <c r="O324">
        <f>(I324*21)/100</f>
        <v>0</v>
      </c>
      <c r="P324" t="s">
        <v>5</v>
      </c>
    </row>
    <row r="325" spans="1:16" x14ac:dyDescent="0.2">
      <c r="A325" s="4" t="s">
        <v>4</v>
      </c>
      <c r="E325" s="1" t="s">
        <v>2</v>
      </c>
    </row>
    <row r="326" spans="1:16" x14ac:dyDescent="0.2">
      <c r="A326" s="3" t="s">
        <v>3</v>
      </c>
      <c r="E326" s="2" t="s">
        <v>2</v>
      </c>
    </row>
    <row r="327" spans="1:16" ht="165.75" x14ac:dyDescent="0.2">
      <c r="A327" t="s">
        <v>1</v>
      </c>
      <c r="E327" s="1" t="s">
        <v>116</v>
      </c>
    </row>
    <row r="328" spans="1:16" x14ac:dyDescent="0.2">
      <c r="A328" s="9" t="s">
        <v>11</v>
      </c>
      <c r="B328" s="10" t="s">
        <v>134</v>
      </c>
      <c r="C328" s="10" t="s">
        <v>133</v>
      </c>
      <c r="D328" s="9" t="s">
        <v>2</v>
      </c>
      <c r="E328" s="8" t="s">
        <v>132</v>
      </c>
      <c r="F328" s="7" t="s">
        <v>13</v>
      </c>
      <c r="G328" s="6">
        <v>9</v>
      </c>
      <c r="H328" s="5">
        <v>0</v>
      </c>
      <c r="I328" s="5">
        <f>ROUND(ROUND(H328,2)*ROUND(G328,3),2)</f>
        <v>0</v>
      </c>
      <c r="O328">
        <f>(I328*21)/100</f>
        <v>0</v>
      </c>
      <c r="P328" t="s">
        <v>5</v>
      </c>
    </row>
    <row r="329" spans="1:16" x14ac:dyDescent="0.2">
      <c r="A329" s="4" t="s">
        <v>4</v>
      </c>
      <c r="E329" s="1" t="s">
        <v>2</v>
      </c>
    </row>
    <row r="330" spans="1:16" x14ac:dyDescent="0.2">
      <c r="A330" s="3" t="s">
        <v>3</v>
      </c>
      <c r="E330" s="2" t="s">
        <v>2</v>
      </c>
    </row>
    <row r="331" spans="1:16" ht="127.5" x14ac:dyDescent="0.2">
      <c r="A331" t="s">
        <v>1</v>
      </c>
      <c r="E331" s="1" t="s">
        <v>26</v>
      </c>
    </row>
    <row r="332" spans="1:16" x14ac:dyDescent="0.2">
      <c r="A332" s="9" t="s">
        <v>11</v>
      </c>
      <c r="B332" s="10" t="s">
        <v>131</v>
      </c>
      <c r="C332" s="10" t="s">
        <v>130</v>
      </c>
      <c r="D332" s="9" t="s">
        <v>2</v>
      </c>
      <c r="E332" s="8" t="s">
        <v>129</v>
      </c>
      <c r="F332" s="7" t="s">
        <v>13</v>
      </c>
      <c r="G332" s="6">
        <v>9</v>
      </c>
      <c r="H332" s="5">
        <v>0</v>
      </c>
      <c r="I332" s="5">
        <f>ROUND(ROUND(H332,2)*ROUND(G332,3),2)</f>
        <v>0</v>
      </c>
      <c r="O332">
        <f>(I332*21)/100</f>
        <v>0</v>
      </c>
      <c r="P332" t="s">
        <v>5</v>
      </c>
    </row>
    <row r="333" spans="1:16" x14ac:dyDescent="0.2">
      <c r="A333" s="4" t="s">
        <v>4</v>
      </c>
      <c r="E333" s="1" t="s">
        <v>2</v>
      </c>
    </row>
    <row r="334" spans="1:16" x14ac:dyDescent="0.2">
      <c r="A334" s="3" t="s">
        <v>3</v>
      </c>
      <c r="E334" s="2" t="s">
        <v>2</v>
      </c>
    </row>
    <row r="335" spans="1:16" ht="165.75" x14ac:dyDescent="0.2">
      <c r="A335" t="s">
        <v>1</v>
      </c>
      <c r="E335" s="1" t="s">
        <v>116</v>
      </c>
    </row>
    <row r="336" spans="1:16" x14ac:dyDescent="0.2">
      <c r="A336" s="9" t="s">
        <v>11</v>
      </c>
      <c r="B336" s="10" t="s">
        <v>128</v>
      </c>
      <c r="C336" s="10" t="s">
        <v>127</v>
      </c>
      <c r="D336" s="9" t="s">
        <v>2</v>
      </c>
      <c r="E336" s="8" t="s">
        <v>126</v>
      </c>
      <c r="F336" s="7" t="s">
        <v>13</v>
      </c>
      <c r="G336" s="6">
        <v>9</v>
      </c>
      <c r="H336" s="5">
        <v>0</v>
      </c>
      <c r="I336" s="5">
        <f>ROUND(ROUND(H336,2)*ROUND(G336,3),2)</f>
        <v>0</v>
      </c>
      <c r="O336">
        <f>(I336*21)/100</f>
        <v>0</v>
      </c>
      <c r="P336" t="s">
        <v>5</v>
      </c>
    </row>
    <row r="337" spans="1:16" x14ac:dyDescent="0.2">
      <c r="A337" s="4" t="s">
        <v>4</v>
      </c>
      <c r="E337" s="1" t="s">
        <v>2</v>
      </c>
    </row>
    <row r="338" spans="1:16" x14ac:dyDescent="0.2">
      <c r="A338" s="3" t="s">
        <v>3</v>
      </c>
      <c r="E338" s="2" t="s">
        <v>2</v>
      </c>
    </row>
    <row r="339" spans="1:16" ht="127.5" x14ac:dyDescent="0.2">
      <c r="A339" t="s">
        <v>1</v>
      </c>
      <c r="E339" s="1" t="s">
        <v>26</v>
      </c>
    </row>
    <row r="340" spans="1:16" x14ac:dyDescent="0.2">
      <c r="A340" s="9" t="s">
        <v>11</v>
      </c>
      <c r="B340" s="10" t="s">
        <v>125</v>
      </c>
      <c r="C340" s="10" t="s">
        <v>124</v>
      </c>
      <c r="D340" s="9" t="s">
        <v>2</v>
      </c>
      <c r="E340" s="8" t="s">
        <v>123</v>
      </c>
      <c r="F340" s="7" t="s">
        <v>13</v>
      </c>
      <c r="G340" s="6">
        <v>8</v>
      </c>
      <c r="H340" s="5">
        <v>0</v>
      </c>
      <c r="I340" s="5">
        <f>ROUND(ROUND(H340,2)*ROUND(G340,3),2)</f>
        <v>0</v>
      </c>
      <c r="O340">
        <f>(I340*21)/100</f>
        <v>0</v>
      </c>
      <c r="P340" t="s">
        <v>5</v>
      </c>
    </row>
    <row r="341" spans="1:16" x14ac:dyDescent="0.2">
      <c r="A341" s="4" t="s">
        <v>4</v>
      </c>
      <c r="E341" s="1" t="s">
        <v>2</v>
      </c>
    </row>
    <row r="342" spans="1:16" x14ac:dyDescent="0.2">
      <c r="A342" s="3" t="s">
        <v>3</v>
      </c>
      <c r="E342" s="2" t="s">
        <v>2</v>
      </c>
    </row>
    <row r="343" spans="1:16" ht="165.75" x14ac:dyDescent="0.2">
      <c r="A343" t="s">
        <v>1</v>
      </c>
      <c r="E343" s="1" t="s">
        <v>116</v>
      </c>
    </row>
    <row r="344" spans="1:16" x14ac:dyDescent="0.2">
      <c r="A344" s="9" t="s">
        <v>11</v>
      </c>
      <c r="B344" s="10" t="s">
        <v>122</v>
      </c>
      <c r="C344" s="10" t="s">
        <v>121</v>
      </c>
      <c r="D344" s="9" t="s">
        <v>2</v>
      </c>
      <c r="E344" s="8" t="s">
        <v>120</v>
      </c>
      <c r="F344" s="7" t="s">
        <v>13</v>
      </c>
      <c r="G344" s="6">
        <v>8</v>
      </c>
      <c r="H344" s="5">
        <v>0</v>
      </c>
      <c r="I344" s="5">
        <f>ROUND(ROUND(H344,2)*ROUND(G344,3),2)</f>
        <v>0</v>
      </c>
      <c r="O344">
        <f>(I344*21)/100</f>
        <v>0</v>
      </c>
      <c r="P344" t="s">
        <v>5</v>
      </c>
    </row>
    <row r="345" spans="1:16" x14ac:dyDescent="0.2">
      <c r="A345" s="4" t="s">
        <v>4</v>
      </c>
      <c r="E345" s="1" t="s">
        <v>2</v>
      </c>
    </row>
    <row r="346" spans="1:16" x14ac:dyDescent="0.2">
      <c r="A346" s="3" t="s">
        <v>3</v>
      </c>
      <c r="E346" s="2" t="s">
        <v>2</v>
      </c>
    </row>
    <row r="347" spans="1:16" ht="127.5" x14ac:dyDescent="0.2">
      <c r="A347" t="s">
        <v>1</v>
      </c>
      <c r="E347" s="1" t="s">
        <v>26</v>
      </c>
    </row>
    <row r="348" spans="1:16" x14ac:dyDescent="0.2">
      <c r="A348" s="9" t="s">
        <v>11</v>
      </c>
      <c r="B348" s="10" t="s">
        <v>119</v>
      </c>
      <c r="C348" s="10" t="s">
        <v>118</v>
      </c>
      <c r="D348" s="9" t="s">
        <v>2</v>
      </c>
      <c r="E348" s="8" t="s">
        <v>117</v>
      </c>
      <c r="F348" s="7" t="s">
        <v>13</v>
      </c>
      <c r="G348" s="6">
        <v>6</v>
      </c>
      <c r="H348" s="5">
        <v>0</v>
      </c>
      <c r="I348" s="5">
        <f>ROUND(ROUND(H348,2)*ROUND(G348,3),2)</f>
        <v>0</v>
      </c>
      <c r="O348">
        <f>(I348*21)/100</f>
        <v>0</v>
      </c>
      <c r="P348" t="s">
        <v>5</v>
      </c>
    </row>
    <row r="349" spans="1:16" x14ac:dyDescent="0.2">
      <c r="A349" s="4" t="s">
        <v>4</v>
      </c>
      <c r="E349" s="1" t="s">
        <v>2</v>
      </c>
    </row>
    <row r="350" spans="1:16" x14ac:dyDescent="0.2">
      <c r="A350" s="3" t="s">
        <v>3</v>
      </c>
      <c r="E350" s="2" t="s">
        <v>2</v>
      </c>
    </row>
    <row r="351" spans="1:16" ht="165.75" x14ac:dyDescent="0.2">
      <c r="A351" t="s">
        <v>1</v>
      </c>
      <c r="E351" s="1" t="s">
        <v>116</v>
      </c>
    </row>
    <row r="352" spans="1:16" x14ac:dyDescent="0.2">
      <c r="A352" s="9" t="s">
        <v>11</v>
      </c>
      <c r="B352" s="10" t="s">
        <v>115</v>
      </c>
      <c r="C352" s="10" t="s">
        <v>114</v>
      </c>
      <c r="D352" s="9" t="s">
        <v>2</v>
      </c>
      <c r="E352" s="8" t="s">
        <v>113</v>
      </c>
      <c r="F352" s="7" t="s">
        <v>13</v>
      </c>
      <c r="G352" s="6">
        <v>6</v>
      </c>
      <c r="H352" s="5">
        <v>0</v>
      </c>
      <c r="I352" s="5">
        <f>ROUND(ROUND(H352,2)*ROUND(G352,3),2)</f>
        <v>0</v>
      </c>
      <c r="O352">
        <f>(I352*21)/100</f>
        <v>0</v>
      </c>
      <c r="P352" t="s">
        <v>5</v>
      </c>
    </row>
    <row r="353" spans="1:16" x14ac:dyDescent="0.2">
      <c r="A353" s="4" t="s">
        <v>4</v>
      </c>
      <c r="E353" s="1" t="s">
        <v>2</v>
      </c>
    </row>
    <row r="354" spans="1:16" x14ac:dyDescent="0.2">
      <c r="A354" s="3" t="s">
        <v>3</v>
      </c>
      <c r="E354" s="2" t="s">
        <v>2</v>
      </c>
    </row>
    <row r="355" spans="1:16" ht="127.5" x14ac:dyDescent="0.2">
      <c r="A355" t="s">
        <v>1</v>
      </c>
      <c r="E355" s="1" t="s">
        <v>26</v>
      </c>
    </row>
    <row r="356" spans="1:16" x14ac:dyDescent="0.2">
      <c r="A356" s="9" t="s">
        <v>11</v>
      </c>
      <c r="B356" s="10" t="s">
        <v>112</v>
      </c>
      <c r="C356" s="10" t="s">
        <v>111</v>
      </c>
      <c r="D356" s="9" t="s">
        <v>2</v>
      </c>
      <c r="E356" s="8" t="s">
        <v>110</v>
      </c>
      <c r="F356" s="7" t="s">
        <v>13</v>
      </c>
      <c r="G356" s="6">
        <v>3</v>
      </c>
      <c r="H356" s="5">
        <v>0</v>
      </c>
      <c r="I356" s="5">
        <f>ROUND(ROUND(H356,2)*ROUND(G356,3),2)</f>
        <v>0</v>
      </c>
      <c r="O356">
        <f>(I356*21)/100</f>
        <v>0</v>
      </c>
      <c r="P356" t="s">
        <v>5</v>
      </c>
    </row>
    <row r="357" spans="1:16" x14ac:dyDescent="0.2">
      <c r="A357" s="4" t="s">
        <v>4</v>
      </c>
      <c r="E357" s="1" t="s">
        <v>2</v>
      </c>
    </row>
    <row r="358" spans="1:16" x14ac:dyDescent="0.2">
      <c r="A358" s="3" t="s">
        <v>3</v>
      </c>
      <c r="E358" s="2" t="s">
        <v>2</v>
      </c>
    </row>
    <row r="359" spans="1:16" ht="140.25" x14ac:dyDescent="0.2">
      <c r="A359" t="s">
        <v>1</v>
      </c>
      <c r="E359" s="1" t="s">
        <v>109</v>
      </c>
    </row>
    <row r="360" spans="1:16" ht="25.5" x14ac:dyDescent="0.2">
      <c r="A360" s="9" t="s">
        <v>11</v>
      </c>
      <c r="B360" s="10" t="s">
        <v>108</v>
      </c>
      <c r="C360" s="10" t="s">
        <v>107</v>
      </c>
      <c r="D360" s="9" t="s">
        <v>2</v>
      </c>
      <c r="E360" s="8" t="s">
        <v>106</v>
      </c>
      <c r="F360" s="7" t="s">
        <v>13</v>
      </c>
      <c r="G360" s="6">
        <v>3</v>
      </c>
      <c r="H360" s="5">
        <v>0</v>
      </c>
      <c r="I360" s="5">
        <f>ROUND(ROUND(H360,2)*ROUND(G360,3),2)</f>
        <v>0</v>
      </c>
      <c r="O360">
        <f>(I360*21)/100</f>
        <v>0</v>
      </c>
      <c r="P360" t="s">
        <v>5</v>
      </c>
    </row>
    <row r="361" spans="1:16" x14ac:dyDescent="0.2">
      <c r="A361" s="4" t="s">
        <v>4</v>
      </c>
      <c r="E361" s="1" t="s">
        <v>2</v>
      </c>
    </row>
    <row r="362" spans="1:16" x14ac:dyDescent="0.2">
      <c r="A362" s="3" t="s">
        <v>3</v>
      </c>
      <c r="E362" s="2" t="s">
        <v>2</v>
      </c>
    </row>
    <row r="363" spans="1:16" ht="127.5" x14ac:dyDescent="0.2">
      <c r="A363" t="s">
        <v>1</v>
      </c>
      <c r="E363" s="1" t="s">
        <v>105</v>
      </c>
    </row>
    <row r="364" spans="1:16" ht="25.5" x14ac:dyDescent="0.2">
      <c r="A364" s="9" t="s">
        <v>11</v>
      </c>
      <c r="B364" s="10" t="s">
        <v>104</v>
      </c>
      <c r="C364" s="10" t="s">
        <v>103</v>
      </c>
      <c r="D364" s="9" t="s">
        <v>2</v>
      </c>
      <c r="E364" s="8" t="s">
        <v>102</v>
      </c>
      <c r="F364" s="7" t="s">
        <v>101</v>
      </c>
      <c r="G364" s="6">
        <v>1</v>
      </c>
      <c r="H364" s="5">
        <v>0</v>
      </c>
      <c r="I364" s="5">
        <f>ROUND(ROUND(H364,2)*ROUND(G364,3),2)</f>
        <v>0</v>
      </c>
      <c r="O364">
        <f>(I364*21)/100</f>
        <v>0</v>
      </c>
      <c r="P364" t="s">
        <v>5</v>
      </c>
    </row>
    <row r="365" spans="1:16" x14ac:dyDescent="0.2">
      <c r="A365" s="4" t="s">
        <v>4</v>
      </c>
      <c r="E365" s="1" t="s">
        <v>2</v>
      </c>
    </row>
    <row r="366" spans="1:16" x14ac:dyDescent="0.2">
      <c r="A366" s="3" t="s">
        <v>3</v>
      </c>
      <c r="E366" s="2" t="s">
        <v>2</v>
      </c>
    </row>
    <row r="367" spans="1:16" ht="127.5" x14ac:dyDescent="0.2">
      <c r="A367" t="s">
        <v>1</v>
      </c>
      <c r="E367" s="1" t="s">
        <v>100</v>
      </c>
    </row>
    <row r="368" spans="1:16" x14ac:dyDescent="0.2">
      <c r="A368" s="9" t="s">
        <v>11</v>
      </c>
      <c r="B368" s="10" t="s">
        <v>99</v>
      </c>
      <c r="C368" s="10" t="s">
        <v>98</v>
      </c>
      <c r="D368" s="9" t="s">
        <v>2</v>
      </c>
      <c r="E368" s="8" t="s">
        <v>97</v>
      </c>
      <c r="F368" s="7" t="s">
        <v>96</v>
      </c>
      <c r="G368" s="6">
        <v>32</v>
      </c>
      <c r="H368" s="5">
        <v>0</v>
      </c>
      <c r="I368" s="5">
        <f>ROUND(ROUND(H368,2)*ROUND(G368,3),2)</f>
        <v>0</v>
      </c>
      <c r="O368">
        <f>(I368*21)/100</f>
        <v>0</v>
      </c>
      <c r="P368" t="s">
        <v>5</v>
      </c>
    </row>
    <row r="369" spans="1:16" x14ac:dyDescent="0.2">
      <c r="A369" s="4" t="s">
        <v>4</v>
      </c>
      <c r="E369" s="1" t="s">
        <v>2</v>
      </c>
    </row>
    <row r="370" spans="1:16" x14ac:dyDescent="0.2">
      <c r="A370" s="3" t="s">
        <v>3</v>
      </c>
      <c r="E370" s="2" t="s">
        <v>2</v>
      </c>
    </row>
    <row r="371" spans="1:16" ht="153" x14ac:dyDescent="0.2">
      <c r="A371" t="s">
        <v>1</v>
      </c>
      <c r="E371" s="1" t="s">
        <v>95</v>
      </c>
    </row>
    <row r="372" spans="1:16" ht="25.5" x14ac:dyDescent="0.2">
      <c r="A372" s="9" t="s">
        <v>11</v>
      </c>
      <c r="B372" s="10" t="s">
        <v>94</v>
      </c>
      <c r="C372" s="10" t="s">
        <v>93</v>
      </c>
      <c r="D372" s="9" t="s">
        <v>2</v>
      </c>
      <c r="E372" s="8" t="s">
        <v>92</v>
      </c>
      <c r="F372" s="7" t="s">
        <v>87</v>
      </c>
      <c r="G372" s="6">
        <v>1</v>
      </c>
      <c r="H372" s="5">
        <v>0</v>
      </c>
      <c r="I372" s="5">
        <f>ROUND(ROUND(H372,2)*ROUND(G372,3),2)</f>
        <v>0</v>
      </c>
      <c r="O372">
        <f>(I372*21)/100</f>
        <v>0</v>
      </c>
      <c r="P372" t="s">
        <v>5</v>
      </c>
    </row>
    <row r="373" spans="1:16" x14ac:dyDescent="0.2">
      <c r="A373" s="4" t="s">
        <v>4</v>
      </c>
      <c r="E373" s="1" t="s">
        <v>2</v>
      </c>
    </row>
    <row r="374" spans="1:16" x14ac:dyDescent="0.2">
      <c r="A374" s="3" t="s">
        <v>3</v>
      </c>
      <c r="E374" s="2" t="s">
        <v>2</v>
      </c>
    </row>
    <row r="375" spans="1:16" ht="102" x14ac:dyDescent="0.2">
      <c r="A375" t="s">
        <v>1</v>
      </c>
      <c r="E375" s="1" t="s">
        <v>91</v>
      </c>
    </row>
    <row r="376" spans="1:16" x14ac:dyDescent="0.2">
      <c r="A376" s="9" t="s">
        <v>11</v>
      </c>
      <c r="B376" s="10" t="s">
        <v>90</v>
      </c>
      <c r="C376" s="10" t="s">
        <v>89</v>
      </c>
      <c r="D376" s="9" t="s">
        <v>2</v>
      </c>
      <c r="E376" s="8" t="s">
        <v>88</v>
      </c>
      <c r="F376" s="7" t="s">
        <v>87</v>
      </c>
      <c r="G376" s="6">
        <v>1</v>
      </c>
      <c r="H376" s="5">
        <v>0</v>
      </c>
      <c r="I376" s="5">
        <f>ROUND(ROUND(H376,2)*ROUND(G376,3),2)</f>
        <v>0</v>
      </c>
      <c r="O376">
        <f>(I376*21)/100</f>
        <v>0</v>
      </c>
      <c r="P376" t="s">
        <v>5</v>
      </c>
    </row>
    <row r="377" spans="1:16" x14ac:dyDescent="0.2">
      <c r="A377" s="4" t="s">
        <v>4</v>
      </c>
      <c r="E377" s="1" t="s">
        <v>2</v>
      </c>
    </row>
    <row r="378" spans="1:16" x14ac:dyDescent="0.2">
      <c r="A378" s="3" t="s">
        <v>3</v>
      </c>
      <c r="E378" s="2" t="s">
        <v>2</v>
      </c>
    </row>
    <row r="379" spans="1:16" ht="102" x14ac:dyDescent="0.2">
      <c r="A379" t="s">
        <v>1</v>
      </c>
      <c r="E379" s="1" t="s">
        <v>86</v>
      </c>
    </row>
    <row r="380" spans="1:16" x14ac:dyDescent="0.2">
      <c r="A380" s="9" t="s">
        <v>11</v>
      </c>
      <c r="B380" s="10" t="s">
        <v>85</v>
      </c>
      <c r="C380" s="10" t="s">
        <v>84</v>
      </c>
      <c r="D380" s="9" t="s">
        <v>2</v>
      </c>
      <c r="E380" s="8" t="s">
        <v>83</v>
      </c>
      <c r="F380" s="7" t="s">
        <v>13</v>
      </c>
      <c r="G380" s="6">
        <v>3</v>
      </c>
      <c r="H380" s="5">
        <v>0</v>
      </c>
      <c r="I380" s="5">
        <f>ROUND(ROUND(H380,2)*ROUND(G380,3),2)</f>
        <v>0</v>
      </c>
      <c r="O380">
        <f>(I380*21)/100</f>
        <v>0</v>
      </c>
      <c r="P380" t="s">
        <v>5</v>
      </c>
    </row>
    <row r="381" spans="1:16" x14ac:dyDescent="0.2">
      <c r="A381" s="4" t="s">
        <v>4</v>
      </c>
      <c r="E381" s="1" t="s">
        <v>2</v>
      </c>
    </row>
    <row r="382" spans="1:16" x14ac:dyDescent="0.2">
      <c r="A382" s="3" t="s">
        <v>3</v>
      </c>
      <c r="E382" s="2" t="s">
        <v>2</v>
      </c>
    </row>
    <row r="383" spans="1:16" ht="114.75" x14ac:dyDescent="0.2">
      <c r="A383" t="s">
        <v>1</v>
      </c>
      <c r="E383" s="1" t="s">
        <v>43</v>
      </c>
    </row>
    <row r="384" spans="1:16" x14ac:dyDescent="0.2">
      <c r="A384" s="9" t="s">
        <v>11</v>
      </c>
      <c r="B384" s="10" t="s">
        <v>82</v>
      </c>
      <c r="C384" s="10" t="s">
        <v>81</v>
      </c>
      <c r="D384" s="9" t="s">
        <v>2</v>
      </c>
      <c r="E384" s="8" t="s">
        <v>80</v>
      </c>
      <c r="F384" s="7" t="s">
        <v>13</v>
      </c>
      <c r="G384" s="6">
        <v>3</v>
      </c>
      <c r="H384" s="5">
        <v>0</v>
      </c>
      <c r="I384" s="5">
        <f>ROUND(ROUND(H384,2)*ROUND(G384,3),2)</f>
        <v>0</v>
      </c>
      <c r="O384">
        <f>(I384*21)/100</f>
        <v>0</v>
      </c>
      <c r="P384" t="s">
        <v>5</v>
      </c>
    </row>
    <row r="385" spans="1:16" x14ac:dyDescent="0.2">
      <c r="A385" s="4" t="s">
        <v>4</v>
      </c>
      <c r="E385" s="1" t="s">
        <v>2</v>
      </c>
    </row>
    <row r="386" spans="1:16" x14ac:dyDescent="0.2">
      <c r="A386" s="3" t="s">
        <v>3</v>
      </c>
      <c r="E386" s="2" t="s">
        <v>2</v>
      </c>
    </row>
    <row r="387" spans="1:16" ht="140.25" x14ac:dyDescent="0.2">
      <c r="A387" t="s">
        <v>1</v>
      </c>
      <c r="E387" s="1" t="s">
        <v>39</v>
      </c>
    </row>
    <row r="388" spans="1:16" x14ac:dyDescent="0.2">
      <c r="A388" s="9" t="s">
        <v>11</v>
      </c>
      <c r="B388" s="10" t="s">
        <v>79</v>
      </c>
      <c r="C388" s="10" t="s">
        <v>78</v>
      </c>
      <c r="D388" s="9" t="s">
        <v>2</v>
      </c>
      <c r="E388" s="8" t="s">
        <v>77</v>
      </c>
      <c r="F388" s="7" t="s">
        <v>13</v>
      </c>
      <c r="G388" s="6">
        <v>4</v>
      </c>
      <c r="H388" s="5">
        <v>0</v>
      </c>
      <c r="I388" s="5">
        <f>ROUND(ROUND(H388,2)*ROUND(G388,3),2)</f>
        <v>0</v>
      </c>
      <c r="O388">
        <f>(I388*21)/100</f>
        <v>0</v>
      </c>
      <c r="P388" t="s">
        <v>5</v>
      </c>
    </row>
    <row r="389" spans="1:16" x14ac:dyDescent="0.2">
      <c r="A389" s="4" t="s">
        <v>4</v>
      </c>
      <c r="E389" s="1" t="s">
        <v>2</v>
      </c>
    </row>
    <row r="390" spans="1:16" x14ac:dyDescent="0.2">
      <c r="A390" s="3" t="s">
        <v>3</v>
      </c>
      <c r="E390" s="2" t="s">
        <v>2</v>
      </c>
    </row>
    <row r="391" spans="1:16" ht="114.75" x14ac:dyDescent="0.2">
      <c r="A391" t="s">
        <v>1</v>
      </c>
      <c r="E391" s="1" t="s">
        <v>50</v>
      </c>
    </row>
    <row r="392" spans="1:16" x14ac:dyDescent="0.2">
      <c r="A392" s="9" t="s">
        <v>11</v>
      </c>
      <c r="B392" s="10" t="s">
        <v>76</v>
      </c>
      <c r="C392" s="10" t="s">
        <v>75</v>
      </c>
      <c r="D392" s="9" t="s">
        <v>2</v>
      </c>
      <c r="E392" s="8" t="s">
        <v>74</v>
      </c>
      <c r="F392" s="7" t="s">
        <v>13</v>
      </c>
      <c r="G392" s="6">
        <v>4</v>
      </c>
      <c r="H392" s="5">
        <v>0</v>
      </c>
      <c r="I392" s="5">
        <f>ROUND(ROUND(H392,2)*ROUND(G392,3),2)</f>
        <v>0</v>
      </c>
      <c r="O392">
        <f>(I392*21)/100</f>
        <v>0</v>
      </c>
      <c r="P392" t="s">
        <v>5</v>
      </c>
    </row>
    <row r="393" spans="1:16" x14ac:dyDescent="0.2">
      <c r="A393" s="4" t="s">
        <v>4</v>
      </c>
      <c r="E393" s="1" t="s">
        <v>2</v>
      </c>
    </row>
    <row r="394" spans="1:16" x14ac:dyDescent="0.2">
      <c r="A394" s="3" t="s">
        <v>3</v>
      </c>
      <c r="E394" s="2" t="s">
        <v>2</v>
      </c>
    </row>
    <row r="395" spans="1:16" ht="140.25" x14ac:dyDescent="0.2">
      <c r="A395" t="s">
        <v>1</v>
      </c>
      <c r="E395" s="1" t="s">
        <v>0</v>
      </c>
    </row>
    <row r="396" spans="1:16" x14ac:dyDescent="0.2">
      <c r="A396" s="9" t="s">
        <v>11</v>
      </c>
      <c r="B396" s="10" t="s">
        <v>73</v>
      </c>
      <c r="C396" s="10" t="s">
        <v>72</v>
      </c>
      <c r="D396" s="9" t="s">
        <v>2</v>
      </c>
      <c r="E396" s="8" t="s">
        <v>71</v>
      </c>
      <c r="F396" s="7" t="s">
        <v>13</v>
      </c>
      <c r="G396" s="6">
        <v>2</v>
      </c>
      <c r="H396" s="5">
        <v>0</v>
      </c>
      <c r="I396" s="5">
        <f>ROUND(ROUND(H396,2)*ROUND(G396,3),2)</f>
        <v>0</v>
      </c>
      <c r="O396">
        <f>(I396*21)/100</f>
        <v>0</v>
      </c>
      <c r="P396" t="s">
        <v>5</v>
      </c>
    </row>
    <row r="397" spans="1:16" x14ac:dyDescent="0.2">
      <c r="A397" s="4" t="s">
        <v>4</v>
      </c>
      <c r="E397" s="1" t="s">
        <v>2</v>
      </c>
    </row>
    <row r="398" spans="1:16" x14ac:dyDescent="0.2">
      <c r="A398" s="3" t="s">
        <v>3</v>
      </c>
      <c r="E398" s="2" t="s">
        <v>2</v>
      </c>
    </row>
    <row r="399" spans="1:16" ht="114.75" x14ac:dyDescent="0.2">
      <c r="A399" t="s">
        <v>1</v>
      </c>
      <c r="E399" s="1" t="s">
        <v>43</v>
      </c>
    </row>
    <row r="400" spans="1:16" x14ac:dyDescent="0.2">
      <c r="A400" s="9" t="s">
        <v>11</v>
      </c>
      <c r="B400" s="10" t="s">
        <v>70</v>
      </c>
      <c r="C400" s="10" t="s">
        <v>69</v>
      </c>
      <c r="D400" s="9" t="s">
        <v>2</v>
      </c>
      <c r="E400" s="8" t="s">
        <v>68</v>
      </c>
      <c r="F400" s="7" t="s">
        <v>13</v>
      </c>
      <c r="G400" s="6">
        <v>2</v>
      </c>
      <c r="H400" s="5">
        <v>0</v>
      </c>
      <c r="I400" s="5">
        <f>ROUND(ROUND(H400,2)*ROUND(G400,3),2)</f>
        <v>0</v>
      </c>
      <c r="O400">
        <f>(I400*21)/100</f>
        <v>0</v>
      </c>
      <c r="P400" t="s">
        <v>5</v>
      </c>
    </row>
    <row r="401" spans="1:16" x14ac:dyDescent="0.2">
      <c r="A401" s="4" t="s">
        <v>4</v>
      </c>
      <c r="E401" s="1" t="s">
        <v>2</v>
      </c>
    </row>
    <row r="402" spans="1:16" x14ac:dyDescent="0.2">
      <c r="A402" s="3" t="s">
        <v>3</v>
      </c>
      <c r="E402" s="2" t="s">
        <v>2</v>
      </c>
    </row>
    <row r="403" spans="1:16" ht="127.5" x14ac:dyDescent="0.2">
      <c r="A403" t="s">
        <v>1</v>
      </c>
      <c r="E403" s="1" t="s">
        <v>67</v>
      </c>
    </row>
    <row r="404" spans="1:16" x14ac:dyDescent="0.2">
      <c r="A404" s="9" t="s">
        <v>11</v>
      </c>
      <c r="B404" s="10" t="s">
        <v>66</v>
      </c>
      <c r="C404" s="10" t="s">
        <v>65</v>
      </c>
      <c r="D404" s="9" t="s">
        <v>2</v>
      </c>
      <c r="E404" s="8" t="s">
        <v>64</v>
      </c>
      <c r="F404" s="7" t="s">
        <v>13</v>
      </c>
      <c r="G404" s="6">
        <v>12</v>
      </c>
      <c r="H404" s="5">
        <v>0</v>
      </c>
      <c r="I404" s="5">
        <f>ROUND(ROUND(H404,2)*ROUND(G404,3),2)</f>
        <v>0</v>
      </c>
      <c r="O404">
        <f>(I404*21)/100</f>
        <v>0</v>
      </c>
      <c r="P404" t="s">
        <v>5</v>
      </c>
    </row>
    <row r="405" spans="1:16" x14ac:dyDescent="0.2">
      <c r="A405" s="4" t="s">
        <v>4</v>
      </c>
      <c r="E405" s="1" t="s">
        <v>2</v>
      </c>
    </row>
    <row r="406" spans="1:16" x14ac:dyDescent="0.2">
      <c r="A406" s="3" t="s">
        <v>3</v>
      </c>
      <c r="E406" s="2" t="s">
        <v>2</v>
      </c>
    </row>
    <row r="407" spans="1:16" x14ac:dyDescent="0.2">
      <c r="A407" t="s">
        <v>1</v>
      </c>
      <c r="E407" s="1" t="s">
        <v>60</v>
      </c>
    </row>
    <row r="408" spans="1:16" x14ac:dyDescent="0.2">
      <c r="A408" s="9" t="s">
        <v>11</v>
      </c>
      <c r="B408" s="10" t="s">
        <v>63</v>
      </c>
      <c r="C408" s="10" t="s">
        <v>62</v>
      </c>
      <c r="D408" s="9" t="s">
        <v>2</v>
      </c>
      <c r="E408" s="8" t="s">
        <v>61</v>
      </c>
      <c r="F408" s="7" t="s">
        <v>13</v>
      </c>
      <c r="G408" s="6">
        <v>12</v>
      </c>
      <c r="H408" s="5">
        <v>0</v>
      </c>
      <c r="I408" s="5">
        <f>ROUND(ROUND(H408,2)*ROUND(G408,3),2)</f>
        <v>0</v>
      </c>
      <c r="O408">
        <f>(I408*21)/100</f>
        <v>0</v>
      </c>
      <c r="P408" t="s">
        <v>5</v>
      </c>
    </row>
    <row r="409" spans="1:16" x14ac:dyDescent="0.2">
      <c r="A409" s="4" t="s">
        <v>4</v>
      </c>
      <c r="E409" s="1" t="s">
        <v>2</v>
      </c>
    </row>
    <row r="410" spans="1:16" x14ac:dyDescent="0.2">
      <c r="A410" s="3" t="s">
        <v>3</v>
      </c>
      <c r="E410" s="2" t="s">
        <v>2</v>
      </c>
    </row>
    <row r="411" spans="1:16" x14ac:dyDescent="0.2">
      <c r="A411" t="s">
        <v>1</v>
      </c>
      <c r="E411" s="1" t="s">
        <v>60</v>
      </c>
    </row>
    <row r="412" spans="1:16" x14ac:dyDescent="0.2">
      <c r="A412" s="9" t="s">
        <v>11</v>
      </c>
      <c r="B412" s="10" t="s">
        <v>59</v>
      </c>
      <c r="C412" s="10" t="s">
        <v>58</v>
      </c>
      <c r="D412" s="9" t="s">
        <v>2</v>
      </c>
      <c r="E412" s="8" t="s">
        <v>57</v>
      </c>
      <c r="F412" s="7" t="s">
        <v>13</v>
      </c>
      <c r="G412" s="6">
        <v>3</v>
      </c>
      <c r="H412" s="5">
        <v>0</v>
      </c>
      <c r="I412" s="5">
        <f>ROUND(ROUND(H412,2)*ROUND(G412,3),2)</f>
        <v>0</v>
      </c>
      <c r="O412">
        <f>(I412*21)/100</f>
        <v>0</v>
      </c>
      <c r="P412" t="s">
        <v>5</v>
      </c>
    </row>
    <row r="413" spans="1:16" x14ac:dyDescent="0.2">
      <c r="A413" s="4" t="s">
        <v>4</v>
      </c>
      <c r="E413" s="1" t="s">
        <v>2</v>
      </c>
    </row>
    <row r="414" spans="1:16" x14ac:dyDescent="0.2">
      <c r="A414" s="3" t="s">
        <v>3</v>
      </c>
      <c r="E414" s="2" t="s">
        <v>2</v>
      </c>
    </row>
    <row r="415" spans="1:16" ht="114.75" x14ac:dyDescent="0.2">
      <c r="A415" t="s">
        <v>1</v>
      </c>
      <c r="E415" s="1" t="s">
        <v>43</v>
      </c>
    </row>
    <row r="416" spans="1:16" x14ac:dyDescent="0.2">
      <c r="A416" s="9" t="s">
        <v>11</v>
      </c>
      <c r="B416" s="10" t="s">
        <v>56</v>
      </c>
      <c r="C416" s="10" t="s">
        <v>55</v>
      </c>
      <c r="D416" s="9" t="s">
        <v>2</v>
      </c>
      <c r="E416" s="8" t="s">
        <v>54</v>
      </c>
      <c r="F416" s="7" t="s">
        <v>13</v>
      </c>
      <c r="G416" s="6">
        <v>3</v>
      </c>
      <c r="H416" s="5">
        <v>0</v>
      </c>
      <c r="I416" s="5">
        <f>ROUND(ROUND(H416,2)*ROUND(G416,3),2)</f>
        <v>0</v>
      </c>
      <c r="O416">
        <f>(I416*21)/100</f>
        <v>0</v>
      </c>
      <c r="P416" t="s">
        <v>5</v>
      </c>
    </row>
    <row r="417" spans="1:16" x14ac:dyDescent="0.2">
      <c r="A417" s="4" t="s">
        <v>4</v>
      </c>
      <c r="E417" s="1" t="s">
        <v>2</v>
      </c>
    </row>
    <row r="418" spans="1:16" x14ac:dyDescent="0.2">
      <c r="A418" s="3" t="s">
        <v>3</v>
      </c>
      <c r="E418" s="2" t="s">
        <v>2</v>
      </c>
    </row>
    <row r="419" spans="1:16" ht="140.25" x14ac:dyDescent="0.2">
      <c r="A419" t="s">
        <v>1</v>
      </c>
      <c r="E419" s="1" t="s">
        <v>39</v>
      </c>
    </row>
    <row r="420" spans="1:16" x14ac:dyDescent="0.2">
      <c r="A420" s="9" t="s">
        <v>11</v>
      </c>
      <c r="B420" s="10" t="s">
        <v>53</v>
      </c>
      <c r="C420" s="10" t="s">
        <v>52</v>
      </c>
      <c r="D420" s="9" t="s">
        <v>2</v>
      </c>
      <c r="E420" s="8" t="s">
        <v>51</v>
      </c>
      <c r="F420" s="7" t="s">
        <v>13</v>
      </c>
      <c r="G420" s="6">
        <v>2</v>
      </c>
      <c r="H420" s="5">
        <v>0</v>
      </c>
      <c r="I420" s="5">
        <f>ROUND(ROUND(H420,2)*ROUND(G420,3),2)</f>
        <v>0</v>
      </c>
      <c r="O420">
        <f>(I420*21)/100</f>
        <v>0</v>
      </c>
      <c r="P420" t="s">
        <v>5</v>
      </c>
    </row>
    <row r="421" spans="1:16" x14ac:dyDescent="0.2">
      <c r="A421" s="4" t="s">
        <v>4</v>
      </c>
      <c r="E421" s="1" t="s">
        <v>2</v>
      </c>
    </row>
    <row r="422" spans="1:16" x14ac:dyDescent="0.2">
      <c r="A422" s="3" t="s">
        <v>3</v>
      </c>
      <c r="E422" s="2" t="s">
        <v>2</v>
      </c>
    </row>
    <row r="423" spans="1:16" ht="114.75" x14ac:dyDescent="0.2">
      <c r="A423" t="s">
        <v>1</v>
      </c>
      <c r="E423" s="1" t="s">
        <v>50</v>
      </c>
    </row>
    <row r="424" spans="1:16" x14ac:dyDescent="0.2">
      <c r="A424" s="9" t="s">
        <v>11</v>
      </c>
      <c r="B424" s="10" t="s">
        <v>49</v>
      </c>
      <c r="C424" s="10" t="s">
        <v>48</v>
      </c>
      <c r="D424" s="9" t="s">
        <v>2</v>
      </c>
      <c r="E424" s="8" t="s">
        <v>47</v>
      </c>
      <c r="F424" s="7" t="s">
        <v>13</v>
      </c>
      <c r="G424" s="6">
        <v>2</v>
      </c>
      <c r="H424" s="5">
        <v>0</v>
      </c>
      <c r="I424" s="5">
        <f>ROUND(ROUND(H424,2)*ROUND(G424,3),2)</f>
        <v>0</v>
      </c>
      <c r="O424">
        <f>(I424*21)/100</f>
        <v>0</v>
      </c>
      <c r="P424" t="s">
        <v>5</v>
      </c>
    </row>
    <row r="425" spans="1:16" x14ac:dyDescent="0.2">
      <c r="A425" s="4" t="s">
        <v>4</v>
      </c>
      <c r="E425" s="1" t="s">
        <v>2</v>
      </c>
    </row>
    <row r="426" spans="1:16" x14ac:dyDescent="0.2">
      <c r="A426" s="3" t="s">
        <v>3</v>
      </c>
      <c r="E426" s="2" t="s">
        <v>2</v>
      </c>
    </row>
    <row r="427" spans="1:16" ht="140.25" x14ac:dyDescent="0.2">
      <c r="A427" t="s">
        <v>1</v>
      </c>
      <c r="E427" s="1" t="s">
        <v>0</v>
      </c>
    </row>
    <row r="428" spans="1:16" x14ac:dyDescent="0.2">
      <c r="A428" s="9" t="s">
        <v>11</v>
      </c>
      <c r="B428" s="10" t="s">
        <v>46</v>
      </c>
      <c r="C428" s="10" t="s">
        <v>45</v>
      </c>
      <c r="D428" s="9" t="s">
        <v>2</v>
      </c>
      <c r="E428" s="8" t="s">
        <v>44</v>
      </c>
      <c r="F428" s="7" t="s">
        <v>13</v>
      </c>
      <c r="G428" s="6">
        <v>100</v>
      </c>
      <c r="H428" s="5">
        <v>0</v>
      </c>
      <c r="I428" s="5">
        <f>ROUND(ROUND(H428,2)*ROUND(G428,3),2)</f>
        <v>0</v>
      </c>
      <c r="O428">
        <f>(I428*21)/100</f>
        <v>0</v>
      </c>
      <c r="P428" t="s">
        <v>5</v>
      </c>
    </row>
    <row r="429" spans="1:16" x14ac:dyDescent="0.2">
      <c r="A429" s="4" t="s">
        <v>4</v>
      </c>
      <c r="E429" s="1" t="s">
        <v>2</v>
      </c>
    </row>
    <row r="430" spans="1:16" x14ac:dyDescent="0.2">
      <c r="A430" s="3" t="s">
        <v>3</v>
      </c>
      <c r="E430" s="2" t="s">
        <v>2</v>
      </c>
    </row>
    <row r="431" spans="1:16" ht="114.75" x14ac:dyDescent="0.2">
      <c r="A431" t="s">
        <v>1</v>
      </c>
      <c r="E431" s="1" t="s">
        <v>43</v>
      </c>
    </row>
    <row r="432" spans="1:16" x14ac:dyDescent="0.2">
      <c r="A432" s="9" t="s">
        <v>11</v>
      </c>
      <c r="B432" s="10" t="s">
        <v>42</v>
      </c>
      <c r="C432" s="10" t="s">
        <v>41</v>
      </c>
      <c r="D432" s="9" t="s">
        <v>2</v>
      </c>
      <c r="E432" s="8" t="s">
        <v>40</v>
      </c>
      <c r="F432" s="7" t="s">
        <v>13</v>
      </c>
      <c r="G432" s="6">
        <v>100</v>
      </c>
      <c r="H432" s="5">
        <v>0</v>
      </c>
      <c r="I432" s="5">
        <f>ROUND(ROUND(H432,2)*ROUND(G432,3),2)</f>
        <v>0</v>
      </c>
      <c r="O432">
        <f>(I432*21)/100</f>
        <v>0</v>
      </c>
      <c r="P432" t="s">
        <v>5</v>
      </c>
    </row>
    <row r="433" spans="1:16" x14ac:dyDescent="0.2">
      <c r="A433" s="4" t="s">
        <v>4</v>
      </c>
      <c r="E433" s="1" t="s">
        <v>2</v>
      </c>
    </row>
    <row r="434" spans="1:16" x14ac:dyDescent="0.2">
      <c r="A434" s="3" t="s">
        <v>3</v>
      </c>
      <c r="E434" s="2" t="s">
        <v>2</v>
      </c>
    </row>
    <row r="435" spans="1:16" ht="140.25" x14ac:dyDescent="0.2">
      <c r="A435" t="s">
        <v>1</v>
      </c>
      <c r="E435" s="1" t="s">
        <v>39</v>
      </c>
    </row>
    <row r="436" spans="1:16" x14ac:dyDescent="0.2">
      <c r="A436" s="9" t="s">
        <v>11</v>
      </c>
      <c r="B436" s="10" t="s">
        <v>38</v>
      </c>
      <c r="C436" s="10" t="s">
        <v>37</v>
      </c>
      <c r="D436" s="9" t="s">
        <v>8</v>
      </c>
      <c r="E436" s="8" t="s">
        <v>36</v>
      </c>
      <c r="F436" s="7" t="s">
        <v>35</v>
      </c>
      <c r="G436" s="6">
        <v>14500</v>
      </c>
      <c r="H436" s="5">
        <v>0</v>
      </c>
      <c r="I436" s="5">
        <f>ROUND(ROUND(H436,2)*ROUND(G436,3),2)</f>
        <v>0</v>
      </c>
      <c r="O436">
        <f>(I436*21)/100</f>
        <v>0</v>
      </c>
      <c r="P436" t="s">
        <v>5</v>
      </c>
    </row>
    <row r="437" spans="1:16" x14ac:dyDescent="0.2">
      <c r="A437" s="4" t="s">
        <v>4</v>
      </c>
      <c r="E437" s="1" t="s">
        <v>2</v>
      </c>
    </row>
    <row r="438" spans="1:16" x14ac:dyDescent="0.2">
      <c r="A438" s="3" t="s">
        <v>3</v>
      </c>
      <c r="E438" s="2" t="s">
        <v>2</v>
      </c>
    </row>
    <row r="439" spans="1:16" ht="191.25" x14ac:dyDescent="0.2">
      <c r="A439" t="s">
        <v>1</v>
      </c>
      <c r="E439" s="1" t="s">
        <v>34</v>
      </c>
    </row>
    <row r="440" spans="1:16" x14ac:dyDescent="0.2">
      <c r="A440" s="9" t="s">
        <v>11</v>
      </c>
      <c r="B440" s="10" t="s">
        <v>33</v>
      </c>
      <c r="C440" s="10" t="s">
        <v>32</v>
      </c>
      <c r="D440" s="9" t="s">
        <v>2</v>
      </c>
      <c r="E440" s="8" t="s">
        <v>31</v>
      </c>
      <c r="F440" s="7" t="s">
        <v>13</v>
      </c>
      <c r="G440" s="6">
        <v>24</v>
      </c>
      <c r="H440" s="5">
        <v>0</v>
      </c>
      <c r="I440" s="5">
        <f>ROUND(ROUND(H440,2)*ROUND(G440,3),2)</f>
        <v>0</v>
      </c>
      <c r="O440">
        <f>(I440*21)/100</f>
        <v>0</v>
      </c>
      <c r="P440" t="s">
        <v>5</v>
      </c>
    </row>
    <row r="441" spans="1:16" x14ac:dyDescent="0.2">
      <c r="A441" s="4" t="s">
        <v>4</v>
      </c>
      <c r="E441" s="1" t="s">
        <v>2</v>
      </c>
    </row>
    <row r="442" spans="1:16" x14ac:dyDescent="0.2">
      <c r="A442" s="3" t="s">
        <v>3</v>
      </c>
      <c r="E442" s="2" t="s">
        <v>2</v>
      </c>
    </row>
    <row r="443" spans="1:16" ht="178.5" x14ac:dyDescent="0.2">
      <c r="A443" t="s">
        <v>1</v>
      </c>
      <c r="E443" s="1" t="s">
        <v>30</v>
      </c>
    </row>
    <row r="444" spans="1:16" x14ac:dyDescent="0.2">
      <c r="A444" s="9" t="s">
        <v>11</v>
      </c>
      <c r="B444" s="10" t="s">
        <v>29</v>
      </c>
      <c r="C444" s="10" t="s">
        <v>28</v>
      </c>
      <c r="D444" s="9" t="s">
        <v>2</v>
      </c>
      <c r="E444" s="8" t="s">
        <v>27</v>
      </c>
      <c r="F444" s="7" t="s">
        <v>13</v>
      </c>
      <c r="G444" s="6">
        <v>24</v>
      </c>
      <c r="H444" s="5">
        <v>0</v>
      </c>
      <c r="I444" s="5">
        <f>ROUND(ROUND(H444,2)*ROUND(G444,3),2)</f>
        <v>0</v>
      </c>
      <c r="O444">
        <f>(I444*21)/100</f>
        <v>0</v>
      </c>
      <c r="P444" t="s">
        <v>5</v>
      </c>
    </row>
    <row r="445" spans="1:16" x14ac:dyDescent="0.2">
      <c r="A445" s="4" t="s">
        <v>4</v>
      </c>
      <c r="E445" s="1" t="s">
        <v>2</v>
      </c>
    </row>
    <row r="446" spans="1:16" x14ac:dyDescent="0.2">
      <c r="A446" s="3" t="s">
        <v>3</v>
      </c>
      <c r="E446" s="2" t="s">
        <v>2</v>
      </c>
    </row>
    <row r="447" spans="1:16" ht="127.5" x14ac:dyDescent="0.2">
      <c r="A447" t="s">
        <v>1</v>
      </c>
      <c r="E447" s="1" t="s">
        <v>26</v>
      </c>
    </row>
    <row r="448" spans="1:16" x14ac:dyDescent="0.2">
      <c r="A448" s="9" t="s">
        <v>11</v>
      </c>
      <c r="B448" s="10" t="s">
        <v>25</v>
      </c>
      <c r="C448" s="10" t="s">
        <v>24</v>
      </c>
      <c r="D448" s="9" t="s">
        <v>2</v>
      </c>
      <c r="E448" s="8" t="s">
        <v>23</v>
      </c>
      <c r="F448" s="7" t="s">
        <v>22</v>
      </c>
      <c r="G448" s="6">
        <v>1</v>
      </c>
      <c r="H448" s="5">
        <v>0</v>
      </c>
      <c r="I448" s="5">
        <f>ROUND(ROUND(H448,2)*ROUND(G448,3),2)</f>
        <v>0</v>
      </c>
      <c r="O448">
        <f>(I448*21)/100</f>
        <v>0</v>
      </c>
      <c r="P448" t="s">
        <v>5</v>
      </c>
    </row>
    <row r="449" spans="1:16" x14ac:dyDescent="0.2">
      <c r="A449" s="4" t="s">
        <v>4</v>
      </c>
      <c r="E449" s="1" t="s">
        <v>2</v>
      </c>
    </row>
    <row r="450" spans="1:16" x14ac:dyDescent="0.2">
      <c r="A450" s="3" t="s">
        <v>3</v>
      </c>
      <c r="E450" s="2" t="s">
        <v>2</v>
      </c>
    </row>
    <row r="451" spans="1:16" ht="153" x14ac:dyDescent="0.2">
      <c r="A451" t="s">
        <v>1</v>
      </c>
      <c r="E451" s="1" t="s">
        <v>21</v>
      </c>
    </row>
    <row r="452" spans="1:16" x14ac:dyDescent="0.2">
      <c r="A452" s="9" t="s">
        <v>11</v>
      </c>
      <c r="B452" s="10" t="s">
        <v>20</v>
      </c>
      <c r="C452" s="10" t="s">
        <v>19</v>
      </c>
      <c r="D452" s="9" t="s">
        <v>2</v>
      </c>
      <c r="E452" s="8" t="s">
        <v>18</v>
      </c>
      <c r="F452" s="7" t="s">
        <v>13</v>
      </c>
      <c r="G452" s="6">
        <v>12</v>
      </c>
      <c r="H452" s="5">
        <v>0</v>
      </c>
      <c r="I452" s="5">
        <f>ROUND(ROUND(H452,2)*ROUND(G452,3),2)</f>
        <v>0</v>
      </c>
      <c r="O452">
        <f>(I452*21)/100</f>
        <v>0</v>
      </c>
      <c r="P452" t="s">
        <v>5</v>
      </c>
    </row>
    <row r="453" spans="1:16" x14ac:dyDescent="0.2">
      <c r="A453" s="4" t="s">
        <v>4</v>
      </c>
      <c r="E453" s="1" t="s">
        <v>2</v>
      </c>
    </row>
    <row r="454" spans="1:16" x14ac:dyDescent="0.2">
      <c r="A454" s="3" t="s">
        <v>3</v>
      </c>
      <c r="E454" s="2" t="s">
        <v>2</v>
      </c>
    </row>
    <row r="455" spans="1:16" ht="114.75" x14ac:dyDescent="0.2">
      <c r="A455" t="s">
        <v>1</v>
      </c>
      <c r="E455" s="1" t="s">
        <v>17</v>
      </c>
    </row>
    <row r="456" spans="1:16" x14ac:dyDescent="0.2">
      <c r="A456" s="9" t="s">
        <v>11</v>
      </c>
      <c r="B456" s="10" t="s">
        <v>16</v>
      </c>
      <c r="C456" s="10" t="s">
        <v>15</v>
      </c>
      <c r="D456" s="9" t="s">
        <v>2</v>
      </c>
      <c r="E456" s="8" t="s">
        <v>14</v>
      </c>
      <c r="F456" s="7" t="s">
        <v>13</v>
      </c>
      <c r="G456" s="6">
        <v>1</v>
      </c>
      <c r="H456" s="5">
        <v>0</v>
      </c>
      <c r="I456" s="5">
        <f>ROUND(ROUND(H456,2)*ROUND(G456,3),2)</f>
        <v>0</v>
      </c>
      <c r="O456">
        <f>(I456*21)/100</f>
        <v>0</v>
      </c>
      <c r="P456" t="s">
        <v>5</v>
      </c>
    </row>
    <row r="457" spans="1:16" x14ac:dyDescent="0.2">
      <c r="A457" s="4" t="s">
        <v>4</v>
      </c>
      <c r="E457" s="1" t="s">
        <v>2</v>
      </c>
    </row>
    <row r="458" spans="1:16" x14ac:dyDescent="0.2">
      <c r="A458" s="3" t="s">
        <v>3</v>
      </c>
      <c r="E458" s="2" t="s">
        <v>2</v>
      </c>
    </row>
    <row r="459" spans="1:16" ht="153" x14ac:dyDescent="0.2">
      <c r="A459" t="s">
        <v>1</v>
      </c>
      <c r="E459" s="1" t="s">
        <v>12</v>
      </c>
    </row>
    <row r="460" spans="1:16" x14ac:dyDescent="0.2">
      <c r="A460" s="9" t="s">
        <v>11</v>
      </c>
      <c r="B460" s="10" t="s">
        <v>10</v>
      </c>
      <c r="C460" s="10" t="s">
        <v>9</v>
      </c>
      <c r="D460" s="9" t="s">
        <v>8</v>
      </c>
      <c r="E460" s="8" t="s">
        <v>7</v>
      </c>
      <c r="F460" s="7" t="s">
        <v>6</v>
      </c>
      <c r="G460" s="6">
        <v>0.3</v>
      </c>
      <c r="H460" s="5">
        <v>0</v>
      </c>
      <c r="I460" s="5">
        <f>ROUND(ROUND(H460,2)*ROUND(G460,3),2)</f>
        <v>0</v>
      </c>
      <c r="O460">
        <f>(I460*21)/100</f>
        <v>0</v>
      </c>
      <c r="P460" t="s">
        <v>5</v>
      </c>
    </row>
    <row r="461" spans="1:16" x14ac:dyDescent="0.2">
      <c r="A461" s="4" t="s">
        <v>4</v>
      </c>
      <c r="E461" s="1" t="s">
        <v>2</v>
      </c>
    </row>
    <row r="462" spans="1:16" x14ac:dyDescent="0.2">
      <c r="A462" s="3" t="s">
        <v>3</v>
      </c>
      <c r="E462" s="2" t="s">
        <v>2</v>
      </c>
    </row>
    <row r="463" spans="1:16" ht="140.25" x14ac:dyDescent="0.2">
      <c r="A463" t="s">
        <v>1</v>
      </c>
      <c r="E463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David Tribula</cp:lastModifiedBy>
  <dcterms:created xsi:type="dcterms:W3CDTF">2019-09-03T12:08:27Z</dcterms:created>
  <dcterms:modified xsi:type="dcterms:W3CDTF">2019-10-18T08:46:49Z</dcterms:modified>
</cp:coreProperties>
</file>