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/>
  <c r="I17" i="1"/>
  <c r="O17" i="1"/>
  <c r="I21" i="1"/>
  <c r="O21" i="1"/>
  <c r="I25" i="1"/>
  <c r="O25" i="1"/>
  <c r="I29" i="1"/>
  <c r="O29" i="1"/>
  <c r="I33" i="1"/>
  <c r="O33" i="1"/>
  <c r="I37" i="1"/>
  <c r="O37" i="1"/>
  <c r="I41" i="1"/>
  <c r="O41" i="1"/>
  <c r="I45" i="1"/>
  <c r="O45" i="1"/>
  <c r="I49" i="1"/>
  <c r="O49" i="1"/>
  <c r="I53" i="1"/>
  <c r="O53" i="1"/>
  <c r="I58" i="1"/>
  <c r="O58" i="1"/>
  <c r="I62" i="1"/>
  <c r="O62" i="1"/>
  <c r="I66" i="1"/>
  <c r="Q57" i="1" s="1"/>
  <c r="I57" i="1" s="1"/>
  <c r="O66" i="1"/>
  <c r="R57" i="1" s="1"/>
  <c r="O57" i="1" s="1"/>
  <c r="I70" i="1"/>
  <c r="O70" i="1"/>
  <c r="I74" i="1"/>
  <c r="O74" i="1"/>
  <c r="I78" i="1"/>
  <c r="O78" i="1"/>
  <c r="I82" i="1"/>
  <c r="O82" i="1"/>
  <c r="I86" i="1"/>
  <c r="O86" i="1"/>
  <c r="I90" i="1"/>
  <c r="O90" i="1"/>
  <c r="I94" i="1"/>
  <c r="O94" i="1"/>
  <c r="I98" i="1"/>
  <c r="O98" i="1"/>
  <c r="I102" i="1"/>
  <c r="O102" i="1"/>
  <c r="I106" i="1"/>
  <c r="O106" i="1"/>
  <c r="I110" i="1"/>
  <c r="O110" i="1"/>
  <c r="I114" i="1"/>
  <c r="O114" i="1"/>
  <c r="I118" i="1"/>
  <c r="O118" i="1"/>
  <c r="I122" i="1"/>
  <c r="O122" i="1"/>
  <c r="I126" i="1"/>
  <c r="O126" i="1"/>
  <c r="I130" i="1"/>
  <c r="O130" i="1"/>
  <c r="I134" i="1"/>
  <c r="O134" i="1"/>
  <c r="I138" i="1"/>
  <c r="O138" i="1"/>
  <c r="I142" i="1"/>
  <c r="O142" i="1"/>
  <c r="I146" i="1"/>
  <c r="O146" i="1"/>
  <c r="I150" i="1"/>
  <c r="O150" i="1"/>
  <c r="I154" i="1"/>
  <c r="O154" i="1"/>
  <c r="I158" i="1"/>
  <c r="O158" i="1"/>
  <c r="I162" i="1"/>
  <c r="O162" i="1"/>
  <c r="I166" i="1"/>
  <c r="O166" i="1"/>
  <c r="I170" i="1"/>
  <c r="O170" i="1"/>
  <c r="I174" i="1"/>
  <c r="O174" i="1"/>
  <c r="I178" i="1"/>
  <c r="O178" i="1"/>
  <c r="I182" i="1"/>
  <c r="O182" i="1"/>
  <c r="I186" i="1"/>
  <c r="O186" i="1"/>
  <c r="I190" i="1"/>
  <c r="O190" i="1"/>
  <c r="I194" i="1"/>
  <c r="O194" i="1"/>
  <c r="I198" i="1"/>
  <c r="O198" i="1"/>
  <c r="I202" i="1"/>
  <c r="O202" i="1"/>
  <c r="I206" i="1"/>
  <c r="O206" i="1"/>
  <c r="I210" i="1"/>
  <c r="O210" i="1"/>
  <c r="I214" i="1"/>
  <c r="O214" i="1"/>
  <c r="I218" i="1"/>
  <c r="O218" i="1"/>
  <c r="I222" i="1"/>
  <c r="O222" i="1"/>
  <c r="I226" i="1"/>
  <c r="O226" i="1"/>
  <c r="I230" i="1"/>
  <c r="O230" i="1"/>
  <c r="I234" i="1"/>
  <c r="O234" i="1"/>
  <c r="I238" i="1"/>
  <c r="O238" i="1"/>
  <c r="I242" i="1"/>
  <c r="O242" i="1"/>
  <c r="I246" i="1"/>
  <c r="O246" i="1"/>
  <c r="I250" i="1"/>
  <c r="O250" i="1"/>
  <c r="I254" i="1"/>
  <c r="O254" i="1"/>
  <c r="I258" i="1"/>
  <c r="O258" i="1"/>
  <c r="I262" i="1"/>
  <c r="O262" i="1"/>
  <c r="I266" i="1"/>
  <c r="O266" i="1"/>
  <c r="I270" i="1"/>
  <c r="O270" i="1"/>
  <c r="I274" i="1"/>
  <c r="O274" i="1"/>
  <c r="I278" i="1"/>
  <c r="O278" i="1"/>
  <c r="I282" i="1"/>
  <c r="O282" i="1"/>
  <c r="I286" i="1"/>
  <c r="O286" i="1"/>
  <c r="I290" i="1"/>
  <c r="O290" i="1"/>
  <c r="I294" i="1"/>
  <c r="O294" i="1"/>
  <c r="I298" i="1"/>
  <c r="O298" i="1"/>
  <c r="I302" i="1"/>
  <c r="O302" i="1"/>
  <c r="I306" i="1"/>
  <c r="O306" i="1"/>
  <c r="I310" i="1"/>
  <c r="O310" i="1"/>
  <c r="I314" i="1"/>
  <c r="O314" i="1"/>
  <c r="I318" i="1"/>
  <c r="O318" i="1"/>
  <c r="I322" i="1"/>
  <c r="O322" i="1"/>
  <c r="I326" i="1"/>
  <c r="O326" i="1"/>
  <c r="I330" i="1"/>
  <c r="O330" i="1"/>
  <c r="I334" i="1"/>
  <c r="O334" i="1"/>
  <c r="I338" i="1"/>
  <c r="O338" i="1"/>
  <c r="I342" i="1"/>
  <c r="O342" i="1"/>
  <c r="I346" i="1"/>
  <c r="O346" i="1"/>
  <c r="O2" i="1" l="1"/>
  <c r="I3" i="1"/>
</calcChain>
</file>

<file path=xl/sharedStrings.xml><?xml version="1.0" encoding="utf-8"?>
<sst xmlns="http://schemas.openxmlformats.org/spreadsheetml/2006/main" count="1151" uniqueCount="311">
  <si>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</si>
  <si>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</si>
  <si>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</si>
  <si>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</si>
  <si>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</si>
  <si>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</si>
  <si>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</si>
  <si>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</si>
  <si>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</t>
  </si>
  <si>
    <t>SUDOP</t>
  </si>
  <si>
    <t>85</t>
  </si>
  <si>
    <t>P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</si>
  <si>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</si>
  <si>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KUS</t>
  </si>
  <si>
    <t>ZÁZNAMOVÉ ZAŘÍZENÍ - DEMONTÁŽ</t>
  </si>
  <si>
    <t>75M716</t>
  </si>
  <si>
    <t>84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</si>
  <si>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</si>
  <si>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ZÁZNAMOVÉ ZAŘÍZENÍ - MONTÁŽ, INSTALACE, ZPROVOZNĚNÍ</t>
  </si>
  <si>
    <t>75M715</t>
  </si>
  <si>
    <t>83</t>
  </si>
  <si>
    <t>0</t>
  </si>
  <si>
    <t>IP Telefonní zapojovač, LICENCE KAC</t>
  </si>
  <si>
    <t>75M714</t>
  </si>
  <si>
    <t>82</t>
  </si>
  <si>
    <t>ZÁZNAMOVÉ ZAŘÍZENÍ, LICENCE KAC</t>
  </si>
  <si>
    <t>81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</si>
  <si>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</si>
  <si>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ZÁZNAMOVÉ ZAŘÍZENÍ DIGITÁLNÍ</t>
  </si>
  <si>
    <t>75M711</t>
  </si>
  <si>
    <t>80</t>
  </si>
  <si>
    <t>TELEFONNÍ ZAPOJOVAČ DIGITÁLNÍ, BRÁNA - MONTÁŽ</t>
  </si>
  <si>
    <t>75M43X</t>
  </si>
  <si>
    <t>79</t>
  </si>
  <si>
    <t>TELEFONNÍ ZAPOJOVAČ DIGITÁLNÍ, BRÁNA IP/TRS</t>
  </si>
  <si>
    <t>R1</t>
  </si>
  <si>
    <t>75M434</t>
  </si>
  <si>
    <t>78</t>
  </si>
  <si>
    <t>TELEFONNÍ ZAPOJOVAČ DIGITÁLNÍ, BRÁNA IP/MRS</t>
  </si>
  <si>
    <t>77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</si>
  <si>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</si>
  <si>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TELEFONNÍ ZAPOJOVAČ DIGITÁLNÍ, BRÁNA IP/PTSN</t>
  </si>
  <si>
    <t>75M432</t>
  </si>
  <si>
    <t>76</t>
  </si>
  <si>
    <t>TELEFONNÍ ZAPOJOVAČ DIGITÁLNÍ, BRÁNA IP/MB</t>
  </si>
  <si>
    <t>75M431</t>
  </si>
  <si>
    <t>75</t>
  </si>
  <si>
    <t>TELEFONNÍ ZAPOJOVAČ DIGITÁLNÍ, DISPEČERSKÝ TERMINÁL VOIP - MONTÁŽ</t>
  </si>
  <si>
    <t>75M42X</t>
  </si>
  <si>
    <t>74</t>
  </si>
  <si>
    <t>TELEFONNÍ ZAPOJOVAČ DIGITÁLNÍ, DISPEČERSKÝ TERMINÁL VOIP S DOTYKOVOU OBRAZOVKOU</t>
  </si>
  <si>
    <t>75M421</t>
  </si>
  <si>
    <t>73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</si>
  <si>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</si>
  <si>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TELEFONNÍ ZAPOJOVAČ ANALOGOVÝ, NÁHRADNÍ ZAPOJOVAČ - DEMONTÁŽ</t>
  </si>
  <si>
    <t>75M26Y</t>
  </si>
  <si>
    <t>72</t>
  </si>
  <si>
    <t>TELEFONNÍ ZAPOJOVAČ ANALOGOVÝ, NÁHRADNÍ ZAPOJOVAČ - MONTÁŽ</t>
  </si>
  <si>
    <t>75M26X</t>
  </si>
  <si>
    <t>71</t>
  </si>
  <si>
    <t>TELEFONNÍ ZAPOJOVAČ ANALOGOVÝ, NÁHRADNÍ ZAPOJOVAČ DO STOLU VÝPRAVČÍHO</t>
  </si>
  <si>
    <t>75M262</t>
  </si>
  <si>
    <t>70</t>
  </si>
  <si>
    <t>1. Položka obsahuje: 
 – úprava a doplnění požadovaného sw do IP telefonního zapojovače 
 – dodávku souvisejícího příslušenství pro specifikovaný blok/zařízení 
 – dopravu a skladování</t>
  </si>
  <si>
    <t>Úprava dotykového terminálu IPDT, pro zpřístupnění technologie DDTS ŽDC</t>
  </si>
  <si>
    <t>75M24Y</t>
  </si>
  <si>
    <t>69</t>
  </si>
  <si>
    <t>TELEFONNÍ ZAPOJOVAČ ANALOGOVÝ, SPOJOVACÍ JEDNOTKA - DEMONTÁŽ</t>
  </si>
  <si>
    <t>75M23Y</t>
  </si>
  <si>
    <t>68</t>
  </si>
  <si>
    <t>TELEFONNÍ ZAPOJOVAČ ANALOGOVÝ, SPOJOVACÍ JEDNOTKA - MONTÁŽ</t>
  </si>
  <si>
    <t>75M23X</t>
  </si>
  <si>
    <t>67</t>
  </si>
  <si>
    <t>TELEFONNÍ ZAPOJOVAČ ANALOGOVÝ, ZAPOJOVAČ PŘES 10 OKRUHŮ - DEMONTÁŽ</t>
  </si>
  <si>
    <t>75M22Y</t>
  </si>
  <si>
    <t>66</t>
  </si>
  <si>
    <t>TELEFONNÍ ZAPOJOVAČ ANALOGOVÝ, ZAPOJOVAČ PŘES 10 OKRUHŮ - MONTÁŽ</t>
  </si>
  <si>
    <t>75M22X</t>
  </si>
  <si>
    <t>65</t>
  </si>
  <si>
    <t>TELEFONNÍ PŘÍSTROJ AUT - DEMONTÁŽ</t>
  </si>
  <si>
    <t>75M12Y</t>
  </si>
  <si>
    <t>64</t>
  </si>
  <si>
    <t>TELEFONNÍ PŘÍSTROJ MB - DEMONTÁŽ</t>
  </si>
  <si>
    <t>1</t>
  </si>
  <si>
    <t>75M11Y</t>
  </si>
  <si>
    <t>63</t>
  </si>
  <si>
    <t>62</t>
  </si>
  <si>
    <t>TELEFONNÍ PŘÍSTROJ MB - MONTÁŽ</t>
  </si>
  <si>
    <t>75M11X</t>
  </si>
  <si>
    <t>61</t>
  </si>
  <si>
    <t>60</t>
  </si>
  <si>
    <t>TELEFONNÍ PŘÍSTROJ MB - DODÁVKA</t>
  </si>
  <si>
    <t>75M111</t>
  </si>
  <si>
    <t>59</t>
  </si>
  <si>
    <t>58</t>
  </si>
  <si>
    <t>AKUMULÁTOROVÁ BATERIE - FORMOVÁNÍ SESTAVY - DEMONTÁŽ</t>
  </si>
  <si>
    <t>75K69Y</t>
  </si>
  <si>
    <t>57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</si>
  <si>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</si>
  <si>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AKUMULÁTOROVÁ BATERIE - FORMOVÁNÍ SESTAVY - MONTÁŽ</t>
  </si>
  <si>
    <t>75K69X</t>
  </si>
  <si>
    <t>56</t>
  </si>
  <si>
    <t>AKUMULÁTOROVÁ BATERIE - FORMOVÁNÍ SESTAVY - DODÁVKA</t>
  </si>
  <si>
    <t>75K691</t>
  </si>
  <si>
    <t>55</t>
  </si>
  <si>
    <t>AKUMULÁTOROVÁ BATERIE PŘES 2000 VAH - DEMONTÁŽ</t>
  </si>
  <si>
    <t>75K65Y</t>
  </si>
  <si>
    <t>54</t>
  </si>
  <si>
    <t>AKUMULÁTOROVÁ BATERIE DO 100 VAH - DEMONTÁŽ</t>
  </si>
  <si>
    <t>75K61Y</t>
  </si>
  <si>
    <t>53</t>
  </si>
  <si>
    <t>AKUMULÁTOROVÁ BATERIE DO 100 VAH - MONTÁŽ</t>
  </si>
  <si>
    <t>75K61X</t>
  </si>
  <si>
    <t>52</t>
  </si>
  <si>
    <t>AKUMULÁTOROVÁ BATERIE DO 100 VAH - DODÁVKA</t>
  </si>
  <si>
    <t>75K611</t>
  </si>
  <si>
    <t>51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</si>
  <si>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metrů kompletní konstrukce nebo práce.</t>
  </si>
  <si>
    <t>m</t>
  </si>
  <si>
    <t>BATERIOVÉ VEDENÍ O PRŮŘEZU PŘES 35 MM2 - DEMONTÁŽ</t>
  </si>
  <si>
    <t>75K53Y</t>
  </si>
  <si>
    <t>50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</si>
  <si>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metrů kompletní konstrukce nebo práce.</t>
  </si>
  <si>
    <t>BATERIOVÉ VEDENÍ O PRŮŘEZU DO 35 MM2 - DEMONTÁŽ</t>
  </si>
  <si>
    <t>75K52Y</t>
  </si>
  <si>
    <t>49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</si>
  <si>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</si>
  <si>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BATERIOVÉ VEDENÍ O PRŮŘEZU DO 35 MM2 - MONTÁŽ</t>
  </si>
  <si>
    <t>75K52X</t>
  </si>
  <si>
    <t>48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</si>
  <si>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</si>
  <si>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BATERIOVÉ VEDENÍ O PRŮŘEZU DO 35 MM2 - DODÁVKA</t>
  </si>
  <si>
    <t>75K521</t>
  </si>
  <si>
    <t>47</t>
  </si>
  <si>
    <t>ZÁLOŽNÍ ZDROJ UPS 230 V DO 1000 VA - DEMONTÁŽ</t>
  </si>
  <si>
    <t>75K32Y</t>
  </si>
  <si>
    <t>46</t>
  </si>
  <si>
    <t>ZÁLOŽNÍ ZDROJ UPS 230 V DO 1000 VA - MONTÁŽ</t>
  </si>
  <si>
    <t>75K32X</t>
  </si>
  <si>
    <t>45</t>
  </si>
  <si>
    <t>ZÁLOŽNÍ ZDROJ UPS 230 V DO 1000 VA - DODÁVKA</t>
  </si>
  <si>
    <t>75K321</t>
  </si>
  <si>
    <t>44</t>
  </si>
  <si>
    <t>NAPÁJECÍ ZDROJ 48 V DC - DEMONTÁŽ</t>
  </si>
  <si>
    <t>75K23Y</t>
  </si>
  <si>
    <t>43</t>
  </si>
  <si>
    <t>NAPÁJECÍ ZDROJ 24 V DC - DEMONTÁŽ</t>
  </si>
  <si>
    <t>75K22Y</t>
  </si>
  <si>
    <t>42</t>
  </si>
  <si>
    <t>NAPÁJECÍ ZDROJ 24 V DC - MONTÁŽ</t>
  </si>
  <si>
    <t>75K22X</t>
  </si>
  <si>
    <t>41</t>
  </si>
  <si>
    <t>NAPÁJECÍ ZDROJ 24 V DC DO 10 A</t>
  </si>
  <si>
    <t>75K222</t>
  </si>
  <si>
    <t>40</t>
  </si>
  <si>
    <t>NAPÁJECÍ ZDROJ 12 V DC - DEMONTÁŽ</t>
  </si>
  <si>
    <t>75K21Y</t>
  </si>
  <si>
    <t>39</t>
  </si>
  <si>
    <t>TRANSFORMÁTOR ODDĚLOVACÍ (OCHRANNÝ) - DEMONTÁŽ</t>
  </si>
  <si>
    <t>75K11Y</t>
  </si>
  <si>
    <t>38</t>
  </si>
  <si>
    <t>TRANSFORMÁTOR ODDĚLOVACÍ (OCHRANNÝ) - MONTÁŽ</t>
  </si>
  <si>
    <t>75K11X</t>
  </si>
  <si>
    <t>37</t>
  </si>
  <si>
    <t>TRANSFORMÁTOR ODDĚLOVACÍ (OCHRANNÝ) PŘES 1000 VA</t>
  </si>
  <si>
    <t>75K112</t>
  </si>
  <si>
    <t>36</t>
  </si>
  <si>
    <t>DATOVÝ ROZVADĚČ 19" 600X600 - DEMONTÁŽ</t>
  </si>
  <si>
    <t>75JB1Y</t>
  </si>
  <si>
    <t>35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</si>
  <si>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</si>
  <si>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KABEL SDĚLOVACÍ MONTÁŽ A UPEVNĚNÍ</t>
  </si>
  <si>
    <t>75J23X</t>
  </si>
  <si>
    <t>34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</si>
  <si>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2. Položka neobsahuje: 
 X 
3. Způsob měření: 
dodávka specifikovaného kabelu se měří v délce kabelu udané v kmpárech.</t>
  </si>
  <si>
    <t>KMPÁR</t>
  </si>
  <si>
    <t>KABEL SDĚLOVACÍ PRO VNITŘNÍ POUŽITÍ DO 20 PÁRŮ PRŮMĚRU 0,5 MM</t>
  </si>
  <si>
    <t>75J222</t>
  </si>
  <si>
    <t>33</t>
  </si>
  <si>
    <t>UKONČENÍ KABELU FORMA KABELOVÁ DÉLKY DO 0,5 M - DEMONTÁŽ</t>
  </si>
  <si>
    <t>75IH3Y</t>
  </si>
  <si>
    <t>32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</si>
  <si>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</si>
  <si>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UKONČENÍ KABELU FORMA KABELOVÁ DÉLKY DO 0,5 M DO 25XN</t>
  </si>
  <si>
    <t>75IH32</t>
  </si>
  <si>
    <t>31</t>
  </si>
  <si>
    <t>BLESKOJISTKA - DEMONTÁŽ</t>
  </si>
  <si>
    <t>75IFBY</t>
  </si>
  <si>
    <t>30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</si>
  <si>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</si>
  <si>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BLESKOJISTKA - MONTÁŽ</t>
  </si>
  <si>
    <t>75IFBX</t>
  </si>
  <si>
    <t>29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</si>
  <si>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</si>
  <si>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BLESKOJISTKA - DODÁVKA</t>
  </si>
  <si>
    <t>75IFB1</t>
  </si>
  <si>
    <t>28</t>
  </si>
  <si>
    <t>NOSNÍK BLESKOJISTEK - DEMONTÁŽ</t>
  </si>
  <si>
    <t>75IFAY</t>
  </si>
  <si>
    <t>27</t>
  </si>
  <si>
    <t>NOSNÍK BLESKOJISTEK - MONTÁŽ</t>
  </si>
  <si>
    <t>75IFAX</t>
  </si>
  <si>
    <t>26</t>
  </si>
  <si>
    <t>NOSNÍK BLESKOJISTEK - DODÁVKA</t>
  </si>
  <si>
    <t>75IFA1</t>
  </si>
  <si>
    <t>25</t>
  </si>
  <si>
    <t>KONSTRUKCE DO SKŘÍNĚ 19" PRO UPEVNĚNÍ ZAŘÍZENÍ - DEMONTÁŽ</t>
  </si>
  <si>
    <t>75IF9Y</t>
  </si>
  <si>
    <t>24</t>
  </si>
  <si>
    <t>KONSTRUKCE DO SKŘÍNĚ 19" PRO UPEVNĚNÍ ZAŘÍZENÍ - MONTÁŽ</t>
  </si>
  <si>
    <t>75IF9X</t>
  </si>
  <si>
    <t>23</t>
  </si>
  <si>
    <t>KONSTRUKCE DO SKŘÍNĚ 19" PRO UPEVNĚNÍ ZAŘÍZENÍ - DODÁVKA</t>
  </si>
  <si>
    <t>75IF91</t>
  </si>
  <si>
    <t>22</t>
  </si>
  <si>
    <t>MONTÁŽNÍ RÁM DO 10+1 - DEMONTÁŽ</t>
  </si>
  <si>
    <t>75IF4Y</t>
  </si>
  <si>
    <t>21</t>
  </si>
  <si>
    <t>MONTÁŽNÍ RÁM DO 10+1 - MONTÁŽ</t>
  </si>
  <si>
    <t>75IF4X</t>
  </si>
  <si>
    <t>20</t>
  </si>
  <si>
    <t>MONTÁŽNÍ RÁM DO 10+1 - DODÁVKA</t>
  </si>
  <si>
    <t>75IF41</t>
  </si>
  <si>
    <t>19</t>
  </si>
  <si>
    <t>ROZPOJOVACÍ SVORKOVNICE 2/10, 2/8 - DEMONTÁŽ</t>
  </si>
  <si>
    <t>75IF2Y</t>
  </si>
  <si>
    <t>18</t>
  </si>
  <si>
    <t>ROZPOJOVACÍ SVORKOVNICE 2/10, 2/8 - MONTÁŽ</t>
  </si>
  <si>
    <t>75IF2X</t>
  </si>
  <si>
    <t>17</t>
  </si>
  <si>
    <t>ROZPOJOVACÍ SVORKOVNICE 2/10, 2/8</t>
  </si>
  <si>
    <t>75IF21</t>
  </si>
  <si>
    <t>16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</si>
  <si>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</si>
  <si>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</si>
  <si>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</si>
  <si>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74F331</t>
  </si>
  <si>
    <t>15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</si>
  <si>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</si>
  <si>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JEDNOŽÍLOVÉHO KABELU V ROZVADĚČI NEBO NA PŘÍSTROJI DO 2,5 MM2</t>
  </si>
  <si>
    <t>742K11</t>
  </si>
  <si>
    <t>14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</si>
  <si>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</si>
  <si>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</si>
  <si>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</si>
  <si>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13</t>
  </si>
  <si>
    <t>Přidružená stavební výroba</t>
  </si>
  <si>
    <t>7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</si>
  <si>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</si>
  <si>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</si>
  <si>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</si>
  <si>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06 03*  IZOLAČNÍ MATERIÁLY OBSAHUJÍCÍ NEBEZPEČNÉ LÁTKY</t>
  </si>
  <si>
    <t>015760</t>
  </si>
  <si>
    <t>12</t>
  </si>
  <si>
    <t>POPLATKY ZA LIKVIDACŮ ODPADŮ NEBEZPEČNÝCH - 16 02 13*  KONDENZÁTORY A KONDEZÁTOROVÉ BATERIE S OBSAHEM MINERÁLNÍHO OLEJE</t>
  </si>
  <si>
    <t>015740</t>
  </si>
  <si>
    <t>11</t>
  </si>
  <si>
    <t>POPLATKY ZA LIKVIDACŮ ODPADŮ NEBEZPEČNÝCH - 16 02 09*  KONDENZÁTORY A KONDEZÁTOROVÉ BATERIE S OBSAHEM PCB (DELOR)</t>
  </si>
  <si>
    <t>015730</t>
  </si>
  <si>
    <t>10</t>
  </si>
  <si>
    <t>POPLATKY ZA LIKVIDACŮ ODPADŮ NEBEZPEČNÝCH - 16 06 02*  NIKL - KADMIOVÉ BATERIE A AKUMULÁTORY</t>
  </si>
  <si>
    <t>015650</t>
  </si>
  <si>
    <t>9</t>
  </si>
  <si>
    <t>POPLATKY ZA LIKVIDACŮ ODPADŮ NEBEZPEČNÝCH - 16 06 01*  OLOVĚNÉ AKUMULÁTORY</t>
  </si>
  <si>
    <t>015640</t>
  </si>
  <si>
    <t>8</t>
  </si>
  <si>
    <t>POPLATKY ZA LIKVIDACŮ ODPADŮ NEBEZPEČNÝCH - 16 02 13*  KONDENZÁTOROVÉ BATERIE OBSAHUJÍCÍ NEBEZPEČNÉ SLOŽKY</t>
  </si>
  <si>
    <t>015630</t>
  </si>
  <si>
    <t>POPLATKY ZA LIKVIDACŮ ODPADŮ NEBEZPEČNÝCH - 17 04 10*  KABELY S IZOLACÍ PAPÍR - OLEJ</t>
  </si>
  <si>
    <t>015620</t>
  </si>
  <si>
    <t>6</t>
  </si>
  <si>
    <t>POPLATKY ZA LIKVIDACŮ ODPADŮ NEBEZPEČNÝCH - 08 01 11*  ODPADNÍ NÁTĚROVÉ HMOTY</t>
  </si>
  <si>
    <t>015590</t>
  </si>
  <si>
    <t>5</t>
  </si>
  <si>
    <t>POPLATKY ZA LIKVIDACŮ ODPADŮ NEBEZPEČNÝCH - 07 03 04*  ODPADNÍ ŘEDIDLA</t>
  </si>
  <si>
    <t>015580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</si>
  <si>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</si>
  <si>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</si>
  <si>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</si>
  <si>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</si>
  <si>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</si>
  <si>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</si>
  <si>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</si>
  <si>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</si>
  <si>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</si>
  <si>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</si>
  <si>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</si>
  <si>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</si>
  <si>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</si>
  <si>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</si>
  <si>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</si>
  <si>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</si>
  <si>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</si>
  <si>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</si>
  <si>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</si>
  <si>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telefonní zapojovač</t>
  </si>
  <si>
    <t>PS 03-14-03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</si>
  <si>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</si>
  <si>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</si>
  <si>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</si>
  <si>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</si>
  <si>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</si>
  <si>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</si>
  <si>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</si>
  <si>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</si>
  <si>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</si>
  <si>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</si>
  <si>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</si>
  <si>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03-14-03_a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</si>
  <si>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</si>
  <si>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R015310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</si>
</sst>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9"/>
  <sheetViews>
    <sheetView tabSelected="1" zoomScaleNormal="100" workbookViewId="0">
      <pane ySplit="7" topLeftCell="A8" activePane="bottomLeft" state="frozen"/>
      <selection pane="bottomLeft" activeCell="G16" sqref="G1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306</v>
      </c>
      <c r="B1" s="23"/>
      <c r="C1" s="23"/>
      <c r="D1" s="23"/>
      <c r="E1" s="23" t="s">
        <v>305</v>
      </c>
      <c r="F1" s="23"/>
      <c r="G1" s="23"/>
      <c r="H1" s="32" t="s">
        <v>307</v>
      </c>
      <c r="I1" s="23"/>
      <c r="P1" t="s">
        <v>279</v>
      </c>
    </row>
    <row r="2" spans="1:18" ht="24.95" customHeight="1" x14ac:dyDescent="0.2">
      <c r="B2" s="23"/>
      <c r="C2" s="23"/>
      <c r="D2" s="23"/>
      <c r="E2" s="26" t="s">
        <v>304</v>
      </c>
      <c r="F2" s="23"/>
      <c r="G2" s="23"/>
      <c r="H2" s="12"/>
      <c r="I2" s="12"/>
      <c r="O2">
        <f>0+O8+O57</f>
        <v>0</v>
      </c>
      <c r="P2" t="s">
        <v>279</v>
      </c>
    </row>
    <row r="3" spans="1:18" ht="15" customHeight="1" x14ac:dyDescent="0.2">
      <c r="A3" t="s">
        <v>303</v>
      </c>
      <c r="B3" s="25" t="s">
        <v>302</v>
      </c>
      <c r="C3" s="28" t="s">
        <v>301</v>
      </c>
      <c r="D3" s="29"/>
      <c r="E3" s="24" t="s">
        <v>300</v>
      </c>
      <c r="F3" s="23"/>
      <c r="G3" s="22"/>
      <c r="H3" s="33" t="s">
        <v>308</v>
      </c>
      <c r="I3" s="21">
        <f>0+I8+I57</f>
        <v>0</v>
      </c>
      <c r="O3" t="s">
        <v>299</v>
      </c>
      <c r="P3" t="s">
        <v>5</v>
      </c>
    </row>
    <row r="4" spans="1:18" ht="15" customHeight="1" x14ac:dyDescent="0.2">
      <c r="A4" t="s">
        <v>298</v>
      </c>
      <c r="B4" s="20" t="s">
        <v>297</v>
      </c>
      <c r="C4" s="30" t="s">
        <v>296</v>
      </c>
      <c r="D4" s="31"/>
      <c r="E4" s="19" t="s">
        <v>295</v>
      </c>
      <c r="F4" s="12"/>
      <c r="G4" s="12"/>
      <c r="H4" s="16"/>
      <c r="I4" s="16"/>
      <c r="O4" t="s">
        <v>294</v>
      </c>
      <c r="P4" t="s">
        <v>5</v>
      </c>
    </row>
    <row r="5" spans="1:18" ht="12.75" customHeight="1" x14ac:dyDescent="0.2">
      <c r="A5" s="27" t="s">
        <v>293</v>
      </c>
      <c r="B5" s="27" t="s">
        <v>292</v>
      </c>
      <c r="C5" s="27" t="s">
        <v>291</v>
      </c>
      <c r="D5" s="27" t="s">
        <v>290</v>
      </c>
      <c r="E5" s="27" t="s">
        <v>289</v>
      </c>
      <c r="F5" s="27" t="s">
        <v>288</v>
      </c>
      <c r="G5" s="27" t="s">
        <v>287</v>
      </c>
      <c r="H5" s="27" t="s">
        <v>286</v>
      </c>
      <c r="I5" s="27"/>
      <c r="O5" t="s">
        <v>285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284</v>
      </c>
      <c r="I6" s="18" t="s">
        <v>283</v>
      </c>
    </row>
    <row r="7" spans="1:18" ht="12.75" customHeight="1" x14ac:dyDescent="0.2">
      <c r="A7" s="18" t="s">
        <v>21</v>
      </c>
      <c r="B7" s="18" t="s">
        <v>83</v>
      </c>
      <c r="C7" s="18" t="s">
        <v>5</v>
      </c>
      <c r="D7" s="18" t="s">
        <v>279</v>
      </c>
      <c r="E7" s="18" t="s">
        <v>276</v>
      </c>
      <c r="F7" s="18" t="s">
        <v>273</v>
      </c>
      <c r="G7" s="18" t="s">
        <v>270</v>
      </c>
      <c r="H7" s="18" t="s">
        <v>262</v>
      </c>
      <c r="I7" s="18" t="s">
        <v>259</v>
      </c>
    </row>
    <row r="8" spans="1:18" ht="12.75" customHeight="1" x14ac:dyDescent="0.2">
      <c r="A8" s="16" t="s">
        <v>248</v>
      </c>
      <c r="B8" s="16"/>
      <c r="C8" s="17" t="s">
        <v>21</v>
      </c>
      <c r="D8" s="16"/>
      <c r="E8" s="13" t="s">
        <v>282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ht="25.5" x14ac:dyDescent="0.2">
      <c r="A9" s="9" t="s">
        <v>11</v>
      </c>
      <c r="B9" s="10" t="s">
        <v>83</v>
      </c>
      <c r="C9" s="10" t="s">
        <v>281</v>
      </c>
      <c r="D9" s="9" t="s">
        <v>2</v>
      </c>
      <c r="E9" s="8" t="s">
        <v>280</v>
      </c>
      <c r="F9" s="7" t="s">
        <v>250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249</v>
      </c>
    </row>
    <row r="13" spans="1:18" ht="38.25" x14ac:dyDescent="0.2">
      <c r="A13" s="9" t="s">
        <v>11</v>
      </c>
      <c r="B13" s="10" t="s">
        <v>5</v>
      </c>
      <c r="C13" s="35" t="s">
        <v>310</v>
      </c>
      <c r="D13" s="9" t="s">
        <v>2</v>
      </c>
      <c r="E13" s="34" t="s">
        <v>309</v>
      </c>
      <c r="F13" s="7" t="s">
        <v>250</v>
      </c>
      <c r="G13" s="6">
        <v>0.3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249</v>
      </c>
    </row>
    <row r="17" spans="1:16" ht="25.5" x14ac:dyDescent="0.2">
      <c r="A17" s="9" t="s">
        <v>11</v>
      </c>
      <c r="B17" s="10" t="s">
        <v>279</v>
      </c>
      <c r="C17" s="10" t="s">
        <v>278</v>
      </c>
      <c r="D17" s="9" t="s">
        <v>2</v>
      </c>
      <c r="E17" s="8" t="s">
        <v>277</v>
      </c>
      <c r="F17" s="7" t="s">
        <v>250</v>
      </c>
      <c r="G17" s="6">
        <v>0.1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6" x14ac:dyDescent="0.2">
      <c r="A18" s="4" t="s">
        <v>4</v>
      </c>
      <c r="E18" s="1" t="s">
        <v>2</v>
      </c>
    </row>
    <row r="19" spans="1:16" x14ac:dyDescent="0.2">
      <c r="A19" s="3" t="s">
        <v>3</v>
      </c>
      <c r="E19" s="2" t="s">
        <v>2</v>
      </c>
    </row>
    <row r="20" spans="1:16" ht="140.25" x14ac:dyDescent="0.2">
      <c r="A20" t="s">
        <v>1</v>
      </c>
      <c r="E20" s="1" t="s">
        <v>249</v>
      </c>
    </row>
    <row r="21" spans="1:16" ht="25.5" x14ac:dyDescent="0.2">
      <c r="A21" s="9" t="s">
        <v>11</v>
      </c>
      <c r="B21" s="10" t="s">
        <v>276</v>
      </c>
      <c r="C21" s="10" t="s">
        <v>275</v>
      </c>
      <c r="D21" s="9" t="s">
        <v>2</v>
      </c>
      <c r="E21" s="8" t="s">
        <v>274</v>
      </c>
      <c r="F21" s="7" t="s">
        <v>250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6" x14ac:dyDescent="0.2">
      <c r="A22" s="4" t="s">
        <v>4</v>
      </c>
      <c r="E22" s="1" t="s">
        <v>2</v>
      </c>
    </row>
    <row r="23" spans="1:16" x14ac:dyDescent="0.2">
      <c r="A23" s="3" t="s">
        <v>3</v>
      </c>
      <c r="E23" s="2" t="s">
        <v>2</v>
      </c>
    </row>
    <row r="24" spans="1:16" ht="140.25" x14ac:dyDescent="0.2">
      <c r="A24" t="s">
        <v>1</v>
      </c>
      <c r="E24" s="1" t="s">
        <v>249</v>
      </c>
    </row>
    <row r="25" spans="1:16" ht="25.5" x14ac:dyDescent="0.2">
      <c r="A25" s="9" t="s">
        <v>11</v>
      </c>
      <c r="B25" s="10" t="s">
        <v>273</v>
      </c>
      <c r="C25" s="10" t="s">
        <v>272</v>
      </c>
      <c r="D25" s="9" t="s">
        <v>2</v>
      </c>
      <c r="E25" s="8" t="s">
        <v>271</v>
      </c>
      <c r="F25" s="7" t="s">
        <v>250</v>
      </c>
      <c r="G25" s="6">
        <v>0.05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6" x14ac:dyDescent="0.2">
      <c r="A26" s="4" t="s">
        <v>4</v>
      </c>
      <c r="E26" s="1" t="s">
        <v>2</v>
      </c>
    </row>
    <row r="27" spans="1:16" x14ac:dyDescent="0.2">
      <c r="A27" s="3" t="s">
        <v>3</v>
      </c>
      <c r="E27" s="2" t="s">
        <v>2</v>
      </c>
    </row>
    <row r="28" spans="1:16" ht="140.25" x14ac:dyDescent="0.2">
      <c r="A28" t="s">
        <v>1</v>
      </c>
      <c r="E28" s="1" t="s">
        <v>249</v>
      </c>
    </row>
    <row r="29" spans="1:16" ht="25.5" x14ac:dyDescent="0.2">
      <c r="A29" s="9" t="s">
        <v>11</v>
      </c>
      <c r="B29" s="10" t="s">
        <v>270</v>
      </c>
      <c r="C29" s="10" t="s">
        <v>269</v>
      </c>
      <c r="D29" s="9" t="s">
        <v>2</v>
      </c>
      <c r="E29" s="8" t="s">
        <v>268</v>
      </c>
      <c r="F29" s="7" t="s">
        <v>250</v>
      </c>
      <c r="G29" s="6">
        <v>0.05</v>
      </c>
      <c r="H29" s="5">
        <v>0</v>
      </c>
      <c r="I29" s="5">
        <f>ROUND(ROUND(H29,2)*ROUND(G29,3),2)</f>
        <v>0</v>
      </c>
      <c r="O29">
        <f>(I29*21)/100</f>
        <v>0</v>
      </c>
      <c r="P29" t="s">
        <v>5</v>
      </c>
    </row>
    <row r="30" spans="1:16" x14ac:dyDescent="0.2">
      <c r="A30" s="4" t="s">
        <v>4</v>
      </c>
      <c r="E30" s="1" t="s">
        <v>2</v>
      </c>
    </row>
    <row r="31" spans="1:16" x14ac:dyDescent="0.2">
      <c r="A31" s="3" t="s">
        <v>3</v>
      </c>
      <c r="E31" s="2" t="s">
        <v>2</v>
      </c>
    </row>
    <row r="32" spans="1:16" ht="140.25" x14ac:dyDescent="0.2">
      <c r="A32" t="s">
        <v>1</v>
      </c>
      <c r="E32" s="1" t="s">
        <v>249</v>
      </c>
    </row>
    <row r="33" spans="1:16" ht="25.5" x14ac:dyDescent="0.2">
      <c r="A33" s="9" t="s">
        <v>11</v>
      </c>
      <c r="B33" s="10" t="s">
        <v>247</v>
      </c>
      <c r="C33" s="10" t="s">
        <v>267</v>
      </c>
      <c r="D33" s="9" t="s">
        <v>2</v>
      </c>
      <c r="E33" s="8" t="s">
        <v>266</v>
      </c>
      <c r="F33" s="7" t="s">
        <v>250</v>
      </c>
      <c r="G33" s="6">
        <v>0.3</v>
      </c>
      <c r="H33" s="5">
        <v>0</v>
      </c>
      <c r="I33" s="5">
        <f>ROUND(ROUND(H33,2)*ROUND(G33,3),2)</f>
        <v>0</v>
      </c>
      <c r="O33">
        <f>(I33*21)/100</f>
        <v>0</v>
      </c>
      <c r="P33" t="s">
        <v>5</v>
      </c>
    </row>
    <row r="34" spans="1:16" x14ac:dyDescent="0.2">
      <c r="A34" s="4" t="s">
        <v>4</v>
      </c>
      <c r="E34" s="1" t="s">
        <v>2</v>
      </c>
    </row>
    <row r="35" spans="1:16" x14ac:dyDescent="0.2">
      <c r="A35" s="3" t="s">
        <v>3</v>
      </c>
      <c r="E35" s="2" t="s">
        <v>2</v>
      </c>
    </row>
    <row r="36" spans="1:16" ht="140.25" x14ac:dyDescent="0.2">
      <c r="A36" t="s">
        <v>1</v>
      </c>
      <c r="E36" s="1" t="s">
        <v>249</v>
      </c>
    </row>
    <row r="37" spans="1:16" ht="25.5" x14ac:dyDescent="0.2">
      <c r="A37" s="9" t="s">
        <v>11</v>
      </c>
      <c r="B37" s="10" t="s">
        <v>265</v>
      </c>
      <c r="C37" s="10" t="s">
        <v>264</v>
      </c>
      <c r="D37" s="9" t="s">
        <v>2</v>
      </c>
      <c r="E37" s="8" t="s">
        <v>263</v>
      </c>
      <c r="F37" s="7" t="s">
        <v>250</v>
      </c>
      <c r="G37" s="6">
        <v>0.3</v>
      </c>
      <c r="H37" s="5">
        <v>0</v>
      </c>
      <c r="I37" s="5">
        <f>ROUND(ROUND(H37,2)*ROUND(G37,3),2)</f>
        <v>0</v>
      </c>
      <c r="O37">
        <f>(I37*21)/100</f>
        <v>0</v>
      </c>
      <c r="P37" t="s">
        <v>5</v>
      </c>
    </row>
    <row r="38" spans="1:16" x14ac:dyDescent="0.2">
      <c r="A38" s="4" t="s">
        <v>4</v>
      </c>
      <c r="E38" s="1" t="s">
        <v>2</v>
      </c>
    </row>
    <row r="39" spans="1:16" x14ac:dyDescent="0.2">
      <c r="A39" s="3" t="s">
        <v>3</v>
      </c>
      <c r="E39" s="2" t="s">
        <v>2</v>
      </c>
    </row>
    <row r="40" spans="1:16" ht="140.25" x14ac:dyDescent="0.2">
      <c r="A40" t="s">
        <v>1</v>
      </c>
      <c r="E40" s="1" t="s">
        <v>249</v>
      </c>
    </row>
    <row r="41" spans="1:16" ht="25.5" x14ac:dyDescent="0.2">
      <c r="A41" s="9" t="s">
        <v>11</v>
      </c>
      <c r="B41" s="10" t="s">
        <v>262</v>
      </c>
      <c r="C41" s="10" t="s">
        <v>261</v>
      </c>
      <c r="D41" s="9" t="s">
        <v>2</v>
      </c>
      <c r="E41" s="8" t="s">
        <v>260</v>
      </c>
      <c r="F41" s="7" t="s">
        <v>250</v>
      </c>
      <c r="G41" s="6">
        <v>0.3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6" x14ac:dyDescent="0.2">
      <c r="A42" s="4" t="s">
        <v>4</v>
      </c>
      <c r="E42" s="1" t="s">
        <v>2</v>
      </c>
    </row>
    <row r="43" spans="1:16" x14ac:dyDescent="0.2">
      <c r="A43" s="3" t="s">
        <v>3</v>
      </c>
      <c r="E43" s="2" t="s">
        <v>2</v>
      </c>
    </row>
    <row r="44" spans="1:16" ht="140.25" x14ac:dyDescent="0.2">
      <c r="A44" t="s">
        <v>1</v>
      </c>
      <c r="E44" s="1" t="s">
        <v>249</v>
      </c>
    </row>
    <row r="45" spans="1:16" ht="25.5" x14ac:dyDescent="0.2">
      <c r="A45" s="9" t="s">
        <v>11</v>
      </c>
      <c r="B45" s="10" t="s">
        <v>259</v>
      </c>
      <c r="C45" s="10" t="s">
        <v>258</v>
      </c>
      <c r="D45" s="9" t="s">
        <v>2</v>
      </c>
      <c r="E45" s="8" t="s">
        <v>257</v>
      </c>
      <c r="F45" s="7" t="s">
        <v>250</v>
      </c>
      <c r="G45" s="6">
        <v>0.3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6" x14ac:dyDescent="0.2">
      <c r="A46" s="4" t="s">
        <v>4</v>
      </c>
      <c r="E46" s="1" t="s">
        <v>2</v>
      </c>
    </row>
    <row r="47" spans="1:16" x14ac:dyDescent="0.2">
      <c r="A47" s="3" t="s">
        <v>3</v>
      </c>
      <c r="E47" s="2" t="s">
        <v>2</v>
      </c>
    </row>
    <row r="48" spans="1:16" ht="140.25" x14ac:dyDescent="0.2">
      <c r="A48" t="s">
        <v>1</v>
      </c>
      <c r="E48" s="1" t="s">
        <v>249</v>
      </c>
    </row>
    <row r="49" spans="1:18" ht="38.25" x14ac:dyDescent="0.2">
      <c r="A49" s="9" t="s">
        <v>11</v>
      </c>
      <c r="B49" s="10" t="s">
        <v>256</v>
      </c>
      <c r="C49" s="10" t="s">
        <v>255</v>
      </c>
      <c r="D49" s="9" t="s">
        <v>2</v>
      </c>
      <c r="E49" s="8" t="s">
        <v>254</v>
      </c>
      <c r="F49" s="7" t="s">
        <v>250</v>
      </c>
      <c r="G49" s="6">
        <v>0.3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8" x14ac:dyDescent="0.2">
      <c r="A50" s="4" t="s">
        <v>4</v>
      </c>
      <c r="E50" s="1" t="s">
        <v>2</v>
      </c>
    </row>
    <row r="51" spans="1:18" x14ac:dyDescent="0.2">
      <c r="A51" s="3" t="s">
        <v>3</v>
      </c>
      <c r="E51" s="2" t="s">
        <v>2</v>
      </c>
    </row>
    <row r="52" spans="1:18" ht="140.25" x14ac:dyDescent="0.2">
      <c r="A52" t="s">
        <v>1</v>
      </c>
      <c r="E52" s="1" t="s">
        <v>249</v>
      </c>
    </row>
    <row r="53" spans="1:18" ht="25.5" x14ac:dyDescent="0.2">
      <c r="A53" s="9" t="s">
        <v>11</v>
      </c>
      <c r="B53" s="10" t="s">
        <v>253</v>
      </c>
      <c r="C53" s="10" t="s">
        <v>252</v>
      </c>
      <c r="D53" s="9" t="s">
        <v>2</v>
      </c>
      <c r="E53" s="8" t="s">
        <v>251</v>
      </c>
      <c r="F53" s="7" t="s">
        <v>250</v>
      </c>
      <c r="G53" s="6">
        <v>0.05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8" x14ac:dyDescent="0.2">
      <c r="A54" s="4" t="s">
        <v>4</v>
      </c>
      <c r="E54" s="1" t="s">
        <v>2</v>
      </c>
    </row>
    <row r="55" spans="1:18" x14ac:dyDescent="0.2">
      <c r="A55" s="3" t="s">
        <v>3</v>
      </c>
      <c r="E55" s="2" t="s">
        <v>2</v>
      </c>
    </row>
    <row r="56" spans="1:18" ht="140.25" x14ac:dyDescent="0.2">
      <c r="A56" t="s">
        <v>1</v>
      </c>
      <c r="E56" s="1" t="s">
        <v>249</v>
      </c>
    </row>
    <row r="57" spans="1:18" ht="12.75" customHeight="1" x14ac:dyDescent="0.2">
      <c r="A57" s="12" t="s">
        <v>248</v>
      </c>
      <c r="B57" s="12"/>
      <c r="C57" s="14" t="s">
        <v>247</v>
      </c>
      <c r="D57" s="12"/>
      <c r="E57" s="13" t="s">
        <v>246</v>
      </c>
      <c r="F57" s="12"/>
      <c r="G57" s="12"/>
      <c r="H57" s="12"/>
      <c r="I57" s="11">
        <f>0+Q57</f>
        <v>0</v>
      </c>
      <c r="O57">
        <f>0+R57</f>
        <v>0</v>
      </c>
      <c r="Q57">
        <f>0+I58+I62+I66+I70+I74+I78+I82+I86+I90+I94+I98+I102+I106+I110+I114+I118+I122+I126+I130+I134+I138+I142+I146+I150+I154+I158+I162+I166+I170+I174+I178+I182+I186+I190+I194+I198+I202+I206+I210+I214+I218+I222+I226+I230+I234+I238+I242+I246+I250+I254+I258+I262+I266+I270+I274+I278+I282+I286+I290+I294+I298+I302+I306+I310+I314+I318+I322+I326+I330+I334+I338+I342+I346</f>
        <v>0</v>
      </c>
      <c r="R57">
        <f>0+O58+O62+O66+O70+O74+O78+O82+O86+O90+O94+O98+O102+O106+O110+O114+O118+O122+O126+O130+O134+O138+O142+O146+O150+O154+O158+O162+O166+O170+O174+O178+O182+O186+O190+O194+O198+O202+O206+O210+O214+O218+O222+O226+O230+O234+O238+O242+O246+O250+O254+O258+O262+O266+O270+O274+O278+O282+O286+O290+O294+O298+O302+O306+O310+O314+O318+O322+O326+O330+O334+O338+O342+O346</f>
        <v>0</v>
      </c>
    </row>
    <row r="58" spans="1:18" x14ac:dyDescent="0.2">
      <c r="A58" s="9" t="s">
        <v>11</v>
      </c>
      <c r="B58" s="10" t="s">
        <v>245</v>
      </c>
      <c r="C58" s="10" t="s">
        <v>244</v>
      </c>
      <c r="D58" s="9" t="s">
        <v>2</v>
      </c>
      <c r="E58" s="8" t="s">
        <v>243</v>
      </c>
      <c r="F58" s="7" t="s">
        <v>118</v>
      </c>
      <c r="G58" s="6">
        <v>25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8" x14ac:dyDescent="0.2">
      <c r="A59" s="4" t="s">
        <v>4</v>
      </c>
      <c r="E59" s="1" t="s">
        <v>2</v>
      </c>
    </row>
    <row r="60" spans="1:18" x14ac:dyDescent="0.2">
      <c r="A60" s="3" t="s">
        <v>3</v>
      </c>
      <c r="E60" s="2" t="s">
        <v>2</v>
      </c>
    </row>
    <row r="61" spans="1:18" ht="89.25" x14ac:dyDescent="0.2">
      <c r="A61" t="s">
        <v>1</v>
      </c>
      <c r="E61" s="1" t="s">
        <v>242</v>
      </c>
    </row>
    <row r="62" spans="1:18" ht="25.5" x14ac:dyDescent="0.2">
      <c r="A62" s="9" t="s">
        <v>11</v>
      </c>
      <c r="B62" s="10" t="s">
        <v>241</v>
      </c>
      <c r="C62" s="10" t="s">
        <v>240</v>
      </c>
      <c r="D62" s="9" t="s">
        <v>2</v>
      </c>
      <c r="E62" s="8" t="s">
        <v>239</v>
      </c>
      <c r="F62" s="7" t="s">
        <v>13</v>
      </c>
      <c r="G62" s="6">
        <v>4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8" x14ac:dyDescent="0.2">
      <c r="A63" s="4" t="s">
        <v>4</v>
      </c>
      <c r="E63" s="1" t="s">
        <v>2</v>
      </c>
    </row>
    <row r="64" spans="1:18" x14ac:dyDescent="0.2">
      <c r="A64" s="3" t="s">
        <v>3</v>
      </c>
      <c r="E64" s="2" t="s">
        <v>2</v>
      </c>
    </row>
    <row r="65" spans="1:16" ht="102" x14ac:dyDescent="0.2">
      <c r="A65" t="s">
        <v>1</v>
      </c>
      <c r="E65" s="1" t="s">
        <v>238</v>
      </c>
    </row>
    <row r="66" spans="1:16" x14ac:dyDescent="0.2">
      <c r="A66" s="9" t="s">
        <v>11</v>
      </c>
      <c r="B66" s="10" t="s">
        <v>237</v>
      </c>
      <c r="C66" s="10" t="s">
        <v>236</v>
      </c>
      <c r="D66" s="9" t="s">
        <v>8</v>
      </c>
      <c r="E66" s="8" t="s">
        <v>235</v>
      </c>
      <c r="F66" s="7" t="s">
        <v>234</v>
      </c>
      <c r="G66" s="6">
        <v>40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89.25" x14ac:dyDescent="0.2">
      <c r="A69" t="s">
        <v>1</v>
      </c>
      <c r="E69" s="1" t="s">
        <v>233</v>
      </c>
    </row>
    <row r="70" spans="1:16" x14ac:dyDescent="0.2">
      <c r="A70" s="9" t="s">
        <v>11</v>
      </c>
      <c r="B70" s="10" t="s">
        <v>232</v>
      </c>
      <c r="C70" s="10" t="s">
        <v>231</v>
      </c>
      <c r="D70" s="9" t="s">
        <v>2</v>
      </c>
      <c r="E70" s="8" t="s">
        <v>230</v>
      </c>
      <c r="F70" s="7" t="s">
        <v>13</v>
      </c>
      <c r="G70" s="6">
        <v>15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193</v>
      </c>
    </row>
    <row r="74" spans="1:16" x14ac:dyDescent="0.2">
      <c r="A74" s="9" t="s">
        <v>11</v>
      </c>
      <c r="B74" s="10" t="s">
        <v>229</v>
      </c>
      <c r="C74" s="10" t="s">
        <v>228</v>
      </c>
      <c r="D74" s="9" t="s">
        <v>2</v>
      </c>
      <c r="E74" s="8" t="s">
        <v>227</v>
      </c>
      <c r="F74" s="7" t="s">
        <v>13</v>
      </c>
      <c r="G74" s="6">
        <v>15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189</v>
      </c>
    </row>
    <row r="78" spans="1:16" x14ac:dyDescent="0.2">
      <c r="A78" s="9" t="s">
        <v>11</v>
      </c>
      <c r="B78" s="10" t="s">
        <v>226</v>
      </c>
      <c r="C78" s="10" t="s">
        <v>225</v>
      </c>
      <c r="D78" s="9" t="s">
        <v>2</v>
      </c>
      <c r="E78" s="8" t="s">
        <v>224</v>
      </c>
      <c r="F78" s="7" t="s">
        <v>13</v>
      </c>
      <c r="G78" s="6">
        <v>7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53" x14ac:dyDescent="0.2">
      <c r="A81" t="s">
        <v>1</v>
      </c>
      <c r="E81" s="1" t="s">
        <v>53</v>
      </c>
    </row>
    <row r="82" spans="1:16" x14ac:dyDescent="0.2">
      <c r="A82" s="9" t="s">
        <v>11</v>
      </c>
      <c r="B82" s="10" t="s">
        <v>223</v>
      </c>
      <c r="C82" s="10" t="s">
        <v>222</v>
      </c>
      <c r="D82" s="9" t="s">
        <v>2</v>
      </c>
      <c r="E82" s="8" t="s">
        <v>221</v>
      </c>
      <c r="F82" s="7" t="s">
        <v>13</v>
      </c>
      <c r="G82" s="6">
        <v>3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78.5" x14ac:dyDescent="0.2">
      <c r="A85" t="s">
        <v>1</v>
      </c>
      <c r="E85" s="1" t="s">
        <v>193</v>
      </c>
    </row>
    <row r="86" spans="1:16" x14ac:dyDescent="0.2">
      <c r="A86" s="9" t="s">
        <v>11</v>
      </c>
      <c r="B86" s="10" t="s">
        <v>220</v>
      </c>
      <c r="C86" s="10" t="s">
        <v>219</v>
      </c>
      <c r="D86" s="9" t="s">
        <v>2</v>
      </c>
      <c r="E86" s="8" t="s">
        <v>218</v>
      </c>
      <c r="F86" s="7" t="s">
        <v>13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27.5" x14ac:dyDescent="0.2">
      <c r="A89" t="s">
        <v>1</v>
      </c>
      <c r="E89" s="1" t="s">
        <v>189</v>
      </c>
    </row>
    <row r="90" spans="1:16" x14ac:dyDescent="0.2">
      <c r="A90" s="9" t="s">
        <v>11</v>
      </c>
      <c r="B90" s="10" t="s">
        <v>217</v>
      </c>
      <c r="C90" s="10" t="s">
        <v>216</v>
      </c>
      <c r="D90" s="9" t="s">
        <v>2</v>
      </c>
      <c r="E90" s="8" t="s">
        <v>215</v>
      </c>
      <c r="F90" s="7" t="s">
        <v>13</v>
      </c>
      <c r="G90" s="6">
        <v>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53" x14ac:dyDescent="0.2">
      <c r="A93" t="s">
        <v>1</v>
      </c>
      <c r="E93" s="1" t="s">
        <v>12</v>
      </c>
    </row>
    <row r="94" spans="1:16" x14ac:dyDescent="0.2">
      <c r="A94" s="9" t="s">
        <v>11</v>
      </c>
      <c r="B94" s="10" t="s">
        <v>214</v>
      </c>
      <c r="C94" s="10" t="s">
        <v>213</v>
      </c>
      <c r="D94" s="9" t="s">
        <v>2</v>
      </c>
      <c r="E94" s="8" t="s">
        <v>212</v>
      </c>
      <c r="F94" s="7" t="s">
        <v>13</v>
      </c>
      <c r="G94" s="6">
        <v>2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193</v>
      </c>
    </row>
    <row r="98" spans="1:16" x14ac:dyDescent="0.2">
      <c r="A98" s="9" t="s">
        <v>11</v>
      </c>
      <c r="B98" s="10" t="s">
        <v>211</v>
      </c>
      <c r="C98" s="10" t="s">
        <v>210</v>
      </c>
      <c r="D98" s="9" t="s">
        <v>2</v>
      </c>
      <c r="E98" s="8" t="s">
        <v>209</v>
      </c>
      <c r="F98" s="7" t="s">
        <v>13</v>
      </c>
      <c r="G98" s="6">
        <v>2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27.5" x14ac:dyDescent="0.2">
      <c r="A101" t="s">
        <v>1</v>
      </c>
      <c r="E101" s="1" t="s">
        <v>189</v>
      </c>
    </row>
    <row r="102" spans="1:16" x14ac:dyDescent="0.2">
      <c r="A102" s="9" t="s">
        <v>11</v>
      </c>
      <c r="B102" s="10" t="s">
        <v>208</v>
      </c>
      <c r="C102" s="10" t="s">
        <v>207</v>
      </c>
      <c r="D102" s="9" t="s">
        <v>2</v>
      </c>
      <c r="E102" s="8" t="s">
        <v>206</v>
      </c>
      <c r="F102" s="7" t="s">
        <v>13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53" x14ac:dyDescent="0.2">
      <c r="A105" t="s">
        <v>1</v>
      </c>
      <c r="E105" s="1" t="s">
        <v>53</v>
      </c>
    </row>
    <row r="106" spans="1:16" x14ac:dyDescent="0.2">
      <c r="A106" s="9" t="s">
        <v>11</v>
      </c>
      <c r="B106" s="10" t="s">
        <v>205</v>
      </c>
      <c r="C106" s="10" t="s">
        <v>204</v>
      </c>
      <c r="D106" s="9" t="s">
        <v>2</v>
      </c>
      <c r="E106" s="8" t="s">
        <v>203</v>
      </c>
      <c r="F106" s="7" t="s">
        <v>13</v>
      </c>
      <c r="G106" s="6">
        <v>15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193</v>
      </c>
    </row>
    <row r="110" spans="1:16" x14ac:dyDescent="0.2">
      <c r="A110" s="9" t="s">
        <v>11</v>
      </c>
      <c r="B110" s="10" t="s">
        <v>202</v>
      </c>
      <c r="C110" s="10" t="s">
        <v>201</v>
      </c>
      <c r="D110" s="9" t="s">
        <v>2</v>
      </c>
      <c r="E110" s="8" t="s">
        <v>200</v>
      </c>
      <c r="F110" s="7" t="s">
        <v>13</v>
      </c>
      <c r="G110" s="6">
        <v>15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189</v>
      </c>
    </row>
    <row r="114" spans="1:16" x14ac:dyDescent="0.2">
      <c r="A114" s="9" t="s">
        <v>11</v>
      </c>
      <c r="B114" s="10" t="s">
        <v>199</v>
      </c>
      <c r="C114" s="10" t="s">
        <v>198</v>
      </c>
      <c r="D114" s="9" t="s">
        <v>2</v>
      </c>
      <c r="E114" s="8" t="s">
        <v>197</v>
      </c>
      <c r="F114" s="7" t="s">
        <v>13</v>
      </c>
      <c r="G114" s="6">
        <v>7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53" x14ac:dyDescent="0.2">
      <c r="A117" t="s">
        <v>1</v>
      </c>
      <c r="E117" s="1" t="s">
        <v>53</v>
      </c>
    </row>
    <row r="118" spans="1:16" x14ac:dyDescent="0.2">
      <c r="A118" s="9" t="s">
        <v>11</v>
      </c>
      <c r="B118" s="10" t="s">
        <v>196</v>
      </c>
      <c r="C118" s="10" t="s">
        <v>195</v>
      </c>
      <c r="D118" s="9" t="s">
        <v>2</v>
      </c>
      <c r="E118" s="8" t="s">
        <v>194</v>
      </c>
      <c r="F118" s="7" t="s">
        <v>13</v>
      </c>
      <c r="G118" s="6">
        <v>150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78.5" x14ac:dyDescent="0.2">
      <c r="A121" t="s">
        <v>1</v>
      </c>
      <c r="E121" s="1" t="s">
        <v>193</v>
      </c>
    </row>
    <row r="122" spans="1:16" x14ac:dyDescent="0.2">
      <c r="A122" s="9" t="s">
        <v>11</v>
      </c>
      <c r="B122" s="10" t="s">
        <v>192</v>
      </c>
      <c r="C122" s="10" t="s">
        <v>191</v>
      </c>
      <c r="D122" s="9" t="s">
        <v>2</v>
      </c>
      <c r="E122" s="8" t="s">
        <v>190</v>
      </c>
      <c r="F122" s="7" t="s">
        <v>13</v>
      </c>
      <c r="G122" s="6">
        <v>150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27.5" x14ac:dyDescent="0.2">
      <c r="A125" t="s">
        <v>1</v>
      </c>
      <c r="E125" s="1" t="s">
        <v>189</v>
      </c>
    </row>
    <row r="126" spans="1:16" x14ac:dyDescent="0.2">
      <c r="A126" s="9" t="s">
        <v>11</v>
      </c>
      <c r="B126" s="10" t="s">
        <v>188</v>
      </c>
      <c r="C126" s="10" t="s">
        <v>187</v>
      </c>
      <c r="D126" s="9" t="s">
        <v>2</v>
      </c>
      <c r="E126" s="8" t="s">
        <v>186</v>
      </c>
      <c r="F126" s="7" t="s">
        <v>13</v>
      </c>
      <c r="G126" s="6">
        <v>70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53" x14ac:dyDescent="0.2">
      <c r="A129" t="s">
        <v>1</v>
      </c>
      <c r="E129" s="1" t="s">
        <v>53</v>
      </c>
    </row>
    <row r="130" spans="1:16" x14ac:dyDescent="0.2">
      <c r="A130" s="9" t="s">
        <v>11</v>
      </c>
      <c r="B130" s="10" t="s">
        <v>185</v>
      </c>
      <c r="C130" s="10" t="s">
        <v>184</v>
      </c>
      <c r="D130" s="9" t="s">
        <v>2</v>
      </c>
      <c r="E130" s="8" t="s">
        <v>183</v>
      </c>
      <c r="F130" s="7" t="s">
        <v>13</v>
      </c>
      <c r="G130" s="6">
        <v>14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27.5" x14ac:dyDescent="0.2">
      <c r="A133" t="s">
        <v>1</v>
      </c>
      <c r="E133" s="1" t="s">
        <v>182</v>
      </c>
    </row>
    <row r="134" spans="1:16" x14ac:dyDescent="0.2">
      <c r="A134" s="9" t="s">
        <v>11</v>
      </c>
      <c r="B134" s="10" t="s">
        <v>181</v>
      </c>
      <c r="C134" s="10" t="s">
        <v>180</v>
      </c>
      <c r="D134" s="9" t="s">
        <v>2</v>
      </c>
      <c r="E134" s="8" t="s">
        <v>179</v>
      </c>
      <c r="F134" s="7" t="s">
        <v>13</v>
      </c>
      <c r="G134" s="6">
        <v>14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53" x14ac:dyDescent="0.2">
      <c r="A137" t="s">
        <v>1</v>
      </c>
      <c r="E137" s="1" t="s">
        <v>12</v>
      </c>
    </row>
    <row r="138" spans="1:16" x14ac:dyDescent="0.2">
      <c r="A138" s="9" t="s">
        <v>11</v>
      </c>
      <c r="B138" s="10" t="s">
        <v>178</v>
      </c>
      <c r="C138" s="10" t="s">
        <v>177</v>
      </c>
      <c r="D138" s="9" t="s">
        <v>2</v>
      </c>
      <c r="E138" s="8" t="s">
        <v>176</v>
      </c>
      <c r="F138" s="7" t="s">
        <v>175</v>
      </c>
      <c r="G138" s="6">
        <v>0.9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40.25" x14ac:dyDescent="0.2">
      <c r="A141" t="s">
        <v>1</v>
      </c>
      <c r="E141" s="1" t="s">
        <v>174</v>
      </c>
    </row>
    <row r="142" spans="1:16" x14ac:dyDescent="0.2">
      <c r="A142" s="9" t="s">
        <v>11</v>
      </c>
      <c r="B142" s="10" t="s">
        <v>173</v>
      </c>
      <c r="C142" s="10" t="s">
        <v>172</v>
      </c>
      <c r="D142" s="9" t="s">
        <v>2</v>
      </c>
      <c r="E142" s="8" t="s">
        <v>171</v>
      </c>
      <c r="F142" s="7" t="s">
        <v>118</v>
      </c>
      <c r="G142" s="6">
        <v>45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02" x14ac:dyDescent="0.2">
      <c r="A145" t="s">
        <v>1</v>
      </c>
      <c r="E145" s="1" t="s">
        <v>170</v>
      </c>
    </row>
    <row r="146" spans="1:16" x14ac:dyDescent="0.2">
      <c r="A146" s="9" t="s">
        <v>11</v>
      </c>
      <c r="B146" s="10" t="s">
        <v>169</v>
      </c>
      <c r="C146" s="10" t="s">
        <v>168</v>
      </c>
      <c r="D146" s="9" t="s">
        <v>2</v>
      </c>
      <c r="E146" s="8" t="s">
        <v>167</v>
      </c>
      <c r="F146" s="7" t="s">
        <v>13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53" x14ac:dyDescent="0.2">
      <c r="A149" t="s">
        <v>1</v>
      </c>
      <c r="E149" s="1" t="s">
        <v>12</v>
      </c>
    </row>
    <row r="150" spans="1:16" x14ac:dyDescent="0.2">
      <c r="A150" s="9" t="s">
        <v>11</v>
      </c>
      <c r="B150" s="10" t="s">
        <v>166</v>
      </c>
      <c r="C150" s="10" t="s">
        <v>165</v>
      </c>
      <c r="D150" s="9" t="s">
        <v>2</v>
      </c>
      <c r="E150" s="8" t="s">
        <v>164</v>
      </c>
      <c r="F150" s="7" t="s">
        <v>13</v>
      </c>
      <c r="G150" s="6">
        <v>10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14.75" x14ac:dyDescent="0.2">
      <c r="A153" t="s">
        <v>1</v>
      </c>
      <c r="E153" s="1" t="s">
        <v>40</v>
      </c>
    </row>
    <row r="154" spans="1:16" x14ac:dyDescent="0.2">
      <c r="A154" s="9" t="s">
        <v>11</v>
      </c>
      <c r="B154" s="10" t="s">
        <v>163</v>
      </c>
      <c r="C154" s="10" t="s">
        <v>162</v>
      </c>
      <c r="D154" s="9" t="s">
        <v>2</v>
      </c>
      <c r="E154" s="8" t="s">
        <v>161</v>
      </c>
      <c r="F154" s="7" t="s">
        <v>13</v>
      </c>
      <c r="G154" s="6">
        <v>10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40.25" x14ac:dyDescent="0.2">
      <c r="A157" t="s">
        <v>1</v>
      </c>
      <c r="E157" s="1" t="s">
        <v>0</v>
      </c>
    </row>
    <row r="158" spans="1:16" x14ac:dyDescent="0.2">
      <c r="A158" s="9" t="s">
        <v>11</v>
      </c>
      <c r="B158" s="10" t="s">
        <v>160</v>
      </c>
      <c r="C158" s="10" t="s">
        <v>159</v>
      </c>
      <c r="D158" s="9" t="s">
        <v>2</v>
      </c>
      <c r="E158" s="8" t="s">
        <v>158</v>
      </c>
      <c r="F158" s="7" t="s">
        <v>13</v>
      </c>
      <c r="G158" s="6">
        <v>13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5</v>
      </c>
    </row>
    <row r="159" spans="1:16" x14ac:dyDescent="0.2">
      <c r="A159" s="4" t="s">
        <v>4</v>
      </c>
      <c r="E159" s="1" t="s">
        <v>2</v>
      </c>
    </row>
    <row r="160" spans="1:16" x14ac:dyDescent="0.2">
      <c r="A160" s="3" t="s">
        <v>3</v>
      </c>
      <c r="E160" s="2" t="s">
        <v>2</v>
      </c>
    </row>
    <row r="161" spans="1:16" ht="153" x14ac:dyDescent="0.2">
      <c r="A161" t="s">
        <v>1</v>
      </c>
      <c r="E161" s="1" t="s">
        <v>53</v>
      </c>
    </row>
    <row r="162" spans="1:16" x14ac:dyDescent="0.2">
      <c r="A162" s="9" t="s">
        <v>11</v>
      </c>
      <c r="B162" s="10" t="s">
        <v>157</v>
      </c>
      <c r="C162" s="10" t="s">
        <v>156</v>
      </c>
      <c r="D162" s="9" t="s">
        <v>2</v>
      </c>
      <c r="E162" s="8" t="s">
        <v>155</v>
      </c>
      <c r="F162" s="7" t="s">
        <v>13</v>
      </c>
      <c r="G162" s="6">
        <v>1</v>
      </c>
      <c r="H162" s="5">
        <v>0</v>
      </c>
      <c r="I162" s="5">
        <f>ROUND(ROUND(H162,2)*ROUND(G162,3),2)</f>
        <v>0</v>
      </c>
      <c r="O162">
        <f>(I162*21)/100</f>
        <v>0</v>
      </c>
      <c r="P162" t="s">
        <v>5</v>
      </c>
    </row>
    <row r="163" spans="1:16" x14ac:dyDescent="0.2">
      <c r="A163" s="4" t="s">
        <v>4</v>
      </c>
      <c r="E163" s="1" t="s">
        <v>2</v>
      </c>
    </row>
    <row r="164" spans="1:16" x14ac:dyDescent="0.2">
      <c r="A164" s="3" t="s">
        <v>3</v>
      </c>
      <c r="E164" s="2" t="s">
        <v>2</v>
      </c>
    </row>
    <row r="165" spans="1:16" ht="153" x14ac:dyDescent="0.2">
      <c r="A165" t="s">
        <v>1</v>
      </c>
      <c r="E165" s="1" t="s">
        <v>12</v>
      </c>
    </row>
    <row r="166" spans="1:16" x14ac:dyDescent="0.2">
      <c r="A166" s="9" t="s">
        <v>11</v>
      </c>
      <c r="B166" s="10" t="s">
        <v>154</v>
      </c>
      <c r="C166" s="10" t="s">
        <v>153</v>
      </c>
      <c r="D166" s="9" t="s">
        <v>2</v>
      </c>
      <c r="E166" s="8" t="s">
        <v>152</v>
      </c>
      <c r="F166" s="7" t="s">
        <v>13</v>
      </c>
      <c r="G166" s="6">
        <v>1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5</v>
      </c>
    </row>
    <row r="167" spans="1:16" x14ac:dyDescent="0.2">
      <c r="A167" s="4" t="s">
        <v>4</v>
      </c>
      <c r="E167" s="1" t="s">
        <v>2</v>
      </c>
    </row>
    <row r="168" spans="1:16" x14ac:dyDescent="0.2">
      <c r="A168" s="3" t="s">
        <v>3</v>
      </c>
      <c r="E168" s="2" t="s">
        <v>2</v>
      </c>
    </row>
    <row r="169" spans="1:16" ht="114.75" x14ac:dyDescent="0.2">
      <c r="A169" t="s">
        <v>1</v>
      </c>
      <c r="E169" s="1" t="s">
        <v>40</v>
      </c>
    </row>
    <row r="170" spans="1:16" x14ac:dyDescent="0.2">
      <c r="A170" s="9" t="s">
        <v>11</v>
      </c>
      <c r="B170" s="10" t="s">
        <v>151</v>
      </c>
      <c r="C170" s="10" t="s">
        <v>150</v>
      </c>
      <c r="D170" s="9" t="s">
        <v>2</v>
      </c>
      <c r="E170" s="8" t="s">
        <v>149</v>
      </c>
      <c r="F170" s="7" t="s">
        <v>13</v>
      </c>
      <c r="G170" s="6">
        <v>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5</v>
      </c>
    </row>
    <row r="171" spans="1:16" x14ac:dyDescent="0.2">
      <c r="A171" s="4" t="s">
        <v>4</v>
      </c>
      <c r="E171" s="1" t="s">
        <v>2</v>
      </c>
    </row>
    <row r="172" spans="1:16" x14ac:dyDescent="0.2">
      <c r="A172" s="3" t="s">
        <v>3</v>
      </c>
      <c r="E172" s="2" t="s">
        <v>2</v>
      </c>
    </row>
    <row r="173" spans="1:16" ht="140.25" x14ac:dyDescent="0.2">
      <c r="A173" t="s">
        <v>1</v>
      </c>
      <c r="E173" s="1" t="s">
        <v>0</v>
      </c>
    </row>
    <row r="174" spans="1:16" x14ac:dyDescent="0.2">
      <c r="A174" s="9" t="s">
        <v>11</v>
      </c>
      <c r="B174" s="10" t="s">
        <v>148</v>
      </c>
      <c r="C174" s="10" t="s">
        <v>147</v>
      </c>
      <c r="D174" s="9" t="s">
        <v>2</v>
      </c>
      <c r="E174" s="8" t="s">
        <v>146</v>
      </c>
      <c r="F174" s="7" t="s">
        <v>13</v>
      </c>
      <c r="G174" s="6">
        <v>1</v>
      </c>
      <c r="H174" s="5">
        <v>0</v>
      </c>
      <c r="I174" s="5">
        <f>ROUND(ROUND(H174,2)*ROUND(G174,3),2)</f>
        <v>0</v>
      </c>
      <c r="O174">
        <f>(I174*21)/100</f>
        <v>0</v>
      </c>
      <c r="P174" t="s">
        <v>5</v>
      </c>
    </row>
    <row r="175" spans="1:16" x14ac:dyDescent="0.2">
      <c r="A175" s="4" t="s">
        <v>4</v>
      </c>
      <c r="E175" s="1" t="s">
        <v>2</v>
      </c>
    </row>
    <row r="176" spans="1:16" x14ac:dyDescent="0.2">
      <c r="A176" s="3" t="s">
        <v>3</v>
      </c>
      <c r="E176" s="2" t="s">
        <v>2</v>
      </c>
    </row>
    <row r="177" spans="1:16" ht="153" x14ac:dyDescent="0.2">
      <c r="A177" t="s">
        <v>1</v>
      </c>
      <c r="E177" s="1" t="s">
        <v>12</v>
      </c>
    </row>
    <row r="178" spans="1:16" x14ac:dyDescent="0.2">
      <c r="A178" s="9" t="s">
        <v>11</v>
      </c>
      <c r="B178" s="10" t="s">
        <v>145</v>
      </c>
      <c r="C178" s="10" t="s">
        <v>144</v>
      </c>
      <c r="D178" s="9" t="s">
        <v>2</v>
      </c>
      <c r="E178" s="8" t="s">
        <v>143</v>
      </c>
      <c r="F178" s="7" t="s">
        <v>13</v>
      </c>
      <c r="G178" s="6">
        <v>1</v>
      </c>
      <c r="H178" s="5">
        <v>0</v>
      </c>
      <c r="I178" s="5">
        <f>ROUND(ROUND(H178,2)*ROUND(G178,3),2)</f>
        <v>0</v>
      </c>
      <c r="O178">
        <f>(I178*21)/100</f>
        <v>0</v>
      </c>
      <c r="P178" t="s">
        <v>5</v>
      </c>
    </row>
    <row r="179" spans="1:16" x14ac:dyDescent="0.2">
      <c r="A179" s="4" t="s">
        <v>4</v>
      </c>
      <c r="E179" s="1" t="s">
        <v>2</v>
      </c>
    </row>
    <row r="180" spans="1:16" x14ac:dyDescent="0.2">
      <c r="A180" s="3" t="s">
        <v>3</v>
      </c>
      <c r="E180" s="2" t="s">
        <v>2</v>
      </c>
    </row>
    <row r="181" spans="1:16" ht="153" x14ac:dyDescent="0.2">
      <c r="A181" t="s">
        <v>1</v>
      </c>
      <c r="E181" s="1" t="s">
        <v>12</v>
      </c>
    </row>
    <row r="182" spans="1:16" x14ac:dyDescent="0.2">
      <c r="A182" s="9" t="s">
        <v>11</v>
      </c>
      <c r="B182" s="10" t="s">
        <v>142</v>
      </c>
      <c r="C182" s="10" t="s">
        <v>141</v>
      </c>
      <c r="D182" s="9" t="s">
        <v>2</v>
      </c>
      <c r="E182" s="8" t="s">
        <v>140</v>
      </c>
      <c r="F182" s="7" t="s">
        <v>13</v>
      </c>
      <c r="G182" s="6">
        <v>2</v>
      </c>
      <c r="H182" s="5">
        <v>0</v>
      </c>
      <c r="I182" s="5">
        <f>ROUND(ROUND(H182,2)*ROUND(G182,3),2)</f>
        <v>0</v>
      </c>
      <c r="O182">
        <f>(I182*21)/100</f>
        <v>0</v>
      </c>
      <c r="P182" t="s">
        <v>5</v>
      </c>
    </row>
    <row r="183" spans="1:16" x14ac:dyDescent="0.2">
      <c r="A183" s="4" t="s">
        <v>4</v>
      </c>
      <c r="E183" s="1" t="s">
        <v>2</v>
      </c>
    </row>
    <row r="184" spans="1:16" x14ac:dyDescent="0.2">
      <c r="A184" s="3" t="s">
        <v>3</v>
      </c>
      <c r="E184" s="2" t="s">
        <v>2</v>
      </c>
    </row>
    <row r="185" spans="1:16" ht="114.75" x14ac:dyDescent="0.2">
      <c r="A185" t="s">
        <v>1</v>
      </c>
      <c r="E185" s="1" t="s">
        <v>27</v>
      </c>
    </row>
    <row r="186" spans="1:16" x14ac:dyDescent="0.2">
      <c r="A186" s="9" t="s">
        <v>11</v>
      </c>
      <c r="B186" s="10" t="s">
        <v>139</v>
      </c>
      <c r="C186" s="10" t="s">
        <v>138</v>
      </c>
      <c r="D186" s="9" t="s">
        <v>2</v>
      </c>
      <c r="E186" s="8" t="s">
        <v>137</v>
      </c>
      <c r="F186" s="7" t="s">
        <v>13</v>
      </c>
      <c r="G186" s="6">
        <v>3</v>
      </c>
      <c r="H186" s="5">
        <v>0</v>
      </c>
      <c r="I186" s="5">
        <f>ROUND(ROUND(H186,2)*ROUND(G186,3),2)</f>
        <v>0</v>
      </c>
      <c r="O186">
        <f>(I186*21)/100</f>
        <v>0</v>
      </c>
      <c r="P186" t="s">
        <v>5</v>
      </c>
    </row>
    <row r="187" spans="1:16" x14ac:dyDescent="0.2">
      <c r="A187" s="4" t="s">
        <v>4</v>
      </c>
      <c r="E187" s="1" t="s">
        <v>2</v>
      </c>
    </row>
    <row r="188" spans="1:16" x14ac:dyDescent="0.2">
      <c r="A188" s="3" t="s">
        <v>3</v>
      </c>
      <c r="E188" s="2" t="s">
        <v>2</v>
      </c>
    </row>
    <row r="189" spans="1:16" ht="140.25" x14ac:dyDescent="0.2">
      <c r="A189" t="s">
        <v>1</v>
      </c>
      <c r="E189" s="1" t="s">
        <v>17</v>
      </c>
    </row>
    <row r="190" spans="1:16" x14ac:dyDescent="0.2">
      <c r="A190" s="9" t="s">
        <v>11</v>
      </c>
      <c r="B190" s="10" t="s">
        <v>136</v>
      </c>
      <c r="C190" s="10" t="s">
        <v>135</v>
      </c>
      <c r="D190" s="9" t="s">
        <v>2</v>
      </c>
      <c r="E190" s="8" t="s">
        <v>134</v>
      </c>
      <c r="F190" s="7" t="s">
        <v>13</v>
      </c>
      <c r="G190" s="6">
        <v>2</v>
      </c>
      <c r="H190" s="5">
        <v>0</v>
      </c>
      <c r="I190" s="5">
        <f>ROUND(ROUND(H190,2)*ROUND(G190,3),2)</f>
        <v>0</v>
      </c>
      <c r="O190">
        <f>(I190*21)/100</f>
        <v>0</v>
      </c>
      <c r="P190" t="s">
        <v>5</v>
      </c>
    </row>
    <row r="191" spans="1:16" x14ac:dyDescent="0.2">
      <c r="A191" s="4" t="s">
        <v>4</v>
      </c>
      <c r="E191" s="1" t="s">
        <v>2</v>
      </c>
    </row>
    <row r="192" spans="1:16" x14ac:dyDescent="0.2">
      <c r="A192" s="3" t="s">
        <v>3</v>
      </c>
      <c r="E192" s="2" t="s">
        <v>2</v>
      </c>
    </row>
    <row r="193" spans="1:16" ht="153" x14ac:dyDescent="0.2">
      <c r="A193" t="s">
        <v>1</v>
      </c>
      <c r="E193" s="1" t="s">
        <v>12</v>
      </c>
    </row>
    <row r="194" spans="1:16" x14ac:dyDescent="0.2">
      <c r="A194" s="9" t="s">
        <v>11</v>
      </c>
      <c r="B194" s="10" t="s">
        <v>133</v>
      </c>
      <c r="C194" s="10" t="s">
        <v>132</v>
      </c>
      <c r="D194" s="9" t="s">
        <v>2</v>
      </c>
      <c r="E194" s="8" t="s">
        <v>131</v>
      </c>
      <c r="F194" s="7" t="s">
        <v>118</v>
      </c>
      <c r="G194" s="6">
        <v>6</v>
      </c>
      <c r="H194" s="5">
        <v>0</v>
      </c>
      <c r="I194" s="5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4" t="s">
        <v>4</v>
      </c>
      <c r="E195" s="1" t="s">
        <v>2</v>
      </c>
    </row>
    <row r="196" spans="1:16" x14ac:dyDescent="0.2">
      <c r="A196" s="3" t="s">
        <v>3</v>
      </c>
      <c r="E196" s="2" t="s">
        <v>2</v>
      </c>
    </row>
    <row r="197" spans="1:16" ht="102" x14ac:dyDescent="0.2">
      <c r="A197" t="s">
        <v>1</v>
      </c>
      <c r="E197" s="1" t="s">
        <v>130</v>
      </c>
    </row>
    <row r="198" spans="1:16" x14ac:dyDescent="0.2">
      <c r="A198" s="9" t="s">
        <v>11</v>
      </c>
      <c r="B198" s="10" t="s">
        <v>129</v>
      </c>
      <c r="C198" s="10" t="s">
        <v>128</v>
      </c>
      <c r="D198" s="9" t="s">
        <v>2</v>
      </c>
      <c r="E198" s="8" t="s">
        <v>127</v>
      </c>
      <c r="F198" s="7" t="s">
        <v>118</v>
      </c>
      <c r="G198" s="6">
        <v>6</v>
      </c>
      <c r="H198" s="5">
        <v>0</v>
      </c>
      <c r="I198" s="5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4" t="s">
        <v>4</v>
      </c>
      <c r="E199" s="1" t="s">
        <v>2</v>
      </c>
    </row>
    <row r="200" spans="1:16" x14ac:dyDescent="0.2">
      <c r="A200" s="3" t="s">
        <v>3</v>
      </c>
      <c r="E200" s="2" t="s">
        <v>2</v>
      </c>
    </row>
    <row r="201" spans="1:16" ht="102" x14ac:dyDescent="0.2">
      <c r="A201" t="s">
        <v>1</v>
      </c>
      <c r="E201" s="1" t="s">
        <v>126</v>
      </c>
    </row>
    <row r="202" spans="1:16" x14ac:dyDescent="0.2">
      <c r="A202" s="9" t="s">
        <v>11</v>
      </c>
      <c r="B202" s="10" t="s">
        <v>125</v>
      </c>
      <c r="C202" s="10" t="s">
        <v>124</v>
      </c>
      <c r="D202" s="9" t="s">
        <v>2</v>
      </c>
      <c r="E202" s="8" t="s">
        <v>123</v>
      </c>
      <c r="F202" s="7" t="s">
        <v>118</v>
      </c>
      <c r="G202" s="6">
        <v>3</v>
      </c>
      <c r="H202" s="5">
        <v>0</v>
      </c>
      <c r="I202" s="5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4" t="s">
        <v>4</v>
      </c>
      <c r="E203" s="1" t="s">
        <v>2</v>
      </c>
    </row>
    <row r="204" spans="1:16" x14ac:dyDescent="0.2">
      <c r="A204" s="3" t="s">
        <v>3</v>
      </c>
      <c r="E204" s="2" t="s">
        <v>2</v>
      </c>
    </row>
    <row r="205" spans="1:16" ht="153" x14ac:dyDescent="0.2">
      <c r="A205" t="s">
        <v>1</v>
      </c>
      <c r="E205" s="1" t="s">
        <v>122</v>
      </c>
    </row>
    <row r="206" spans="1:16" x14ac:dyDescent="0.2">
      <c r="A206" s="9" t="s">
        <v>11</v>
      </c>
      <c r="B206" s="10" t="s">
        <v>121</v>
      </c>
      <c r="C206" s="10" t="s">
        <v>120</v>
      </c>
      <c r="D206" s="9" t="s">
        <v>2</v>
      </c>
      <c r="E206" s="8" t="s">
        <v>119</v>
      </c>
      <c r="F206" s="7" t="s">
        <v>118</v>
      </c>
      <c r="G206" s="6">
        <v>10</v>
      </c>
      <c r="H206" s="5">
        <v>0</v>
      </c>
      <c r="I206" s="5">
        <f>ROUND(ROUND(H206,2)*ROUND(G206,3),2)</f>
        <v>0</v>
      </c>
      <c r="O206">
        <f>(I206*21)/100</f>
        <v>0</v>
      </c>
      <c r="P206" t="s">
        <v>5</v>
      </c>
    </row>
    <row r="207" spans="1:16" x14ac:dyDescent="0.2">
      <c r="A207" s="4" t="s">
        <v>4</v>
      </c>
      <c r="E207" s="1" t="s">
        <v>2</v>
      </c>
    </row>
    <row r="208" spans="1:16" x14ac:dyDescent="0.2">
      <c r="A208" s="3" t="s">
        <v>3</v>
      </c>
      <c r="E208" s="2" t="s">
        <v>2</v>
      </c>
    </row>
    <row r="209" spans="1:16" ht="153" x14ac:dyDescent="0.2">
      <c r="A209" t="s">
        <v>1</v>
      </c>
      <c r="E209" s="1" t="s">
        <v>117</v>
      </c>
    </row>
    <row r="210" spans="1:16" x14ac:dyDescent="0.2">
      <c r="A210" s="9" t="s">
        <v>11</v>
      </c>
      <c r="B210" s="10" t="s">
        <v>116</v>
      </c>
      <c r="C210" s="10" t="s">
        <v>115</v>
      </c>
      <c r="D210" s="9" t="s">
        <v>2</v>
      </c>
      <c r="E210" s="8" t="s">
        <v>114</v>
      </c>
      <c r="F210" s="7" t="s">
        <v>13</v>
      </c>
      <c r="G210" s="6">
        <v>2</v>
      </c>
      <c r="H210" s="5">
        <v>0</v>
      </c>
      <c r="I210" s="5">
        <f>ROUND(ROUND(H210,2)*ROUND(G210,3),2)</f>
        <v>0</v>
      </c>
      <c r="O210">
        <f>(I210*21)/100</f>
        <v>0</v>
      </c>
      <c r="P210" t="s">
        <v>5</v>
      </c>
    </row>
    <row r="211" spans="1:16" x14ac:dyDescent="0.2">
      <c r="A211" s="4" t="s">
        <v>4</v>
      </c>
      <c r="E211" s="1" t="s">
        <v>2</v>
      </c>
    </row>
    <row r="212" spans="1:16" x14ac:dyDescent="0.2">
      <c r="A212" s="3" t="s">
        <v>3</v>
      </c>
      <c r="E212" s="2" t="s">
        <v>2</v>
      </c>
    </row>
    <row r="213" spans="1:16" ht="114.75" x14ac:dyDescent="0.2">
      <c r="A213" t="s">
        <v>1</v>
      </c>
      <c r="E213" s="1" t="s">
        <v>27</v>
      </c>
    </row>
    <row r="214" spans="1:16" x14ac:dyDescent="0.2">
      <c r="A214" s="9" t="s">
        <v>11</v>
      </c>
      <c r="B214" s="10" t="s">
        <v>113</v>
      </c>
      <c r="C214" s="10" t="s">
        <v>112</v>
      </c>
      <c r="D214" s="9" t="s">
        <v>2</v>
      </c>
      <c r="E214" s="8" t="s">
        <v>111</v>
      </c>
      <c r="F214" s="7" t="s">
        <v>13</v>
      </c>
      <c r="G214" s="6">
        <v>4</v>
      </c>
      <c r="H214" s="5">
        <v>0</v>
      </c>
      <c r="I214" s="5">
        <f>ROUND(ROUND(H214,2)*ROUND(G214,3),2)</f>
        <v>0</v>
      </c>
      <c r="O214">
        <f>(I214*21)/100</f>
        <v>0</v>
      </c>
      <c r="P214" t="s">
        <v>5</v>
      </c>
    </row>
    <row r="215" spans="1:16" x14ac:dyDescent="0.2">
      <c r="A215" s="4" t="s">
        <v>4</v>
      </c>
      <c r="E215" s="1" t="s">
        <v>2</v>
      </c>
    </row>
    <row r="216" spans="1:16" x14ac:dyDescent="0.2">
      <c r="A216" s="3" t="s">
        <v>3</v>
      </c>
      <c r="E216" s="2" t="s">
        <v>2</v>
      </c>
    </row>
    <row r="217" spans="1:16" ht="127.5" x14ac:dyDescent="0.2">
      <c r="A217" t="s">
        <v>1</v>
      </c>
      <c r="E217" s="1" t="s">
        <v>98</v>
      </c>
    </row>
    <row r="218" spans="1:16" x14ac:dyDescent="0.2">
      <c r="A218" s="9" t="s">
        <v>11</v>
      </c>
      <c r="B218" s="10" t="s">
        <v>110</v>
      </c>
      <c r="C218" s="10" t="s">
        <v>109</v>
      </c>
      <c r="D218" s="9" t="s">
        <v>2</v>
      </c>
      <c r="E218" s="8" t="s">
        <v>108</v>
      </c>
      <c r="F218" s="7" t="s">
        <v>13</v>
      </c>
      <c r="G218" s="6">
        <v>2</v>
      </c>
      <c r="H218" s="5">
        <v>0</v>
      </c>
      <c r="I218" s="5">
        <f>ROUND(ROUND(H218,2)*ROUND(G218,3),2)</f>
        <v>0</v>
      </c>
      <c r="O218">
        <f>(I218*21)/100</f>
        <v>0</v>
      </c>
      <c r="P218" t="s">
        <v>5</v>
      </c>
    </row>
    <row r="219" spans="1:16" x14ac:dyDescent="0.2">
      <c r="A219" s="4" t="s">
        <v>4</v>
      </c>
      <c r="E219" s="1" t="s">
        <v>2</v>
      </c>
    </row>
    <row r="220" spans="1:16" x14ac:dyDescent="0.2">
      <c r="A220" s="3" t="s">
        <v>3</v>
      </c>
      <c r="E220" s="2" t="s">
        <v>2</v>
      </c>
    </row>
    <row r="221" spans="1:16" ht="153" x14ac:dyDescent="0.2">
      <c r="A221" t="s">
        <v>1</v>
      </c>
      <c r="E221" s="1" t="s">
        <v>12</v>
      </c>
    </row>
    <row r="222" spans="1:16" x14ac:dyDescent="0.2">
      <c r="A222" s="9" t="s">
        <v>11</v>
      </c>
      <c r="B222" s="10" t="s">
        <v>107</v>
      </c>
      <c r="C222" s="10" t="s">
        <v>106</v>
      </c>
      <c r="D222" s="9" t="s">
        <v>2</v>
      </c>
      <c r="E222" s="8" t="s">
        <v>105</v>
      </c>
      <c r="F222" s="7" t="s">
        <v>13</v>
      </c>
      <c r="G222" s="6">
        <v>4</v>
      </c>
      <c r="H222" s="5">
        <v>0</v>
      </c>
      <c r="I222" s="5">
        <f>ROUND(ROUND(H222,2)*ROUND(G222,3),2)</f>
        <v>0</v>
      </c>
      <c r="O222">
        <f>(I222*21)/100</f>
        <v>0</v>
      </c>
      <c r="P222" t="s">
        <v>5</v>
      </c>
    </row>
    <row r="223" spans="1:16" x14ac:dyDescent="0.2">
      <c r="A223" s="4" t="s">
        <v>4</v>
      </c>
      <c r="E223" s="1" t="s">
        <v>2</v>
      </c>
    </row>
    <row r="224" spans="1:16" x14ac:dyDescent="0.2">
      <c r="A224" s="3" t="s">
        <v>3</v>
      </c>
      <c r="E224" s="2" t="s">
        <v>2</v>
      </c>
    </row>
    <row r="225" spans="1:16" ht="153" x14ac:dyDescent="0.2">
      <c r="A225" t="s">
        <v>1</v>
      </c>
      <c r="E225" s="1" t="s">
        <v>53</v>
      </c>
    </row>
    <row r="226" spans="1:16" x14ac:dyDescent="0.2">
      <c r="A226" s="9" t="s">
        <v>11</v>
      </c>
      <c r="B226" s="10" t="s">
        <v>104</v>
      </c>
      <c r="C226" s="10" t="s">
        <v>103</v>
      </c>
      <c r="D226" s="9" t="s">
        <v>2</v>
      </c>
      <c r="E226" s="8" t="s">
        <v>102</v>
      </c>
      <c r="F226" s="7" t="s">
        <v>13</v>
      </c>
      <c r="G226" s="6">
        <v>1</v>
      </c>
      <c r="H226" s="5">
        <v>0</v>
      </c>
      <c r="I226" s="5">
        <f>ROUND(ROUND(H226,2)*ROUND(G226,3),2)</f>
        <v>0</v>
      </c>
      <c r="O226">
        <f>(I226*21)/100</f>
        <v>0</v>
      </c>
      <c r="P226" t="s">
        <v>5</v>
      </c>
    </row>
    <row r="227" spans="1:16" x14ac:dyDescent="0.2">
      <c r="A227" s="4" t="s">
        <v>4</v>
      </c>
      <c r="E227" s="1" t="s">
        <v>2</v>
      </c>
    </row>
    <row r="228" spans="1:16" x14ac:dyDescent="0.2">
      <c r="A228" s="3" t="s">
        <v>3</v>
      </c>
      <c r="E228" s="2" t="s">
        <v>2</v>
      </c>
    </row>
    <row r="229" spans="1:16" ht="114.75" x14ac:dyDescent="0.2">
      <c r="A229" t="s">
        <v>1</v>
      </c>
      <c r="E229" s="1" t="s">
        <v>27</v>
      </c>
    </row>
    <row r="230" spans="1:16" x14ac:dyDescent="0.2">
      <c r="A230" s="9" t="s">
        <v>11</v>
      </c>
      <c r="B230" s="10" t="s">
        <v>101</v>
      </c>
      <c r="C230" s="10" t="s">
        <v>100</v>
      </c>
      <c r="D230" s="9" t="s">
        <v>2</v>
      </c>
      <c r="E230" s="8" t="s">
        <v>99</v>
      </c>
      <c r="F230" s="7" t="s">
        <v>13</v>
      </c>
      <c r="G230" s="6">
        <v>2</v>
      </c>
      <c r="H230" s="5">
        <v>0</v>
      </c>
      <c r="I230" s="5">
        <f>ROUND(ROUND(H230,2)*ROUND(G230,3),2)</f>
        <v>0</v>
      </c>
      <c r="O230">
        <f>(I230*21)/100</f>
        <v>0</v>
      </c>
      <c r="P230" t="s">
        <v>5</v>
      </c>
    </row>
    <row r="231" spans="1:16" x14ac:dyDescent="0.2">
      <c r="A231" s="4" t="s">
        <v>4</v>
      </c>
      <c r="E231" s="1" t="s">
        <v>2</v>
      </c>
    </row>
    <row r="232" spans="1:16" x14ac:dyDescent="0.2">
      <c r="A232" s="3" t="s">
        <v>3</v>
      </c>
      <c r="E232" s="2" t="s">
        <v>2</v>
      </c>
    </row>
    <row r="233" spans="1:16" ht="127.5" x14ac:dyDescent="0.2">
      <c r="A233" t="s">
        <v>1</v>
      </c>
      <c r="E233" s="1" t="s">
        <v>98</v>
      </c>
    </row>
    <row r="234" spans="1:16" x14ac:dyDescent="0.2">
      <c r="A234" s="9" t="s">
        <v>11</v>
      </c>
      <c r="B234" s="10" t="s">
        <v>97</v>
      </c>
      <c r="C234" s="10" t="s">
        <v>96</v>
      </c>
      <c r="D234" s="9" t="s">
        <v>2</v>
      </c>
      <c r="E234" s="8" t="s">
        <v>95</v>
      </c>
      <c r="F234" s="7" t="s">
        <v>13</v>
      </c>
      <c r="G234" s="6">
        <v>2</v>
      </c>
      <c r="H234" s="5">
        <v>0</v>
      </c>
      <c r="I234" s="5">
        <f>ROUND(ROUND(H234,2)*ROUND(G234,3),2)</f>
        <v>0</v>
      </c>
      <c r="O234">
        <f>(I234*21)/100</f>
        <v>0</v>
      </c>
      <c r="P234" t="s">
        <v>5</v>
      </c>
    </row>
    <row r="235" spans="1:16" x14ac:dyDescent="0.2">
      <c r="A235" s="4" t="s">
        <v>4</v>
      </c>
      <c r="E235" s="1" t="s">
        <v>2</v>
      </c>
    </row>
    <row r="236" spans="1:16" x14ac:dyDescent="0.2">
      <c r="A236" s="3" t="s">
        <v>3</v>
      </c>
      <c r="E236" s="2" t="s">
        <v>2</v>
      </c>
    </row>
    <row r="237" spans="1:16" ht="153" x14ac:dyDescent="0.2">
      <c r="A237" t="s">
        <v>1</v>
      </c>
      <c r="E237" s="1" t="s">
        <v>53</v>
      </c>
    </row>
    <row r="238" spans="1:16" x14ac:dyDescent="0.2">
      <c r="A238" s="9" t="s">
        <v>11</v>
      </c>
      <c r="B238" s="10" t="s">
        <v>94</v>
      </c>
      <c r="C238" s="10" t="s">
        <v>92</v>
      </c>
      <c r="D238" s="9" t="s">
        <v>2</v>
      </c>
      <c r="E238" s="8" t="s">
        <v>91</v>
      </c>
      <c r="F238" s="7" t="s">
        <v>13</v>
      </c>
      <c r="G238" s="6">
        <v>1</v>
      </c>
      <c r="H238" s="5">
        <v>0</v>
      </c>
      <c r="I238" s="5">
        <f>ROUND(ROUND(H238,2)*ROUND(G238,3),2)</f>
        <v>0</v>
      </c>
      <c r="O238">
        <f>(I238*21)/100</f>
        <v>0</v>
      </c>
      <c r="P238" t="s">
        <v>5</v>
      </c>
    </row>
    <row r="239" spans="1:16" x14ac:dyDescent="0.2">
      <c r="A239" s="4" t="s">
        <v>4</v>
      </c>
      <c r="E239" s="1" t="s">
        <v>2</v>
      </c>
    </row>
    <row r="240" spans="1:16" x14ac:dyDescent="0.2">
      <c r="A240" s="3" t="s">
        <v>3</v>
      </c>
      <c r="E240" s="2" t="s">
        <v>2</v>
      </c>
    </row>
    <row r="241" spans="1:16" ht="114.75" x14ac:dyDescent="0.2">
      <c r="A241" t="s">
        <v>1</v>
      </c>
      <c r="E241" s="1" t="s">
        <v>27</v>
      </c>
    </row>
    <row r="242" spans="1:16" x14ac:dyDescent="0.2">
      <c r="A242" s="9" t="s">
        <v>11</v>
      </c>
      <c r="B242" s="10" t="s">
        <v>93</v>
      </c>
      <c r="C242" s="10" t="s">
        <v>92</v>
      </c>
      <c r="D242" s="9" t="s">
        <v>83</v>
      </c>
      <c r="E242" s="8" t="s">
        <v>91</v>
      </c>
      <c r="F242" s="7" t="s">
        <v>13</v>
      </c>
      <c r="G242" s="6">
        <v>1</v>
      </c>
      <c r="H242" s="5">
        <v>0</v>
      </c>
      <c r="I242" s="5">
        <f>ROUND(ROUND(H242,2)*ROUND(G242,3),2)</f>
        <v>0</v>
      </c>
      <c r="O242">
        <f>(I242*21)/100</f>
        <v>0</v>
      </c>
      <c r="P242" t="s">
        <v>5</v>
      </c>
    </row>
    <row r="243" spans="1:16" x14ac:dyDescent="0.2">
      <c r="A243" s="4" t="s">
        <v>4</v>
      </c>
      <c r="E243" s="1" t="s">
        <v>2</v>
      </c>
    </row>
    <row r="244" spans="1:16" x14ac:dyDescent="0.2">
      <c r="A244" s="3" t="s">
        <v>3</v>
      </c>
      <c r="E244" s="2" t="s">
        <v>2</v>
      </c>
    </row>
    <row r="245" spans="1:16" ht="114.75" x14ac:dyDescent="0.2">
      <c r="A245" t="s">
        <v>1</v>
      </c>
      <c r="E245" s="1" t="s">
        <v>27</v>
      </c>
    </row>
    <row r="246" spans="1:16" x14ac:dyDescent="0.2">
      <c r="A246" s="9" t="s">
        <v>11</v>
      </c>
      <c r="B246" s="10" t="s">
        <v>90</v>
      </c>
      <c r="C246" s="10" t="s">
        <v>88</v>
      </c>
      <c r="D246" s="9" t="s">
        <v>2</v>
      </c>
      <c r="E246" s="8" t="s">
        <v>87</v>
      </c>
      <c r="F246" s="7" t="s">
        <v>13</v>
      </c>
      <c r="G246" s="6">
        <v>2</v>
      </c>
      <c r="H246" s="5">
        <v>0</v>
      </c>
      <c r="I246" s="5">
        <f>ROUND(ROUND(H246,2)*ROUND(G246,3),2)</f>
        <v>0</v>
      </c>
      <c r="O246">
        <f>(I246*21)/100</f>
        <v>0</v>
      </c>
      <c r="P246" t="s">
        <v>5</v>
      </c>
    </row>
    <row r="247" spans="1:16" x14ac:dyDescent="0.2">
      <c r="A247" s="4" t="s">
        <v>4</v>
      </c>
      <c r="E247" s="1" t="s">
        <v>2</v>
      </c>
    </row>
    <row r="248" spans="1:16" x14ac:dyDescent="0.2">
      <c r="A248" s="3" t="s">
        <v>3</v>
      </c>
      <c r="E248" s="2" t="s">
        <v>2</v>
      </c>
    </row>
    <row r="249" spans="1:16" ht="140.25" x14ac:dyDescent="0.2">
      <c r="A249" t="s">
        <v>1</v>
      </c>
      <c r="E249" s="1" t="s">
        <v>17</v>
      </c>
    </row>
    <row r="250" spans="1:16" x14ac:dyDescent="0.2">
      <c r="A250" s="9" t="s">
        <v>11</v>
      </c>
      <c r="B250" s="10" t="s">
        <v>89</v>
      </c>
      <c r="C250" s="10" t="s">
        <v>88</v>
      </c>
      <c r="D250" s="9" t="s">
        <v>83</v>
      </c>
      <c r="E250" s="8" t="s">
        <v>87</v>
      </c>
      <c r="F250" s="7" t="s">
        <v>13</v>
      </c>
      <c r="G250" s="6">
        <v>1</v>
      </c>
      <c r="H250" s="5">
        <v>0</v>
      </c>
      <c r="I250" s="5">
        <f>ROUND(ROUND(H250,2)*ROUND(G250,3),2)</f>
        <v>0</v>
      </c>
      <c r="O250">
        <f>(I250*21)/100</f>
        <v>0</v>
      </c>
      <c r="P250" t="s">
        <v>5</v>
      </c>
    </row>
    <row r="251" spans="1:16" x14ac:dyDescent="0.2">
      <c r="A251" s="4" t="s">
        <v>4</v>
      </c>
      <c r="E251" s="1" t="s">
        <v>2</v>
      </c>
    </row>
    <row r="252" spans="1:16" x14ac:dyDescent="0.2">
      <c r="A252" s="3" t="s">
        <v>3</v>
      </c>
      <c r="E252" s="2" t="s">
        <v>2</v>
      </c>
    </row>
    <row r="253" spans="1:16" ht="140.25" x14ac:dyDescent="0.2">
      <c r="A253" t="s">
        <v>1</v>
      </c>
      <c r="E253" s="1" t="s">
        <v>0</v>
      </c>
    </row>
    <row r="254" spans="1:16" x14ac:dyDescent="0.2">
      <c r="A254" s="9" t="s">
        <v>11</v>
      </c>
      <c r="B254" s="10" t="s">
        <v>86</v>
      </c>
      <c r="C254" s="10" t="s">
        <v>84</v>
      </c>
      <c r="D254" s="9" t="s">
        <v>2</v>
      </c>
      <c r="E254" s="8" t="s">
        <v>82</v>
      </c>
      <c r="F254" s="7" t="s">
        <v>13</v>
      </c>
      <c r="G254" s="6">
        <v>2</v>
      </c>
      <c r="H254" s="5">
        <v>0</v>
      </c>
      <c r="I254" s="5">
        <f>ROUND(ROUND(H254,2)*ROUND(G254,3),2)</f>
        <v>0</v>
      </c>
      <c r="O254">
        <f>(I254*21)/100</f>
        <v>0</v>
      </c>
      <c r="P254" t="s">
        <v>5</v>
      </c>
    </row>
    <row r="255" spans="1:16" x14ac:dyDescent="0.2">
      <c r="A255" s="4" t="s">
        <v>4</v>
      </c>
      <c r="E255" s="1" t="s">
        <v>2</v>
      </c>
    </row>
    <row r="256" spans="1:16" x14ac:dyDescent="0.2">
      <c r="A256" s="3" t="s">
        <v>3</v>
      </c>
      <c r="E256" s="2" t="s">
        <v>2</v>
      </c>
    </row>
    <row r="257" spans="1:16" ht="153" x14ac:dyDescent="0.2">
      <c r="A257" t="s">
        <v>1</v>
      </c>
      <c r="E257" s="1" t="s">
        <v>12</v>
      </c>
    </row>
    <row r="258" spans="1:16" x14ac:dyDescent="0.2">
      <c r="A258" s="9" t="s">
        <v>11</v>
      </c>
      <c r="B258" s="10" t="s">
        <v>85</v>
      </c>
      <c r="C258" s="10" t="s">
        <v>84</v>
      </c>
      <c r="D258" s="9" t="s">
        <v>83</v>
      </c>
      <c r="E258" s="8" t="s">
        <v>82</v>
      </c>
      <c r="F258" s="7" t="s">
        <v>13</v>
      </c>
      <c r="G258" s="6">
        <v>1</v>
      </c>
      <c r="H258" s="5">
        <v>0</v>
      </c>
      <c r="I258" s="5">
        <f>ROUND(ROUND(H258,2)*ROUND(G258,3),2)</f>
        <v>0</v>
      </c>
      <c r="O258">
        <f>(I258*21)/100</f>
        <v>0</v>
      </c>
      <c r="P258" t="s">
        <v>5</v>
      </c>
    </row>
    <row r="259" spans="1:16" x14ac:dyDescent="0.2">
      <c r="A259" s="4" t="s">
        <v>4</v>
      </c>
      <c r="E259" s="1" t="s">
        <v>2</v>
      </c>
    </row>
    <row r="260" spans="1:16" x14ac:dyDescent="0.2">
      <c r="A260" s="3" t="s">
        <v>3</v>
      </c>
      <c r="E260" s="2" t="s">
        <v>2</v>
      </c>
    </row>
    <row r="261" spans="1:16" ht="153" x14ac:dyDescent="0.2">
      <c r="A261" t="s">
        <v>1</v>
      </c>
      <c r="E261" s="1" t="s">
        <v>53</v>
      </c>
    </row>
    <row r="262" spans="1:16" x14ac:dyDescent="0.2">
      <c r="A262" s="9" t="s">
        <v>11</v>
      </c>
      <c r="B262" s="10" t="s">
        <v>81</v>
      </c>
      <c r="C262" s="10" t="s">
        <v>80</v>
      </c>
      <c r="D262" s="9" t="s">
        <v>2</v>
      </c>
      <c r="E262" s="8" t="s">
        <v>79</v>
      </c>
      <c r="F262" s="7" t="s">
        <v>13</v>
      </c>
      <c r="G262" s="6">
        <v>2</v>
      </c>
      <c r="H262" s="5">
        <v>0</v>
      </c>
      <c r="I262" s="5">
        <f>ROUND(ROUND(H262,2)*ROUND(G262,3),2)</f>
        <v>0</v>
      </c>
      <c r="O262">
        <f>(I262*21)/100</f>
        <v>0</v>
      </c>
      <c r="P262" t="s">
        <v>5</v>
      </c>
    </row>
    <row r="263" spans="1:16" x14ac:dyDescent="0.2">
      <c r="A263" s="4" t="s">
        <v>4</v>
      </c>
      <c r="E263" s="1" t="s">
        <v>2</v>
      </c>
    </row>
    <row r="264" spans="1:16" x14ac:dyDescent="0.2">
      <c r="A264" s="3" t="s">
        <v>3</v>
      </c>
      <c r="E264" s="2" t="s">
        <v>2</v>
      </c>
    </row>
    <row r="265" spans="1:16" ht="153" x14ac:dyDescent="0.2">
      <c r="A265" t="s">
        <v>1</v>
      </c>
      <c r="E265" s="1" t="s">
        <v>53</v>
      </c>
    </row>
    <row r="266" spans="1:16" ht="25.5" x14ac:dyDescent="0.2">
      <c r="A266" s="9" t="s">
        <v>11</v>
      </c>
      <c r="B266" s="10" t="s">
        <v>78</v>
      </c>
      <c r="C266" s="10" t="s">
        <v>77</v>
      </c>
      <c r="D266" s="9" t="s">
        <v>2</v>
      </c>
      <c r="E266" s="8" t="s">
        <v>76</v>
      </c>
      <c r="F266" s="7" t="s">
        <v>13</v>
      </c>
      <c r="G266" s="6">
        <v>1</v>
      </c>
      <c r="H266" s="5">
        <v>0</v>
      </c>
      <c r="I266" s="5">
        <f>ROUND(ROUND(H266,2)*ROUND(G266,3),2)</f>
        <v>0</v>
      </c>
      <c r="O266">
        <f>(I266*21)/100</f>
        <v>0</v>
      </c>
      <c r="P266" t="s">
        <v>5</v>
      </c>
    </row>
    <row r="267" spans="1:16" x14ac:dyDescent="0.2">
      <c r="A267" s="4" t="s">
        <v>4</v>
      </c>
      <c r="E267" s="1" t="s">
        <v>2</v>
      </c>
    </row>
    <row r="268" spans="1:16" x14ac:dyDescent="0.2">
      <c r="A268" s="3" t="s">
        <v>3</v>
      </c>
      <c r="E268" s="2" t="s">
        <v>2</v>
      </c>
    </row>
    <row r="269" spans="1:16" ht="140.25" x14ac:dyDescent="0.2">
      <c r="A269" t="s">
        <v>1</v>
      </c>
      <c r="E269" s="1" t="s">
        <v>17</v>
      </c>
    </row>
    <row r="270" spans="1:16" ht="25.5" x14ac:dyDescent="0.2">
      <c r="A270" s="9" t="s">
        <v>11</v>
      </c>
      <c r="B270" s="10" t="s">
        <v>75</v>
      </c>
      <c r="C270" s="10" t="s">
        <v>74</v>
      </c>
      <c r="D270" s="9" t="s">
        <v>2</v>
      </c>
      <c r="E270" s="8" t="s">
        <v>73</v>
      </c>
      <c r="F270" s="7" t="s">
        <v>13</v>
      </c>
      <c r="G270" s="6">
        <v>2</v>
      </c>
      <c r="H270" s="5">
        <v>0</v>
      </c>
      <c r="I270" s="5">
        <f>ROUND(ROUND(H270,2)*ROUND(G270,3),2)</f>
        <v>0</v>
      </c>
      <c r="O270">
        <f>(I270*21)/100</f>
        <v>0</v>
      </c>
      <c r="P270" t="s">
        <v>5</v>
      </c>
    </row>
    <row r="271" spans="1:16" x14ac:dyDescent="0.2">
      <c r="A271" s="4" t="s">
        <v>4</v>
      </c>
      <c r="E271" s="1" t="s">
        <v>2</v>
      </c>
    </row>
    <row r="272" spans="1:16" x14ac:dyDescent="0.2">
      <c r="A272" s="3" t="s">
        <v>3</v>
      </c>
      <c r="E272" s="2" t="s">
        <v>2</v>
      </c>
    </row>
    <row r="273" spans="1:16" ht="153" x14ac:dyDescent="0.2">
      <c r="A273" t="s">
        <v>1</v>
      </c>
      <c r="E273" s="1" t="s">
        <v>12</v>
      </c>
    </row>
    <row r="274" spans="1:16" x14ac:dyDescent="0.2">
      <c r="A274" s="9" t="s">
        <v>11</v>
      </c>
      <c r="B274" s="10" t="s">
        <v>72</v>
      </c>
      <c r="C274" s="10" t="s">
        <v>71</v>
      </c>
      <c r="D274" s="9" t="s">
        <v>2</v>
      </c>
      <c r="E274" s="8" t="s">
        <v>70</v>
      </c>
      <c r="F274" s="7" t="s">
        <v>13</v>
      </c>
      <c r="G274" s="6">
        <v>1</v>
      </c>
      <c r="H274" s="5">
        <v>0</v>
      </c>
      <c r="I274" s="5">
        <f>ROUND(ROUND(H274,2)*ROUND(G274,3),2)</f>
        <v>0</v>
      </c>
      <c r="O274">
        <f>(I274*21)/100</f>
        <v>0</v>
      </c>
      <c r="P274" t="s">
        <v>5</v>
      </c>
    </row>
    <row r="275" spans="1:16" x14ac:dyDescent="0.2">
      <c r="A275" s="4" t="s">
        <v>4</v>
      </c>
      <c r="E275" s="1" t="s">
        <v>2</v>
      </c>
    </row>
    <row r="276" spans="1:16" x14ac:dyDescent="0.2">
      <c r="A276" s="3" t="s">
        <v>3</v>
      </c>
      <c r="E276" s="2" t="s">
        <v>2</v>
      </c>
    </row>
    <row r="277" spans="1:16" ht="140.25" x14ac:dyDescent="0.2">
      <c r="A277" t="s">
        <v>1</v>
      </c>
      <c r="E277" s="1" t="s">
        <v>17</v>
      </c>
    </row>
    <row r="278" spans="1:16" ht="25.5" x14ac:dyDescent="0.2">
      <c r="A278" s="9" t="s">
        <v>11</v>
      </c>
      <c r="B278" s="10" t="s">
        <v>69</v>
      </c>
      <c r="C278" s="10" t="s">
        <v>68</v>
      </c>
      <c r="D278" s="9" t="s">
        <v>2</v>
      </c>
      <c r="E278" s="8" t="s">
        <v>67</v>
      </c>
      <c r="F278" s="7" t="s">
        <v>13</v>
      </c>
      <c r="G278" s="6">
        <v>2</v>
      </c>
      <c r="H278" s="5">
        <v>0</v>
      </c>
      <c r="I278" s="5">
        <f>ROUND(ROUND(H278,2)*ROUND(G278,3),2)</f>
        <v>0</v>
      </c>
      <c r="O278">
        <f>(I278*21)/100</f>
        <v>0</v>
      </c>
      <c r="P278" t="s">
        <v>5</v>
      </c>
    </row>
    <row r="279" spans="1:16" x14ac:dyDescent="0.2">
      <c r="A279" s="4" t="s">
        <v>4</v>
      </c>
      <c r="E279" s="1" t="s">
        <v>2</v>
      </c>
    </row>
    <row r="280" spans="1:16" x14ac:dyDescent="0.2">
      <c r="A280" s="3" t="s">
        <v>3</v>
      </c>
      <c r="E280" s="2" t="s">
        <v>2</v>
      </c>
    </row>
    <row r="281" spans="1:16" ht="153" x14ac:dyDescent="0.2">
      <c r="A281" t="s">
        <v>1</v>
      </c>
      <c r="E281" s="1" t="s">
        <v>12</v>
      </c>
    </row>
    <row r="282" spans="1:16" x14ac:dyDescent="0.2">
      <c r="A282" s="9" t="s">
        <v>11</v>
      </c>
      <c r="B282" s="10" t="s">
        <v>66</v>
      </c>
      <c r="C282" s="10" t="s">
        <v>65</v>
      </c>
      <c r="D282" s="9" t="s">
        <v>8</v>
      </c>
      <c r="E282" s="8" t="s">
        <v>64</v>
      </c>
      <c r="F282" s="7" t="s">
        <v>13</v>
      </c>
      <c r="G282" s="6">
        <v>1</v>
      </c>
      <c r="H282" s="5">
        <v>0</v>
      </c>
      <c r="I282" s="5">
        <f>ROUND(ROUND(H282,2)*ROUND(G282,3),2)</f>
        <v>0</v>
      </c>
      <c r="O282">
        <f>(I282*21)/100</f>
        <v>0</v>
      </c>
      <c r="P282" t="s">
        <v>5</v>
      </c>
    </row>
    <row r="283" spans="1:16" x14ac:dyDescent="0.2">
      <c r="A283" s="4" t="s">
        <v>4</v>
      </c>
      <c r="E283" s="1" t="s">
        <v>2</v>
      </c>
    </row>
    <row r="284" spans="1:16" x14ac:dyDescent="0.2">
      <c r="A284" s="3" t="s">
        <v>3</v>
      </c>
      <c r="E284" s="2" t="s">
        <v>2</v>
      </c>
    </row>
    <row r="285" spans="1:16" ht="51" x14ac:dyDescent="0.2">
      <c r="A285" t="s">
        <v>1</v>
      </c>
      <c r="E285" s="1" t="s">
        <v>63</v>
      </c>
    </row>
    <row r="286" spans="1:16" ht="25.5" x14ac:dyDescent="0.2">
      <c r="A286" s="9" t="s">
        <v>11</v>
      </c>
      <c r="B286" s="10" t="s">
        <v>62</v>
      </c>
      <c r="C286" s="10" t="s">
        <v>61</v>
      </c>
      <c r="D286" s="9" t="s">
        <v>2</v>
      </c>
      <c r="E286" s="8" t="s">
        <v>60</v>
      </c>
      <c r="F286" s="7" t="s">
        <v>13</v>
      </c>
      <c r="G286" s="6">
        <v>1</v>
      </c>
      <c r="H286" s="5">
        <v>0</v>
      </c>
      <c r="I286" s="5">
        <f>ROUND(ROUND(H286,2)*ROUND(G286,3),2)</f>
        <v>0</v>
      </c>
      <c r="O286">
        <f>(I286*21)/100</f>
        <v>0</v>
      </c>
      <c r="P286" t="s">
        <v>5</v>
      </c>
    </row>
    <row r="287" spans="1:16" x14ac:dyDescent="0.2">
      <c r="A287" s="4" t="s">
        <v>4</v>
      </c>
      <c r="E287" s="1" t="s">
        <v>2</v>
      </c>
    </row>
    <row r="288" spans="1:16" x14ac:dyDescent="0.2">
      <c r="A288" s="3" t="s">
        <v>3</v>
      </c>
      <c r="E288" s="2" t="s">
        <v>2</v>
      </c>
    </row>
    <row r="289" spans="1:16" ht="114.75" x14ac:dyDescent="0.2">
      <c r="A289" t="s">
        <v>1</v>
      </c>
      <c r="E289" s="1" t="s">
        <v>27</v>
      </c>
    </row>
    <row r="290" spans="1:16" x14ac:dyDescent="0.2">
      <c r="A290" s="9" t="s">
        <v>11</v>
      </c>
      <c r="B290" s="10" t="s">
        <v>59</v>
      </c>
      <c r="C290" s="10" t="s">
        <v>58</v>
      </c>
      <c r="D290" s="9" t="s">
        <v>2</v>
      </c>
      <c r="E290" s="8" t="s">
        <v>57</v>
      </c>
      <c r="F290" s="7" t="s">
        <v>13</v>
      </c>
      <c r="G290" s="6">
        <v>2</v>
      </c>
      <c r="H290" s="5">
        <v>0</v>
      </c>
      <c r="I290" s="5">
        <f>ROUND(ROUND(H290,2)*ROUND(G290,3),2)</f>
        <v>0</v>
      </c>
      <c r="O290">
        <f>(I290*21)/100</f>
        <v>0</v>
      </c>
      <c r="P290" t="s">
        <v>5</v>
      </c>
    </row>
    <row r="291" spans="1:16" x14ac:dyDescent="0.2">
      <c r="A291" s="4" t="s">
        <v>4</v>
      </c>
      <c r="E291" s="1" t="s">
        <v>2</v>
      </c>
    </row>
    <row r="292" spans="1:16" x14ac:dyDescent="0.2">
      <c r="A292" s="3" t="s">
        <v>3</v>
      </c>
      <c r="E292" s="2" t="s">
        <v>2</v>
      </c>
    </row>
    <row r="293" spans="1:16" ht="140.25" x14ac:dyDescent="0.2">
      <c r="A293" t="s">
        <v>1</v>
      </c>
      <c r="E293" s="1" t="s">
        <v>0</v>
      </c>
    </row>
    <row r="294" spans="1:16" ht="25.5" x14ac:dyDescent="0.2">
      <c r="A294" s="9" t="s">
        <v>11</v>
      </c>
      <c r="B294" s="10" t="s">
        <v>56</v>
      </c>
      <c r="C294" s="10" t="s">
        <v>55</v>
      </c>
      <c r="D294" s="9" t="s">
        <v>2</v>
      </c>
      <c r="E294" s="8" t="s">
        <v>54</v>
      </c>
      <c r="F294" s="7" t="s">
        <v>13</v>
      </c>
      <c r="G294" s="6">
        <v>2</v>
      </c>
      <c r="H294" s="5">
        <v>0</v>
      </c>
      <c r="I294" s="5">
        <f>ROUND(ROUND(H294,2)*ROUND(G294,3),2)</f>
        <v>0</v>
      </c>
      <c r="O294">
        <f>(I294*21)/100</f>
        <v>0</v>
      </c>
      <c r="P294" t="s">
        <v>5</v>
      </c>
    </row>
    <row r="295" spans="1:16" x14ac:dyDescent="0.2">
      <c r="A295" s="4" t="s">
        <v>4</v>
      </c>
      <c r="E295" s="1" t="s">
        <v>2</v>
      </c>
    </row>
    <row r="296" spans="1:16" x14ac:dyDescent="0.2">
      <c r="A296" s="3" t="s">
        <v>3</v>
      </c>
      <c r="E296" s="2" t="s">
        <v>2</v>
      </c>
    </row>
    <row r="297" spans="1:16" ht="153" x14ac:dyDescent="0.2">
      <c r="A297" t="s">
        <v>1</v>
      </c>
      <c r="E297" s="1" t="s">
        <v>53</v>
      </c>
    </row>
    <row r="298" spans="1:16" ht="25.5" x14ac:dyDescent="0.2">
      <c r="A298" s="9" t="s">
        <v>11</v>
      </c>
      <c r="B298" s="10" t="s">
        <v>52</v>
      </c>
      <c r="C298" s="10" t="s">
        <v>51</v>
      </c>
      <c r="D298" s="9" t="s">
        <v>2</v>
      </c>
      <c r="E298" s="8" t="s">
        <v>50</v>
      </c>
      <c r="F298" s="7" t="s">
        <v>13</v>
      </c>
      <c r="G298" s="6">
        <v>1</v>
      </c>
      <c r="H298" s="5">
        <v>0</v>
      </c>
      <c r="I298" s="5">
        <f>ROUND(ROUND(H298,2)*ROUND(G298,3),2)</f>
        <v>0</v>
      </c>
      <c r="O298">
        <f>(I298*21)/100</f>
        <v>0</v>
      </c>
      <c r="P298" t="s">
        <v>5</v>
      </c>
    </row>
    <row r="299" spans="1:16" x14ac:dyDescent="0.2">
      <c r="A299" s="4" t="s">
        <v>4</v>
      </c>
      <c r="E299" s="1" t="s">
        <v>2</v>
      </c>
    </row>
    <row r="300" spans="1:16" x14ac:dyDescent="0.2">
      <c r="A300" s="3" t="s">
        <v>3</v>
      </c>
      <c r="E300" s="2" t="s">
        <v>2</v>
      </c>
    </row>
    <row r="301" spans="1:16" ht="114.75" x14ac:dyDescent="0.2">
      <c r="A301" t="s">
        <v>1</v>
      </c>
      <c r="E301" s="1" t="s">
        <v>27</v>
      </c>
    </row>
    <row r="302" spans="1:16" ht="25.5" x14ac:dyDescent="0.2">
      <c r="A302" s="9" t="s">
        <v>11</v>
      </c>
      <c r="B302" s="10" t="s">
        <v>49</v>
      </c>
      <c r="C302" s="10" t="s">
        <v>48</v>
      </c>
      <c r="D302" s="9" t="s">
        <v>2</v>
      </c>
      <c r="E302" s="8" t="s">
        <v>47</v>
      </c>
      <c r="F302" s="7" t="s">
        <v>13</v>
      </c>
      <c r="G302" s="6">
        <v>1</v>
      </c>
      <c r="H302" s="5">
        <v>0</v>
      </c>
      <c r="I302" s="5">
        <f>ROUND(ROUND(H302,2)*ROUND(G302,3),2)</f>
        <v>0</v>
      </c>
      <c r="O302">
        <f>(I302*21)/100</f>
        <v>0</v>
      </c>
      <c r="P302" t="s">
        <v>5</v>
      </c>
    </row>
    <row r="303" spans="1:16" x14ac:dyDescent="0.2">
      <c r="A303" s="4" t="s">
        <v>4</v>
      </c>
      <c r="E303" s="1" t="s">
        <v>2</v>
      </c>
    </row>
    <row r="304" spans="1:16" x14ac:dyDescent="0.2">
      <c r="A304" s="3" t="s">
        <v>3</v>
      </c>
      <c r="E304" s="2" t="s">
        <v>2</v>
      </c>
    </row>
    <row r="305" spans="1:16" ht="140.25" x14ac:dyDescent="0.2">
      <c r="A305" t="s">
        <v>1</v>
      </c>
      <c r="E305" s="1" t="s">
        <v>0</v>
      </c>
    </row>
    <row r="306" spans="1:16" x14ac:dyDescent="0.2">
      <c r="A306" s="9" t="s">
        <v>11</v>
      </c>
      <c r="B306" s="10" t="s">
        <v>46</v>
      </c>
      <c r="C306" s="10" t="s">
        <v>45</v>
      </c>
      <c r="D306" s="9" t="s">
        <v>2</v>
      </c>
      <c r="E306" s="8" t="s">
        <v>44</v>
      </c>
      <c r="F306" s="7" t="s">
        <v>13</v>
      </c>
      <c r="G306" s="6">
        <v>1</v>
      </c>
      <c r="H306" s="5">
        <v>0</v>
      </c>
      <c r="I306" s="5">
        <f>ROUND(ROUND(H306,2)*ROUND(G306,3),2)</f>
        <v>0</v>
      </c>
      <c r="O306">
        <f>(I306*21)/100</f>
        <v>0</v>
      </c>
      <c r="P306" t="s">
        <v>5</v>
      </c>
    </row>
    <row r="307" spans="1:16" x14ac:dyDescent="0.2">
      <c r="A307" s="4" t="s">
        <v>4</v>
      </c>
      <c r="E307" s="1" t="s">
        <v>2</v>
      </c>
    </row>
    <row r="308" spans="1:16" x14ac:dyDescent="0.2">
      <c r="A308" s="3" t="s">
        <v>3</v>
      </c>
      <c r="E308" s="2" t="s">
        <v>2</v>
      </c>
    </row>
    <row r="309" spans="1:16" ht="114.75" x14ac:dyDescent="0.2">
      <c r="A309" t="s">
        <v>1</v>
      </c>
      <c r="E309" s="1" t="s">
        <v>40</v>
      </c>
    </row>
    <row r="310" spans="1:16" x14ac:dyDescent="0.2">
      <c r="A310" s="9" t="s">
        <v>11</v>
      </c>
      <c r="B310" s="10" t="s">
        <v>43</v>
      </c>
      <c r="C310" s="10" t="s">
        <v>42</v>
      </c>
      <c r="D310" s="9" t="s">
        <v>8</v>
      </c>
      <c r="E310" s="8" t="s">
        <v>41</v>
      </c>
      <c r="F310" s="7" t="s">
        <v>13</v>
      </c>
      <c r="G310" s="6">
        <v>1</v>
      </c>
      <c r="H310" s="5">
        <v>0</v>
      </c>
      <c r="I310" s="5">
        <f>ROUND(ROUND(H310,2)*ROUND(G310,3),2)</f>
        <v>0</v>
      </c>
      <c r="O310">
        <f>(I310*21)/100</f>
        <v>0</v>
      </c>
      <c r="P310" t="s">
        <v>5</v>
      </c>
    </row>
    <row r="311" spans="1:16" x14ac:dyDescent="0.2">
      <c r="A311" s="4" t="s">
        <v>4</v>
      </c>
      <c r="E311" s="1" t="s">
        <v>2</v>
      </c>
    </row>
    <row r="312" spans="1:16" x14ac:dyDescent="0.2">
      <c r="A312" s="3" t="s">
        <v>3</v>
      </c>
      <c r="E312" s="2" t="s">
        <v>2</v>
      </c>
    </row>
    <row r="313" spans="1:16" ht="114.75" x14ac:dyDescent="0.2">
      <c r="A313" t="s">
        <v>1</v>
      </c>
      <c r="E313" s="1" t="s">
        <v>40</v>
      </c>
    </row>
    <row r="314" spans="1:16" x14ac:dyDescent="0.2">
      <c r="A314" s="9" t="s">
        <v>11</v>
      </c>
      <c r="B314" s="10" t="s">
        <v>39</v>
      </c>
      <c r="C314" s="10" t="s">
        <v>36</v>
      </c>
      <c r="D314" s="9" t="s">
        <v>8</v>
      </c>
      <c r="E314" s="8" t="s">
        <v>38</v>
      </c>
      <c r="F314" s="7" t="s">
        <v>13</v>
      </c>
      <c r="G314" s="6">
        <v>1</v>
      </c>
      <c r="H314" s="5">
        <v>0</v>
      </c>
      <c r="I314" s="5">
        <f>ROUND(ROUND(H314,2)*ROUND(G314,3),2)</f>
        <v>0</v>
      </c>
      <c r="O314">
        <f>(I314*21)/100</f>
        <v>0</v>
      </c>
      <c r="P314" t="s">
        <v>5</v>
      </c>
    </row>
    <row r="315" spans="1:16" x14ac:dyDescent="0.2">
      <c r="A315" s="4" t="s">
        <v>4</v>
      </c>
      <c r="E315" s="1" t="s">
        <v>2</v>
      </c>
    </row>
    <row r="316" spans="1:16" x14ac:dyDescent="0.2">
      <c r="A316" s="3" t="s">
        <v>3</v>
      </c>
      <c r="E316" s="2" t="s">
        <v>2</v>
      </c>
    </row>
    <row r="317" spans="1:16" ht="114.75" x14ac:dyDescent="0.2">
      <c r="A317" t="s">
        <v>1</v>
      </c>
      <c r="E317" s="1" t="s">
        <v>27</v>
      </c>
    </row>
    <row r="318" spans="1:16" x14ac:dyDescent="0.2">
      <c r="A318" s="9" t="s">
        <v>11</v>
      </c>
      <c r="B318" s="10" t="s">
        <v>37</v>
      </c>
      <c r="C318" s="10" t="s">
        <v>36</v>
      </c>
      <c r="D318" s="9" t="s">
        <v>35</v>
      </c>
      <c r="E318" s="8" t="s">
        <v>34</v>
      </c>
      <c r="F318" s="7" t="s">
        <v>13</v>
      </c>
      <c r="G318" s="6">
        <v>1</v>
      </c>
      <c r="H318" s="5">
        <v>0</v>
      </c>
      <c r="I318" s="5">
        <f>ROUND(ROUND(H318,2)*ROUND(G318,3),2)</f>
        <v>0</v>
      </c>
      <c r="O318">
        <f>(I318*21)/100</f>
        <v>0</v>
      </c>
      <c r="P318" t="s">
        <v>5</v>
      </c>
    </row>
    <row r="319" spans="1:16" x14ac:dyDescent="0.2">
      <c r="A319" s="4" t="s">
        <v>4</v>
      </c>
      <c r="E319" s="1" t="s">
        <v>2</v>
      </c>
    </row>
    <row r="320" spans="1:16" x14ac:dyDescent="0.2">
      <c r="A320" s="3" t="s">
        <v>3</v>
      </c>
      <c r="E320" s="2" t="s">
        <v>2</v>
      </c>
    </row>
    <row r="321" spans="1:16" ht="114.75" x14ac:dyDescent="0.2">
      <c r="A321" t="s">
        <v>1</v>
      </c>
      <c r="E321" s="1" t="s">
        <v>27</v>
      </c>
    </row>
    <row r="322" spans="1:16" x14ac:dyDescent="0.2">
      <c r="A322" s="9" t="s">
        <v>11</v>
      </c>
      <c r="B322" s="10" t="s">
        <v>33</v>
      </c>
      <c r="C322" s="10" t="s">
        <v>32</v>
      </c>
      <c r="D322" s="9" t="s">
        <v>2</v>
      </c>
      <c r="E322" s="8" t="s">
        <v>31</v>
      </c>
      <c r="F322" s="7" t="s">
        <v>13</v>
      </c>
      <c r="G322" s="6">
        <v>3</v>
      </c>
      <c r="H322" s="5">
        <v>0</v>
      </c>
      <c r="I322" s="5">
        <f>ROUND(ROUND(H322,2)*ROUND(G322,3),2)</f>
        <v>0</v>
      </c>
      <c r="O322">
        <f>(I322*21)/100</f>
        <v>0</v>
      </c>
      <c r="P322" t="s">
        <v>5</v>
      </c>
    </row>
    <row r="323" spans="1:16" x14ac:dyDescent="0.2">
      <c r="A323" s="4" t="s">
        <v>4</v>
      </c>
      <c r="E323" s="1" t="s">
        <v>2</v>
      </c>
    </row>
    <row r="324" spans="1:16" x14ac:dyDescent="0.2">
      <c r="A324" s="3" t="s">
        <v>3</v>
      </c>
      <c r="E324" s="2" t="s">
        <v>2</v>
      </c>
    </row>
    <row r="325" spans="1:16" ht="140.25" x14ac:dyDescent="0.2">
      <c r="A325" t="s">
        <v>1</v>
      </c>
      <c r="E325" s="1" t="s">
        <v>0</v>
      </c>
    </row>
    <row r="326" spans="1:16" x14ac:dyDescent="0.2">
      <c r="A326" s="9" t="s">
        <v>11</v>
      </c>
      <c r="B326" s="10" t="s">
        <v>30</v>
      </c>
      <c r="C326" s="10" t="s">
        <v>29</v>
      </c>
      <c r="D326" s="9" t="s">
        <v>8</v>
      </c>
      <c r="E326" s="8" t="s">
        <v>28</v>
      </c>
      <c r="F326" s="7" t="s">
        <v>13</v>
      </c>
      <c r="G326" s="6">
        <v>1</v>
      </c>
      <c r="H326" s="5">
        <v>0</v>
      </c>
      <c r="I326" s="5">
        <f>ROUND(ROUND(H326,2)*ROUND(G326,3),2)</f>
        <v>0</v>
      </c>
      <c r="O326">
        <f>(I326*21)/100</f>
        <v>0</v>
      </c>
      <c r="P326" t="s">
        <v>5</v>
      </c>
    </row>
    <row r="327" spans="1:16" x14ac:dyDescent="0.2">
      <c r="A327" s="4" t="s">
        <v>4</v>
      </c>
      <c r="E327" s="1" t="s">
        <v>2</v>
      </c>
    </row>
    <row r="328" spans="1:16" x14ac:dyDescent="0.2">
      <c r="A328" s="3" t="s">
        <v>3</v>
      </c>
      <c r="E328" s="2" t="s">
        <v>2</v>
      </c>
    </row>
    <row r="329" spans="1:16" ht="114.75" x14ac:dyDescent="0.2">
      <c r="A329" t="s">
        <v>1</v>
      </c>
      <c r="E329" s="1" t="s">
        <v>27</v>
      </c>
    </row>
    <row r="330" spans="1:16" x14ac:dyDescent="0.2">
      <c r="A330" s="9" t="s">
        <v>11</v>
      </c>
      <c r="B330" s="10" t="s">
        <v>26</v>
      </c>
      <c r="C330" s="10" t="s">
        <v>23</v>
      </c>
      <c r="D330" s="9" t="s">
        <v>2</v>
      </c>
      <c r="E330" s="8" t="s">
        <v>25</v>
      </c>
      <c r="F330" s="7" t="s">
        <v>13</v>
      </c>
      <c r="G330" s="6">
        <v>1</v>
      </c>
      <c r="H330" s="5">
        <v>0</v>
      </c>
      <c r="I330" s="5">
        <f>ROUND(ROUND(H330,2)*ROUND(G330,3),2)</f>
        <v>0</v>
      </c>
      <c r="O330">
        <f>(I330*21)/100</f>
        <v>0</v>
      </c>
      <c r="P330" t="s">
        <v>5</v>
      </c>
    </row>
    <row r="331" spans="1:16" x14ac:dyDescent="0.2">
      <c r="A331" s="4" t="s">
        <v>4</v>
      </c>
      <c r="E331" s="1" t="s">
        <v>2</v>
      </c>
    </row>
    <row r="332" spans="1:16" x14ac:dyDescent="0.2">
      <c r="A332" s="3" t="s">
        <v>3</v>
      </c>
      <c r="E332" s="2" t="s">
        <v>2</v>
      </c>
    </row>
    <row r="333" spans="1:16" x14ac:dyDescent="0.2">
      <c r="A333" t="s">
        <v>1</v>
      </c>
      <c r="E333" s="1" t="s">
        <v>21</v>
      </c>
    </row>
    <row r="334" spans="1:16" x14ac:dyDescent="0.2">
      <c r="A334" s="9" t="s">
        <v>11</v>
      </c>
      <c r="B334" s="10" t="s">
        <v>24</v>
      </c>
      <c r="C334" s="10" t="s">
        <v>23</v>
      </c>
      <c r="D334" s="9" t="s">
        <v>8</v>
      </c>
      <c r="E334" s="8" t="s">
        <v>22</v>
      </c>
      <c r="F334" s="7" t="s">
        <v>13</v>
      </c>
      <c r="G334" s="6">
        <v>1</v>
      </c>
      <c r="H334" s="5">
        <v>0</v>
      </c>
      <c r="I334" s="5">
        <f>ROUND(ROUND(H334,2)*ROUND(G334,3),2)</f>
        <v>0</v>
      </c>
      <c r="O334">
        <f>(I334*21)/100</f>
        <v>0</v>
      </c>
      <c r="P334" t="s">
        <v>5</v>
      </c>
    </row>
    <row r="335" spans="1:16" x14ac:dyDescent="0.2">
      <c r="A335" s="4" t="s">
        <v>4</v>
      </c>
      <c r="E335" s="1" t="s">
        <v>2</v>
      </c>
    </row>
    <row r="336" spans="1:16" x14ac:dyDescent="0.2">
      <c r="A336" s="3" t="s">
        <v>3</v>
      </c>
      <c r="E336" s="2" t="s">
        <v>2</v>
      </c>
    </row>
    <row r="337" spans="1:16" x14ac:dyDescent="0.2">
      <c r="A337" t="s">
        <v>1</v>
      </c>
      <c r="E337" s="1" t="s">
        <v>21</v>
      </c>
    </row>
    <row r="338" spans="1:16" x14ac:dyDescent="0.2">
      <c r="A338" s="9" t="s">
        <v>11</v>
      </c>
      <c r="B338" s="10" t="s">
        <v>20</v>
      </c>
      <c r="C338" s="10" t="s">
        <v>19</v>
      </c>
      <c r="D338" s="9" t="s">
        <v>8</v>
      </c>
      <c r="E338" s="8" t="s">
        <v>18</v>
      </c>
      <c r="F338" s="7" t="s">
        <v>13</v>
      </c>
      <c r="G338" s="6">
        <v>2</v>
      </c>
      <c r="H338" s="5">
        <v>0</v>
      </c>
      <c r="I338" s="5">
        <f>ROUND(ROUND(H338,2)*ROUND(G338,3),2)</f>
        <v>0</v>
      </c>
      <c r="O338">
        <f>(I338*21)/100</f>
        <v>0</v>
      </c>
      <c r="P338" t="s">
        <v>5</v>
      </c>
    </row>
    <row r="339" spans="1:16" x14ac:dyDescent="0.2">
      <c r="A339" s="4" t="s">
        <v>4</v>
      </c>
      <c r="E339" s="1" t="s">
        <v>2</v>
      </c>
    </row>
    <row r="340" spans="1:16" x14ac:dyDescent="0.2">
      <c r="A340" s="3" t="s">
        <v>3</v>
      </c>
      <c r="E340" s="2" t="s">
        <v>2</v>
      </c>
    </row>
    <row r="341" spans="1:16" ht="140.25" x14ac:dyDescent="0.2">
      <c r="A341" t="s">
        <v>1</v>
      </c>
      <c r="E341" s="1" t="s">
        <v>17</v>
      </c>
    </row>
    <row r="342" spans="1:16" x14ac:dyDescent="0.2">
      <c r="A342" s="9" t="s">
        <v>11</v>
      </c>
      <c r="B342" s="10" t="s">
        <v>16</v>
      </c>
      <c r="C342" s="10" t="s">
        <v>15</v>
      </c>
      <c r="D342" s="9" t="s">
        <v>2</v>
      </c>
      <c r="E342" s="8" t="s">
        <v>14</v>
      </c>
      <c r="F342" s="7" t="s">
        <v>13</v>
      </c>
      <c r="G342" s="6">
        <v>2</v>
      </c>
      <c r="H342" s="5">
        <v>0</v>
      </c>
      <c r="I342" s="5">
        <f>ROUND(ROUND(H342,2)*ROUND(G342,3),2)</f>
        <v>0</v>
      </c>
      <c r="O342">
        <f>(I342*21)/100</f>
        <v>0</v>
      </c>
      <c r="P342" t="s">
        <v>5</v>
      </c>
    </row>
    <row r="343" spans="1:16" x14ac:dyDescent="0.2">
      <c r="A343" s="4" t="s">
        <v>4</v>
      </c>
      <c r="E343" s="1" t="s">
        <v>2</v>
      </c>
    </row>
    <row r="344" spans="1:16" x14ac:dyDescent="0.2">
      <c r="A344" s="3" t="s">
        <v>3</v>
      </c>
      <c r="E344" s="2" t="s">
        <v>2</v>
      </c>
    </row>
    <row r="345" spans="1:16" ht="153" x14ac:dyDescent="0.2">
      <c r="A345" t="s">
        <v>1</v>
      </c>
      <c r="E345" s="1" t="s">
        <v>12</v>
      </c>
    </row>
    <row r="346" spans="1:16" x14ac:dyDescent="0.2">
      <c r="A346" s="9" t="s">
        <v>11</v>
      </c>
      <c r="B346" s="10" t="s">
        <v>10</v>
      </c>
      <c r="C346" s="10" t="s">
        <v>9</v>
      </c>
      <c r="D346" s="9" t="s">
        <v>8</v>
      </c>
      <c r="E346" s="8" t="s">
        <v>7</v>
      </c>
      <c r="F346" s="7" t="s">
        <v>6</v>
      </c>
      <c r="G346" s="6">
        <v>0.15</v>
      </c>
      <c r="H346" s="5">
        <v>0</v>
      </c>
      <c r="I346" s="5">
        <f>ROUND(ROUND(H346,2)*ROUND(G346,3),2)</f>
        <v>0</v>
      </c>
      <c r="O346">
        <f>(I346*21)/100</f>
        <v>0</v>
      </c>
      <c r="P346" t="s">
        <v>5</v>
      </c>
    </row>
    <row r="347" spans="1:16" x14ac:dyDescent="0.2">
      <c r="A347" s="4" t="s">
        <v>4</v>
      </c>
      <c r="E347" s="1" t="s">
        <v>2</v>
      </c>
    </row>
    <row r="348" spans="1:16" x14ac:dyDescent="0.2">
      <c r="A348" s="3" t="s">
        <v>3</v>
      </c>
      <c r="E348" s="2" t="s">
        <v>2</v>
      </c>
    </row>
    <row r="349" spans="1:16" ht="140.25" x14ac:dyDescent="0.2">
      <c r="A349" t="s">
        <v>1</v>
      </c>
      <c r="E34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2019-09-03T13:03:42Z</dcterms:created>
  <dcterms:modified xsi:type="dcterms:W3CDTF">2019-10-18T09:20:56Z</dcterms:modified>
</cp:coreProperties>
</file>