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915" windowHeight="12795"/>
  </bookViews>
  <sheets>
    <sheet name="SO 02-19-12" sheetId="1" r:id="rId1"/>
  </sheets>
  <calcPr calcId="145621"/>
</workbook>
</file>

<file path=xl/calcChain.xml><?xml version="1.0" encoding="utf-8"?>
<calcChain xmlns="http://schemas.openxmlformats.org/spreadsheetml/2006/main">
  <c r="I9" i="1" l="1"/>
  <c r="Q8" i="1"/>
  <c r="I8" i="1"/>
  <c r="I14" i="1"/>
  <c r="Q13" i="1"/>
  <c r="I13" i="1"/>
  <c r="I19" i="1"/>
  <c r="O19" i="1"/>
  <c r="R18" i="1"/>
  <c r="O18" i="1"/>
  <c r="O14" i="1"/>
  <c r="R13" i="1"/>
  <c r="O13" i="1"/>
  <c r="Q18" i="1"/>
  <c r="I18" i="1"/>
  <c r="I3" i="1"/>
  <c r="O9" i="1"/>
  <c r="R8" i="1"/>
  <c r="O8" i="1"/>
  <c r="O2" i="1"/>
</calcChain>
</file>

<file path=xl/sharedStrings.xml><?xml version="1.0" encoding="utf-8"?>
<sst xmlns="http://schemas.openxmlformats.org/spreadsheetml/2006/main" count="88" uniqueCount="60">
  <si>
    <t>ASPE10</t>
  </si>
  <si>
    <t>S</t>
  </si>
  <si>
    <t>Firma: Prodex</t>
  </si>
  <si>
    <t>Príloha k formuláru pre ocenenie ponuky</t>
  </si>
  <si>
    <t>Stavba:</t>
  </si>
  <si>
    <t>O</t>
  </si>
  <si>
    <t>Rozpočet:</t>
  </si>
  <si>
    <t>0,00</t>
  </si>
  <si>
    <t>15,00</t>
  </si>
  <si>
    <t>21,00</t>
  </si>
  <si>
    <t>3</t>
  </si>
  <si>
    <t>2</t>
  </si>
  <si>
    <t>SO 02-19-12</t>
  </si>
  <si>
    <t>T.ú. Brno-Horní Heršpice - Střelice, silničný nadjezd v km 144,250 - ochranné sítě</t>
  </si>
  <si>
    <t>Typ</t>
  </si>
  <si>
    <t>0</t>
  </si>
  <si>
    <t>Por. číslo</t>
  </si>
  <si>
    <t>1</t>
  </si>
  <si>
    <t>Kód položky</t>
  </si>
  <si>
    <t>Varianta</t>
  </si>
  <si>
    <t>Názov položky</t>
  </si>
  <si>
    <t>4</t>
  </si>
  <si>
    <t>MJ</t>
  </si>
  <si>
    <t>5</t>
  </si>
  <si>
    <t>Množstvo</t>
  </si>
  <si>
    <t>6</t>
  </si>
  <si>
    <t>Cena</t>
  </si>
  <si>
    <t>Jednotková</t>
  </si>
  <si>
    <t>9</t>
  </si>
  <si>
    <t>Celkom</t>
  </si>
  <si>
    <t>10</t>
  </si>
  <si>
    <t>SD</t>
  </si>
  <si>
    <t>Všeobecné konstrukce a práce</t>
  </si>
  <si>
    <t>P</t>
  </si>
  <si>
    <t>02950</t>
  </si>
  <si>
    <t/>
  </si>
  <si>
    <t>OSTATNÍ POŽADAVKY - POSUDKY, KONTROLY, REVIZNÍ ZPRÁVY</t>
  </si>
  <si>
    <t>KPL</t>
  </si>
  <si>
    <t>PP</t>
  </si>
  <si>
    <t>VV</t>
  </si>
  <si>
    <t>TS</t>
  </si>
  <si>
    <t>zahrnuje veškeré náklady spojené s objednatelem požadovanými pracemi</t>
  </si>
  <si>
    <t>7</t>
  </si>
  <si>
    <t>Přidružená stavební výroba</t>
  </si>
  <si>
    <t>78315</t>
  </si>
  <si>
    <t>PROTIKOROZ OCHRANA OCEL KONSTR ŽÁR ZINKOVÁNÍM PONOREM</t>
  </si>
  <si>
    <t>M2</t>
  </si>
  <si>
    <t>Včetne výplně sítí</t>
  </si>
  <si>
    <t>Nátěr 
1*126,0=126,000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</si>
  <si>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</si>
  <si>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</si>
  <si>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932111R</t>
  </si>
  <si>
    <t>PROTIDOTYKOVÉ ZÁBRANY ŠTÍTOVÉ - ZŘÍZENÍ S DODÁNÍM</t>
  </si>
  <si>
    <t>T</t>
  </si>
  <si>
    <t>Dle přílohy č. 2.4.1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</si>
  <si>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</si>
  <si>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SO 02-19-12_a</t>
  </si>
  <si>
    <t>NOVÝ</t>
  </si>
  <si>
    <t>Změna č.1 z 18.10.2019</t>
  </si>
  <si>
    <t>Elektrizace trati vč. PEÚ Brno - Zastávka u Brna - po připomínkách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</si>
</sst>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topLeftCell="B1" zoomScaleNormal="100" workbookViewId="0">
      <pane ySplit="7" topLeftCell="A8" activePane="bottomLeft" state="frozen"/>
      <selection pane="bottomLeft" activeCell="H22" sqref="H2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27" t="s">
        <v>2</v>
      </c>
      <c r="F1" s="1"/>
      <c r="G1" s="1"/>
      <c r="H1" s="27" t="s">
        <v>57</v>
      </c>
      <c r="I1" s="1"/>
      <c r="P1" t="s">
        <v>10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8" t="s">
        <v>58</v>
      </c>
      <c r="I2" s="4"/>
      <c r="O2">
        <f>0+O8+O13+O18</f>
        <v>0</v>
      </c>
      <c r="P2" t="s">
        <v>10</v>
      </c>
    </row>
    <row r="3" spans="1:18" ht="15" customHeight="1" x14ac:dyDescent="0.2">
      <c r="A3" t="s">
        <v>1</v>
      </c>
      <c r="B3" s="5" t="s">
        <v>4</v>
      </c>
      <c r="C3" s="31">
        <v>18060</v>
      </c>
      <c r="D3" s="35"/>
      <c r="E3" s="6" t="s">
        <v>59</v>
      </c>
      <c r="F3" s="1"/>
      <c r="G3" s="3"/>
      <c r="H3" s="29" t="s">
        <v>56</v>
      </c>
      <c r="I3" s="26">
        <f>0+I8+I13+I18</f>
        <v>0</v>
      </c>
      <c r="O3" t="s">
        <v>7</v>
      </c>
      <c r="P3" t="s">
        <v>11</v>
      </c>
    </row>
    <row r="4" spans="1:18" ht="15" customHeight="1" x14ac:dyDescent="0.2">
      <c r="A4" t="s">
        <v>5</v>
      </c>
      <c r="B4" s="8" t="s">
        <v>6</v>
      </c>
      <c r="C4" s="32" t="s">
        <v>12</v>
      </c>
      <c r="D4" s="33"/>
      <c r="E4" s="9" t="s">
        <v>13</v>
      </c>
      <c r="F4" s="4"/>
      <c r="G4" s="4"/>
      <c r="H4" s="10"/>
      <c r="I4" s="10"/>
      <c r="O4" t="s">
        <v>8</v>
      </c>
      <c r="P4" t="s">
        <v>11</v>
      </c>
    </row>
    <row r="5" spans="1:18" ht="12.75" customHeight="1" x14ac:dyDescent="0.2">
      <c r="A5" s="30" t="s">
        <v>14</v>
      </c>
      <c r="B5" s="30" t="s">
        <v>16</v>
      </c>
      <c r="C5" s="30" t="s">
        <v>18</v>
      </c>
      <c r="D5" s="30" t="s">
        <v>19</v>
      </c>
      <c r="E5" s="30" t="s">
        <v>20</v>
      </c>
      <c r="F5" s="30" t="s">
        <v>22</v>
      </c>
      <c r="G5" s="30" t="s">
        <v>24</v>
      </c>
      <c r="H5" s="30" t="s">
        <v>26</v>
      </c>
      <c r="I5" s="30"/>
      <c r="O5" t="s">
        <v>9</v>
      </c>
      <c r="P5" t="s">
        <v>11</v>
      </c>
    </row>
    <row r="6" spans="1:18" ht="12.75" customHeight="1" x14ac:dyDescent="0.2">
      <c r="A6" s="30"/>
      <c r="B6" s="30"/>
      <c r="C6" s="30"/>
      <c r="D6" s="30"/>
      <c r="E6" s="30"/>
      <c r="F6" s="30"/>
      <c r="G6" s="30"/>
      <c r="H6" s="7" t="s">
        <v>27</v>
      </c>
      <c r="I6" s="7" t="s">
        <v>29</v>
      </c>
    </row>
    <row r="7" spans="1:18" ht="12.75" customHeight="1" x14ac:dyDescent="0.2">
      <c r="A7" s="7" t="s">
        <v>15</v>
      </c>
      <c r="B7" s="7" t="s">
        <v>17</v>
      </c>
      <c r="C7" s="7" t="s">
        <v>11</v>
      </c>
      <c r="D7" s="7" t="s">
        <v>10</v>
      </c>
      <c r="E7" s="7" t="s">
        <v>21</v>
      </c>
      <c r="F7" s="7" t="s">
        <v>23</v>
      </c>
      <c r="G7" s="7" t="s">
        <v>25</v>
      </c>
      <c r="H7" s="7" t="s">
        <v>28</v>
      </c>
      <c r="I7" s="7" t="s">
        <v>30</v>
      </c>
    </row>
    <row r="8" spans="1:18" ht="12.75" customHeight="1" x14ac:dyDescent="0.2">
      <c r="A8" s="10" t="s">
        <v>31</v>
      </c>
      <c r="B8" s="10"/>
      <c r="C8" s="12" t="s">
        <v>15</v>
      </c>
      <c r="D8" s="10"/>
      <c r="E8" s="13" t="s">
        <v>32</v>
      </c>
      <c r="F8" s="10"/>
      <c r="G8" s="10"/>
      <c r="H8" s="10"/>
      <c r="I8" s="14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1" t="s">
        <v>33</v>
      </c>
      <c r="B9" s="15" t="s">
        <v>17</v>
      </c>
      <c r="C9" s="15" t="s">
        <v>34</v>
      </c>
      <c r="D9" s="11" t="s">
        <v>35</v>
      </c>
      <c r="E9" s="16" t="s">
        <v>36</v>
      </c>
      <c r="F9" s="17" t="s">
        <v>37</v>
      </c>
      <c r="G9" s="18">
        <v>2</v>
      </c>
      <c r="H9" s="19">
        <v>0</v>
      </c>
      <c r="I9" s="19">
        <f>ROUND(ROUND(H9,2)*ROUND(G9,3),2)</f>
        <v>0</v>
      </c>
      <c r="O9">
        <f>(I9*21)/100</f>
        <v>0</v>
      </c>
      <c r="P9" t="s">
        <v>11</v>
      </c>
    </row>
    <row r="10" spans="1:18" x14ac:dyDescent="0.2">
      <c r="A10" s="20" t="s">
        <v>38</v>
      </c>
      <c r="E10" s="21" t="s">
        <v>35</v>
      </c>
    </row>
    <row r="11" spans="1:18" x14ac:dyDescent="0.2">
      <c r="A11" s="22" t="s">
        <v>39</v>
      </c>
      <c r="E11" s="23" t="s">
        <v>35</v>
      </c>
    </row>
    <row r="12" spans="1:18" x14ac:dyDescent="0.2">
      <c r="A12" t="s">
        <v>40</v>
      </c>
      <c r="E12" s="21" t="s">
        <v>41</v>
      </c>
    </row>
    <row r="13" spans="1:18" ht="12.75" customHeight="1" x14ac:dyDescent="0.2">
      <c r="A13" s="4" t="s">
        <v>31</v>
      </c>
      <c r="B13" s="4"/>
      <c r="C13" s="24" t="s">
        <v>42</v>
      </c>
      <c r="D13" s="4"/>
      <c r="E13" s="13" t="s">
        <v>43</v>
      </c>
      <c r="F13" s="4"/>
      <c r="G13" s="4"/>
      <c r="H13" s="4"/>
      <c r="I13" s="25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11" t="s">
        <v>33</v>
      </c>
      <c r="B14" s="15" t="s">
        <v>11</v>
      </c>
      <c r="C14" s="15" t="s">
        <v>44</v>
      </c>
      <c r="D14" s="11" t="s">
        <v>35</v>
      </c>
      <c r="E14" s="16" t="s">
        <v>45</v>
      </c>
      <c r="F14" s="17" t="s">
        <v>46</v>
      </c>
      <c r="G14" s="18">
        <v>126</v>
      </c>
      <c r="H14" s="19">
        <v>0</v>
      </c>
      <c r="I14" s="19">
        <f>ROUND(ROUND(H14,2)*ROUND(G14,3),2)</f>
        <v>0</v>
      </c>
      <c r="O14">
        <f>(I14*21)/100</f>
        <v>0</v>
      </c>
      <c r="P14" t="s">
        <v>11</v>
      </c>
    </row>
    <row r="15" spans="1:18" x14ac:dyDescent="0.2">
      <c r="A15" s="20" t="s">
        <v>38</v>
      </c>
      <c r="E15" s="21" t="s">
        <v>47</v>
      </c>
    </row>
    <row r="16" spans="1:18" ht="25.5" x14ac:dyDescent="0.2">
      <c r="A16" s="22" t="s">
        <v>39</v>
      </c>
      <c r="E16" s="34" t="s">
        <v>48</v>
      </c>
    </row>
    <row r="17" spans="1:18" ht="51" x14ac:dyDescent="0.2">
      <c r="A17" t="s">
        <v>40</v>
      </c>
      <c r="E17" s="21" t="s">
        <v>49</v>
      </c>
    </row>
    <row r="18" spans="1:18" ht="12.75" customHeight="1" x14ac:dyDescent="0.2">
      <c r="A18" s="4" t="s">
        <v>31</v>
      </c>
      <c r="B18" s="4"/>
      <c r="C18" s="24" t="s">
        <v>28</v>
      </c>
      <c r="D18" s="4"/>
      <c r="E18" s="13" t="s">
        <v>50</v>
      </c>
      <c r="F18" s="4"/>
      <c r="G18" s="4"/>
      <c r="H18" s="4"/>
      <c r="I18" s="25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11" t="s">
        <v>33</v>
      </c>
      <c r="B19" s="15" t="s">
        <v>10</v>
      </c>
      <c r="C19" s="15" t="s">
        <v>51</v>
      </c>
      <c r="D19" s="11" t="s">
        <v>35</v>
      </c>
      <c r="E19" s="16" t="s">
        <v>52</v>
      </c>
      <c r="F19" s="17" t="s">
        <v>53</v>
      </c>
      <c r="G19" s="18">
        <v>1.524</v>
      </c>
      <c r="H19" s="19">
        <v>0</v>
      </c>
      <c r="I19" s="19">
        <f>ROUND(ROUND(H19,2)*ROUND(G19,3),2)</f>
        <v>0</v>
      </c>
      <c r="O19">
        <f>(I19*21)/100</f>
        <v>0</v>
      </c>
      <c r="P19" t="s">
        <v>11</v>
      </c>
    </row>
    <row r="20" spans="1:18" x14ac:dyDescent="0.2">
      <c r="A20" s="20" t="s">
        <v>38</v>
      </c>
      <c r="E20" s="21" t="s">
        <v>35</v>
      </c>
    </row>
    <row r="21" spans="1:18" x14ac:dyDescent="0.2">
      <c r="A21" s="22" t="s">
        <v>39</v>
      </c>
      <c r="E21" s="34" t="s">
        <v>54</v>
      </c>
    </row>
    <row r="22" spans="1:18" ht="102" x14ac:dyDescent="0.2">
      <c r="A22" t="s">
        <v>40</v>
      </c>
      <c r="E22" s="21" t="s">
        <v>55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Grečnár Martin, Ing.</cp:lastModifiedBy>
  <dcterms:created xsi:type="dcterms:W3CDTF">2019-10-22T11:40:50Z</dcterms:created>
  <dcterms:modified xsi:type="dcterms:W3CDTF">2019-10-23T11:21:50Z</dcterms:modified>
</cp:coreProperties>
</file>