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1-01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3" i="1" s="1"/>
  <c r="I9" i="1"/>
  <c r="O9" i="1"/>
  <c r="R8" i="1" s="1"/>
  <c r="O8" i="1" s="1"/>
  <c r="I13" i="1"/>
  <c r="O13" i="1" s="1"/>
  <c r="I18" i="1"/>
  <c r="O18" i="1"/>
  <c r="I22" i="1"/>
  <c r="O22" i="1" s="1"/>
  <c r="I26" i="1"/>
  <c r="O26" i="1"/>
  <c r="I30" i="1"/>
  <c r="Q17" i="1" s="1"/>
  <c r="I17" i="1" s="1"/>
  <c r="I35" i="1"/>
  <c r="Q34" i="1" s="1"/>
  <c r="I34" i="1" s="1"/>
  <c r="O35" i="1"/>
  <c r="I39" i="1"/>
  <c r="O39" i="1" s="1"/>
  <c r="I43" i="1"/>
  <c r="O43" i="1"/>
  <c r="I47" i="1"/>
  <c r="O47" i="1" s="1"/>
  <c r="I51" i="1"/>
  <c r="O51" i="1"/>
  <c r="I55" i="1"/>
  <c r="O55" i="1" s="1"/>
  <c r="I59" i="1"/>
  <c r="O59" i="1"/>
  <c r="I63" i="1"/>
  <c r="O63" i="1" s="1"/>
  <c r="I67" i="1"/>
  <c r="O67" i="1"/>
  <c r="I71" i="1"/>
  <c r="O71" i="1" s="1"/>
  <c r="I75" i="1"/>
  <c r="O75" i="1"/>
  <c r="I80" i="1"/>
  <c r="Q79" i="1" s="1"/>
  <c r="I79" i="1" s="1"/>
  <c r="I84" i="1"/>
  <c r="O84" i="1"/>
  <c r="I88" i="1"/>
  <c r="O88" i="1" s="1"/>
  <c r="I92" i="1"/>
  <c r="O92" i="1"/>
  <c r="R34" i="1" l="1"/>
  <c r="O34" i="1" s="1"/>
  <c r="O80" i="1"/>
  <c r="R79" i="1" s="1"/>
  <c r="O79" i="1" s="1"/>
  <c r="O30" i="1"/>
  <c r="R17" i="1" s="1"/>
  <c r="O17" i="1" s="1"/>
  <c r="O2" i="1" s="1"/>
</calcChain>
</file>

<file path=xl/sharedStrings.xml><?xml version="1.0" encoding="utf-8"?>
<sst xmlns="http://schemas.openxmlformats.org/spreadsheetml/2006/main" count="325" uniqueCount="123">
  <si>
    <t>1. Položka obsahuje: 'Rozměření místa připojení, případné vyvrtání otvorů, připojení propojek, připevnění propojek k pražcům. Demontáž se provádí obdobným způsobem. Montáž propojek se měří v kusech (ks). Položka obsahuje všechny náklady na montáž propojek se všemi pomocnými a doplňujícími pracemi a součástmi, případné použití mechanizmů, včetně dopravy ze skladu k místu montáže, náklady na mzdy.</t>
  </si>
  <si>
    <t>TS</t>
  </si>
  <si>
    <t>viz příloha č.3 - Soupis sestavení + rezervy na postupy výstavby</t>
  </si>
  <si>
    <t>VV</t>
  </si>
  <si>
    <t/>
  </si>
  <si>
    <t>PP</t>
  </si>
  <si>
    <t>2</t>
  </si>
  <si>
    <t>KUS</t>
  </si>
  <si>
    <t>MONTÁŽ KOLEJOVÝCH PROPOJEK PRO PŘIPOJENÍ SYMETRIZAČNÍ TLUMIVKY</t>
  </si>
  <si>
    <t>75C872 R05</t>
  </si>
  <si>
    <t>21</t>
  </si>
  <si>
    <t>P</t>
  </si>
  <si>
    <t>1. Položka obsahuje: 'Montáž symetrizační tlumivky se měří v kusech (ks). Položka obsahuje všechny náklady na montáž tlumivky se všemi pomocnými a doplňujícími pracemi a součástmi, případné použití mechanizmů, včetně dopravy ze skladu k místu montáže, náklady na mzdy.</t>
  </si>
  <si>
    <t>MONTÁŽ SYMETRIZAČNÍ TLUMIVKY</t>
  </si>
  <si>
    <t>75C871 R04</t>
  </si>
  <si>
    <t>20</t>
  </si>
  <si>
    <t>1. Položka obsahuje: 'Dodávka propojky podle typu a potřebné délky včetně potřebného pomocného materiálu a dopravy do staveništního skladu. Propojka se měří v kusech (ks).</t>
  </si>
  <si>
    <t>DODÁVKA KOLEJOVÉ PROPOJKY PRO PŘIPOJENÍ SYMETRIZAČNÍ TLUMIVKY</t>
  </si>
  <si>
    <t>75C814 R03</t>
  </si>
  <si>
    <t>19</t>
  </si>
  <si>
    <t>1. Položka obsahuje: Dodávka symetrizační tlumivky podle typu, potřebného pomocného materiálu a dopravy do staveništního skladu. Symetrizační tlumivka se měří v kusech (ks).</t>
  </si>
  <si>
    <t>DODÁVKA SYMETRIZAČNÍ TLUMIVKY (SYT)</t>
  </si>
  <si>
    <t>75C813 R01</t>
  </si>
  <si>
    <t>18</t>
  </si>
  <si>
    <t>Ukolejnění přepěťové ochrany TV, KO 75Hz</t>
  </si>
  <si>
    <t>75B</t>
  </si>
  <si>
    <t>SD</t>
  </si>
  <si>
    <t>1. Položka obsahuje: 
 – měření elektrických parametrů TV pro zpracování revize 
 – dopravu kolejových mechanismů z mateřského depa do prostoru stavby a zpět 
2. Položka neobsahuje: 
 X 
3. Způsob měření: 
Měří se projeté kilometry při měření, tj. bez režijních jízd.</t>
  </si>
  <si>
    <t>ODSTRANĚNÍ NÁLETOVÝCH DŘEVIN NA STÁVAJÍCÍ PHS</t>
  </si>
  <si>
    <t>R74C971-3</t>
  </si>
  <si>
    <t>17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</si>
  <si>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Udává se počet kusů kompletní konstrukce nebo práce.</t>
  </si>
  <si>
    <t>NAVAŘENÍ ŠROUBOVICE NA SLOUPEK STÁVAJÍCÍ PHS</t>
  </si>
  <si>
    <t>R74C971-2</t>
  </si>
  <si>
    <t>16</t>
  </si>
  <si>
    <t>PŘERUŠENÍ GABIONOVÉ SÍTĚ</t>
  </si>
  <si>
    <t>R74C971</t>
  </si>
  <si>
    <t>15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</si>
  <si>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Měří se metr délkový v ose vodiče nebo lana.</t>
  </si>
  <si>
    <t>TAŽENÍ OCHRANNÉHO VODIČE FEZN O10MM</t>
  </si>
  <si>
    <t>R74C941-2</t>
  </si>
  <si>
    <t>14</t>
  </si>
  <si>
    <t>M</t>
  </si>
  <si>
    <t>TAŽENÍ OCHRANNÉHO VODIČE FEZN O10MM V PE TRUBCE</t>
  </si>
  <si>
    <t>R74C941</t>
  </si>
  <si>
    <t>13</t>
  </si>
  <si>
    <t>1. Položka obsahuje: 
 – veškeré další práce pro zpracování a odsouhlasení KSU a TP při uvádění do provozu 
2. Položka neobsahuje: 
 X 
3. Způsob měření: 
Udává se počet kusů kompletní konstrukce nebo práce.</t>
  </si>
  <si>
    <t>dle délky úpravy UKK na 100m, = 2400m/100m (zaokrouhleno)</t>
  </si>
  <si>
    <t>ZPRACOVÁNÍ KSU A TP PRO ÚČELY ZAVEDENÍ DO PROVOZU ZA 100 M ZPROVOZŇOVANÉ SKUPINY</t>
  </si>
  <si>
    <t>74C976</t>
  </si>
  <si>
    <t>12</t>
  </si>
  <si>
    <t>1. Položka obsahuje: 
 – veškeré další práce na aktualizaci KSU a TP po každém stavebním postupu 
2. Položka neobsahuje: 
 X 
3. Způsob měření: 
Udává se počet kusů kompletní konstrukce nebo práce.</t>
  </si>
  <si>
    <t>AKTUALIZACE KSU A TP DLE KOLEJOVÝCH POSTUPŮ ZA 100 M ZPROVOZŇOVANÉ SKUPINY</t>
  </si>
  <si>
    <t>74C974</t>
  </si>
  <si>
    <t>11</t>
  </si>
  <si>
    <t>POSPOJOVÁNÍ VODIVÝCH KONSTRUKCÍ PROUDOVOU PROPOJKOU</t>
  </si>
  <si>
    <t>74C971</t>
  </si>
  <si>
    <t>10</t>
  </si>
  <si>
    <t>NEPŘÍMÉ UKOLEJNĚNÍ KONSTRUKCE VŠECH TYPŮ (VČETNĚ VÝZTUŽNÝCH DVOJIC) - 2 VODIČE</t>
  </si>
  <si>
    <t>74C924</t>
  </si>
  <si>
    <t>9</t>
  </si>
  <si>
    <t>NEPŘÍMÉ UKOLEJNĚNÍ KONSTRUKCE VŠECH TYPŮ (VČETNĚ VÝZTUŽNÝCH DVOJIC) - 1 VODIČ</t>
  </si>
  <si>
    <t>74C923</t>
  </si>
  <si>
    <t>8</t>
  </si>
  <si>
    <t>1. Položka obsahuje: 
 – kompletní materiál a montáž pro zajištění požadovaných elektrických parametrů uzemnění se všemi pomocnými doplňujícími součástmi 
 – měření a regulaci s použitím mechanizmů a montážních souprav 
2. Položka neobsahuje: 
 X 
3. Způsob měření: 
Udává se počet kusů kompletní konstrukce nebo práce.</t>
  </si>
  <si>
    <t>PŘIPOJENÍ STOŽÁRU NEBO IZOLOVANÉHO SVODU NA ZEMNIČ VČETNĚ ZŘÍZENÍ UZEMNĚNÍ</t>
  </si>
  <si>
    <t>74C917</t>
  </si>
  <si>
    <t>7</t>
  </si>
  <si>
    <t>Vodiče TV</t>
  </si>
  <si>
    <t>74C</t>
  </si>
  <si>
    <t>1. Položka obsahuje: 
 – protokol autorizovaným revizním technikem na zařízeních trakčního vedení podle požadavku ČSN, včetně hodnocení 
2. Položka neobsahuje: 
 X 
3. Způsob měření: 
Udává se počet kusů kompletní konstrukce nebo práce.</t>
  </si>
  <si>
    <t>viz příloha č. 1 - Technická zpráva</t>
  </si>
  <si>
    <t>PROTOKOL UTZ</t>
  </si>
  <si>
    <t>74F323</t>
  </si>
  <si>
    <t>6</t>
  </si>
  <si>
    <t>1. Položka obsahuje: 
 – revizi autorizovaným revizním technikem na zařízeních trakčního vedení podle požadavku ČSN, včetně hodnocení 
2. Položka neobsahuje: 
 X 
3. Způsob měření: 
Udává se počet kusů kompletní konstrukce nebo práce.</t>
  </si>
  <si>
    <t>REVIZNÍ ZPRÁVA</t>
  </si>
  <si>
    <t>74F322</t>
  </si>
  <si>
    <t>5</t>
  </si>
  <si>
    <t>1. Položka obsahuje: 
 – vyhotovení dokladu právnickou osobou o trolejových vedeních a trakčních zařízeních 
2. Položka neobsahuje: 
 X 
3. Způsob měření: 
Udává se počet kusů kompletní konstrukce nebo práce.</t>
  </si>
  <si>
    <t>PROTOKOL ZPŮSOBILOSTI</t>
  </si>
  <si>
    <t>74F321</t>
  </si>
  <si>
    <t>4</t>
  </si>
  <si>
    <t>MĚŘENÍ DOTYKOVÉHO NAPĚTÍ U VODIVÉ KONSTRUKCE</t>
  </si>
  <si>
    <t>74F314</t>
  </si>
  <si>
    <t>3</t>
  </si>
  <si>
    <t>Zkoušky a revize</t>
  </si>
  <si>
    <t>7404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</si>
  <si>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</si>
  <si>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KABELOVÁ KONCOVKA VN VENKOVNÍ JEDNOŽÍLOVÁ PRO KABELY DO 1 KV OD 50 DO 95 MM2</t>
  </si>
  <si>
    <t>R742C12</t>
  </si>
  <si>
    <t>KABEL VN - JEDNOŽÍLOVÝ, 1-CHBU DO 70 MM2</t>
  </si>
  <si>
    <t>R742541</t>
  </si>
  <si>
    <t>1</t>
  </si>
  <si>
    <t>Ostatní (zemní práce a silnoproudé rozvody)</t>
  </si>
  <si>
    <t>OST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</si>
  <si>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</si>
  <si>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</si>
  <si>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</si>
  <si>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</si>
  <si>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</si>
  <si>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</si>
  <si>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</si>
  <si>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</si>
  <si>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</si>
  <si>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</si>
  <si>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</si>
  <si>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</si>
  <si>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</si>
  <si>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Brno-Horní Heršpice, ukolejnění</t>
  </si>
  <si>
    <t>SO 01-01-02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</si>
  <si>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</si>
  <si>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</si>
  <si>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</si>
  <si>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</si>
  <si>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</si>
  <si>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</si>
  <si>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</si>
  <si>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</si>
  <si>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</si>
  <si>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</si>
  <si>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15.10.2019</t>
  </si>
  <si>
    <t>SO 01-01-02_a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</si>
</sst>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120</v>
      </c>
      <c r="B1" s="23"/>
      <c r="C1" s="23"/>
      <c r="D1" s="23"/>
      <c r="E1" s="23" t="s">
        <v>119</v>
      </c>
      <c r="F1" s="23"/>
      <c r="G1" s="23"/>
      <c r="H1" s="28" t="s">
        <v>121</v>
      </c>
      <c r="I1" s="23"/>
      <c r="P1" t="s">
        <v>85</v>
      </c>
    </row>
    <row r="2" spans="1:18" ht="24.95" customHeight="1" x14ac:dyDescent="0.2">
      <c r="B2" s="23"/>
      <c r="C2" s="23"/>
      <c r="D2" s="23"/>
      <c r="E2" s="26" t="s">
        <v>118</v>
      </c>
      <c r="F2" s="23"/>
      <c r="G2" s="23"/>
      <c r="H2" s="12"/>
      <c r="I2" s="12"/>
      <c r="O2">
        <f>0+O8+O17+O34+O79</f>
        <v>0</v>
      </c>
      <c r="P2" t="s">
        <v>85</v>
      </c>
    </row>
    <row r="3" spans="1:18" ht="15" customHeight="1" x14ac:dyDescent="0.2">
      <c r="A3" t="s">
        <v>117</v>
      </c>
      <c r="B3" s="25" t="s">
        <v>116</v>
      </c>
      <c r="C3" s="30" t="s">
        <v>115</v>
      </c>
      <c r="D3" s="31"/>
      <c r="E3" s="24" t="s">
        <v>114</v>
      </c>
      <c r="F3" s="23"/>
      <c r="G3" s="22"/>
      <c r="H3" s="34" t="s">
        <v>122</v>
      </c>
      <c r="I3" s="21">
        <f>0+I8+I17+I34+I79</f>
        <v>0</v>
      </c>
      <c r="O3" t="s">
        <v>113</v>
      </c>
      <c r="P3" t="s">
        <v>6</v>
      </c>
    </row>
    <row r="4" spans="1:18" ht="15" customHeight="1" x14ac:dyDescent="0.2">
      <c r="A4" t="s">
        <v>112</v>
      </c>
      <c r="B4" s="20" t="s">
        <v>111</v>
      </c>
      <c r="C4" s="32" t="s">
        <v>110</v>
      </c>
      <c r="D4" s="33"/>
      <c r="E4" s="19" t="s">
        <v>109</v>
      </c>
      <c r="F4" s="12"/>
      <c r="G4" s="12"/>
      <c r="H4" s="16"/>
      <c r="I4" s="16"/>
      <c r="O4" t="s">
        <v>108</v>
      </c>
      <c r="P4" t="s">
        <v>6</v>
      </c>
    </row>
    <row r="5" spans="1:18" ht="12.75" customHeight="1" x14ac:dyDescent="0.2">
      <c r="A5" s="29" t="s">
        <v>107</v>
      </c>
      <c r="B5" s="29" t="s">
        <v>106</v>
      </c>
      <c r="C5" s="29" t="s">
        <v>105</v>
      </c>
      <c r="D5" s="29" t="s">
        <v>104</v>
      </c>
      <c r="E5" s="29" t="s">
        <v>103</v>
      </c>
      <c r="F5" s="29" t="s">
        <v>102</v>
      </c>
      <c r="G5" s="29" t="s">
        <v>101</v>
      </c>
      <c r="H5" s="29" t="s">
        <v>100</v>
      </c>
      <c r="I5" s="29"/>
      <c r="O5" t="s">
        <v>99</v>
      </c>
      <c r="P5" t="s">
        <v>6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8" t="s">
        <v>98</v>
      </c>
      <c r="I6" s="18" t="s">
        <v>97</v>
      </c>
    </row>
    <row r="7" spans="1:18" ht="12.75" customHeight="1" x14ac:dyDescent="0.2">
      <c r="A7" s="18" t="s">
        <v>96</v>
      </c>
      <c r="B7" s="18" t="s">
        <v>93</v>
      </c>
      <c r="C7" s="18" t="s">
        <v>6</v>
      </c>
      <c r="D7" s="18" t="s">
        <v>85</v>
      </c>
      <c r="E7" s="18" t="s">
        <v>82</v>
      </c>
      <c r="F7" s="18" t="s">
        <v>78</v>
      </c>
      <c r="G7" s="18" t="s">
        <v>74</v>
      </c>
      <c r="H7" s="18" t="s">
        <v>60</v>
      </c>
      <c r="I7" s="18" t="s">
        <v>57</v>
      </c>
    </row>
    <row r="8" spans="1:18" ht="12.75" customHeight="1" x14ac:dyDescent="0.2">
      <c r="A8" s="16" t="s">
        <v>26</v>
      </c>
      <c r="B8" s="16"/>
      <c r="C8" s="17" t="s">
        <v>95</v>
      </c>
      <c r="D8" s="16"/>
      <c r="E8" s="13" t="s">
        <v>94</v>
      </c>
      <c r="F8" s="16"/>
      <c r="G8" s="16"/>
      <c r="H8" s="16"/>
      <c r="I8" s="15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9" t="s">
        <v>11</v>
      </c>
      <c r="B9" s="10" t="s">
        <v>93</v>
      </c>
      <c r="C9" s="10" t="s">
        <v>92</v>
      </c>
      <c r="D9" s="9" t="s">
        <v>4</v>
      </c>
      <c r="E9" s="8" t="s">
        <v>91</v>
      </c>
      <c r="F9" s="7" t="s">
        <v>42</v>
      </c>
      <c r="G9" s="6">
        <v>59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2</v>
      </c>
    </row>
    <row r="12" spans="1:18" ht="89.25" x14ac:dyDescent="0.2">
      <c r="A12" t="s">
        <v>1</v>
      </c>
      <c r="E12" s="1" t="s">
        <v>88</v>
      </c>
    </row>
    <row r="13" spans="1:18" ht="25.5" x14ac:dyDescent="0.2">
      <c r="A13" s="9" t="s">
        <v>11</v>
      </c>
      <c r="B13" s="10" t="s">
        <v>6</v>
      </c>
      <c r="C13" s="10" t="s">
        <v>90</v>
      </c>
      <c r="D13" s="9" t="s">
        <v>4</v>
      </c>
      <c r="E13" s="8" t="s">
        <v>89</v>
      </c>
      <c r="F13" s="7" t="s">
        <v>7</v>
      </c>
      <c r="G13" s="6">
        <v>2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4</v>
      </c>
    </row>
    <row r="15" spans="1:18" x14ac:dyDescent="0.2">
      <c r="A15" s="3" t="s">
        <v>3</v>
      </c>
      <c r="E15" s="2" t="s">
        <v>2</v>
      </c>
    </row>
    <row r="16" spans="1:18" ht="89.25" x14ac:dyDescent="0.2">
      <c r="A16" t="s">
        <v>1</v>
      </c>
      <c r="E16" s="1" t="s">
        <v>88</v>
      </c>
    </row>
    <row r="17" spans="1:18" ht="12.75" customHeight="1" x14ac:dyDescent="0.2">
      <c r="A17" s="12" t="s">
        <v>26</v>
      </c>
      <c r="B17" s="12"/>
      <c r="C17" s="14" t="s">
        <v>87</v>
      </c>
      <c r="D17" s="12"/>
      <c r="E17" s="13" t="s">
        <v>86</v>
      </c>
      <c r="F17" s="12"/>
      <c r="G17" s="12"/>
      <c r="H17" s="12"/>
      <c r="I17" s="11">
        <f>0+Q17</f>
        <v>0</v>
      </c>
      <c r="O17">
        <f>0+R17</f>
        <v>0</v>
      </c>
      <c r="Q17">
        <f>0+I18+I22+I26+I30</f>
        <v>0</v>
      </c>
      <c r="R17">
        <f>0+O18+O22+O26+O30</f>
        <v>0</v>
      </c>
    </row>
    <row r="18" spans="1:18" x14ac:dyDescent="0.2">
      <c r="A18" s="9" t="s">
        <v>11</v>
      </c>
      <c r="B18" s="10" t="s">
        <v>85</v>
      </c>
      <c r="C18" s="10" t="s">
        <v>84</v>
      </c>
      <c r="D18" s="9" t="s">
        <v>4</v>
      </c>
      <c r="E18" s="8" t="s">
        <v>83</v>
      </c>
      <c r="F18" s="7" t="s">
        <v>7</v>
      </c>
      <c r="G18" s="6">
        <v>62</v>
      </c>
      <c r="H18" s="5">
        <v>0</v>
      </c>
      <c r="I18" s="5">
        <f>ROUND(ROUND(H18,2)*ROUND(G18,3),2)</f>
        <v>0</v>
      </c>
      <c r="O18">
        <f>(I18*21)/100</f>
        <v>0</v>
      </c>
      <c r="P18" t="s">
        <v>6</v>
      </c>
    </row>
    <row r="19" spans="1:18" x14ac:dyDescent="0.2">
      <c r="A19" s="4" t="s">
        <v>5</v>
      </c>
      <c r="E19" s="1" t="s">
        <v>4</v>
      </c>
    </row>
    <row r="20" spans="1:18" x14ac:dyDescent="0.2">
      <c r="A20" s="3" t="s">
        <v>3</v>
      </c>
      <c r="E20" s="2" t="s">
        <v>71</v>
      </c>
    </row>
    <row r="21" spans="1:18" ht="89.25" x14ac:dyDescent="0.2">
      <c r="A21" t="s">
        <v>1</v>
      </c>
      <c r="E21" s="1" t="s">
        <v>27</v>
      </c>
    </row>
    <row r="22" spans="1:18" x14ac:dyDescent="0.2">
      <c r="A22" s="9" t="s">
        <v>11</v>
      </c>
      <c r="B22" s="10" t="s">
        <v>82</v>
      </c>
      <c r="C22" s="10" t="s">
        <v>81</v>
      </c>
      <c r="D22" s="9" t="s">
        <v>4</v>
      </c>
      <c r="E22" s="8" t="s">
        <v>80</v>
      </c>
      <c r="F22" s="7" t="s">
        <v>7</v>
      </c>
      <c r="G22" s="6">
        <v>1</v>
      </c>
      <c r="H22" s="5">
        <v>0</v>
      </c>
      <c r="I22" s="5">
        <f>ROUND(ROUND(H22,2)*ROUND(G22,3),2)</f>
        <v>0</v>
      </c>
      <c r="O22">
        <f>(I22*21)/100</f>
        <v>0</v>
      </c>
      <c r="P22" t="s">
        <v>6</v>
      </c>
    </row>
    <row r="23" spans="1:18" x14ac:dyDescent="0.2">
      <c r="A23" s="4" t="s">
        <v>5</v>
      </c>
      <c r="E23" s="1" t="s">
        <v>4</v>
      </c>
    </row>
    <row r="24" spans="1:18" x14ac:dyDescent="0.2">
      <c r="A24" s="3" t="s">
        <v>3</v>
      </c>
      <c r="E24" s="2" t="s">
        <v>71</v>
      </c>
    </row>
    <row r="25" spans="1:18" ht="89.25" x14ac:dyDescent="0.2">
      <c r="A25" t="s">
        <v>1</v>
      </c>
      <c r="E25" s="1" t="s">
        <v>79</v>
      </c>
    </row>
    <row r="26" spans="1:18" x14ac:dyDescent="0.2">
      <c r="A26" s="9" t="s">
        <v>11</v>
      </c>
      <c r="B26" s="10" t="s">
        <v>78</v>
      </c>
      <c r="C26" s="10" t="s">
        <v>77</v>
      </c>
      <c r="D26" s="9" t="s">
        <v>4</v>
      </c>
      <c r="E26" s="8" t="s">
        <v>76</v>
      </c>
      <c r="F26" s="7" t="s">
        <v>7</v>
      </c>
      <c r="G26" s="6">
        <v>1</v>
      </c>
      <c r="H26" s="5">
        <v>0</v>
      </c>
      <c r="I26" s="5">
        <f>ROUND(ROUND(H26,2)*ROUND(G26,3),2)</f>
        <v>0</v>
      </c>
      <c r="O26">
        <f>(I26*21)/100</f>
        <v>0</v>
      </c>
      <c r="P26" t="s">
        <v>6</v>
      </c>
    </row>
    <row r="27" spans="1:18" x14ac:dyDescent="0.2">
      <c r="A27" s="4" t="s">
        <v>5</v>
      </c>
      <c r="E27" s="1" t="s">
        <v>4</v>
      </c>
    </row>
    <row r="28" spans="1:18" x14ac:dyDescent="0.2">
      <c r="A28" s="3" t="s">
        <v>3</v>
      </c>
      <c r="E28" s="2" t="s">
        <v>71</v>
      </c>
    </row>
    <row r="29" spans="1:18" ht="89.25" x14ac:dyDescent="0.2">
      <c r="A29" t="s">
        <v>1</v>
      </c>
      <c r="E29" s="1" t="s">
        <v>75</v>
      </c>
    </row>
    <row r="30" spans="1:18" x14ac:dyDescent="0.2">
      <c r="A30" s="9" t="s">
        <v>11</v>
      </c>
      <c r="B30" s="10" t="s">
        <v>74</v>
      </c>
      <c r="C30" s="10" t="s">
        <v>73</v>
      </c>
      <c r="D30" s="9" t="s">
        <v>4</v>
      </c>
      <c r="E30" s="8" t="s">
        <v>72</v>
      </c>
      <c r="F30" s="7" t="s">
        <v>7</v>
      </c>
      <c r="G30" s="6">
        <v>1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8" x14ac:dyDescent="0.2">
      <c r="A31" s="4" t="s">
        <v>5</v>
      </c>
      <c r="E31" s="1" t="s">
        <v>4</v>
      </c>
    </row>
    <row r="32" spans="1:18" x14ac:dyDescent="0.2">
      <c r="A32" s="3" t="s">
        <v>3</v>
      </c>
      <c r="E32" s="2" t="s">
        <v>71</v>
      </c>
    </row>
    <row r="33" spans="1:18" ht="89.25" x14ac:dyDescent="0.2">
      <c r="A33" t="s">
        <v>1</v>
      </c>
      <c r="E33" s="1" t="s">
        <v>70</v>
      </c>
    </row>
    <row r="34" spans="1:18" ht="12.75" customHeight="1" x14ac:dyDescent="0.2">
      <c r="A34" s="12" t="s">
        <v>26</v>
      </c>
      <c r="B34" s="12"/>
      <c r="C34" s="14" t="s">
        <v>69</v>
      </c>
      <c r="D34" s="12"/>
      <c r="E34" s="13" t="s">
        <v>68</v>
      </c>
      <c r="F34" s="12"/>
      <c r="G34" s="12"/>
      <c r="H34" s="12"/>
      <c r="I34" s="11">
        <f>0+Q34</f>
        <v>0</v>
      </c>
      <c r="O34">
        <f>0+R34</f>
        <v>0</v>
      </c>
      <c r="Q34">
        <f>0+I35+I39+I43+I47+I51+I55+I59+I63+I67+I71+I75</f>
        <v>0</v>
      </c>
      <c r="R34">
        <f>0+O35+O39+O43+O47+O51+O55+O59+O63+O67+O71+O75</f>
        <v>0</v>
      </c>
    </row>
    <row r="35" spans="1:18" ht="25.5" x14ac:dyDescent="0.2">
      <c r="A35" s="9" t="s">
        <v>11</v>
      </c>
      <c r="B35" s="10" t="s">
        <v>67</v>
      </c>
      <c r="C35" s="10" t="s">
        <v>66</v>
      </c>
      <c r="D35" s="9" t="s">
        <v>4</v>
      </c>
      <c r="E35" s="8" t="s">
        <v>65</v>
      </c>
      <c r="F35" s="7" t="s">
        <v>7</v>
      </c>
      <c r="G35" s="6">
        <v>9</v>
      </c>
      <c r="H35" s="5">
        <v>0</v>
      </c>
      <c r="I35" s="5">
        <f>ROUND(ROUND(H35,2)*ROUND(G35,3),2)</f>
        <v>0</v>
      </c>
      <c r="O35">
        <f>(I35*21)/100</f>
        <v>0</v>
      </c>
      <c r="P35" t="s">
        <v>6</v>
      </c>
    </row>
    <row r="36" spans="1:18" x14ac:dyDescent="0.2">
      <c r="A36" s="4" t="s">
        <v>5</v>
      </c>
      <c r="E36" s="1" t="s">
        <v>4</v>
      </c>
    </row>
    <row r="37" spans="1:18" x14ac:dyDescent="0.2">
      <c r="A37" s="3" t="s">
        <v>3</v>
      </c>
      <c r="E37" s="2" t="s">
        <v>2</v>
      </c>
    </row>
    <row r="38" spans="1:18" ht="102" x14ac:dyDescent="0.2">
      <c r="A38" t="s">
        <v>1</v>
      </c>
      <c r="E38" s="1" t="s">
        <v>64</v>
      </c>
    </row>
    <row r="39" spans="1:18" ht="25.5" x14ac:dyDescent="0.2">
      <c r="A39" s="9" t="s">
        <v>11</v>
      </c>
      <c r="B39" s="10" t="s">
        <v>63</v>
      </c>
      <c r="C39" s="10" t="s">
        <v>62</v>
      </c>
      <c r="D39" s="9" t="s">
        <v>4</v>
      </c>
      <c r="E39" s="8" t="s">
        <v>61</v>
      </c>
      <c r="F39" s="7" t="s">
        <v>7</v>
      </c>
      <c r="G39" s="6">
        <v>58</v>
      </c>
      <c r="H39" s="5">
        <v>0</v>
      </c>
      <c r="I39" s="5">
        <f>ROUND(ROUND(H39,2)*ROUND(G39,3),2)</f>
        <v>0</v>
      </c>
      <c r="O39">
        <f>(I39*21)/100</f>
        <v>0</v>
      </c>
      <c r="P39" t="s">
        <v>6</v>
      </c>
    </row>
    <row r="40" spans="1:18" x14ac:dyDescent="0.2">
      <c r="A40" s="4" t="s">
        <v>5</v>
      </c>
      <c r="E40" s="1" t="s">
        <v>4</v>
      </c>
    </row>
    <row r="41" spans="1:18" x14ac:dyDescent="0.2">
      <c r="A41" s="3" t="s">
        <v>3</v>
      </c>
      <c r="E41" s="2" t="s">
        <v>2</v>
      </c>
    </row>
    <row r="42" spans="1:18" ht="114.75" x14ac:dyDescent="0.2">
      <c r="A42" t="s">
        <v>1</v>
      </c>
      <c r="E42" s="1" t="s">
        <v>31</v>
      </c>
    </row>
    <row r="43" spans="1:18" ht="25.5" x14ac:dyDescent="0.2">
      <c r="A43" s="9" t="s">
        <v>11</v>
      </c>
      <c r="B43" s="10" t="s">
        <v>60</v>
      </c>
      <c r="C43" s="10" t="s">
        <v>59</v>
      </c>
      <c r="D43" s="9" t="s">
        <v>4</v>
      </c>
      <c r="E43" s="8" t="s">
        <v>58</v>
      </c>
      <c r="F43" s="7" t="s">
        <v>7</v>
      </c>
      <c r="G43" s="6">
        <v>10</v>
      </c>
      <c r="H43" s="5">
        <v>0</v>
      </c>
      <c r="I43" s="5">
        <f>ROUND(ROUND(H43,2)*ROUND(G43,3),2)</f>
        <v>0</v>
      </c>
      <c r="O43">
        <f>(I43*21)/100</f>
        <v>0</v>
      </c>
      <c r="P43" t="s">
        <v>6</v>
      </c>
    </row>
    <row r="44" spans="1:18" x14ac:dyDescent="0.2">
      <c r="A44" s="4" t="s">
        <v>5</v>
      </c>
      <c r="E44" s="1" t="s">
        <v>4</v>
      </c>
    </row>
    <row r="45" spans="1:18" x14ac:dyDescent="0.2">
      <c r="A45" s="3" t="s">
        <v>3</v>
      </c>
      <c r="E45" s="2" t="s">
        <v>2</v>
      </c>
    </row>
    <row r="46" spans="1:18" ht="114.75" x14ac:dyDescent="0.2">
      <c r="A46" t="s">
        <v>1</v>
      </c>
      <c r="E46" s="1" t="s">
        <v>31</v>
      </c>
    </row>
    <row r="47" spans="1:18" x14ac:dyDescent="0.2">
      <c r="A47" s="9" t="s">
        <v>11</v>
      </c>
      <c r="B47" s="10" t="s">
        <v>57</v>
      </c>
      <c r="C47" s="10" t="s">
        <v>56</v>
      </c>
      <c r="D47" s="9" t="s">
        <v>4</v>
      </c>
      <c r="E47" s="8" t="s">
        <v>55</v>
      </c>
      <c r="F47" s="7" t="s">
        <v>7</v>
      </c>
      <c r="G47" s="6">
        <v>121</v>
      </c>
      <c r="H47" s="5">
        <v>0</v>
      </c>
      <c r="I47" s="5">
        <f>ROUND(ROUND(H47,2)*ROUND(G47,3),2)</f>
        <v>0</v>
      </c>
      <c r="O47">
        <f>(I47*21)/100</f>
        <v>0</v>
      </c>
      <c r="P47" t="s">
        <v>6</v>
      </c>
    </row>
    <row r="48" spans="1:18" x14ac:dyDescent="0.2">
      <c r="A48" s="4" t="s">
        <v>5</v>
      </c>
      <c r="E48" s="1" t="s">
        <v>4</v>
      </c>
    </row>
    <row r="49" spans="1:16" x14ac:dyDescent="0.2">
      <c r="A49" s="3" t="s">
        <v>3</v>
      </c>
      <c r="E49" s="2" t="s">
        <v>2</v>
      </c>
    </row>
    <row r="50" spans="1:16" ht="114.75" x14ac:dyDescent="0.2">
      <c r="A50" t="s">
        <v>1</v>
      </c>
      <c r="E50" s="1" t="s">
        <v>31</v>
      </c>
    </row>
    <row r="51" spans="1:16" ht="25.5" x14ac:dyDescent="0.2">
      <c r="A51" s="9" t="s">
        <v>11</v>
      </c>
      <c r="B51" s="10" t="s">
        <v>54</v>
      </c>
      <c r="C51" s="10" t="s">
        <v>53</v>
      </c>
      <c r="D51" s="9" t="s">
        <v>4</v>
      </c>
      <c r="E51" s="8" t="s">
        <v>52</v>
      </c>
      <c r="F51" s="7" t="s">
        <v>7</v>
      </c>
      <c r="G51" s="6">
        <v>24</v>
      </c>
      <c r="H51" s="5">
        <v>0</v>
      </c>
      <c r="I51" s="5">
        <f>ROUND(ROUND(H51,2)*ROUND(G51,3),2)</f>
        <v>0</v>
      </c>
      <c r="O51">
        <f>(I51*21)/100</f>
        <v>0</v>
      </c>
      <c r="P51" t="s">
        <v>6</v>
      </c>
    </row>
    <row r="52" spans="1:16" x14ac:dyDescent="0.2">
      <c r="A52" s="4" t="s">
        <v>5</v>
      </c>
      <c r="E52" s="1" t="s">
        <v>4</v>
      </c>
    </row>
    <row r="53" spans="1:16" x14ac:dyDescent="0.2">
      <c r="A53" s="3" t="s">
        <v>3</v>
      </c>
      <c r="E53" s="2" t="s">
        <v>47</v>
      </c>
    </row>
    <row r="54" spans="1:16" ht="76.5" x14ac:dyDescent="0.2">
      <c r="A54" t="s">
        <v>1</v>
      </c>
      <c r="E54" s="1" t="s">
        <v>51</v>
      </c>
    </row>
    <row r="55" spans="1:16" ht="25.5" x14ac:dyDescent="0.2">
      <c r="A55" s="9" t="s">
        <v>11</v>
      </c>
      <c r="B55" s="10" t="s">
        <v>50</v>
      </c>
      <c r="C55" s="10" t="s">
        <v>49</v>
      </c>
      <c r="D55" s="9" t="s">
        <v>4</v>
      </c>
      <c r="E55" s="8" t="s">
        <v>48</v>
      </c>
      <c r="F55" s="7" t="s">
        <v>7</v>
      </c>
      <c r="G55" s="6">
        <v>24</v>
      </c>
      <c r="H55" s="5">
        <v>0</v>
      </c>
      <c r="I55" s="5">
        <f>ROUND(ROUND(H55,2)*ROUND(G55,3),2)</f>
        <v>0</v>
      </c>
      <c r="O55">
        <f>(I55*21)/100</f>
        <v>0</v>
      </c>
      <c r="P55" t="s">
        <v>6</v>
      </c>
    </row>
    <row r="56" spans="1:16" x14ac:dyDescent="0.2">
      <c r="A56" s="4" t="s">
        <v>5</v>
      </c>
      <c r="E56" s="1" t="s">
        <v>4</v>
      </c>
    </row>
    <row r="57" spans="1:16" x14ac:dyDescent="0.2">
      <c r="A57" s="3" t="s">
        <v>3</v>
      </c>
      <c r="E57" s="2" t="s">
        <v>47</v>
      </c>
    </row>
    <row r="58" spans="1:16" ht="89.25" x14ac:dyDescent="0.2">
      <c r="A58" t="s">
        <v>1</v>
      </c>
      <c r="E58" s="1" t="s">
        <v>46</v>
      </c>
    </row>
    <row r="59" spans="1:16" x14ac:dyDescent="0.2">
      <c r="A59" s="9" t="s">
        <v>11</v>
      </c>
      <c r="B59" s="10" t="s">
        <v>45</v>
      </c>
      <c r="C59" s="10" t="s">
        <v>44</v>
      </c>
      <c r="D59" s="9" t="s">
        <v>4</v>
      </c>
      <c r="E59" s="8" t="s">
        <v>43</v>
      </c>
      <c r="F59" s="7" t="s">
        <v>42</v>
      </c>
      <c r="G59" s="6">
        <v>486</v>
      </c>
      <c r="H59" s="5">
        <v>0</v>
      </c>
      <c r="I59" s="5">
        <f>ROUND(ROUND(H59,2)*ROUND(G59,3),2)</f>
        <v>0</v>
      </c>
      <c r="O59">
        <f>(I59*21)/100</f>
        <v>0</v>
      </c>
      <c r="P59" t="s">
        <v>6</v>
      </c>
    </row>
    <row r="60" spans="1:16" x14ac:dyDescent="0.2">
      <c r="A60" s="4" t="s">
        <v>5</v>
      </c>
      <c r="E60" s="1" t="s">
        <v>4</v>
      </c>
    </row>
    <row r="61" spans="1:16" x14ac:dyDescent="0.2">
      <c r="A61" s="3" t="s">
        <v>3</v>
      </c>
      <c r="E61" s="2" t="s">
        <v>2</v>
      </c>
    </row>
    <row r="62" spans="1:16" ht="114.75" x14ac:dyDescent="0.2">
      <c r="A62" t="s">
        <v>1</v>
      </c>
      <c r="E62" s="1" t="s">
        <v>38</v>
      </c>
    </row>
    <row r="63" spans="1:16" x14ac:dyDescent="0.2">
      <c r="A63" s="9" t="s">
        <v>11</v>
      </c>
      <c r="B63" s="10" t="s">
        <v>41</v>
      </c>
      <c r="C63" s="10" t="s">
        <v>40</v>
      </c>
      <c r="D63" s="9" t="s">
        <v>4</v>
      </c>
      <c r="E63" s="8" t="s">
        <v>39</v>
      </c>
      <c r="F63" s="27" t="s">
        <v>42</v>
      </c>
      <c r="G63" s="6">
        <v>209</v>
      </c>
      <c r="H63" s="5">
        <v>0</v>
      </c>
      <c r="I63" s="5">
        <f>ROUND(ROUND(H63,2)*ROUND(G63,3),2)</f>
        <v>0</v>
      </c>
      <c r="O63">
        <f>(I63*21)/100</f>
        <v>0</v>
      </c>
      <c r="P63" t="s">
        <v>6</v>
      </c>
    </row>
    <row r="64" spans="1:16" x14ac:dyDescent="0.2">
      <c r="A64" s="4" t="s">
        <v>5</v>
      </c>
      <c r="E64" s="1" t="s">
        <v>4</v>
      </c>
    </row>
    <row r="65" spans="1:18" x14ac:dyDescent="0.2">
      <c r="A65" s="3" t="s">
        <v>3</v>
      </c>
      <c r="E65" s="2" t="s">
        <v>2</v>
      </c>
    </row>
    <row r="66" spans="1:18" ht="114.75" x14ac:dyDescent="0.2">
      <c r="A66" t="s">
        <v>1</v>
      </c>
      <c r="E66" s="1" t="s">
        <v>38</v>
      </c>
    </row>
    <row r="67" spans="1:18" x14ac:dyDescent="0.2">
      <c r="A67" s="9" t="s">
        <v>11</v>
      </c>
      <c r="B67" s="10" t="s">
        <v>37</v>
      </c>
      <c r="C67" s="10" t="s">
        <v>36</v>
      </c>
      <c r="D67" s="9" t="s">
        <v>4</v>
      </c>
      <c r="E67" s="8" t="s">
        <v>35</v>
      </c>
      <c r="F67" s="27" t="s">
        <v>7</v>
      </c>
      <c r="G67" s="6">
        <v>2</v>
      </c>
      <c r="H67" s="5">
        <v>0</v>
      </c>
      <c r="I67" s="5">
        <f>ROUND(ROUND(H67,2)*ROUND(G67,3),2)</f>
        <v>0</v>
      </c>
      <c r="O67">
        <f>(I67*21)/100</f>
        <v>0</v>
      </c>
      <c r="P67" t="s">
        <v>6</v>
      </c>
    </row>
    <row r="68" spans="1:18" x14ac:dyDescent="0.2">
      <c r="A68" s="4" t="s">
        <v>5</v>
      </c>
      <c r="E68" s="1" t="s">
        <v>4</v>
      </c>
    </row>
    <row r="69" spans="1:18" x14ac:dyDescent="0.2">
      <c r="A69" s="3" t="s">
        <v>3</v>
      </c>
      <c r="E69" s="2" t="s">
        <v>2</v>
      </c>
    </row>
    <row r="70" spans="1:18" ht="114.75" x14ac:dyDescent="0.2">
      <c r="A70" t="s">
        <v>1</v>
      </c>
      <c r="E70" s="1" t="s">
        <v>31</v>
      </c>
    </row>
    <row r="71" spans="1:18" x14ac:dyDescent="0.2">
      <c r="A71" s="9" t="s">
        <v>11</v>
      </c>
      <c r="B71" s="10" t="s">
        <v>34</v>
      </c>
      <c r="C71" s="10" t="s">
        <v>33</v>
      </c>
      <c r="D71" s="9" t="s">
        <v>4</v>
      </c>
      <c r="E71" s="8" t="s">
        <v>32</v>
      </c>
      <c r="F71" s="27" t="s">
        <v>7</v>
      </c>
      <c r="G71" s="6">
        <v>12</v>
      </c>
      <c r="H71" s="5">
        <v>0</v>
      </c>
      <c r="I71" s="5">
        <f>ROUND(ROUND(H71,2)*ROUND(G71,3),2)</f>
        <v>0</v>
      </c>
      <c r="O71">
        <f>(I71*21)/100</f>
        <v>0</v>
      </c>
      <c r="P71" t="s">
        <v>6</v>
      </c>
    </row>
    <row r="72" spans="1:18" x14ac:dyDescent="0.2">
      <c r="A72" s="4" t="s">
        <v>5</v>
      </c>
      <c r="E72" s="1" t="s">
        <v>4</v>
      </c>
    </row>
    <row r="73" spans="1:18" x14ac:dyDescent="0.2">
      <c r="A73" s="3" t="s">
        <v>3</v>
      </c>
      <c r="E73" s="2" t="s">
        <v>2</v>
      </c>
    </row>
    <row r="74" spans="1:18" ht="114.75" x14ac:dyDescent="0.2">
      <c r="A74" t="s">
        <v>1</v>
      </c>
      <c r="E74" s="1" t="s">
        <v>31</v>
      </c>
    </row>
    <row r="75" spans="1:18" x14ac:dyDescent="0.2">
      <c r="A75" s="9" t="s">
        <v>11</v>
      </c>
      <c r="B75" s="10" t="s">
        <v>30</v>
      </c>
      <c r="C75" s="10" t="s">
        <v>29</v>
      </c>
      <c r="D75" s="9" t="s">
        <v>4</v>
      </c>
      <c r="E75" s="8" t="s">
        <v>28</v>
      </c>
      <c r="F75" s="27" t="s">
        <v>7</v>
      </c>
      <c r="G75" s="6">
        <v>2</v>
      </c>
      <c r="H75" s="5">
        <v>0</v>
      </c>
      <c r="I75" s="5">
        <f>ROUND(ROUND(H75,2)*ROUND(G75,3),2)</f>
        <v>0</v>
      </c>
      <c r="O75">
        <f>(I75*21)/100</f>
        <v>0</v>
      </c>
      <c r="P75" t="s">
        <v>6</v>
      </c>
    </row>
    <row r="76" spans="1:18" x14ac:dyDescent="0.2">
      <c r="A76" s="4" t="s">
        <v>5</v>
      </c>
      <c r="E76" s="1" t="s">
        <v>4</v>
      </c>
    </row>
    <row r="77" spans="1:18" x14ac:dyDescent="0.2">
      <c r="A77" s="3" t="s">
        <v>3</v>
      </c>
      <c r="E77" s="2" t="s">
        <v>2</v>
      </c>
    </row>
    <row r="78" spans="1:18" ht="89.25" x14ac:dyDescent="0.2">
      <c r="A78" t="s">
        <v>1</v>
      </c>
      <c r="E78" s="1" t="s">
        <v>27</v>
      </c>
    </row>
    <row r="79" spans="1:18" ht="12.75" customHeight="1" x14ac:dyDescent="0.2">
      <c r="A79" s="12" t="s">
        <v>26</v>
      </c>
      <c r="B79" s="12"/>
      <c r="C79" s="14" t="s">
        <v>25</v>
      </c>
      <c r="D79" s="12"/>
      <c r="E79" s="13" t="s">
        <v>24</v>
      </c>
      <c r="F79" s="12"/>
      <c r="G79" s="12"/>
      <c r="H79" s="12"/>
      <c r="I79" s="11">
        <f>0+Q79</f>
        <v>0</v>
      </c>
      <c r="O79">
        <f>0+R79</f>
        <v>0</v>
      </c>
      <c r="Q79">
        <f>0+I80+I84+I88+I92</f>
        <v>0</v>
      </c>
      <c r="R79">
        <f>0+O80+O84+O88+O92</f>
        <v>0</v>
      </c>
    </row>
    <row r="80" spans="1:18" x14ac:dyDescent="0.2">
      <c r="A80" s="9" t="s">
        <v>11</v>
      </c>
      <c r="B80" s="10" t="s">
        <v>23</v>
      </c>
      <c r="C80" s="10" t="s">
        <v>22</v>
      </c>
      <c r="D80" s="9" t="s">
        <v>4</v>
      </c>
      <c r="E80" s="8" t="s">
        <v>21</v>
      </c>
      <c r="F80" s="7" t="s">
        <v>7</v>
      </c>
      <c r="G80" s="6">
        <v>2</v>
      </c>
      <c r="H80" s="5">
        <v>0</v>
      </c>
      <c r="I80" s="5">
        <f>ROUND(ROUND(H80,2)*ROUND(G80,3),2)</f>
        <v>0</v>
      </c>
      <c r="O80">
        <f>(I80*21)/100</f>
        <v>0</v>
      </c>
      <c r="P80" t="s">
        <v>6</v>
      </c>
    </row>
    <row r="81" spans="1:16" x14ac:dyDescent="0.2">
      <c r="A81" s="4" t="s">
        <v>5</v>
      </c>
      <c r="E81" s="1" t="s">
        <v>4</v>
      </c>
    </row>
    <row r="82" spans="1:16" x14ac:dyDescent="0.2">
      <c r="A82" s="3" t="s">
        <v>3</v>
      </c>
      <c r="E82" s="2" t="s">
        <v>2</v>
      </c>
    </row>
    <row r="83" spans="1:16" ht="38.25" x14ac:dyDescent="0.2">
      <c r="A83" t="s">
        <v>1</v>
      </c>
      <c r="E83" s="1" t="s">
        <v>20</v>
      </c>
    </row>
    <row r="84" spans="1:16" ht="25.5" x14ac:dyDescent="0.2">
      <c r="A84" s="9" t="s">
        <v>11</v>
      </c>
      <c r="B84" s="10" t="s">
        <v>19</v>
      </c>
      <c r="C84" s="10" t="s">
        <v>18</v>
      </c>
      <c r="D84" s="9" t="s">
        <v>4</v>
      </c>
      <c r="E84" s="8" t="s">
        <v>17</v>
      </c>
      <c r="F84" s="7" t="s">
        <v>7</v>
      </c>
      <c r="G84" s="6">
        <v>4</v>
      </c>
      <c r="H84" s="5">
        <v>0</v>
      </c>
      <c r="I84" s="5">
        <f>ROUND(ROUND(H84,2)*ROUND(G84,3),2)</f>
        <v>0</v>
      </c>
      <c r="O84">
        <f>(I84*21)/100</f>
        <v>0</v>
      </c>
      <c r="P84" t="s">
        <v>6</v>
      </c>
    </row>
    <row r="85" spans="1:16" x14ac:dyDescent="0.2">
      <c r="A85" s="4" t="s">
        <v>5</v>
      </c>
      <c r="E85" s="1" t="s">
        <v>4</v>
      </c>
    </row>
    <row r="86" spans="1:16" x14ac:dyDescent="0.2">
      <c r="A86" s="3" t="s">
        <v>3</v>
      </c>
      <c r="E86" s="2" t="s">
        <v>2</v>
      </c>
    </row>
    <row r="87" spans="1:16" ht="38.25" x14ac:dyDescent="0.2">
      <c r="A87" t="s">
        <v>1</v>
      </c>
      <c r="E87" s="1" t="s">
        <v>16</v>
      </c>
    </row>
    <row r="88" spans="1:16" x14ac:dyDescent="0.2">
      <c r="A88" s="9" t="s">
        <v>11</v>
      </c>
      <c r="B88" s="10" t="s">
        <v>15</v>
      </c>
      <c r="C88" s="10" t="s">
        <v>14</v>
      </c>
      <c r="D88" s="9" t="s">
        <v>4</v>
      </c>
      <c r="E88" s="8" t="s">
        <v>13</v>
      </c>
      <c r="F88" s="7" t="s">
        <v>7</v>
      </c>
      <c r="G88" s="6">
        <v>2</v>
      </c>
      <c r="H88" s="5">
        <v>0</v>
      </c>
      <c r="I88" s="5">
        <f>ROUND(ROUND(H88,2)*ROUND(G88,3),2)</f>
        <v>0</v>
      </c>
      <c r="O88">
        <f>(I88*21)/100</f>
        <v>0</v>
      </c>
      <c r="P88" t="s">
        <v>6</v>
      </c>
    </row>
    <row r="89" spans="1:16" x14ac:dyDescent="0.2">
      <c r="A89" s="4" t="s">
        <v>5</v>
      </c>
      <c r="E89" s="1" t="s">
        <v>4</v>
      </c>
    </row>
    <row r="90" spans="1:16" x14ac:dyDescent="0.2">
      <c r="A90" s="3" t="s">
        <v>3</v>
      </c>
      <c r="E90" s="2" t="s">
        <v>2</v>
      </c>
    </row>
    <row r="91" spans="1:16" ht="51" x14ac:dyDescent="0.2">
      <c r="A91" t="s">
        <v>1</v>
      </c>
      <c r="E91" s="1" t="s">
        <v>12</v>
      </c>
    </row>
    <row r="92" spans="1:16" ht="25.5" x14ac:dyDescent="0.2">
      <c r="A92" s="9" t="s">
        <v>11</v>
      </c>
      <c r="B92" s="10" t="s">
        <v>10</v>
      </c>
      <c r="C92" s="10" t="s">
        <v>9</v>
      </c>
      <c r="D92" s="9" t="s">
        <v>4</v>
      </c>
      <c r="E92" s="8" t="s">
        <v>8</v>
      </c>
      <c r="F92" s="7" t="s">
        <v>7</v>
      </c>
      <c r="G92" s="6">
        <v>4</v>
      </c>
      <c r="H92" s="5">
        <v>0</v>
      </c>
      <c r="I92" s="5">
        <f>ROUND(ROUND(H92,2)*ROUND(G92,3),2)</f>
        <v>0</v>
      </c>
      <c r="O92">
        <f>(I92*21)/100</f>
        <v>0</v>
      </c>
      <c r="P92" t="s">
        <v>6</v>
      </c>
    </row>
    <row r="93" spans="1:16" x14ac:dyDescent="0.2">
      <c r="A93" s="4" t="s">
        <v>5</v>
      </c>
      <c r="E93" s="1" t="s">
        <v>4</v>
      </c>
    </row>
    <row r="94" spans="1:16" x14ac:dyDescent="0.2">
      <c r="A94" s="3" t="s">
        <v>3</v>
      </c>
      <c r="E94" s="2" t="s">
        <v>2</v>
      </c>
    </row>
    <row r="95" spans="1:16" ht="76.5" x14ac:dyDescent="0.2">
      <c r="A95" t="s">
        <v>1</v>
      </c>
      <c r="E95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01-01-02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2019-09-03T13:16:05Z</dcterms:created>
  <dcterms:modified xsi:type="dcterms:W3CDTF">2019-10-17T15:28:01Z</dcterms:modified>
</cp:coreProperties>
</file>