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2335" windowHeight="8670"/>
  </bookViews>
  <sheets>
    <sheet name="PS 03-14-0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8" i="1"/>
  <c r="Q17" i="1" s="1"/>
  <c r="I17" i="1" s="1"/>
  <c r="O18" i="1"/>
  <c r="I22" i="1"/>
  <c r="O22" i="1" s="1"/>
  <c r="I26" i="1"/>
  <c r="O26" i="1" s="1"/>
  <c r="I30" i="1"/>
  <c r="O30" i="1"/>
  <c r="I35" i="1"/>
  <c r="Q34" i="1" s="1"/>
  <c r="I34" i="1" s="1"/>
  <c r="I39" i="1"/>
  <c r="O39" i="1"/>
  <c r="I43" i="1"/>
  <c r="O43" i="1"/>
  <c r="I47" i="1"/>
  <c r="O47" i="1" s="1"/>
  <c r="I51" i="1"/>
  <c r="O51" i="1" s="1"/>
  <c r="I55" i="1"/>
  <c r="O55" i="1"/>
  <c r="I59" i="1"/>
  <c r="O59" i="1"/>
  <c r="I63" i="1"/>
  <c r="O63" i="1" s="1"/>
  <c r="I67" i="1"/>
  <c r="O67" i="1" s="1"/>
  <c r="I71" i="1"/>
  <c r="O71" i="1"/>
  <c r="I75" i="1"/>
  <c r="O75" i="1"/>
  <c r="I79" i="1"/>
  <c r="O79" i="1" s="1"/>
  <c r="I83" i="1"/>
  <c r="O83" i="1" s="1"/>
  <c r="I87" i="1"/>
  <c r="O87" i="1"/>
  <c r="I91" i="1"/>
  <c r="O91" i="1"/>
  <c r="I95" i="1"/>
  <c r="O95" i="1" s="1"/>
  <c r="I99" i="1"/>
  <c r="O99" i="1" s="1"/>
  <c r="I103" i="1"/>
  <c r="O103" i="1"/>
  <c r="I107" i="1"/>
  <c r="O107" i="1"/>
  <c r="I111" i="1"/>
  <c r="O111" i="1" s="1"/>
  <c r="I115" i="1"/>
  <c r="O115" i="1" s="1"/>
  <c r="I119" i="1"/>
  <c r="O119" i="1"/>
  <c r="I123" i="1"/>
  <c r="O123" i="1"/>
  <c r="I127" i="1"/>
  <c r="O127" i="1" s="1"/>
  <c r="I131" i="1"/>
  <c r="O131" i="1" s="1"/>
  <c r="I135" i="1"/>
  <c r="O135" i="1"/>
  <c r="I139" i="1"/>
  <c r="O139" i="1"/>
  <c r="I143" i="1"/>
  <c r="O143" i="1" s="1"/>
  <c r="I147" i="1"/>
  <c r="O147" i="1" s="1"/>
  <c r="I151" i="1"/>
  <c r="O151" i="1"/>
  <c r="I155" i="1"/>
  <c r="O155" i="1"/>
  <c r="I159" i="1"/>
  <c r="O159" i="1" s="1"/>
  <c r="I163" i="1"/>
  <c r="O163" i="1" s="1"/>
  <c r="I167" i="1"/>
  <c r="O167" i="1"/>
  <c r="I171" i="1"/>
  <c r="O171" i="1"/>
  <c r="I175" i="1"/>
  <c r="O175" i="1" s="1"/>
  <c r="I179" i="1"/>
  <c r="O179" i="1" s="1"/>
  <c r="I183" i="1"/>
  <c r="O183" i="1"/>
  <c r="I187" i="1"/>
  <c r="O187" i="1"/>
  <c r="I191" i="1"/>
  <c r="O191" i="1" s="1"/>
  <c r="I195" i="1"/>
  <c r="O195" i="1" s="1"/>
  <c r="I199" i="1"/>
  <c r="O199" i="1"/>
  <c r="I203" i="1"/>
  <c r="O203" i="1"/>
  <c r="I207" i="1"/>
  <c r="O207" i="1" s="1"/>
  <c r="I211" i="1"/>
  <c r="O211" i="1" s="1"/>
  <c r="I215" i="1"/>
  <c r="O215" i="1"/>
  <c r="I219" i="1"/>
  <c r="O219" i="1"/>
  <c r="I223" i="1"/>
  <c r="O223" i="1" s="1"/>
  <c r="I227" i="1"/>
  <c r="O227" i="1" s="1"/>
  <c r="I231" i="1"/>
  <c r="O231" i="1"/>
  <c r="I235" i="1"/>
  <c r="O235" i="1"/>
  <c r="I239" i="1"/>
  <c r="O239" i="1" s="1"/>
  <c r="I243" i="1"/>
  <c r="O243" i="1" s="1"/>
  <c r="I247" i="1"/>
  <c r="O247" i="1"/>
  <c r="I251" i="1"/>
  <c r="O251" i="1"/>
  <c r="I255" i="1"/>
  <c r="O255" i="1" s="1"/>
  <c r="I259" i="1"/>
  <c r="O259" i="1" s="1"/>
  <c r="I263" i="1"/>
  <c r="O263" i="1"/>
  <c r="I267" i="1"/>
  <c r="O267" i="1"/>
  <c r="I271" i="1"/>
  <c r="O271" i="1" s="1"/>
  <c r="I275" i="1"/>
  <c r="O275" i="1" s="1"/>
  <c r="I279" i="1"/>
  <c r="O279" i="1"/>
  <c r="I283" i="1"/>
  <c r="O283" i="1"/>
  <c r="I287" i="1"/>
  <c r="O287" i="1" s="1"/>
  <c r="I291" i="1"/>
  <c r="O291" i="1" s="1"/>
  <c r="I295" i="1"/>
  <c r="O295" i="1"/>
  <c r="I299" i="1"/>
  <c r="O299" i="1"/>
  <c r="I303" i="1"/>
  <c r="O303" i="1" s="1"/>
  <c r="I307" i="1"/>
  <c r="O307" i="1" s="1"/>
  <c r="I311" i="1"/>
  <c r="O311" i="1"/>
  <c r="I315" i="1"/>
  <c r="O315" i="1"/>
  <c r="I319" i="1"/>
  <c r="O319" i="1" s="1"/>
  <c r="I323" i="1"/>
  <c r="O323" i="1" s="1"/>
  <c r="I327" i="1"/>
  <c r="O327" i="1"/>
  <c r="I331" i="1"/>
  <c r="O331" i="1"/>
  <c r="I335" i="1"/>
  <c r="O335" i="1" s="1"/>
  <c r="I339" i="1"/>
  <c r="O339" i="1" s="1"/>
  <c r="I343" i="1"/>
  <c r="O343" i="1"/>
  <c r="I347" i="1"/>
  <c r="O347" i="1"/>
  <c r="I351" i="1"/>
  <c r="O351" i="1" s="1"/>
  <c r="I355" i="1"/>
  <c r="O355" i="1" s="1"/>
  <c r="I359" i="1"/>
  <c r="O359" i="1"/>
  <c r="I363" i="1"/>
  <c r="O363" i="1"/>
  <c r="I367" i="1"/>
  <c r="O367" i="1" s="1"/>
  <c r="I371" i="1"/>
  <c r="O371" i="1" s="1"/>
  <c r="I375" i="1"/>
  <c r="O375" i="1"/>
  <c r="I379" i="1"/>
  <c r="O379" i="1"/>
  <c r="R17" i="1" l="1"/>
  <c r="O17" i="1" s="1"/>
  <c r="O2" i="1"/>
  <c r="I3" i="1"/>
  <c r="O35" i="1"/>
  <c r="R34" i="1" s="1"/>
  <c r="O34" i="1" s="1"/>
</calcChain>
</file>

<file path=xl/sharedStrings.xml><?xml version="1.0" encoding="utf-8"?>
<sst xmlns="http://schemas.openxmlformats.org/spreadsheetml/2006/main" count="1258" uniqueCount="370">
  <si>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</si>
  <si>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TS</t>
  </si>
  <si>
    <t/>
  </si>
  <si>
    <t>VV</t>
  </si>
  <si>
    <t>PP</t>
  </si>
  <si>
    <t>2</t>
  </si>
  <si>
    <t>KPL</t>
  </si>
  <si>
    <t>MONTÁŽNÍ MATERIÁL, PŘÍSLUŠENSTVÍ, PŘÍPRAVNÉ PRÁCE</t>
  </si>
  <si>
    <t>RSUDOP</t>
  </si>
  <si>
    <t>93</t>
  </si>
  <si>
    <t>P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</si>
  <si>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</si>
  <si>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M</t>
  </si>
  <si>
    <t>Kabelová kniha - vyhotovení</t>
  </si>
  <si>
    <t>R75O2F1</t>
  </si>
  <si>
    <t>92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</si>
  <si>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Měří se metr délkový.</t>
  </si>
  <si>
    <t>CELEK</t>
  </si>
  <si>
    <t>Demontáž stávajícího sdělovacího zařízení</t>
  </si>
  <si>
    <t>R75IFDY</t>
  </si>
  <si>
    <t>91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</si>
  <si>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</si>
  <si>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</si>
  <si>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Organizér patchcordů - montáž</t>
  </si>
  <si>
    <t>R75IEFX</t>
  </si>
  <si>
    <t>90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</si>
  <si>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</si>
  <si>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Organizér patchcordů - dodávka</t>
  </si>
  <si>
    <t>R75IEF1</t>
  </si>
  <si>
    <t>89</t>
  </si>
  <si>
    <t>Zásobník pro uložení rezervních délek bufferů - montáž</t>
  </si>
  <si>
    <t>R75IEEX</t>
  </si>
  <si>
    <t>88</t>
  </si>
  <si>
    <t>Zásobník rezervních délek patchcordů - dodávka</t>
  </si>
  <si>
    <t>1</t>
  </si>
  <si>
    <t>R75IEE1</t>
  </si>
  <si>
    <t>87</t>
  </si>
  <si>
    <t>Zásobník pro uložení rezervních délek bufferů - dodávka</t>
  </si>
  <si>
    <t>86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</si>
  <si>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</si>
  <si>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</si>
  <si>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</si>
  <si>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</si>
  <si>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85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</si>
  <si>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</si>
  <si>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kmžíla</t>
  </si>
  <si>
    <t>KABEL SILOVÝ PRO ROZHLAS - MONTÁŽ</t>
  </si>
  <si>
    <t>75L19X</t>
  </si>
  <si>
    <t>84</t>
  </si>
  <si>
    <t>1. Položka obsahuje:  
 – dodávku specifikovaného kabelu včetně potřebného drobného montážního materiálu  
 – dopravu a skladování  
 – práce spojené s uložením specifikovaného kabelu specifikovaným způsobem  
 – veškeré potřebné mechanizmy, včetně obsluhy, náklady na mzdy a přibližné (průměrné) náklady na pořízení potřebných materiálů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kmžíla.</t>
  </si>
  <si>
    <t>KABEL SILOVÝ PRO ROZHLAS PRŮMĚRU DO 1,5 MM2</t>
  </si>
  <si>
    <t>75L191</t>
  </si>
  <si>
    <t>83</t>
  </si>
  <si>
    <t>TRANSFORMÁTOR ODDĚLOVACÍ (OCHRANNÝ) - MONTÁŽ</t>
  </si>
  <si>
    <t>75K11X</t>
  </si>
  <si>
    <t>82</t>
  </si>
  <si>
    <t>TRANSFORMÁTOR ODDĚLOVACÍ (OCHRANNÝ) DO 1000 VA</t>
  </si>
  <si>
    <t>75K111</t>
  </si>
  <si>
    <t>81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</si>
  <si>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</si>
  <si>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</si>
  <si>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</si>
  <si>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</si>
  <si>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80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</si>
  <si>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</si>
  <si>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MĚŘENÍ JEDNOSMĚRNÉ NA SDĚLOVACÍM KABELU</t>
  </si>
  <si>
    <t>75IJ12</t>
  </si>
  <si>
    <t>79</t>
  </si>
  <si>
    <t>1. Položka obsahuje: 
 – kompletní zřízení vývodu pro měření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</si>
  <si>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MĚŘENÍ - ZŘÍZENÍ VÝVODU KABELOVÉHO PLÁŠTĚ PRO MĚŘENÍ</t>
  </si>
  <si>
    <t>75IJ11</t>
  </si>
  <si>
    <t>78</t>
  </si>
  <si>
    <t>UKONČENÍ KABELU ŠTÍTEK KABELOVÝ - MONTÁŽ</t>
  </si>
  <si>
    <t>75IH9X</t>
  </si>
  <si>
    <t>77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</si>
  <si>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</si>
  <si>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</si>
  <si>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</si>
  <si>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76</t>
  </si>
  <si>
    <t>UKONČENÍ KABELU OBJÍMKA KABELOVÁ - MONTÁŽ</t>
  </si>
  <si>
    <t>75IH8X</t>
  </si>
  <si>
    <t>75</t>
  </si>
  <si>
    <t>UKONČENÍ KABELU OBJÍMKA KABELOVÁ - DODÁVKA</t>
  </si>
  <si>
    <t>75IH81</t>
  </si>
  <si>
    <t>74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</si>
  <si>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</si>
  <si>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UKONČENÍ KABELU OPTICKÉHO - DEMONTÁŽ</t>
  </si>
  <si>
    <t>75IH6Y</t>
  </si>
  <si>
    <t>73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</si>
  <si>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</si>
  <si>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36 VLÁKEN</t>
  </si>
  <si>
    <t>75IH62</t>
  </si>
  <si>
    <t>72</t>
  </si>
  <si>
    <t>UKONČENÍ KABELU OPTICKÉHO DO 12 VLÁKEN</t>
  </si>
  <si>
    <t>75IH61</t>
  </si>
  <si>
    <t>71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</si>
  <si>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</si>
  <si>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UKONČENÍ KABELU FORMA KABELOVÁ DÉLKY PŘES 0,5 M DO 5XN</t>
  </si>
  <si>
    <t>75IH41</t>
  </si>
  <si>
    <t>70</t>
  </si>
  <si>
    <t>UKONČENÍ KABELU FORMA KABELOVÁ DÉLKY DO 0,5 M DO 5XN</t>
  </si>
  <si>
    <t>75IH31</t>
  </si>
  <si>
    <t>69</t>
  </si>
  <si>
    <t>1. Položka obsahuje: 
 – veškeré práce a materiál obsažený v názvu položky 
2. Položka neobsahuje: 
 X 
3. Způsob měření: 
Udává se počet kusů kompletní konstrukce nebo práce.</t>
  </si>
  <si>
    <t>UKONČENÍ KABELU CELOPLASTOVÝHO S PANCÍŘEM DO 200 ŽIL</t>
  </si>
  <si>
    <t>75IH23</t>
  </si>
  <si>
    <t>68</t>
  </si>
  <si>
    <t>UKONČENÍ KABELU CELOPLASTOVÝHO S PANCÍŘEM DO 40 ŽIL</t>
  </si>
  <si>
    <t>75IH21</t>
  </si>
  <si>
    <t>67</t>
  </si>
  <si>
    <t>BLESKOJISTKA - MONTÁŽ</t>
  </si>
  <si>
    <t>75IFBX</t>
  </si>
  <si>
    <t>66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</si>
  <si>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</si>
  <si>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BLESKOJISTKA - DODÁVKA</t>
  </si>
  <si>
    <t>75IFB1</t>
  </si>
  <si>
    <t>65</t>
  </si>
  <si>
    <t>NOSNÍK BLESKOJISTEK - MONTÁŽ</t>
  </si>
  <si>
    <t>75IFAX</t>
  </si>
  <si>
    <t>64</t>
  </si>
  <si>
    <t>NOSNÍK BLESKOJISTEK - DODÁVKA</t>
  </si>
  <si>
    <t>75IFA1</t>
  </si>
  <si>
    <t>63</t>
  </si>
  <si>
    <t>KONSTRUKCE DO SKŘÍNĚ 19" PRO UPEVNĚNÍ ZAŘÍZENÍ - MONTÁŽ</t>
  </si>
  <si>
    <t>75IF9X</t>
  </si>
  <si>
    <t>62</t>
  </si>
  <si>
    <t>KONSTRUKCE DO SKŘÍNĚ 19" PRO UPEVNĚNÍ ZAŘÍZENÍ - DODÁVKA</t>
  </si>
  <si>
    <t>75IF91</t>
  </si>
  <si>
    <t>61</t>
  </si>
  <si>
    <t>MONTÁŽNÍ RÁM 40+1 - MONTÁŽ</t>
  </si>
  <si>
    <t>75IF8X</t>
  </si>
  <si>
    <t>60</t>
  </si>
  <si>
    <t>MONTÁŽNÍ RÁM 40+1 - DODÁVKA</t>
  </si>
  <si>
    <t>75IF81</t>
  </si>
  <si>
    <t>59</t>
  </si>
  <si>
    <t>MONTÁŽNÍ RÁM DO 10+1 - MONTÁŽ</t>
  </si>
  <si>
    <t>75IF4X</t>
  </si>
  <si>
    <t>58</t>
  </si>
  <si>
    <t>MONTÁŽNÍ RÁM DO 10+1 - DODÁVKA</t>
  </si>
  <si>
    <t>75IF41</t>
  </si>
  <si>
    <t>57</t>
  </si>
  <si>
    <t>ZEMNÍCÍ SVORKOVNICE - MONTÁŽ</t>
  </si>
  <si>
    <t>75IF3X</t>
  </si>
  <si>
    <t>56</t>
  </si>
  <si>
    <t>ZEMNÍCÍ SVORKOVNICE - DODÁVKA</t>
  </si>
  <si>
    <t>75IF31</t>
  </si>
  <si>
    <t>55</t>
  </si>
  <si>
    <t>ROZPOJOVACÍ SVORKOVNICE 2/10, 2/8 - MONTÁŽ</t>
  </si>
  <si>
    <t>75IF2X</t>
  </si>
  <si>
    <t>54</t>
  </si>
  <si>
    <t>ROZPOJOVACÍ SVORKOVNICE 2/10, 2/8</t>
  </si>
  <si>
    <t>75IF21</t>
  </si>
  <si>
    <t>53</t>
  </si>
  <si>
    <t>ZASLEPOVACÍ MODUL 12 VLÁKEN - MONTÁŽ</t>
  </si>
  <si>
    <t>75IEJX</t>
  </si>
  <si>
    <t>52</t>
  </si>
  <si>
    <t>ZASLEPOVACÍ MODUL 12 VLÁKEN - DODÁVKA</t>
  </si>
  <si>
    <t>75IEJ1</t>
  </si>
  <si>
    <t>51</t>
  </si>
  <si>
    <t>KONEKTOROVÝ MODUL 12 VLÁKEN - MONTÁŽ</t>
  </si>
  <si>
    <t>75IEHX</t>
  </si>
  <si>
    <t>50</t>
  </si>
  <si>
    <t>KONEKTOROVÝ MODUL 12 VLÁKEN - DODÁVKA</t>
  </si>
  <si>
    <t>75IEH1</t>
  </si>
  <si>
    <t>49</t>
  </si>
  <si>
    <t>KAZETA PRO ULOŽENÍ SVÁRŮ - MONTÁŽ</t>
  </si>
  <si>
    <t>75IEGX</t>
  </si>
  <si>
    <t>48</t>
  </si>
  <si>
    <t>KAZETA PRO ULOŽENÍ SVÁRŮ - DODÁVKA</t>
  </si>
  <si>
    <t>75IEG1</t>
  </si>
  <si>
    <t>47</t>
  </si>
  <si>
    <t>OPTICKÝ ROZVADĚČ 19" PROVEDENÍ - MONTÁŽ</t>
  </si>
  <si>
    <t>75IEEX</t>
  </si>
  <si>
    <t>46</t>
  </si>
  <si>
    <t>OPTICKÝ ROZVADĚČ 19" PROVEDENÍ DO 144 VLÁKEN</t>
  </si>
  <si>
    <t>75IEE5</t>
  </si>
  <si>
    <t>45</t>
  </si>
  <si>
    <t>OPTICKÝ ROZVADĚČ 19" PROVEDENÍ DO 12 VLÁKEN</t>
  </si>
  <si>
    <t>75IEE1</t>
  </si>
  <si>
    <t>44</t>
  </si>
  <si>
    <t>VENKOVNÍ TELEFONNÍ OBJEKT - MONTÁŽ</t>
  </si>
  <si>
    <t>75IECX</t>
  </si>
  <si>
    <t>43</t>
  </si>
  <si>
    <t>VENKOVNÍ TELEFONNÍ OBJEKT NA SLOUPKU</t>
  </si>
  <si>
    <t>75IEC1</t>
  </si>
  <si>
    <t>42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</si>
  <si>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</si>
  <si>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OPTOTRUBKOVÁ PRŮCHODKA - DEMONTÁŽ</t>
  </si>
  <si>
    <t>75IA7Y</t>
  </si>
  <si>
    <t>41</t>
  </si>
  <si>
    <t>OPTOTRUBKOVÁ PRŮCHODKA - MONTÁŽ</t>
  </si>
  <si>
    <t>75IA7X</t>
  </si>
  <si>
    <t>40</t>
  </si>
  <si>
    <t>OPTOTRUBKOVÁ PRŮCHODKA PRŮMĚRU DO 40 MM</t>
  </si>
  <si>
    <t>75IA71</t>
  </si>
  <si>
    <t>39</t>
  </si>
  <si>
    <t>OPTOTRUBKOVÁ KONCOKA S VENTILKEM- MONTÁŽ</t>
  </si>
  <si>
    <t>75IA6X</t>
  </si>
  <si>
    <t>38</t>
  </si>
  <si>
    <t>OPTOTRUBKOVÁ KONCOKA S VENTILKEMPRŮMĚRU DO 40 MM</t>
  </si>
  <si>
    <t>75IA61</t>
  </si>
  <si>
    <t>37</t>
  </si>
  <si>
    <t>OPTOTRUBKOVÁ KONCOVKA - MONTÁŽ</t>
  </si>
  <si>
    <t>75IA5X</t>
  </si>
  <si>
    <t>36</t>
  </si>
  <si>
    <t>OPTOTRUBKOVÁ KONCOVKA PRŮMĚRU DO 40 MM</t>
  </si>
  <si>
    <t>75IA51</t>
  </si>
  <si>
    <t>35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</si>
  <si>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</si>
  <si>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</si>
  <si>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</si>
  <si>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</si>
  <si>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34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</si>
  <si>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</si>
  <si>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ÚSEK</t>
  </si>
  <si>
    <t>OPTOTRUBKA - HERMETIZACE ÚSEKU DO 2000 M</t>
  </si>
  <si>
    <t>75I961</t>
  </si>
  <si>
    <t>33</t>
  </si>
  <si>
    <t>1. Položka obsahuje: 
 – demontáž (pro další využití/do šrotu) specifikované kabelizace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 kabelizace a skladování, případně ekologické likvidace bloku/zařízení 
2. Položka neobsahuje: 
 X 
3. Způsob měření: 
Udává se počet metrů kompletní konstrukce nebo práce.</t>
  </si>
  <si>
    <t>OPTOTRUBKA HDPE - DEMONTÁŽ</t>
  </si>
  <si>
    <t>75I91Y</t>
  </si>
  <si>
    <t>32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</si>
  <si>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</si>
  <si>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</si>
  <si>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</si>
  <si>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31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</si>
  <si>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</si>
  <si>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</si>
  <si>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</si>
  <si>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30</t>
  </si>
  <si>
    <t>KABEL OPTICKÝ - REZERVA DO 500 MM - DEMONTÁŽ</t>
  </si>
  <si>
    <t>75I84Y</t>
  </si>
  <si>
    <t>29</t>
  </si>
  <si>
    <t>KABEL OPTICKÝ - REZERVA DO 500 MM - MONTÁŽ</t>
  </si>
  <si>
    <t>75I84X</t>
  </si>
  <si>
    <t>28</t>
  </si>
  <si>
    <t>KABEL OPTICKÝ - REZERVA DO 500 MM - DODÁVKA</t>
  </si>
  <si>
    <t>75I841</t>
  </si>
  <si>
    <t>27</t>
  </si>
  <si>
    <t>1. Položka obsahuje: 
 – veškeré práce a materiál obsažený v názvu položky 
2. Položka neobsahuje: 
 X 
3. Způsob měření: 
Měří se metr délkový v ose vodiče nebo lana.</t>
  </si>
  <si>
    <t>KABEL OPTICKÝ SINGLEMODE - DEMONTÁŽ</t>
  </si>
  <si>
    <t>75I81Y</t>
  </si>
  <si>
    <t>26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</si>
  <si>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</si>
  <si>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MONTÁŽ</t>
  </si>
  <si>
    <t>75I81X</t>
  </si>
  <si>
    <t>25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</si>
  <si>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</si>
  <si>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</si>
  <si>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36 VLÁKEN</t>
  </si>
  <si>
    <t>75I812</t>
  </si>
  <si>
    <t>24</t>
  </si>
  <si>
    <t>KABEL OPTICKÝ SINGLEMODE DO 12 VLÁKEN</t>
  </si>
  <si>
    <t>75I811</t>
  </si>
  <si>
    <t>23</t>
  </si>
  <si>
    <t>KABEL ZEMNÍ DVOUPLÁŠŤOVÝ S PANCÍŘEM PRŮMĚRU ŽÍLY 0,6 MM - MONTÁŽ</t>
  </si>
  <si>
    <t>75I31X</t>
  </si>
  <si>
    <t>22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</si>
  <si>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</si>
  <si>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KMČTYŘKA</t>
  </si>
  <si>
    <t>KABEL ZEMNÍ DVOUPLÁŠŤOVÝ S PANCÍŘEM PRŮMĚRU ŽÍLY 0,6 MM DO 50XN</t>
  </si>
  <si>
    <t>75I313</t>
  </si>
  <si>
    <t>21</t>
  </si>
  <si>
    <t>KABEL ZEMNÍ DVOUPLÁŠŤOVÝ S PANCÍŘEM PRŮMĚRU ŽÍLY 0,6 MM DO 25XN</t>
  </si>
  <si>
    <t>75I312</t>
  </si>
  <si>
    <t>20</t>
  </si>
  <si>
    <t>KABEL ZEMNÍ DVOUPLÁŠŤOVÝ S PANCÍŘEM PRŮMĚRU ŽÍLY 0,6 MM DO 5XN</t>
  </si>
  <si>
    <t>75I311</t>
  </si>
  <si>
    <t>19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</si>
  <si>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</si>
  <si>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OCHRANNÉ POSPOJOVÁNÍ CU VODIČEM DO 16 MM2</t>
  </si>
  <si>
    <t>741C04</t>
  </si>
  <si>
    <t>18</t>
  </si>
  <si>
    <t>1. Položka obsahuje: 
 – veškeré příslušenství 
2. Položka neobsahuje: 
 X 
3. Způsob měření: 
Udává se počet kusů kompletní konstrukce nebo práce.</t>
  </si>
  <si>
    <t>UZEMŇOVACÍ SVORKA</t>
  </si>
  <si>
    <t>741C02</t>
  </si>
  <si>
    <t>17</t>
  </si>
  <si>
    <t>1. Položka obsahuje: 
 – přípravu podkladu pro osazení 
 – spojování 
 – ochranný nátěr spoje dle příslušných norem 
2. Položka neobsahuje: 
 X 
3. Způsob měření: 
Udává se počet kusů kompletní konstrukce nebo práce.</t>
  </si>
  <si>
    <t>ZEMNÍCÍ TYČ FEZN DÉLKY DO 2 M</t>
  </si>
  <si>
    <t>741B11</t>
  </si>
  <si>
    <t>16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</si>
  <si>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</si>
  <si>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KŘIŽOVATKA KABELOVÝCH VEDENÍ SE STÁVAJÍCÍ INŽENÝRSKOU SÍTÍ (KABELEM, POTRUBÍM APOD.)</t>
  </si>
  <si>
    <t>709210</t>
  </si>
  <si>
    <t>15</t>
  </si>
  <si>
    <t>1. Položka obsahuje: 
 – přípravu podkladu pro osazení 
2. Položka neobsahuje: 
 X 
3. Způsob měření: 
Měří se metr délkový.</t>
  </si>
  <si>
    <t>ELEKTROINSTALAČNÍ TRUBKA PLASTOVÁ VČETNĚ UPEVNĚNÍ A PŘÍSLUŠENSTVÍ DN PRŮMĚRU PŘES 25 DO 40 MM</t>
  </si>
  <si>
    <t>703412</t>
  </si>
  <si>
    <t>14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</si>
  <si>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</si>
  <si>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ZASYPÁNÍ KABELOVÉHO ŽLABU VRSTVOU Z PŘESÁTÉHO PÍSKU SVĚTLÉ ŠÍŘKY PŘES 250 MM</t>
  </si>
  <si>
    <t>702903</t>
  </si>
  <si>
    <t>13</t>
  </si>
  <si>
    <t>1. Položka obsahuje: 
 – izolace základu, vyzdění pilíře z vápenocementových cihel včetně spárování 
 – zhotovení betonového krytu pilíře 
 – pomocné mechanismy 
2. Položka neobsahuje: 
 – výkop pro základ 
 – BETONOVÝ základ 
3. Způsob měření: 
Udává se počet kusů kompletní konstrukce nebo práce.</t>
  </si>
  <si>
    <t>VYČIŠTĚNÍ STÁVAJÍCÍHO KABELOVÉHO PROSTUPU Z TVÁRNIC NEBO CHRÁNIČEK BEZ KABELOVÉ KOMORY</t>
  </si>
  <si>
    <t>702820</t>
  </si>
  <si>
    <t>12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</si>
  <si>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</si>
  <si>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ZAKRYTÍ KABELŮ VÝSTRAŽNOU FÓLIÍ ŠÍŘKY PŘES 20 DO 40 CM</t>
  </si>
  <si>
    <t>702312</t>
  </si>
  <si>
    <t>11</t>
  </si>
  <si>
    <t>1. Položka obsahuje:  
 – přípravu podkladu pro osazení  
2. Položka neobsahuje:  
 X  
3. Způsob měření:  
Měří se metr délkový.</t>
  </si>
  <si>
    <t>KABELOVÁ CHRÁNIČKA ZEMNÍ UV STABILNÍ DN PŘES 100 DO 200 MM</t>
  </si>
  <si>
    <t>702222</t>
  </si>
  <si>
    <t>10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</si>
  <si>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</si>
  <si>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KABELOVÁ CHRÁNIČKA ZEMNÍ DN PŘES 100 DO 200 MM</t>
  </si>
  <si>
    <t>702212</t>
  </si>
  <si>
    <t>9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</si>
  <si>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</si>
  <si>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KABELOVÝ ŽLAB ZEMNÍ VČETNĚ KRYTU SVĚTLÉ ŠÍŘKY PŘES 120 DO 250 MM</t>
  </si>
  <si>
    <t>702112</t>
  </si>
  <si>
    <t>8</t>
  </si>
  <si>
    <t>BETONOVÝ OZNAČNÍK</t>
  </si>
  <si>
    <t>701003</t>
  </si>
  <si>
    <t>7</t>
  </si>
  <si>
    <t>Přidružená stavební výroba</t>
  </si>
  <si>
    <t>SD</t>
  </si>
  <si>
    <t>1. Položka obsahuje: 
 – dodávku potřebného materiálu  
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</si>
  <si>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PÍSKOVÉ LOŽE PRO KABELOVÝ ŽLAB Z PŘESÁTÉHO PÍSKU SVĚTLÉ ŠÍŘKY PŘES 250 MM</t>
  </si>
  <si>
    <t>R</t>
  </si>
  <si>
    <t>6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</si>
  <si>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</si>
  <si>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M3</t>
  </si>
  <si>
    <t>ZÁSYP JAM A RÝH ZEMINOU SE ZHUTNĚNÍM</t>
  </si>
  <si>
    <t>17411</t>
  </si>
  <si>
    <t>5</t>
  </si>
  <si>
    <t>položka zahrnuje dodávku protlačovaného potrubí a veškeré pomocné práce (startovací zařízení, startovací a cílová jáma, opěrné a vodící bloky a pod.)</t>
  </si>
  <si>
    <t>PROTLAČOVÁNÍ POTRUBÍ Z PLAST HMOT DN DO 200MM</t>
  </si>
  <si>
    <t>14173</t>
  </si>
  <si>
    <t>4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</si>
  <si>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</si>
  <si>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 - BEZ DOPRAVY</t>
  </si>
  <si>
    <t>13283A</t>
  </si>
  <si>
    <t>3</t>
  </si>
  <si>
    <t>Zemní práce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</si>
  <si>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</si>
  <si>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</si>
  <si>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- 17 06 04  ZBYTKY IZOLAČNÍCH MATERIÁLŮ</t>
  </si>
  <si>
    <t>015420</t>
  </si>
  <si>
    <t>POPLATKY ZA LIKVIDACŮ ODPADŮ NEKONTAMINOVANÝCH - 16 02 14  ELEKTROŠROT (VYŘAZENÁ EL. ZAŘÍZENÍ A PŘÍSTR. - AL, CU A VZ. KOVY)</t>
  </si>
  <si>
    <t>015310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</si>
  <si>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</si>
  <si>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</si>
  <si>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</si>
  <si>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</si>
  <si>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</si>
  <si>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</si>
  <si>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</si>
  <si>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</si>
  <si>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</si>
  <si>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</si>
  <si>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</si>
  <si>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</si>
  <si>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</si>
  <si>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</si>
  <si>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místní kabelizace</t>
  </si>
  <si>
    <t>PS 03-14-01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</si>
  <si>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</si>
  <si>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</si>
  <si>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</si>
  <si>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</si>
  <si>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</si>
  <si>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</si>
  <si>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</si>
  <si>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</si>
  <si>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</si>
  <si>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</si>
  <si>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15.10.2019</t>
  </si>
  <si>
    <t>PS 03-14-01_a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</si>
</sst>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2"/>
  <sheetViews>
    <sheetView tabSelected="1" topLeftCell="B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367</v>
      </c>
      <c r="B1" s="23"/>
      <c r="C1" s="23"/>
      <c r="D1" s="23"/>
      <c r="E1" s="23" t="s">
        <v>366</v>
      </c>
      <c r="F1" s="23"/>
      <c r="G1" s="23"/>
      <c r="H1" s="27" t="s">
        <v>368</v>
      </c>
      <c r="I1" s="23"/>
      <c r="P1" t="s">
        <v>334</v>
      </c>
    </row>
    <row r="2" spans="1:18" ht="24.95" customHeight="1" x14ac:dyDescent="0.2">
      <c r="B2" s="23"/>
      <c r="C2" s="23"/>
      <c r="D2" s="23"/>
      <c r="E2" s="26" t="s">
        <v>365</v>
      </c>
      <c r="F2" s="23"/>
      <c r="G2" s="23"/>
      <c r="H2" s="12"/>
      <c r="I2" s="12"/>
      <c r="O2">
        <f>0+O8+O17+O34</f>
        <v>0</v>
      </c>
      <c r="P2" t="s">
        <v>334</v>
      </c>
    </row>
    <row r="3" spans="1:18" ht="15" customHeight="1" x14ac:dyDescent="0.2">
      <c r="A3" t="s">
        <v>364</v>
      </c>
      <c r="B3" s="25" t="s">
        <v>363</v>
      </c>
      <c r="C3" s="40" t="s">
        <v>362</v>
      </c>
      <c r="D3" s="41"/>
      <c r="E3" s="24" t="s">
        <v>361</v>
      </c>
      <c r="F3" s="23"/>
      <c r="G3" s="22"/>
      <c r="H3" s="44" t="s">
        <v>369</v>
      </c>
      <c r="I3" s="21">
        <f>0+I8+I17+I34</f>
        <v>0</v>
      </c>
      <c r="O3" t="s">
        <v>360</v>
      </c>
      <c r="P3" t="s">
        <v>5</v>
      </c>
    </row>
    <row r="4" spans="1:18" ht="15" customHeight="1" x14ac:dyDescent="0.2">
      <c r="A4" t="s">
        <v>359</v>
      </c>
      <c r="B4" s="20" t="s">
        <v>358</v>
      </c>
      <c r="C4" s="42" t="s">
        <v>357</v>
      </c>
      <c r="D4" s="43"/>
      <c r="E4" s="19" t="s">
        <v>356</v>
      </c>
      <c r="F4" s="12"/>
      <c r="G4" s="12"/>
      <c r="H4" s="16"/>
      <c r="I4" s="16"/>
      <c r="O4" t="s">
        <v>355</v>
      </c>
      <c r="P4" t="s">
        <v>5</v>
      </c>
    </row>
    <row r="5" spans="1:18" ht="12.75" customHeight="1" x14ac:dyDescent="0.2">
      <c r="A5" s="39" t="s">
        <v>354</v>
      </c>
      <c r="B5" s="39" t="s">
        <v>353</v>
      </c>
      <c r="C5" s="39" t="s">
        <v>352</v>
      </c>
      <c r="D5" s="39" t="s">
        <v>351</v>
      </c>
      <c r="E5" s="39" t="s">
        <v>350</v>
      </c>
      <c r="F5" s="39" t="s">
        <v>349</v>
      </c>
      <c r="G5" s="39" t="s">
        <v>348</v>
      </c>
      <c r="H5" s="39" t="s">
        <v>347</v>
      </c>
      <c r="I5" s="39"/>
      <c r="O5" t="s">
        <v>346</v>
      </c>
      <c r="P5" t="s">
        <v>5</v>
      </c>
    </row>
    <row r="6" spans="1:18" ht="12.75" customHeight="1" x14ac:dyDescent="0.2">
      <c r="A6" s="39"/>
      <c r="B6" s="39"/>
      <c r="C6" s="39"/>
      <c r="D6" s="39"/>
      <c r="E6" s="39"/>
      <c r="F6" s="39"/>
      <c r="G6" s="39"/>
      <c r="H6" s="18" t="s">
        <v>345</v>
      </c>
      <c r="I6" s="18" t="s">
        <v>344</v>
      </c>
    </row>
    <row r="7" spans="1:18" ht="12.75" customHeight="1" x14ac:dyDescent="0.2">
      <c r="A7" s="18" t="s">
        <v>343</v>
      </c>
      <c r="B7" s="18" t="s">
        <v>34</v>
      </c>
      <c r="C7" s="18" t="s">
        <v>5</v>
      </c>
      <c r="D7" s="18" t="s">
        <v>334</v>
      </c>
      <c r="E7" s="18" t="s">
        <v>330</v>
      </c>
      <c r="F7" s="18" t="s">
        <v>326</v>
      </c>
      <c r="G7" s="18" t="s">
        <v>321</v>
      </c>
      <c r="H7" s="18" t="s">
        <v>308</v>
      </c>
      <c r="I7" s="18" t="s">
        <v>304</v>
      </c>
    </row>
    <row r="8" spans="1:18" ht="12.75" customHeight="1" x14ac:dyDescent="0.2">
      <c r="A8" s="16" t="s">
        <v>317</v>
      </c>
      <c r="B8" s="16"/>
      <c r="C8" s="17" t="s">
        <v>343</v>
      </c>
      <c r="D8" s="16"/>
      <c r="E8" s="13" t="s">
        <v>342</v>
      </c>
      <c r="F8" s="16"/>
      <c r="G8" s="16"/>
      <c r="H8" s="16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9" t="s">
        <v>10</v>
      </c>
      <c r="B9" s="10" t="s">
        <v>34</v>
      </c>
      <c r="C9" s="10" t="s">
        <v>341</v>
      </c>
      <c r="D9" s="9" t="s">
        <v>2</v>
      </c>
      <c r="E9" s="8" t="s">
        <v>340</v>
      </c>
      <c r="F9" s="7" t="s">
        <v>337</v>
      </c>
      <c r="G9" s="6">
        <v>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336</v>
      </c>
    </row>
    <row r="13" spans="1:18" ht="25.5" x14ac:dyDescent="0.2">
      <c r="A13" s="9" t="s">
        <v>10</v>
      </c>
      <c r="B13" s="10" t="s">
        <v>5</v>
      </c>
      <c r="C13" s="10" t="s">
        <v>339</v>
      </c>
      <c r="D13" s="9" t="s">
        <v>2</v>
      </c>
      <c r="E13" s="8" t="s">
        <v>338</v>
      </c>
      <c r="F13" s="7" t="s">
        <v>337</v>
      </c>
      <c r="G13" s="6">
        <v>0.05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336</v>
      </c>
    </row>
    <row r="17" spans="1:18" ht="12.75" customHeight="1" x14ac:dyDescent="0.2">
      <c r="A17" s="12" t="s">
        <v>317</v>
      </c>
      <c r="B17" s="12"/>
      <c r="C17" s="14" t="s">
        <v>34</v>
      </c>
      <c r="D17" s="12"/>
      <c r="E17" s="13" t="s">
        <v>335</v>
      </c>
      <c r="F17" s="12"/>
      <c r="G17" s="12"/>
      <c r="H17" s="12"/>
      <c r="I17" s="11">
        <f>0+Q17</f>
        <v>0</v>
      </c>
      <c r="O17">
        <f>0+R17</f>
        <v>0</v>
      </c>
      <c r="Q17">
        <f>0+I18+I22+I26+I30</f>
        <v>0</v>
      </c>
      <c r="R17">
        <f>0+O18+O22+O26+O30</f>
        <v>0</v>
      </c>
    </row>
    <row r="18" spans="1:18" x14ac:dyDescent="0.2">
      <c r="A18" s="9" t="s">
        <v>10</v>
      </c>
      <c r="B18" s="10" t="s">
        <v>334</v>
      </c>
      <c r="C18" s="10" t="s">
        <v>333</v>
      </c>
      <c r="D18" s="9" t="s">
        <v>2</v>
      </c>
      <c r="E18" s="8" t="s">
        <v>332</v>
      </c>
      <c r="F18" s="7" t="s">
        <v>323</v>
      </c>
      <c r="G18" s="6">
        <v>870</v>
      </c>
      <c r="H18" s="5">
        <v>0</v>
      </c>
      <c r="I18" s="5">
        <f>ROUND(ROUND(H18,2)*ROUND(G18,3),2)</f>
        <v>0</v>
      </c>
      <c r="O18">
        <f>(I18*21)/100</f>
        <v>0</v>
      </c>
      <c r="P18" t="s">
        <v>5</v>
      </c>
    </row>
    <row r="19" spans="1:18" x14ac:dyDescent="0.2">
      <c r="A19" s="4" t="s">
        <v>4</v>
      </c>
      <c r="E19" s="1" t="s">
        <v>2</v>
      </c>
    </row>
    <row r="20" spans="1:18" x14ac:dyDescent="0.2">
      <c r="A20" s="3" t="s">
        <v>3</v>
      </c>
      <c r="E20" s="2" t="s">
        <v>2</v>
      </c>
    </row>
    <row r="21" spans="1:18" ht="318.75" x14ac:dyDescent="0.2">
      <c r="A21" t="s">
        <v>1</v>
      </c>
      <c r="E21" s="1" t="s">
        <v>331</v>
      </c>
    </row>
    <row r="22" spans="1:18" x14ac:dyDescent="0.2">
      <c r="A22" s="9" t="s">
        <v>10</v>
      </c>
      <c r="B22" s="10" t="s">
        <v>330</v>
      </c>
      <c r="C22" s="10" t="s">
        <v>329</v>
      </c>
      <c r="D22" s="9" t="s">
        <v>2</v>
      </c>
      <c r="E22" s="8" t="s">
        <v>328</v>
      </c>
      <c r="F22" s="7" t="s">
        <v>12</v>
      </c>
      <c r="G22" s="6">
        <v>40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25.5" x14ac:dyDescent="0.2">
      <c r="A25" t="s">
        <v>1</v>
      </c>
      <c r="E25" s="1" t="s">
        <v>327</v>
      </c>
    </row>
    <row r="26" spans="1:18" x14ac:dyDescent="0.2">
      <c r="A26" s="9" t="s">
        <v>10</v>
      </c>
      <c r="B26" s="10" t="s">
        <v>326</v>
      </c>
      <c r="C26" s="10" t="s">
        <v>325</v>
      </c>
      <c r="D26" s="9" t="s">
        <v>2</v>
      </c>
      <c r="E26" s="8" t="s">
        <v>324</v>
      </c>
      <c r="F26" s="7" t="s">
        <v>323</v>
      </c>
      <c r="G26" s="6">
        <v>720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229.5" x14ac:dyDescent="0.2">
      <c r="A29" t="s">
        <v>1</v>
      </c>
      <c r="E29" s="1" t="s">
        <v>322</v>
      </c>
    </row>
    <row r="30" spans="1:18" ht="25.5" x14ac:dyDescent="0.2">
      <c r="A30" s="9" t="s">
        <v>10</v>
      </c>
      <c r="B30" s="10" t="s">
        <v>321</v>
      </c>
      <c r="C30" s="10" t="s">
        <v>291</v>
      </c>
      <c r="D30" s="9" t="s">
        <v>320</v>
      </c>
      <c r="E30" s="8" t="s">
        <v>319</v>
      </c>
      <c r="F30" s="7" t="s">
        <v>209</v>
      </c>
      <c r="G30" s="6">
        <v>620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140.25" x14ac:dyDescent="0.2">
      <c r="A33" t="s">
        <v>1</v>
      </c>
      <c r="E33" s="1" t="s">
        <v>318</v>
      </c>
    </row>
    <row r="34" spans="1:18" ht="12.75" customHeight="1" x14ac:dyDescent="0.2">
      <c r="A34" s="12" t="s">
        <v>317</v>
      </c>
      <c r="B34" s="12"/>
      <c r="C34" s="14" t="s">
        <v>315</v>
      </c>
      <c r="D34" s="12"/>
      <c r="E34" s="13" t="s">
        <v>316</v>
      </c>
      <c r="F34" s="12"/>
      <c r="G34" s="12"/>
      <c r="H34" s="12"/>
      <c r="I34" s="11">
        <f>0+Q34</f>
        <v>0</v>
      </c>
      <c r="O34">
        <f>0+R34</f>
        <v>0</v>
      </c>
      <c r="Q34">
        <f>0+I35+I39+I43+I47+I51+I55+I59+I63+I67+I71+I75+I79+I83+I87+I91+I95+I99+I103+I107+I111+I115+I119+I123+I127+I131+I135+I139+I143+I147+I151+I155+I159+I163+I167+I171+I175+I179+I183+I187+I191+I195+I199+I203+I207+I211+I215+I219+I223+I227+I231+I235+I239+I243+I247+I251+I255+I259+I263+I267+I271+I275+I279+I283+I287+I291+I295+I299+I303+I307+I311+I315+I319+I323+I327+I331+I335+I339+I343+I347+I351+I355+I359+I363+I367+I371+I375+I379</f>
        <v>0</v>
      </c>
      <c r="R34">
        <f>0+O35+O39+O43+O47+O51+O55+O59+O63+O67+O71+O75+O79+O83+O87+O91+O95+O99+O103+O107+O111+O115+O119+O123+O127+O131+O135+O139+O143+O147+O151+O155+O159+O163+O167+O171+O175+O179+O183+O187+O191+O195+O199+O203+O207+O211+O215+O219+O223+O227+O231+O235+O239+O243+O247+O251+O255+O259+O263+O267+O271+O275+O279+O283+O287+O291+O295+O299+O303+O307+O311+O315+O319+O323+O327+O331+O335+O339+O343+O347+O351+O355+O359+O363+O367+O371+O375+O379</f>
        <v>0</v>
      </c>
    </row>
    <row r="35" spans="1:18" x14ac:dyDescent="0.2">
      <c r="A35" s="9" t="s">
        <v>10</v>
      </c>
      <c r="B35" s="10" t="s">
        <v>315</v>
      </c>
      <c r="C35" s="10" t="s">
        <v>314</v>
      </c>
      <c r="D35" s="9" t="s">
        <v>2</v>
      </c>
      <c r="E35" s="8" t="s">
        <v>313</v>
      </c>
      <c r="F35" s="7" t="s">
        <v>22</v>
      </c>
      <c r="G35" s="6">
        <v>4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76.5" x14ac:dyDescent="0.2">
      <c r="A38" t="s">
        <v>1</v>
      </c>
      <c r="E38" s="1" t="s">
        <v>103</v>
      </c>
    </row>
    <row r="39" spans="1:18" ht="25.5" x14ac:dyDescent="0.2">
      <c r="A39" s="9" t="s">
        <v>10</v>
      </c>
      <c r="B39" s="10" t="s">
        <v>312</v>
      </c>
      <c r="C39" s="10" t="s">
        <v>311</v>
      </c>
      <c r="D39" s="9" t="s">
        <v>2</v>
      </c>
      <c r="E39" s="8" t="s">
        <v>310</v>
      </c>
      <c r="F39" s="7" t="s">
        <v>209</v>
      </c>
      <c r="G39" s="6">
        <v>600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114.75" x14ac:dyDescent="0.2">
      <c r="A42" t="s">
        <v>1</v>
      </c>
      <c r="E42" s="1" t="s">
        <v>309</v>
      </c>
    </row>
    <row r="43" spans="1:18" x14ac:dyDescent="0.2">
      <c r="A43" s="9" t="s">
        <v>10</v>
      </c>
      <c r="B43" s="10" t="s">
        <v>308</v>
      </c>
      <c r="C43" s="10" t="s">
        <v>307</v>
      </c>
      <c r="D43" s="9" t="s">
        <v>2</v>
      </c>
      <c r="E43" s="8" t="s">
        <v>306</v>
      </c>
      <c r="F43" s="7" t="s">
        <v>209</v>
      </c>
      <c r="G43" s="6">
        <v>80</v>
      </c>
      <c r="H43" s="5">
        <v>0</v>
      </c>
      <c r="I43" s="5">
        <f>ROUND(ROUND(H43,2)*ROUND(G43,3),2)</f>
        <v>0</v>
      </c>
      <c r="O43">
        <f>(I43*21)/100</f>
        <v>0</v>
      </c>
      <c r="P43" t="s">
        <v>5</v>
      </c>
    </row>
    <row r="44" spans="1:18" x14ac:dyDescent="0.2">
      <c r="A44" s="4" t="s">
        <v>4</v>
      </c>
      <c r="E44" s="1" t="s">
        <v>2</v>
      </c>
    </row>
    <row r="45" spans="1:18" x14ac:dyDescent="0.2">
      <c r="A45" s="3" t="s">
        <v>3</v>
      </c>
      <c r="E45" s="2" t="s">
        <v>2</v>
      </c>
    </row>
    <row r="46" spans="1:18" ht="102" x14ac:dyDescent="0.2">
      <c r="A46" t="s">
        <v>1</v>
      </c>
      <c r="E46" s="1" t="s">
        <v>305</v>
      </c>
    </row>
    <row r="47" spans="1:18" s="29" customFormat="1" x14ac:dyDescent="0.2">
      <c r="A47" s="28" t="s">
        <v>10</v>
      </c>
      <c r="B47" s="30" t="s">
        <v>304</v>
      </c>
      <c r="C47" s="30" t="s">
        <v>303</v>
      </c>
      <c r="D47" s="31" t="s">
        <v>2</v>
      </c>
      <c r="E47" s="32" t="s">
        <v>302</v>
      </c>
      <c r="F47" s="33" t="s">
        <v>209</v>
      </c>
      <c r="G47" s="34">
        <v>0</v>
      </c>
      <c r="H47" s="35">
        <v>0</v>
      </c>
      <c r="I47" s="35">
        <f>ROUND(ROUND(H47,2)*ROUND(G47,3),2)</f>
        <v>0</v>
      </c>
      <c r="O47" s="29">
        <f>(I47*21)/100</f>
        <v>0</v>
      </c>
      <c r="P47" s="29" t="s">
        <v>5</v>
      </c>
    </row>
    <row r="48" spans="1:18" x14ac:dyDescent="0.2">
      <c r="A48" s="4" t="s">
        <v>4</v>
      </c>
      <c r="B48" s="36"/>
      <c r="C48" s="36"/>
      <c r="D48" s="36"/>
      <c r="E48" s="37" t="s">
        <v>2</v>
      </c>
      <c r="F48" s="36"/>
      <c r="G48" s="36"/>
      <c r="H48" s="36"/>
      <c r="I48" s="36"/>
    </row>
    <row r="49" spans="1:16" x14ac:dyDescent="0.2">
      <c r="A49" s="3" t="s">
        <v>3</v>
      </c>
      <c r="B49" s="36"/>
      <c r="C49" s="36"/>
      <c r="D49" s="36"/>
      <c r="E49" s="38" t="s">
        <v>2</v>
      </c>
      <c r="F49" s="36"/>
      <c r="G49" s="36"/>
      <c r="H49" s="36"/>
      <c r="I49" s="36"/>
    </row>
    <row r="50" spans="1:16" ht="76.5" x14ac:dyDescent="0.2">
      <c r="A50" t="s">
        <v>1</v>
      </c>
      <c r="B50" s="36"/>
      <c r="C50" s="36"/>
      <c r="D50" s="36"/>
      <c r="E50" s="37" t="s">
        <v>301</v>
      </c>
      <c r="F50" s="36"/>
      <c r="G50" s="36"/>
      <c r="H50" s="36"/>
      <c r="I50" s="36"/>
    </row>
    <row r="51" spans="1:16" x14ac:dyDescent="0.2">
      <c r="A51" s="9" t="s">
        <v>10</v>
      </c>
      <c r="B51" s="10" t="s">
        <v>300</v>
      </c>
      <c r="C51" s="10" t="s">
        <v>299</v>
      </c>
      <c r="D51" s="9" t="s">
        <v>2</v>
      </c>
      <c r="E51" s="8" t="s">
        <v>298</v>
      </c>
      <c r="F51" s="7" t="s">
        <v>209</v>
      </c>
      <c r="G51" s="6">
        <v>600</v>
      </c>
      <c r="H51" s="5">
        <v>0</v>
      </c>
      <c r="I51" s="5">
        <f>ROUND(ROUND(H51,2)*ROUND(G51,3),2)</f>
        <v>0</v>
      </c>
      <c r="O51">
        <f>(I51*21)/100</f>
        <v>0</v>
      </c>
      <c r="P51" t="s">
        <v>5</v>
      </c>
    </row>
    <row r="52" spans="1:16" x14ac:dyDescent="0.2">
      <c r="A52" s="4" t="s">
        <v>4</v>
      </c>
      <c r="E52" s="1" t="s">
        <v>2</v>
      </c>
    </row>
    <row r="53" spans="1:16" x14ac:dyDescent="0.2">
      <c r="A53" s="3" t="s">
        <v>3</v>
      </c>
      <c r="E53" s="2" t="s">
        <v>2</v>
      </c>
    </row>
    <row r="54" spans="1:16" ht="140.25" x14ac:dyDescent="0.2">
      <c r="A54" t="s">
        <v>1</v>
      </c>
      <c r="E54" s="1" t="s">
        <v>297</v>
      </c>
    </row>
    <row r="55" spans="1:16" ht="25.5" x14ac:dyDescent="0.2">
      <c r="A55" s="9" t="s">
        <v>10</v>
      </c>
      <c r="B55" s="10" t="s">
        <v>296</v>
      </c>
      <c r="C55" s="10" t="s">
        <v>295</v>
      </c>
      <c r="D55" s="9" t="s">
        <v>2</v>
      </c>
      <c r="E55" s="8" t="s">
        <v>294</v>
      </c>
      <c r="F55" s="7" t="s">
        <v>209</v>
      </c>
      <c r="G55" s="6">
        <v>1</v>
      </c>
      <c r="H55" s="5">
        <v>0</v>
      </c>
      <c r="I55" s="5">
        <f>ROUND(ROUND(H55,2)*ROUND(G55,3),2)</f>
        <v>0</v>
      </c>
      <c r="O55">
        <f>(I55*21)/100</f>
        <v>0</v>
      </c>
      <c r="P55" t="s">
        <v>5</v>
      </c>
    </row>
    <row r="56" spans="1:16" x14ac:dyDescent="0.2">
      <c r="A56" s="4" t="s">
        <v>4</v>
      </c>
      <c r="E56" s="1" t="s">
        <v>2</v>
      </c>
    </row>
    <row r="57" spans="1:16" x14ac:dyDescent="0.2">
      <c r="A57" s="3" t="s">
        <v>3</v>
      </c>
      <c r="E57" s="2" t="s">
        <v>2</v>
      </c>
    </row>
    <row r="58" spans="1:16" ht="114.75" x14ac:dyDescent="0.2">
      <c r="A58" t="s">
        <v>1</v>
      </c>
      <c r="E58" s="1" t="s">
        <v>293</v>
      </c>
    </row>
    <row r="59" spans="1:16" ht="25.5" x14ac:dyDescent="0.2">
      <c r="A59" s="9" t="s">
        <v>10</v>
      </c>
      <c r="B59" s="10" t="s">
        <v>292</v>
      </c>
      <c r="C59" s="10" t="s">
        <v>291</v>
      </c>
      <c r="D59" s="9" t="s">
        <v>2</v>
      </c>
      <c r="E59" s="8" t="s">
        <v>290</v>
      </c>
      <c r="F59" s="7" t="s">
        <v>209</v>
      </c>
      <c r="G59" s="6">
        <v>600</v>
      </c>
      <c r="H59" s="5">
        <v>0</v>
      </c>
      <c r="I59" s="5">
        <f>ROUND(ROUND(H59,2)*ROUND(G59,3),2)</f>
        <v>0</v>
      </c>
      <c r="O59">
        <f>(I59*21)/100</f>
        <v>0</v>
      </c>
      <c r="P59" t="s">
        <v>5</v>
      </c>
    </row>
    <row r="60" spans="1:16" x14ac:dyDescent="0.2">
      <c r="A60" s="4" t="s">
        <v>4</v>
      </c>
      <c r="E60" s="1" t="s">
        <v>2</v>
      </c>
    </row>
    <row r="61" spans="1:16" x14ac:dyDescent="0.2">
      <c r="A61" s="3" t="s">
        <v>3</v>
      </c>
      <c r="E61" s="2" t="s">
        <v>2</v>
      </c>
    </row>
    <row r="62" spans="1:16" ht="127.5" x14ac:dyDescent="0.2">
      <c r="A62" t="s">
        <v>1</v>
      </c>
      <c r="E62" s="1" t="s">
        <v>289</v>
      </c>
    </row>
    <row r="63" spans="1:16" ht="25.5" x14ac:dyDescent="0.2">
      <c r="A63" s="9" t="s">
        <v>10</v>
      </c>
      <c r="B63" s="10" t="s">
        <v>288</v>
      </c>
      <c r="C63" s="10" t="s">
        <v>287</v>
      </c>
      <c r="D63" s="9" t="s">
        <v>2</v>
      </c>
      <c r="E63" s="8" t="s">
        <v>286</v>
      </c>
      <c r="F63" s="7" t="s">
        <v>209</v>
      </c>
      <c r="G63" s="6">
        <v>100</v>
      </c>
      <c r="H63" s="5">
        <v>0</v>
      </c>
      <c r="I63" s="5">
        <f>ROUND(ROUND(H63,2)*ROUND(G63,3),2)</f>
        <v>0</v>
      </c>
      <c r="O63">
        <f>(I63*21)/100</f>
        <v>0</v>
      </c>
      <c r="P63" t="s">
        <v>5</v>
      </c>
    </row>
    <row r="64" spans="1:16" x14ac:dyDescent="0.2">
      <c r="A64" s="4" t="s">
        <v>4</v>
      </c>
      <c r="E64" s="1" t="s">
        <v>2</v>
      </c>
    </row>
    <row r="65" spans="1:16" x14ac:dyDescent="0.2">
      <c r="A65" s="3" t="s">
        <v>3</v>
      </c>
      <c r="E65" s="2" t="s">
        <v>2</v>
      </c>
    </row>
    <row r="66" spans="1:16" ht="76.5" x14ac:dyDescent="0.2">
      <c r="A66" t="s">
        <v>1</v>
      </c>
      <c r="E66" s="1" t="s">
        <v>285</v>
      </c>
    </row>
    <row r="67" spans="1:16" ht="25.5" x14ac:dyDescent="0.2">
      <c r="A67" s="9" t="s">
        <v>10</v>
      </c>
      <c r="B67" s="10" t="s">
        <v>284</v>
      </c>
      <c r="C67" s="10" t="s">
        <v>283</v>
      </c>
      <c r="D67" s="9" t="s">
        <v>2</v>
      </c>
      <c r="E67" s="8" t="s">
        <v>282</v>
      </c>
      <c r="F67" s="7" t="s">
        <v>22</v>
      </c>
      <c r="G67" s="6">
        <v>20</v>
      </c>
      <c r="H67" s="5">
        <v>0</v>
      </c>
      <c r="I67" s="5">
        <f>ROUND(ROUND(H67,2)*ROUND(G67,3),2)</f>
        <v>0</v>
      </c>
      <c r="O67">
        <f>(I67*21)/100</f>
        <v>0</v>
      </c>
      <c r="P67" t="s">
        <v>5</v>
      </c>
    </row>
    <row r="68" spans="1:16" x14ac:dyDescent="0.2">
      <c r="A68" s="4" t="s">
        <v>4</v>
      </c>
      <c r="E68" s="1" t="s">
        <v>2</v>
      </c>
    </row>
    <row r="69" spans="1:16" x14ac:dyDescent="0.2">
      <c r="A69" s="3" t="s">
        <v>3</v>
      </c>
      <c r="E69" s="2" t="s">
        <v>2</v>
      </c>
    </row>
    <row r="70" spans="1:16" ht="102" x14ac:dyDescent="0.2">
      <c r="A70" t="s">
        <v>1</v>
      </c>
      <c r="E70" s="1" t="s">
        <v>281</v>
      </c>
    </row>
    <row r="71" spans="1:16" x14ac:dyDescent="0.2">
      <c r="A71" s="9" t="s">
        <v>10</v>
      </c>
      <c r="B71" s="10" t="s">
        <v>280</v>
      </c>
      <c r="C71" s="10" t="s">
        <v>279</v>
      </c>
      <c r="D71" s="9" t="s">
        <v>2</v>
      </c>
      <c r="E71" s="8" t="s">
        <v>278</v>
      </c>
      <c r="F71" s="7" t="s">
        <v>22</v>
      </c>
      <c r="G71" s="6">
        <v>5</v>
      </c>
      <c r="H71" s="5">
        <v>0</v>
      </c>
      <c r="I71" s="5">
        <f>ROUND(ROUND(H71,2)*ROUND(G71,3),2)</f>
        <v>0</v>
      </c>
      <c r="O71">
        <f>(I71*21)/100</f>
        <v>0</v>
      </c>
      <c r="P71" t="s">
        <v>5</v>
      </c>
    </row>
    <row r="72" spans="1:16" x14ac:dyDescent="0.2">
      <c r="A72" s="4" t="s">
        <v>4</v>
      </c>
      <c r="E72" s="1" t="s">
        <v>2</v>
      </c>
    </row>
    <row r="73" spans="1:16" x14ac:dyDescent="0.2">
      <c r="A73" s="3" t="s">
        <v>3</v>
      </c>
      <c r="E73" s="2" t="s">
        <v>2</v>
      </c>
    </row>
    <row r="74" spans="1:16" ht="102" x14ac:dyDescent="0.2">
      <c r="A74" t="s">
        <v>1</v>
      </c>
      <c r="E74" s="1" t="s">
        <v>277</v>
      </c>
    </row>
    <row r="75" spans="1:16" x14ac:dyDescent="0.2">
      <c r="A75" s="9" t="s">
        <v>10</v>
      </c>
      <c r="B75" s="10" t="s">
        <v>276</v>
      </c>
      <c r="C75" s="10" t="s">
        <v>275</v>
      </c>
      <c r="D75" s="9" t="s">
        <v>2</v>
      </c>
      <c r="E75" s="8" t="s">
        <v>274</v>
      </c>
      <c r="F75" s="7" t="s">
        <v>22</v>
      </c>
      <c r="G75" s="6">
        <v>12</v>
      </c>
      <c r="H75" s="5">
        <v>0</v>
      </c>
      <c r="I75" s="5">
        <f>ROUND(ROUND(H75,2)*ROUND(G75,3),2)</f>
        <v>0</v>
      </c>
      <c r="O75">
        <f>(I75*21)/100</f>
        <v>0</v>
      </c>
      <c r="P75" t="s">
        <v>5</v>
      </c>
    </row>
    <row r="76" spans="1:16" x14ac:dyDescent="0.2">
      <c r="A76" s="4" t="s">
        <v>4</v>
      </c>
      <c r="E76" s="1" t="s">
        <v>2</v>
      </c>
    </row>
    <row r="77" spans="1:16" x14ac:dyDescent="0.2">
      <c r="A77" s="3" t="s">
        <v>3</v>
      </c>
      <c r="E77" s="2" t="s">
        <v>2</v>
      </c>
    </row>
    <row r="78" spans="1:16" ht="76.5" x14ac:dyDescent="0.2">
      <c r="A78" t="s">
        <v>1</v>
      </c>
      <c r="E78" s="1" t="s">
        <v>273</v>
      </c>
    </row>
    <row r="79" spans="1:16" x14ac:dyDescent="0.2">
      <c r="A79" s="9" t="s">
        <v>10</v>
      </c>
      <c r="B79" s="10" t="s">
        <v>272</v>
      </c>
      <c r="C79" s="10" t="s">
        <v>271</v>
      </c>
      <c r="D79" s="9" t="s">
        <v>2</v>
      </c>
      <c r="E79" s="8" t="s">
        <v>270</v>
      </c>
      <c r="F79" s="7" t="s">
        <v>22</v>
      </c>
      <c r="G79" s="6">
        <v>12</v>
      </c>
      <c r="H79" s="5">
        <v>0</v>
      </c>
      <c r="I79" s="5">
        <f>ROUND(ROUND(H79,2)*ROUND(G79,3),2)</f>
        <v>0</v>
      </c>
      <c r="O79">
        <f>(I79*21)/100</f>
        <v>0</v>
      </c>
      <c r="P79" t="s">
        <v>5</v>
      </c>
    </row>
    <row r="80" spans="1:16" x14ac:dyDescent="0.2">
      <c r="A80" s="4" t="s">
        <v>4</v>
      </c>
      <c r="E80" s="1" t="s">
        <v>2</v>
      </c>
    </row>
    <row r="81" spans="1:16" x14ac:dyDescent="0.2">
      <c r="A81" s="3" t="s">
        <v>3</v>
      </c>
      <c r="E81" s="2" t="s">
        <v>2</v>
      </c>
    </row>
    <row r="82" spans="1:16" ht="89.25" x14ac:dyDescent="0.2">
      <c r="A82" t="s">
        <v>1</v>
      </c>
      <c r="E82" s="1" t="s">
        <v>269</v>
      </c>
    </row>
    <row r="83" spans="1:16" ht="25.5" x14ac:dyDescent="0.2">
      <c r="A83" s="9" t="s">
        <v>10</v>
      </c>
      <c r="B83" s="10" t="s">
        <v>268</v>
      </c>
      <c r="C83" s="10" t="s">
        <v>267</v>
      </c>
      <c r="D83" s="9" t="s">
        <v>2</v>
      </c>
      <c r="E83" s="8" t="s">
        <v>266</v>
      </c>
      <c r="F83" s="7" t="s">
        <v>259</v>
      </c>
      <c r="G83" s="6">
        <v>3</v>
      </c>
      <c r="H83" s="5">
        <v>0</v>
      </c>
      <c r="I83" s="5">
        <f>ROUND(ROUND(H83,2)*ROUND(G83,3),2)</f>
        <v>0</v>
      </c>
      <c r="O83">
        <f>(I83*21)/100</f>
        <v>0</v>
      </c>
      <c r="P83" t="s">
        <v>5</v>
      </c>
    </row>
    <row r="84" spans="1:16" x14ac:dyDescent="0.2">
      <c r="A84" s="4" t="s">
        <v>4</v>
      </c>
      <c r="E84" s="1" t="s">
        <v>2</v>
      </c>
    </row>
    <row r="85" spans="1:16" x14ac:dyDescent="0.2">
      <c r="A85" s="3" t="s">
        <v>3</v>
      </c>
      <c r="E85" s="2" t="s">
        <v>2</v>
      </c>
    </row>
    <row r="86" spans="1:16" ht="153" x14ac:dyDescent="0.2">
      <c r="A86" t="s">
        <v>1</v>
      </c>
      <c r="E86" s="1" t="s">
        <v>258</v>
      </c>
    </row>
    <row r="87" spans="1:16" ht="25.5" x14ac:dyDescent="0.2">
      <c r="A87" s="9" t="s">
        <v>10</v>
      </c>
      <c r="B87" s="10" t="s">
        <v>265</v>
      </c>
      <c r="C87" s="10" t="s">
        <v>264</v>
      </c>
      <c r="D87" s="9" t="s">
        <v>2</v>
      </c>
      <c r="E87" s="8" t="s">
        <v>263</v>
      </c>
      <c r="F87" s="7" t="s">
        <v>259</v>
      </c>
      <c r="G87" s="6">
        <v>10</v>
      </c>
      <c r="H87" s="5">
        <v>0</v>
      </c>
      <c r="I87" s="5">
        <f>ROUND(ROUND(H87,2)*ROUND(G87,3),2)</f>
        <v>0</v>
      </c>
      <c r="O87">
        <f>(I87*21)/100</f>
        <v>0</v>
      </c>
      <c r="P87" t="s">
        <v>5</v>
      </c>
    </row>
    <row r="88" spans="1:16" x14ac:dyDescent="0.2">
      <c r="A88" s="4" t="s">
        <v>4</v>
      </c>
      <c r="E88" s="1" t="s">
        <v>2</v>
      </c>
    </row>
    <row r="89" spans="1:16" x14ac:dyDescent="0.2">
      <c r="A89" s="3" t="s">
        <v>3</v>
      </c>
      <c r="E89" s="2" t="s">
        <v>2</v>
      </c>
    </row>
    <row r="90" spans="1:16" ht="153" x14ac:dyDescent="0.2">
      <c r="A90" t="s">
        <v>1</v>
      </c>
      <c r="E90" s="1" t="s">
        <v>258</v>
      </c>
    </row>
    <row r="91" spans="1:16" ht="25.5" x14ac:dyDescent="0.2">
      <c r="A91" s="9" t="s">
        <v>10</v>
      </c>
      <c r="B91" s="10" t="s">
        <v>262</v>
      </c>
      <c r="C91" s="10" t="s">
        <v>261</v>
      </c>
      <c r="D91" s="9" t="s">
        <v>2</v>
      </c>
      <c r="E91" s="8" t="s">
        <v>260</v>
      </c>
      <c r="F91" s="7" t="s">
        <v>259</v>
      </c>
      <c r="G91" s="6">
        <v>6</v>
      </c>
      <c r="H91" s="5">
        <v>0</v>
      </c>
      <c r="I91" s="5">
        <f>ROUND(ROUND(H91,2)*ROUND(G91,3),2)</f>
        <v>0</v>
      </c>
      <c r="O91">
        <f>(I91*21)/100</f>
        <v>0</v>
      </c>
      <c r="P91" t="s">
        <v>5</v>
      </c>
    </row>
    <row r="92" spans="1:16" x14ac:dyDescent="0.2">
      <c r="A92" s="4" t="s">
        <v>4</v>
      </c>
      <c r="E92" s="1" t="s">
        <v>2</v>
      </c>
    </row>
    <row r="93" spans="1:16" x14ac:dyDescent="0.2">
      <c r="A93" s="3" t="s">
        <v>3</v>
      </c>
      <c r="E93" s="2" t="s">
        <v>2</v>
      </c>
    </row>
    <row r="94" spans="1:16" ht="153" x14ac:dyDescent="0.2">
      <c r="A94" t="s">
        <v>1</v>
      </c>
      <c r="E94" s="1" t="s">
        <v>258</v>
      </c>
    </row>
    <row r="95" spans="1:16" ht="25.5" x14ac:dyDescent="0.2">
      <c r="A95" s="9" t="s">
        <v>10</v>
      </c>
      <c r="B95" s="10" t="s">
        <v>257</v>
      </c>
      <c r="C95" s="10" t="s">
        <v>256</v>
      </c>
      <c r="D95" s="9" t="s">
        <v>2</v>
      </c>
      <c r="E95" s="8" t="s">
        <v>255</v>
      </c>
      <c r="F95" s="7" t="s">
        <v>209</v>
      </c>
      <c r="G95" s="6">
        <v>1160</v>
      </c>
      <c r="H95" s="5">
        <v>0</v>
      </c>
      <c r="I95" s="5">
        <f>ROUND(ROUND(H95,2)*ROUND(G95,3),2)</f>
        <v>0</v>
      </c>
      <c r="O95">
        <f>(I95*21)/100</f>
        <v>0</v>
      </c>
      <c r="P95" t="s">
        <v>5</v>
      </c>
    </row>
    <row r="96" spans="1:16" x14ac:dyDescent="0.2">
      <c r="A96" s="4" t="s">
        <v>4</v>
      </c>
      <c r="E96" s="1" t="s">
        <v>2</v>
      </c>
    </row>
    <row r="97" spans="1:16" x14ac:dyDescent="0.2">
      <c r="A97" s="3" t="s">
        <v>3</v>
      </c>
      <c r="E97" s="2" t="s">
        <v>2</v>
      </c>
    </row>
    <row r="98" spans="1:16" ht="114.75" x14ac:dyDescent="0.2">
      <c r="A98" t="s">
        <v>1</v>
      </c>
      <c r="E98" s="1" t="s">
        <v>222</v>
      </c>
    </row>
    <row r="99" spans="1:16" x14ac:dyDescent="0.2">
      <c r="A99" s="9" t="s">
        <v>10</v>
      </c>
      <c r="B99" s="10" t="s">
        <v>254</v>
      </c>
      <c r="C99" s="10" t="s">
        <v>253</v>
      </c>
      <c r="D99" s="9" t="s">
        <v>2</v>
      </c>
      <c r="E99" s="8" t="s">
        <v>252</v>
      </c>
      <c r="F99" s="7" t="s">
        <v>248</v>
      </c>
      <c r="G99" s="6">
        <v>36</v>
      </c>
      <c r="H99" s="5">
        <v>0</v>
      </c>
      <c r="I99" s="5">
        <f>ROUND(ROUND(H99,2)*ROUND(G99,3),2)</f>
        <v>0</v>
      </c>
      <c r="O99">
        <f>(I99*21)/100</f>
        <v>0</v>
      </c>
      <c r="P99" t="s">
        <v>5</v>
      </c>
    </row>
    <row r="100" spans="1:16" x14ac:dyDescent="0.2">
      <c r="A100" s="4" t="s">
        <v>4</v>
      </c>
      <c r="E100" s="1" t="s">
        <v>2</v>
      </c>
    </row>
    <row r="101" spans="1:16" x14ac:dyDescent="0.2">
      <c r="A101" s="3" t="s">
        <v>3</v>
      </c>
      <c r="E101" s="2" t="s">
        <v>2</v>
      </c>
    </row>
    <row r="102" spans="1:16" ht="153" x14ac:dyDescent="0.2">
      <c r="A102" t="s">
        <v>1</v>
      </c>
      <c r="E102" s="1" t="s">
        <v>247</v>
      </c>
    </row>
    <row r="103" spans="1:16" x14ac:dyDescent="0.2">
      <c r="A103" s="9" t="s">
        <v>10</v>
      </c>
      <c r="B103" s="10" t="s">
        <v>251</v>
      </c>
      <c r="C103" s="10" t="s">
        <v>250</v>
      </c>
      <c r="D103" s="9" t="s">
        <v>2</v>
      </c>
      <c r="E103" s="8" t="s">
        <v>249</v>
      </c>
      <c r="F103" s="7" t="s">
        <v>248</v>
      </c>
      <c r="G103" s="6">
        <v>4.8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5</v>
      </c>
    </row>
    <row r="104" spans="1:16" x14ac:dyDescent="0.2">
      <c r="A104" s="4" t="s">
        <v>4</v>
      </c>
      <c r="E104" s="1" t="s">
        <v>2</v>
      </c>
    </row>
    <row r="105" spans="1:16" x14ac:dyDescent="0.2">
      <c r="A105" s="3" t="s">
        <v>3</v>
      </c>
      <c r="E105" s="2" t="s">
        <v>2</v>
      </c>
    </row>
    <row r="106" spans="1:16" ht="153" x14ac:dyDescent="0.2">
      <c r="A106" t="s">
        <v>1</v>
      </c>
      <c r="E106" s="1" t="s">
        <v>247</v>
      </c>
    </row>
    <row r="107" spans="1:16" x14ac:dyDescent="0.2">
      <c r="A107" s="9" t="s">
        <v>10</v>
      </c>
      <c r="B107" s="10" t="s">
        <v>246</v>
      </c>
      <c r="C107" s="10" t="s">
        <v>245</v>
      </c>
      <c r="D107" s="9" t="s">
        <v>2</v>
      </c>
      <c r="E107" s="8" t="s">
        <v>244</v>
      </c>
      <c r="F107" s="7" t="s">
        <v>209</v>
      </c>
      <c r="G107" s="6">
        <v>3200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5</v>
      </c>
    </row>
    <row r="108" spans="1:16" x14ac:dyDescent="0.2">
      <c r="A108" s="4" t="s">
        <v>4</v>
      </c>
      <c r="E108" s="1" t="s">
        <v>2</v>
      </c>
    </row>
    <row r="109" spans="1:16" x14ac:dyDescent="0.2">
      <c r="A109" s="3" t="s">
        <v>3</v>
      </c>
      <c r="E109" s="2" t="s">
        <v>2</v>
      </c>
    </row>
    <row r="110" spans="1:16" ht="114.75" x14ac:dyDescent="0.2">
      <c r="A110" t="s">
        <v>1</v>
      </c>
      <c r="E110" s="1" t="s">
        <v>243</v>
      </c>
    </row>
    <row r="111" spans="1:16" x14ac:dyDescent="0.2">
      <c r="A111" s="9" t="s">
        <v>10</v>
      </c>
      <c r="B111" s="10" t="s">
        <v>242</v>
      </c>
      <c r="C111" s="10" t="s">
        <v>241</v>
      </c>
      <c r="D111" s="9" t="s">
        <v>2</v>
      </c>
      <c r="E111" s="8" t="s">
        <v>240</v>
      </c>
      <c r="F111" s="7" t="s">
        <v>209</v>
      </c>
      <c r="G111" s="6">
        <v>1000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5</v>
      </c>
    </row>
    <row r="112" spans="1:16" x14ac:dyDescent="0.2">
      <c r="A112" s="4" t="s">
        <v>4</v>
      </c>
      <c r="E112" s="1" t="s">
        <v>2</v>
      </c>
    </row>
    <row r="113" spans="1:16" x14ac:dyDescent="0.2">
      <c r="A113" s="3" t="s">
        <v>3</v>
      </c>
      <c r="E113" s="2" t="s">
        <v>2</v>
      </c>
    </row>
    <row r="114" spans="1:16" ht="76.5" x14ac:dyDescent="0.2">
      <c r="A114" t="s">
        <v>1</v>
      </c>
      <c r="E114" s="1" t="s">
        <v>239</v>
      </c>
    </row>
    <row r="115" spans="1:16" x14ac:dyDescent="0.2">
      <c r="A115" s="9" t="s">
        <v>10</v>
      </c>
      <c r="B115" s="10" t="s">
        <v>238</v>
      </c>
      <c r="C115" s="10" t="s">
        <v>237</v>
      </c>
      <c r="D115" s="9" t="s">
        <v>2</v>
      </c>
      <c r="E115" s="8" t="s">
        <v>236</v>
      </c>
      <c r="F115" s="7" t="s">
        <v>22</v>
      </c>
      <c r="G115" s="6">
        <v>13</v>
      </c>
      <c r="H115" s="5">
        <v>0</v>
      </c>
      <c r="I115" s="5">
        <f>ROUND(ROUND(H115,2)*ROUND(G115,3),2)</f>
        <v>0</v>
      </c>
      <c r="O115">
        <f>(I115*21)/100</f>
        <v>0</v>
      </c>
      <c r="P115" t="s">
        <v>5</v>
      </c>
    </row>
    <row r="116" spans="1:16" x14ac:dyDescent="0.2">
      <c r="A116" s="4" t="s">
        <v>4</v>
      </c>
      <c r="E116" s="1" t="s">
        <v>2</v>
      </c>
    </row>
    <row r="117" spans="1:16" x14ac:dyDescent="0.2">
      <c r="A117" s="3" t="s">
        <v>3</v>
      </c>
      <c r="E117" s="2" t="s">
        <v>2</v>
      </c>
    </row>
    <row r="118" spans="1:16" ht="178.5" x14ac:dyDescent="0.2">
      <c r="A118" t="s">
        <v>1</v>
      </c>
      <c r="E118" s="1" t="s">
        <v>113</v>
      </c>
    </row>
    <row r="119" spans="1:16" x14ac:dyDescent="0.2">
      <c r="A119" s="9" t="s">
        <v>10</v>
      </c>
      <c r="B119" s="10" t="s">
        <v>235</v>
      </c>
      <c r="C119" s="10" t="s">
        <v>234</v>
      </c>
      <c r="D119" s="9" t="s">
        <v>2</v>
      </c>
      <c r="E119" s="8" t="s">
        <v>233</v>
      </c>
      <c r="F119" s="7" t="s">
        <v>22</v>
      </c>
      <c r="G119" s="6">
        <v>13</v>
      </c>
      <c r="H119" s="5">
        <v>0</v>
      </c>
      <c r="I119" s="5">
        <f>ROUND(ROUND(H119,2)*ROUND(G119,3),2)</f>
        <v>0</v>
      </c>
      <c r="O119">
        <f>(I119*21)/100</f>
        <v>0</v>
      </c>
      <c r="P119" t="s">
        <v>5</v>
      </c>
    </row>
    <row r="120" spans="1:16" x14ac:dyDescent="0.2">
      <c r="A120" s="4" t="s">
        <v>4</v>
      </c>
      <c r="E120" s="1" t="s">
        <v>2</v>
      </c>
    </row>
    <row r="121" spans="1:16" x14ac:dyDescent="0.2">
      <c r="A121" s="3" t="s">
        <v>3</v>
      </c>
      <c r="E121" s="2" t="s">
        <v>2</v>
      </c>
    </row>
    <row r="122" spans="1:16" ht="127.5" x14ac:dyDescent="0.2">
      <c r="A122" t="s">
        <v>1</v>
      </c>
      <c r="E122" s="1" t="s">
        <v>21</v>
      </c>
    </row>
    <row r="123" spans="1:16" x14ac:dyDescent="0.2">
      <c r="A123" s="9" t="s">
        <v>10</v>
      </c>
      <c r="B123" s="10" t="s">
        <v>232</v>
      </c>
      <c r="C123" s="10" t="s">
        <v>231</v>
      </c>
      <c r="D123" s="9" t="s">
        <v>2</v>
      </c>
      <c r="E123" s="8" t="s">
        <v>230</v>
      </c>
      <c r="F123" s="7" t="s">
        <v>22</v>
      </c>
      <c r="G123" s="6">
        <v>3</v>
      </c>
      <c r="H123" s="5">
        <v>0</v>
      </c>
      <c r="I123" s="5">
        <f>ROUND(ROUND(H123,2)*ROUND(G123,3),2)</f>
        <v>0</v>
      </c>
      <c r="O123">
        <f>(I123*21)/100</f>
        <v>0</v>
      </c>
      <c r="P123" t="s">
        <v>5</v>
      </c>
    </row>
    <row r="124" spans="1:16" x14ac:dyDescent="0.2">
      <c r="A124" s="4" t="s">
        <v>4</v>
      </c>
      <c r="E124" s="1" t="s">
        <v>2</v>
      </c>
    </row>
    <row r="125" spans="1:16" x14ac:dyDescent="0.2">
      <c r="A125" s="3" t="s">
        <v>3</v>
      </c>
      <c r="E125" s="2" t="s">
        <v>2</v>
      </c>
    </row>
    <row r="126" spans="1:16" ht="153" x14ac:dyDescent="0.2">
      <c r="A126" t="s">
        <v>1</v>
      </c>
      <c r="E126" s="1" t="s">
        <v>85</v>
      </c>
    </row>
    <row r="127" spans="1:16" x14ac:dyDescent="0.2">
      <c r="A127" s="9" t="s">
        <v>10</v>
      </c>
      <c r="B127" s="10" t="s">
        <v>229</v>
      </c>
      <c r="C127" s="10" t="s">
        <v>228</v>
      </c>
      <c r="D127" s="9" t="s">
        <v>2</v>
      </c>
      <c r="E127" s="8" t="s">
        <v>227</v>
      </c>
      <c r="F127" s="7" t="s">
        <v>209</v>
      </c>
      <c r="G127" s="6">
        <v>3200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5</v>
      </c>
    </row>
    <row r="128" spans="1:16" x14ac:dyDescent="0.2">
      <c r="A128" s="4" t="s">
        <v>4</v>
      </c>
      <c r="E128" s="1" t="s">
        <v>2</v>
      </c>
    </row>
    <row r="129" spans="1:16" x14ac:dyDescent="0.2">
      <c r="A129" s="3" t="s">
        <v>3</v>
      </c>
      <c r="E129" s="2" t="s">
        <v>2</v>
      </c>
    </row>
    <row r="130" spans="1:16" ht="153" x14ac:dyDescent="0.2">
      <c r="A130" t="s">
        <v>1</v>
      </c>
      <c r="E130" s="1" t="s">
        <v>226</v>
      </c>
    </row>
    <row r="131" spans="1:16" x14ac:dyDescent="0.2">
      <c r="A131" s="9" t="s">
        <v>10</v>
      </c>
      <c r="B131" s="10" t="s">
        <v>225</v>
      </c>
      <c r="C131" s="10" t="s">
        <v>224</v>
      </c>
      <c r="D131" s="9" t="s">
        <v>2</v>
      </c>
      <c r="E131" s="8" t="s">
        <v>223</v>
      </c>
      <c r="F131" s="7" t="s">
        <v>209</v>
      </c>
      <c r="G131" s="6">
        <v>3200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5</v>
      </c>
    </row>
    <row r="132" spans="1:16" x14ac:dyDescent="0.2">
      <c r="A132" s="4" t="s">
        <v>4</v>
      </c>
      <c r="E132" s="1" t="s">
        <v>2</v>
      </c>
    </row>
    <row r="133" spans="1:16" x14ac:dyDescent="0.2">
      <c r="A133" s="3" t="s">
        <v>3</v>
      </c>
      <c r="E133" s="2" t="s">
        <v>2</v>
      </c>
    </row>
    <row r="134" spans="1:16" ht="114.75" x14ac:dyDescent="0.2">
      <c r="A134" t="s">
        <v>1</v>
      </c>
      <c r="E134" s="1" t="s">
        <v>222</v>
      </c>
    </row>
    <row r="135" spans="1:16" x14ac:dyDescent="0.2">
      <c r="A135" s="9" t="s">
        <v>10</v>
      </c>
      <c r="B135" s="10" t="s">
        <v>221</v>
      </c>
      <c r="C135" s="10" t="s">
        <v>220</v>
      </c>
      <c r="D135" s="9" t="s">
        <v>2</v>
      </c>
      <c r="E135" s="8" t="s">
        <v>219</v>
      </c>
      <c r="F135" s="7" t="s">
        <v>209</v>
      </c>
      <c r="G135" s="6">
        <v>1000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5</v>
      </c>
    </row>
    <row r="136" spans="1:16" x14ac:dyDescent="0.2">
      <c r="A136" s="4" t="s">
        <v>4</v>
      </c>
      <c r="E136" s="1" t="s">
        <v>2</v>
      </c>
    </row>
    <row r="137" spans="1:16" x14ac:dyDescent="0.2">
      <c r="A137" s="3" t="s">
        <v>3</v>
      </c>
      <c r="E137" s="2" t="s">
        <v>2</v>
      </c>
    </row>
    <row r="138" spans="1:16" ht="153" x14ac:dyDescent="0.2">
      <c r="A138" t="s">
        <v>1</v>
      </c>
      <c r="E138" s="1" t="s">
        <v>218</v>
      </c>
    </row>
    <row r="139" spans="1:16" x14ac:dyDescent="0.2">
      <c r="A139" s="9" t="s">
        <v>10</v>
      </c>
      <c r="B139" s="10" t="s">
        <v>217</v>
      </c>
      <c r="C139" s="10" t="s">
        <v>216</v>
      </c>
      <c r="D139" s="9" t="s">
        <v>2</v>
      </c>
      <c r="E139" s="8" t="s">
        <v>215</v>
      </c>
      <c r="F139" s="7" t="s">
        <v>214</v>
      </c>
      <c r="G139" s="6">
        <v>1</v>
      </c>
      <c r="H139" s="5">
        <v>0</v>
      </c>
      <c r="I139" s="5">
        <f>ROUND(ROUND(H139,2)*ROUND(G139,3),2)</f>
        <v>0</v>
      </c>
      <c r="O139">
        <f>(I139*21)/100</f>
        <v>0</v>
      </c>
      <c r="P139" t="s">
        <v>5</v>
      </c>
    </row>
    <row r="140" spans="1:16" x14ac:dyDescent="0.2">
      <c r="A140" s="4" t="s">
        <v>4</v>
      </c>
      <c r="E140" s="1" t="s">
        <v>2</v>
      </c>
    </row>
    <row r="141" spans="1:16" x14ac:dyDescent="0.2">
      <c r="A141" s="3" t="s">
        <v>3</v>
      </c>
      <c r="E141" s="2" t="s">
        <v>2</v>
      </c>
    </row>
    <row r="142" spans="1:16" ht="127.5" x14ac:dyDescent="0.2">
      <c r="A142" t="s">
        <v>1</v>
      </c>
      <c r="E142" s="1" t="s">
        <v>213</v>
      </c>
    </row>
    <row r="143" spans="1:16" x14ac:dyDescent="0.2">
      <c r="A143" s="9" t="s">
        <v>10</v>
      </c>
      <c r="B143" s="10" t="s">
        <v>212</v>
      </c>
      <c r="C143" s="10" t="s">
        <v>211</v>
      </c>
      <c r="D143" s="9" t="s">
        <v>2</v>
      </c>
      <c r="E143" s="8" t="s">
        <v>210</v>
      </c>
      <c r="F143" s="7" t="s">
        <v>209</v>
      </c>
      <c r="G143" s="6">
        <v>3150</v>
      </c>
      <c r="H143" s="5">
        <v>0</v>
      </c>
      <c r="I143" s="5">
        <f>ROUND(ROUND(H143,2)*ROUND(G143,3),2)</f>
        <v>0</v>
      </c>
      <c r="O143">
        <f>(I143*21)/100</f>
        <v>0</v>
      </c>
      <c r="P143" t="s">
        <v>5</v>
      </c>
    </row>
    <row r="144" spans="1:16" x14ac:dyDescent="0.2">
      <c r="A144" s="4" t="s">
        <v>4</v>
      </c>
      <c r="E144" s="1" t="s">
        <v>2</v>
      </c>
    </row>
    <row r="145" spans="1:16" x14ac:dyDescent="0.2">
      <c r="A145" s="3" t="s">
        <v>3</v>
      </c>
      <c r="E145" s="2" t="s">
        <v>2</v>
      </c>
    </row>
    <row r="146" spans="1:16" ht="127.5" x14ac:dyDescent="0.2">
      <c r="A146" t="s">
        <v>1</v>
      </c>
      <c r="E146" s="1" t="s">
        <v>208</v>
      </c>
    </row>
    <row r="147" spans="1:16" x14ac:dyDescent="0.2">
      <c r="A147" s="9" t="s">
        <v>10</v>
      </c>
      <c r="B147" s="10" t="s">
        <v>207</v>
      </c>
      <c r="C147" s="10" t="s">
        <v>206</v>
      </c>
      <c r="D147" s="9" t="s">
        <v>2</v>
      </c>
      <c r="E147" s="8" t="s">
        <v>205</v>
      </c>
      <c r="F147" s="7" t="s">
        <v>22</v>
      </c>
      <c r="G147" s="6">
        <v>1</v>
      </c>
      <c r="H147" s="5">
        <v>0</v>
      </c>
      <c r="I147" s="5">
        <f>ROUND(ROUND(H147,2)*ROUND(G147,3),2)</f>
        <v>0</v>
      </c>
      <c r="O147">
        <f>(I147*21)/100</f>
        <v>0</v>
      </c>
      <c r="P147" t="s">
        <v>5</v>
      </c>
    </row>
    <row r="148" spans="1:16" x14ac:dyDescent="0.2">
      <c r="A148" s="4" t="s">
        <v>4</v>
      </c>
      <c r="E148" s="1" t="s">
        <v>2</v>
      </c>
    </row>
    <row r="149" spans="1:16" x14ac:dyDescent="0.2">
      <c r="A149" s="3" t="s">
        <v>3</v>
      </c>
      <c r="E149" s="2" t="s">
        <v>2</v>
      </c>
    </row>
    <row r="150" spans="1:16" ht="178.5" x14ac:dyDescent="0.2">
      <c r="A150" t="s">
        <v>1</v>
      </c>
      <c r="E150" s="1" t="s">
        <v>113</v>
      </c>
    </row>
    <row r="151" spans="1:16" x14ac:dyDescent="0.2">
      <c r="A151" s="9" t="s">
        <v>10</v>
      </c>
      <c r="B151" s="10" t="s">
        <v>204</v>
      </c>
      <c r="C151" s="10" t="s">
        <v>203</v>
      </c>
      <c r="D151" s="9" t="s">
        <v>2</v>
      </c>
      <c r="E151" s="8" t="s">
        <v>202</v>
      </c>
      <c r="F151" s="7" t="s">
        <v>22</v>
      </c>
      <c r="G151" s="6">
        <v>1</v>
      </c>
      <c r="H151" s="5">
        <v>0</v>
      </c>
      <c r="I151" s="5">
        <f>ROUND(ROUND(H151,2)*ROUND(G151,3),2)</f>
        <v>0</v>
      </c>
      <c r="O151">
        <f>(I151*21)/100</f>
        <v>0</v>
      </c>
      <c r="P151" t="s">
        <v>5</v>
      </c>
    </row>
    <row r="152" spans="1:16" x14ac:dyDescent="0.2">
      <c r="A152" s="4" t="s">
        <v>4</v>
      </c>
      <c r="E152" s="1" t="s">
        <v>2</v>
      </c>
    </row>
    <row r="153" spans="1:16" x14ac:dyDescent="0.2">
      <c r="A153" s="3" t="s">
        <v>3</v>
      </c>
      <c r="E153" s="2" t="s">
        <v>2</v>
      </c>
    </row>
    <row r="154" spans="1:16" ht="127.5" x14ac:dyDescent="0.2">
      <c r="A154" t="s">
        <v>1</v>
      </c>
      <c r="E154" s="1" t="s">
        <v>21</v>
      </c>
    </row>
    <row r="155" spans="1:16" x14ac:dyDescent="0.2">
      <c r="A155" s="9" t="s">
        <v>10</v>
      </c>
      <c r="B155" s="10" t="s">
        <v>201</v>
      </c>
      <c r="C155" s="10" t="s">
        <v>200</v>
      </c>
      <c r="D155" s="9" t="s">
        <v>2</v>
      </c>
      <c r="E155" s="8" t="s">
        <v>199</v>
      </c>
      <c r="F155" s="7" t="s">
        <v>22</v>
      </c>
      <c r="G155" s="6">
        <v>1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5</v>
      </c>
    </row>
    <row r="156" spans="1:16" x14ac:dyDescent="0.2">
      <c r="A156" s="4" t="s">
        <v>4</v>
      </c>
      <c r="E156" s="1" t="s">
        <v>2</v>
      </c>
    </row>
    <row r="157" spans="1:16" x14ac:dyDescent="0.2">
      <c r="A157" s="3" t="s">
        <v>3</v>
      </c>
      <c r="E157" s="2" t="s">
        <v>2</v>
      </c>
    </row>
    <row r="158" spans="1:16" ht="178.5" x14ac:dyDescent="0.2">
      <c r="A158" t="s">
        <v>1</v>
      </c>
      <c r="E158" s="1" t="s">
        <v>113</v>
      </c>
    </row>
    <row r="159" spans="1:16" x14ac:dyDescent="0.2">
      <c r="A159" s="9" t="s">
        <v>10</v>
      </c>
      <c r="B159" s="10" t="s">
        <v>198</v>
      </c>
      <c r="C159" s="10" t="s">
        <v>197</v>
      </c>
      <c r="D159" s="9" t="s">
        <v>2</v>
      </c>
      <c r="E159" s="8" t="s">
        <v>196</v>
      </c>
      <c r="F159" s="7" t="s">
        <v>22</v>
      </c>
      <c r="G159" s="6">
        <v>1</v>
      </c>
      <c r="H159" s="5">
        <v>0</v>
      </c>
      <c r="I159" s="5">
        <f>ROUND(ROUND(H159,2)*ROUND(G159,3),2)</f>
        <v>0</v>
      </c>
      <c r="O159">
        <f>(I159*21)/100</f>
        <v>0</v>
      </c>
      <c r="P159" t="s">
        <v>5</v>
      </c>
    </row>
    <row r="160" spans="1:16" x14ac:dyDescent="0.2">
      <c r="A160" s="4" t="s">
        <v>4</v>
      </c>
      <c r="E160" s="1" t="s">
        <v>2</v>
      </c>
    </row>
    <row r="161" spans="1:16" x14ac:dyDescent="0.2">
      <c r="A161" s="3" t="s">
        <v>3</v>
      </c>
      <c r="E161" s="2" t="s">
        <v>2</v>
      </c>
    </row>
    <row r="162" spans="1:16" ht="127.5" x14ac:dyDescent="0.2">
      <c r="A162" t="s">
        <v>1</v>
      </c>
      <c r="E162" s="1" t="s">
        <v>21</v>
      </c>
    </row>
    <row r="163" spans="1:16" x14ac:dyDescent="0.2">
      <c r="A163" s="9" t="s">
        <v>10</v>
      </c>
      <c r="B163" s="10" t="s">
        <v>195</v>
      </c>
      <c r="C163" s="10" t="s">
        <v>194</v>
      </c>
      <c r="D163" s="9" t="s">
        <v>2</v>
      </c>
      <c r="E163" s="8" t="s">
        <v>193</v>
      </c>
      <c r="F163" s="7" t="s">
        <v>22</v>
      </c>
      <c r="G163" s="6">
        <v>18</v>
      </c>
      <c r="H163" s="5">
        <v>0</v>
      </c>
      <c r="I163" s="5">
        <f>ROUND(ROUND(H163,2)*ROUND(G163,3),2)</f>
        <v>0</v>
      </c>
      <c r="O163">
        <f>(I163*21)/100</f>
        <v>0</v>
      </c>
      <c r="P163" t="s">
        <v>5</v>
      </c>
    </row>
    <row r="164" spans="1:16" x14ac:dyDescent="0.2">
      <c r="A164" s="4" t="s">
        <v>4</v>
      </c>
      <c r="E164" s="1" t="s">
        <v>2</v>
      </c>
    </row>
    <row r="165" spans="1:16" x14ac:dyDescent="0.2">
      <c r="A165" s="3" t="s">
        <v>3</v>
      </c>
      <c r="E165" s="2" t="s">
        <v>2</v>
      </c>
    </row>
    <row r="166" spans="1:16" ht="178.5" x14ac:dyDescent="0.2">
      <c r="A166" t="s">
        <v>1</v>
      </c>
      <c r="E166" s="1" t="s">
        <v>113</v>
      </c>
    </row>
    <row r="167" spans="1:16" x14ac:dyDescent="0.2">
      <c r="A167" s="9" t="s">
        <v>10</v>
      </c>
      <c r="B167" s="10" t="s">
        <v>192</v>
      </c>
      <c r="C167" s="10" t="s">
        <v>191</v>
      </c>
      <c r="D167" s="9" t="s">
        <v>2</v>
      </c>
      <c r="E167" s="8" t="s">
        <v>190</v>
      </c>
      <c r="F167" s="7" t="s">
        <v>22</v>
      </c>
      <c r="G167" s="6">
        <v>18</v>
      </c>
      <c r="H167" s="5">
        <v>0</v>
      </c>
      <c r="I167" s="5">
        <f>ROUND(ROUND(H167,2)*ROUND(G167,3),2)</f>
        <v>0</v>
      </c>
      <c r="O167">
        <f>(I167*21)/100</f>
        <v>0</v>
      </c>
      <c r="P167" t="s">
        <v>5</v>
      </c>
    </row>
    <row r="168" spans="1:16" x14ac:dyDescent="0.2">
      <c r="A168" s="4" t="s">
        <v>4</v>
      </c>
      <c r="E168" s="1" t="s">
        <v>2</v>
      </c>
    </row>
    <row r="169" spans="1:16" x14ac:dyDescent="0.2">
      <c r="A169" s="3" t="s">
        <v>3</v>
      </c>
      <c r="E169" s="2" t="s">
        <v>2</v>
      </c>
    </row>
    <row r="170" spans="1:16" ht="127.5" x14ac:dyDescent="0.2">
      <c r="A170" t="s">
        <v>1</v>
      </c>
      <c r="E170" s="1" t="s">
        <v>21</v>
      </c>
    </row>
    <row r="171" spans="1:16" x14ac:dyDescent="0.2">
      <c r="A171" s="9" t="s">
        <v>10</v>
      </c>
      <c r="B171" s="10" t="s">
        <v>189</v>
      </c>
      <c r="C171" s="10" t="s">
        <v>188</v>
      </c>
      <c r="D171" s="9" t="s">
        <v>2</v>
      </c>
      <c r="E171" s="8" t="s">
        <v>187</v>
      </c>
      <c r="F171" s="7" t="s">
        <v>22</v>
      </c>
      <c r="G171" s="6">
        <v>6</v>
      </c>
      <c r="H171" s="5">
        <v>0</v>
      </c>
      <c r="I171" s="5">
        <f>ROUND(ROUND(H171,2)*ROUND(G171,3),2)</f>
        <v>0</v>
      </c>
      <c r="O171">
        <f>(I171*21)/100</f>
        <v>0</v>
      </c>
      <c r="P171" t="s">
        <v>5</v>
      </c>
    </row>
    <row r="172" spans="1:16" x14ac:dyDescent="0.2">
      <c r="A172" s="4" t="s">
        <v>4</v>
      </c>
      <c r="E172" s="1" t="s">
        <v>2</v>
      </c>
    </row>
    <row r="173" spans="1:16" x14ac:dyDescent="0.2">
      <c r="A173" s="3" t="s">
        <v>3</v>
      </c>
      <c r="E173" s="2" t="s">
        <v>2</v>
      </c>
    </row>
    <row r="174" spans="1:16" ht="153" x14ac:dyDescent="0.2">
      <c r="A174" t="s">
        <v>1</v>
      </c>
      <c r="E174" s="1" t="s">
        <v>186</v>
      </c>
    </row>
    <row r="175" spans="1:16" x14ac:dyDescent="0.2">
      <c r="A175" s="9" t="s">
        <v>10</v>
      </c>
      <c r="B175" s="10" t="s">
        <v>185</v>
      </c>
      <c r="C175" s="10" t="s">
        <v>184</v>
      </c>
      <c r="D175" s="9" t="s">
        <v>2</v>
      </c>
      <c r="E175" s="8" t="s">
        <v>183</v>
      </c>
      <c r="F175" s="7" t="s">
        <v>22</v>
      </c>
      <c r="G175" s="6">
        <v>1</v>
      </c>
      <c r="H175" s="5">
        <v>0</v>
      </c>
      <c r="I175" s="5">
        <f>ROUND(ROUND(H175,2)*ROUND(G175,3),2)</f>
        <v>0</v>
      </c>
      <c r="O175">
        <f>(I175*21)/100</f>
        <v>0</v>
      </c>
      <c r="P175" t="s">
        <v>5</v>
      </c>
    </row>
    <row r="176" spans="1:16" x14ac:dyDescent="0.2">
      <c r="A176" s="4" t="s">
        <v>4</v>
      </c>
      <c r="E176" s="1" t="s">
        <v>2</v>
      </c>
    </row>
    <row r="177" spans="1:16" x14ac:dyDescent="0.2">
      <c r="A177" s="3" t="s">
        <v>3</v>
      </c>
      <c r="E177" s="2" t="s">
        <v>2</v>
      </c>
    </row>
    <row r="178" spans="1:16" ht="114.75" x14ac:dyDescent="0.2">
      <c r="A178" t="s">
        <v>1</v>
      </c>
      <c r="E178" s="1" t="s">
        <v>26</v>
      </c>
    </row>
    <row r="179" spans="1:16" x14ac:dyDescent="0.2">
      <c r="A179" s="9" t="s">
        <v>10</v>
      </c>
      <c r="B179" s="10" t="s">
        <v>182</v>
      </c>
      <c r="C179" s="10" t="s">
        <v>181</v>
      </c>
      <c r="D179" s="9" t="s">
        <v>2</v>
      </c>
      <c r="E179" s="8" t="s">
        <v>180</v>
      </c>
      <c r="F179" s="7" t="s">
        <v>22</v>
      </c>
      <c r="G179" s="6">
        <v>1</v>
      </c>
      <c r="H179" s="5">
        <v>0</v>
      </c>
      <c r="I179" s="5">
        <f>ROUND(ROUND(H179,2)*ROUND(G179,3),2)</f>
        <v>0</v>
      </c>
      <c r="O179">
        <f>(I179*21)/100</f>
        <v>0</v>
      </c>
      <c r="P179" t="s">
        <v>5</v>
      </c>
    </row>
    <row r="180" spans="1:16" x14ac:dyDescent="0.2">
      <c r="A180" s="4" t="s">
        <v>4</v>
      </c>
      <c r="E180" s="1" t="s">
        <v>2</v>
      </c>
    </row>
    <row r="181" spans="1:16" x14ac:dyDescent="0.2">
      <c r="A181" s="3" t="s">
        <v>3</v>
      </c>
      <c r="E181" s="2" t="s">
        <v>2</v>
      </c>
    </row>
    <row r="182" spans="1:16" ht="127.5" x14ac:dyDescent="0.2">
      <c r="A182" t="s">
        <v>1</v>
      </c>
      <c r="E182" s="1" t="s">
        <v>21</v>
      </c>
    </row>
    <row r="183" spans="1:16" x14ac:dyDescent="0.2">
      <c r="A183" s="9" t="s">
        <v>10</v>
      </c>
      <c r="B183" s="10" t="s">
        <v>179</v>
      </c>
      <c r="C183" s="10" t="s">
        <v>178</v>
      </c>
      <c r="D183" s="9" t="s">
        <v>2</v>
      </c>
      <c r="E183" s="8" t="s">
        <v>177</v>
      </c>
      <c r="F183" s="7" t="s">
        <v>22</v>
      </c>
      <c r="G183" s="6">
        <v>6</v>
      </c>
      <c r="H183" s="5">
        <v>0</v>
      </c>
      <c r="I183" s="5">
        <f>ROUND(ROUND(H183,2)*ROUND(G183,3),2)</f>
        <v>0</v>
      </c>
      <c r="O183">
        <f>(I183*21)/100</f>
        <v>0</v>
      </c>
      <c r="P183" t="s">
        <v>5</v>
      </c>
    </row>
    <row r="184" spans="1:16" x14ac:dyDescent="0.2">
      <c r="A184" s="4" t="s">
        <v>4</v>
      </c>
      <c r="E184" s="1" t="s">
        <v>2</v>
      </c>
    </row>
    <row r="185" spans="1:16" x14ac:dyDescent="0.2">
      <c r="A185" s="3" t="s">
        <v>3</v>
      </c>
      <c r="E185" s="2" t="s">
        <v>2</v>
      </c>
    </row>
    <row r="186" spans="1:16" ht="114.75" x14ac:dyDescent="0.2">
      <c r="A186" t="s">
        <v>1</v>
      </c>
      <c r="E186" s="1" t="s">
        <v>26</v>
      </c>
    </row>
    <row r="187" spans="1:16" x14ac:dyDescent="0.2">
      <c r="A187" s="9" t="s">
        <v>10</v>
      </c>
      <c r="B187" s="10" t="s">
        <v>176</v>
      </c>
      <c r="C187" s="10" t="s">
        <v>175</v>
      </c>
      <c r="D187" s="9" t="s">
        <v>2</v>
      </c>
      <c r="E187" s="8" t="s">
        <v>174</v>
      </c>
      <c r="F187" s="7" t="s">
        <v>22</v>
      </c>
      <c r="G187" s="6">
        <v>1</v>
      </c>
      <c r="H187" s="5">
        <v>0</v>
      </c>
      <c r="I187" s="5">
        <f>ROUND(ROUND(H187,2)*ROUND(G187,3),2)</f>
        <v>0</v>
      </c>
      <c r="O187">
        <f>(I187*21)/100</f>
        <v>0</v>
      </c>
      <c r="P187" t="s">
        <v>5</v>
      </c>
    </row>
    <row r="188" spans="1:16" x14ac:dyDescent="0.2">
      <c r="A188" s="4" t="s">
        <v>4</v>
      </c>
      <c r="E188" s="1" t="s">
        <v>2</v>
      </c>
    </row>
    <row r="189" spans="1:16" x14ac:dyDescent="0.2">
      <c r="A189" s="3" t="s">
        <v>3</v>
      </c>
      <c r="E189" s="2" t="s">
        <v>2</v>
      </c>
    </row>
    <row r="190" spans="1:16" ht="114.75" x14ac:dyDescent="0.2">
      <c r="A190" t="s">
        <v>1</v>
      </c>
      <c r="E190" s="1" t="s">
        <v>26</v>
      </c>
    </row>
    <row r="191" spans="1:16" x14ac:dyDescent="0.2">
      <c r="A191" s="9" t="s">
        <v>10</v>
      </c>
      <c r="B191" s="10" t="s">
        <v>173</v>
      </c>
      <c r="C191" s="10" t="s">
        <v>172</v>
      </c>
      <c r="D191" s="9" t="s">
        <v>2</v>
      </c>
      <c r="E191" s="8" t="s">
        <v>171</v>
      </c>
      <c r="F191" s="7" t="s">
        <v>22</v>
      </c>
      <c r="G191" s="6">
        <v>7</v>
      </c>
      <c r="H191" s="5">
        <v>0</v>
      </c>
      <c r="I191" s="5">
        <f>ROUND(ROUND(H191,2)*ROUND(G191,3),2)</f>
        <v>0</v>
      </c>
      <c r="O191">
        <f>(I191*21)/100</f>
        <v>0</v>
      </c>
      <c r="P191" t="s">
        <v>5</v>
      </c>
    </row>
    <row r="192" spans="1:16" x14ac:dyDescent="0.2">
      <c r="A192" s="4" t="s">
        <v>4</v>
      </c>
      <c r="E192" s="1" t="s">
        <v>2</v>
      </c>
    </row>
    <row r="193" spans="1:16" x14ac:dyDescent="0.2">
      <c r="A193" s="3" t="s">
        <v>3</v>
      </c>
      <c r="E193" s="2" t="s">
        <v>2</v>
      </c>
    </row>
    <row r="194" spans="1:16" ht="127.5" x14ac:dyDescent="0.2">
      <c r="A194" t="s">
        <v>1</v>
      </c>
      <c r="E194" s="1" t="s">
        <v>21</v>
      </c>
    </row>
    <row r="195" spans="1:16" x14ac:dyDescent="0.2">
      <c r="A195" s="9" t="s">
        <v>10</v>
      </c>
      <c r="B195" s="10" t="s">
        <v>170</v>
      </c>
      <c r="C195" s="10" t="s">
        <v>169</v>
      </c>
      <c r="D195" s="9" t="s">
        <v>2</v>
      </c>
      <c r="E195" s="8" t="s">
        <v>168</v>
      </c>
      <c r="F195" s="7" t="s">
        <v>22</v>
      </c>
      <c r="G195" s="6">
        <v>8</v>
      </c>
      <c r="H195" s="5">
        <v>0</v>
      </c>
      <c r="I195" s="5">
        <f>ROUND(ROUND(H195,2)*ROUND(G195,3),2)</f>
        <v>0</v>
      </c>
      <c r="O195">
        <f>(I195*21)/100</f>
        <v>0</v>
      </c>
      <c r="P195" t="s">
        <v>5</v>
      </c>
    </row>
    <row r="196" spans="1:16" x14ac:dyDescent="0.2">
      <c r="A196" s="4" t="s">
        <v>4</v>
      </c>
      <c r="E196" s="1" t="s">
        <v>2</v>
      </c>
    </row>
    <row r="197" spans="1:16" x14ac:dyDescent="0.2">
      <c r="A197" s="3" t="s">
        <v>3</v>
      </c>
      <c r="E197" s="2" t="s">
        <v>2</v>
      </c>
    </row>
    <row r="198" spans="1:16" ht="114.75" x14ac:dyDescent="0.2">
      <c r="A198" t="s">
        <v>1</v>
      </c>
      <c r="E198" s="1" t="s">
        <v>26</v>
      </c>
    </row>
    <row r="199" spans="1:16" x14ac:dyDescent="0.2">
      <c r="A199" s="9" t="s">
        <v>10</v>
      </c>
      <c r="B199" s="10" t="s">
        <v>167</v>
      </c>
      <c r="C199" s="10" t="s">
        <v>166</v>
      </c>
      <c r="D199" s="9" t="s">
        <v>2</v>
      </c>
      <c r="E199" s="8" t="s">
        <v>165</v>
      </c>
      <c r="F199" s="7" t="s">
        <v>22</v>
      </c>
      <c r="G199" s="6">
        <v>8</v>
      </c>
      <c r="H199" s="5">
        <v>0</v>
      </c>
      <c r="I199" s="5">
        <f>ROUND(ROUND(H199,2)*ROUND(G199,3),2)</f>
        <v>0</v>
      </c>
      <c r="O199">
        <f>(I199*21)/100</f>
        <v>0</v>
      </c>
      <c r="P199" t="s">
        <v>5</v>
      </c>
    </row>
    <row r="200" spans="1:16" x14ac:dyDescent="0.2">
      <c r="A200" s="4" t="s">
        <v>4</v>
      </c>
      <c r="E200" s="1" t="s">
        <v>2</v>
      </c>
    </row>
    <row r="201" spans="1:16" x14ac:dyDescent="0.2">
      <c r="A201" s="3" t="s">
        <v>3</v>
      </c>
      <c r="E201" s="2" t="s">
        <v>2</v>
      </c>
    </row>
    <row r="202" spans="1:16" ht="127.5" x14ac:dyDescent="0.2">
      <c r="A202" t="s">
        <v>1</v>
      </c>
      <c r="E202" s="1" t="s">
        <v>21</v>
      </c>
    </row>
    <row r="203" spans="1:16" x14ac:dyDescent="0.2">
      <c r="A203" s="9" t="s">
        <v>10</v>
      </c>
      <c r="B203" s="10" t="s">
        <v>164</v>
      </c>
      <c r="C203" s="10" t="s">
        <v>163</v>
      </c>
      <c r="D203" s="9" t="s">
        <v>2</v>
      </c>
      <c r="E203" s="8" t="s">
        <v>162</v>
      </c>
      <c r="F203" s="7" t="s">
        <v>22</v>
      </c>
      <c r="G203" s="6">
        <v>8</v>
      </c>
      <c r="H203" s="5">
        <v>0</v>
      </c>
      <c r="I203" s="5">
        <f>ROUND(ROUND(H203,2)*ROUND(G203,3),2)</f>
        <v>0</v>
      </c>
      <c r="O203">
        <f>(I203*21)/100</f>
        <v>0</v>
      </c>
      <c r="P203" t="s">
        <v>5</v>
      </c>
    </row>
    <row r="204" spans="1:16" x14ac:dyDescent="0.2">
      <c r="A204" s="4" t="s">
        <v>4</v>
      </c>
      <c r="E204" s="1" t="s">
        <v>2</v>
      </c>
    </row>
    <row r="205" spans="1:16" x14ac:dyDescent="0.2">
      <c r="A205" s="3" t="s">
        <v>3</v>
      </c>
      <c r="E205" s="2" t="s">
        <v>2</v>
      </c>
    </row>
    <row r="206" spans="1:16" ht="114.75" x14ac:dyDescent="0.2">
      <c r="A206" t="s">
        <v>1</v>
      </c>
      <c r="E206" s="1" t="s">
        <v>26</v>
      </c>
    </row>
    <row r="207" spans="1:16" x14ac:dyDescent="0.2">
      <c r="A207" s="9" t="s">
        <v>10</v>
      </c>
      <c r="B207" s="10" t="s">
        <v>161</v>
      </c>
      <c r="C207" s="10" t="s">
        <v>160</v>
      </c>
      <c r="D207" s="9" t="s">
        <v>2</v>
      </c>
      <c r="E207" s="8" t="s">
        <v>159</v>
      </c>
      <c r="F207" s="7" t="s">
        <v>22</v>
      </c>
      <c r="G207" s="6">
        <v>8</v>
      </c>
      <c r="H207" s="5">
        <v>0</v>
      </c>
      <c r="I207" s="5">
        <f>ROUND(ROUND(H207,2)*ROUND(G207,3),2)</f>
        <v>0</v>
      </c>
      <c r="O207">
        <f>(I207*21)/100</f>
        <v>0</v>
      </c>
      <c r="P207" t="s">
        <v>5</v>
      </c>
    </row>
    <row r="208" spans="1:16" x14ac:dyDescent="0.2">
      <c r="A208" s="4" t="s">
        <v>4</v>
      </c>
      <c r="E208" s="1" t="s">
        <v>2</v>
      </c>
    </row>
    <row r="209" spans="1:16" x14ac:dyDescent="0.2">
      <c r="A209" s="3" t="s">
        <v>3</v>
      </c>
      <c r="E209" s="2" t="s">
        <v>2</v>
      </c>
    </row>
    <row r="210" spans="1:16" ht="127.5" x14ac:dyDescent="0.2">
      <c r="A210" t="s">
        <v>1</v>
      </c>
      <c r="E210" s="1" t="s">
        <v>21</v>
      </c>
    </row>
    <row r="211" spans="1:16" x14ac:dyDescent="0.2">
      <c r="A211" s="9" t="s">
        <v>10</v>
      </c>
      <c r="B211" s="10" t="s">
        <v>158</v>
      </c>
      <c r="C211" s="10" t="s">
        <v>157</v>
      </c>
      <c r="D211" s="9" t="s">
        <v>2</v>
      </c>
      <c r="E211" s="8" t="s">
        <v>156</v>
      </c>
      <c r="F211" s="7" t="s">
        <v>22</v>
      </c>
      <c r="G211" s="6">
        <v>8</v>
      </c>
      <c r="H211" s="5">
        <v>0</v>
      </c>
      <c r="I211" s="5">
        <f>ROUND(ROUND(H211,2)*ROUND(G211,3),2)</f>
        <v>0</v>
      </c>
      <c r="O211">
        <f>(I211*21)/100</f>
        <v>0</v>
      </c>
      <c r="P211" t="s">
        <v>5</v>
      </c>
    </row>
    <row r="212" spans="1:16" x14ac:dyDescent="0.2">
      <c r="A212" s="4" t="s">
        <v>4</v>
      </c>
      <c r="E212" s="1" t="s">
        <v>2</v>
      </c>
    </row>
    <row r="213" spans="1:16" x14ac:dyDescent="0.2">
      <c r="A213" s="3" t="s">
        <v>3</v>
      </c>
      <c r="E213" s="2" t="s">
        <v>2</v>
      </c>
    </row>
    <row r="214" spans="1:16" ht="114.75" x14ac:dyDescent="0.2">
      <c r="A214" t="s">
        <v>1</v>
      </c>
      <c r="E214" s="1" t="s">
        <v>26</v>
      </c>
    </row>
    <row r="215" spans="1:16" x14ac:dyDescent="0.2">
      <c r="A215" s="9" t="s">
        <v>10</v>
      </c>
      <c r="B215" s="10" t="s">
        <v>155</v>
      </c>
      <c r="C215" s="10" t="s">
        <v>154</v>
      </c>
      <c r="D215" s="9" t="s">
        <v>2</v>
      </c>
      <c r="E215" s="8" t="s">
        <v>153</v>
      </c>
      <c r="F215" s="7" t="s">
        <v>22</v>
      </c>
      <c r="G215" s="6">
        <v>8</v>
      </c>
      <c r="H215" s="5">
        <v>0</v>
      </c>
      <c r="I215" s="5">
        <f>ROUND(ROUND(H215,2)*ROUND(G215,3),2)</f>
        <v>0</v>
      </c>
      <c r="O215">
        <f>(I215*21)/100</f>
        <v>0</v>
      </c>
      <c r="P215" t="s">
        <v>5</v>
      </c>
    </row>
    <row r="216" spans="1:16" x14ac:dyDescent="0.2">
      <c r="A216" s="4" t="s">
        <v>4</v>
      </c>
      <c r="E216" s="1" t="s">
        <v>2</v>
      </c>
    </row>
    <row r="217" spans="1:16" x14ac:dyDescent="0.2">
      <c r="A217" s="3" t="s">
        <v>3</v>
      </c>
      <c r="E217" s="2" t="s">
        <v>2</v>
      </c>
    </row>
    <row r="218" spans="1:16" ht="127.5" x14ac:dyDescent="0.2">
      <c r="A218" t="s">
        <v>1</v>
      </c>
      <c r="E218" s="1" t="s">
        <v>21</v>
      </c>
    </row>
    <row r="219" spans="1:16" x14ac:dyDescent="0.2">
      <c r="A219" s="9" t="s">
        <v>10</v>
      </c>
      <c r="B219" s="10" t="s">
        <v>152</v>
      </c>
      <c r="C219" s="10" t="s">
        <v>151</v>
      </c>
      <c r="D219" s="9" t="s">
        <v>2</v>
      </c>
      <c r="E219" s="8" t="s">
        <v>150</v>
      </c>
      <c r="F219" s="7" t="s">
        <v>22</v>
      </c>
      <c r="G219" s="6">
        <v>20</v>
      </c>
      <c r="H219" s="5">
        <v>0</v>
      </c>
      <c r="I219" s="5">
        <f>ROUND(ROUND(H219,2)*ROUND(G219,3),2)</f>
        <v>0</v>
      </c>
      <c r="O219">
        <f>(I219*21)/100</f>
        <v>0</v>
      </c>
      <c r="P219" t="s">
        <v>5</v>
      </c>
    </row>
    <row r="220" spans="1:16" x14ac:dyDescent="0.2">
      <c r="A220" s="4" t="s">
        <v>4</v>
      </c>
      <c r="E220" s="1" t="s">
        <v>2</v>
      </c>
    </row>
    <row r="221" spans="1:16" x14ac:dyDescent="0.2">
      <c r="A221" s="3" t="s">
        <v>3</v>
      </c>
      <c r="E221" s="2" t="s">
        <v>2</v>
      </c>
    </row>
    <row r="222" spans="1:16" ht="178.5" x14ac:dyDescent="0.2">
      <c r="A222" t="s">
        <v>1</v>
      </c>
      <c r="E222" s="1" t="s">
        <v>113</v>
      </c>
    </row>
    <row r="223" spans="1:16" x14ac:dyDescent="0.2">
      <c r="A223" s="9" t="s">
        <v>10</v>
      </c>
      <c r="B223" s="10" t="s">
        <v>149</v>
      </c>
      <c r="C223" s="10" t="s">
        <v>148</v>
      </c>
      <c r="D223" s="9" t="s">
        <v>2</v>
      </c>
      <c r="E223" s="8" t="s">
        <v>147</v>
      </c>
      <c r="F223" s="7" t="s">
        <v>22</v>
      </c>
      <c r="G223" s="6">
        <v>20</v>
      </c>
      <c r="H223" s="5">
        <v>0</v>
      </c>
      <c r="I223" s="5">
        <f>ROUND(ROUND(H223,2)*ROUND(G223,3),2)</f>
        <v>0</v>
      </c>
      <c r="O223">
        <f>(I223*21)/100</f>
        <v>0</v>
      </c>
      <c r="P223" t="s">
        <v>5</v>
      </c>
    </row>
    <row r="224" spans="1:16" x14ac:dyDescent="0.2">
      <c r="A224" s="4" t="s">
        <v>4</v>
      </c>
      <c r="E224" s="1" t="s">
        <v>2</v>
      </c>
    </row>
    <row r="225" spans="1:16" x14ac:dyDescent="0.2">
      <c r="A225" s="3" t="s">
        <v>3</v>
      </c>
      <c r="E225" s="2" t="s">
        <v>2</v>
      </c>
    </row>
    <row r="226" spans="1:16" ht="127.5" x14ac:dyDescent="0.2">
      <c r="A226" t="s">
        <v>1</v>
      </c>
      <c r="E226" s="1" t="s">
        <v>21</v>
      </c>
    </row>
    <row r="227" spans="1:16" x14ac:dyDescent="0.2">
      <c r="A227" s="9" t="s">
        <v>10</v>
      </c>
      <c r="B227" s="10" t="s">
        <v>146</v>
      </c>
      <c r="C227" s="10" t="s">
        <v>145</v>
      </c>
      <c r="D227" s="9" t="s">
        <v>2</v>
      </c>
      <c r="E227" s="8" t="s">
        <v>144</v>
      </c>
      <c r="F227" s="7" t="s">
        <v>22</v>
      </c>
      <c r="G227" s="6">
        <v>3</v>
      </c>
      <c r="H227" s="5">
        <v>0</v>
      </c>
      <c r="I227" s="5">
        <f>ROUND(ROUND(H227,2)*ROUND(G227,3),2)</f>
        <v>0</v>
      </c>
      <c r="O227">
        <f>(I227*21)/100</f>
        <v>0</v>
      </c>
      <c r="P227" t="s">
        <v>5</v>
      </c>
    </row>
    <row r="228" spans="1:16" x14ac:dyDescent="0.2">
      <c r="A228" s="4" t="s">
        <v>4</v>
      </c>
      <c r="E228" s="1" t="s">
        <v>2</v>
      </c>
    </row>
    <row r="229" spans="1:16" x14ac:dyDescent="0.2">
      <c r="A229" s="3" t="s">
        <v>3</v>
      </c>
      <c r="E229" s="2" t="s">
        <v>2</v>
      </c>
    </row>
    <row r="230" spans="1:16" ht="178.5" x14ac:dyDescent="0.2">
      <c r="A230" t="s">
        <v>1</v>
      </c>
      <c r="E230" s="1" t="s">
        <v>113</v>
      </c>
    </row>
    <row r="231" spans="1:16" x14ac:dyDescent="0.2">
      <c r="A231" s="9" t="s">
        <v>10</v>
      </c>
      <c r="B231" s="10" t="s">
        <v>143</v>
      </c>
      <c r="C231" s="10" t="s">
        <v>142</v>
      </c>
      <c r="D231" s="9" t="s">
        <v>2</v>
      </c>
      <c r="E231" s="8" t="s">
        <v>141</v>
      </c>
      <c r="F231" s="7" t="s">
        <v>22</v>
      </c>
      <c r="G231" s="6">
        <v>3</v>
      </c>
      <c r="H231" s="5">
        <v>0</v>
      </c>
      <c r="I231" s="5">
        <f>ROUND(ROUND(H231,2)*ROUND(G231,3),2)</f>
        <v>0</v>
      </c>
      <c r="O231">
        <f>(I231*21)/100</f>
        <v>0</v>
      </c>
      <c r="P231" t="s">
        <v>5</v>
      </c>
    </row>
    <row r="232" spans="1:16" x14ac:dyDescent="0.2">
      <c r="A232" s="4" t="s">
        <v>4</v>
      </c>
      <c r="E232" s="1" t="s">
        <v>2</v>
      </c>
    </row>
    <row r="233" spans="1:16" x14ac:dyDescent="0.2">
      <c r="A233" s="3" t="s">
        <v>3</v>
      </c>
      <c r="E233" s="2" t="s">
        <v>2</v>
      </c>
    </row>
    <row r="234" spans="1:16" ht="127.5" x14ac:dyDescent="0.2">
      <c r="A234" t="s">
        <v>1</v>
      </c>
      <c r="E234" s="1" t="s">
        <v>21</v>
      </c>
    </row>
    <row r="235" spans="1:16" x14ac:dyDescent="0.2">
      <c r="A235" s="9" t="s">
        <v>10</v>
      </c>
      <c r="B235" s="10" t="s">
        <v>140</v>
      </c>
      <c r="C235" s="10" t="s">
        <v>139</v>
      </c>
      <c r="D235" s="9" t="s">
        <v>2</v>
      </c>
      <c r="E235" s="8" t="s">
        <v>138</v>
      </c>
      <c r="F235" s="7" t="s">
        <v>22</v>
      </c>
      <c r="G235" s="6">
        <v>2</v>
      </c>
      <c r="H235" s="5">
        <v>0</v>
      </c>
      <c r="I235" s="5">
        <f>ROUND(ROUND(H235,2)*ROUND(G235,3),2)</f>
        <v>0</v>
      </c>
      <c r="O235">
        <f>(I235*21)/100</f>
        <v>0</v>
      </c>
      <c r="P235" t="s">
        <v>5</v>
      </c>
    </row>
    <row r="236" spans="1:16" x14ac:dyDescent="0.2">
      <c r="A236" s="4" t="s">
        <v>4</v>
      </c>
      <c r="E236" s="1" t="s">
        <v>2</v>
      </c>
    </row>
    <row r="237" spans="1:16" x14ac:dyDescent="0.2">
      <c r="A237" s="3" t="s">
        <v>3</v>
      </c>
      <c r="E237" s="2" t="s">
        <v>2</v>
      </c>
    </row>
    <row r="238" spans="1:16" ht="178.5" x14ac:dyDescent="0.2">
      <c r="A238" t="s">
        <v>1</v>
      </c>
      <c r="E238" s="1" t="s">
        <v>113</v>
      </c>
    </row>
    <row r="239" spans="1:16" x14ac:dyDescent="0.2">
      <c r="A239" s="9" t="s">
        <v>10</v>
      </c>
      <c r="B239" s="10" t="s">
        <v>137</v>
      </c>
      <c r="C239" s="10" t="s">
        <v>136</v>
      </c>
      <c r="D239" s="9" t="s">
        <v>2</v>
      </c>
      <c r="E239" s="8" t="s">
        <v>135</v>
      </c>
      <c r="F239" s="7" t="s">
        <v>22</v>
      </c>
      <c r="G239" s="6">
        <v>2</v>
      </c>
      <c r="H239" s="5">
        <v>0</v>
      </c>
      <c r="I239" s="5">
        <f>ROUND(ROUND(H239,2)*ROUND(G239,3),2)</f>
        <v>0</v>
      </c>
      <c r="O239">
        <f>(I239*21)/100</f>
        <v>0</v>
      </c>
      <c r="P239" t="s">
        <v>5</v>
      </c>
    </row>
    <row r="240" spans="1:16" x14ac:dyDescent="0.2">
      <c r="A240" s="4" t="s">
        <v>4</v>
      </c>
      <c r="E240" s="1" t="s">
        <v>2</v>
      </c>
    </row>
    <row r="241" spans="1:16" x14ac:dyDescent="0.2">
      <c r="A241" s="3" t="s">
        <v>3</v>
      </c>
      <c r="E241" s="2" t="s">
        <v>2</v>
      </c>
    </row>
    <row r="242" spans="1:16" ht="127.5" x14ac:dyDescent="0.2">
      <c r="A242" t="s">
        <v>1</v>
      </c>
      <c r="E242" s="1" t="s">
        <v>21</v>
      </c>
    </row>
    <row r="243" spans="1:16" x14ac:dyDescent="0.2">
      <c r="A243" s="9" t="s">
        <v>10</v>
      </c>
      <c r="B243" s="10" t="s">
        <v>134</v>
      </c>
      <c r="C243" s="10" t="s">
        <v>133</v>
      </c>
      <c r="D243" s="9" t="s">
        <v>2</v>
      </c>
      <c r="E243" s="8" t="s">
        <v>132</v>
      </c>
      <c r="F243" s="7" t="s">
        <v>22</v>
      </c>
      <c r="G243" s="6">
        <v>1</v>
      </c>
      <c r="H243" s="5">
        <v>0</v>
      </c>
      <c r="I243" s="5">
        <f>ROUND(ROUND(H243,2)*ROUND(G243,3),2)</f>
        <v>0</v>
      </c>
      <c r="O243">
        <f>(I243*21)/100</f>
        <v>0</v>
      </c>
      <c r="P243" t="s">
        <v>5</v>
      </c>
    </row>
    <row r="244" spans="1:16" x14ac:dyDescent="0.2">
      <c r="A244" s="4" t="s">
        <v>4</v>
      </c>
      <c r="E244" s="1" t="s">
        <v>2</v>
      </c>
    </row>
    <row r="245" spans="1:16" x14ac:dyDescent="0.2">
      <c r="A245" s="3" t="s">
        <v>3</v>
      </c>
      <c r="E245" s="2" t="s">
        <v>2</v>
      </c>
    </row>
    <row r="246" spans="1:16" ht="178.5" x14ac:dyDescent="0.2">
      <c r="A246" t="s">
        <v>1</v>
      </c>
      <c r="E246" s="1" t="s">
        <v>113</v>
      </c>
    </row>
    <row r="247" spans="1:16" x14ac:dyDescent="0.2">
      <c r="A247" s="9" t="s">
        <v>10</v>
      </c>
      <c r="B247" s="10" t="s">
        <v>131</v>
      </c>
      <c r="C247" s="10" t="s">
        <v>130</v>
      </c>
      <c r="D247" s="9" t="s">
        <v>2</v>
      </c>
      <c r="E247" s="8" t="s">
        <v>129</v>
      </c>
      <c r="F247" s="7" t="s">
        <v>22</v>
      </c>
      <c r="G247" s="6">
        <v>1</v>
      </c>
      <c r="H247" s="5">
        <v>0</v>
      </c>
      <c r="I247" s="5">
        <f>ROUND(ROUND(H247,2)*ROUND(G247,3),2)</f>
        <v>0</v>
      </c>
      <c r="O247">
        <f>(I247*21)/100</f>
        <v>0</v>
      </c>
      <c r="P247" t="s">
        <v>5</v>
      </c>
    </row>
    <row r="248" spans="1:16" x14ac:dyDescent="0.2">
      <c r="A248" s="4" t="s">
        <v>4</v>
      </c>
      <c r="E248" s="1" t="s">
        <v>2</v>
      </c>
    </row>
    <row r="249" spans="1:16" x14ac:dyDescent="0.2">
      <c r="A249" s="3" t="s">
        <v>3</v>
      </c>
      <c r="E249" s="2" t="s">
        <v>2</v>
      </c>
    </row>
    <row r="250" spans="1:16" ht="127.5" x14ac:dyDescent="0.2">
      <c r="A250" t="s">
        <v>1</v>
      </c>
      <c r="E250" s="1" t="s">
        <v>21</v>
      </c>
    </row>
    <row r="251" spans="1:16" x14ac:dyDescent="0.2">
      <c r="A251" s="9" t="s">
        <v>10</v>
      </c>
      <c r="B251" s="10" t="s">
        <v>128</v>
      </c>
      <c r="C251" s="10" t="s">
        <v>127</v>
      </c>
      <c r="D251" s="9" t="s">
        <v>2</v>
      </c>
      <c r="E251" s="8" t="s">
        <v>126</v>
      </c>
      <c r="F251" s="7" t="s">
        <v>22</v>
      </c>
      <c r="G251" s="6">
        <v>1</v>
      </c>
      <c r="H251" s="5">
        <v>0</v>
      </c>
      <c r="I251" s="5">
        <f>ROUND(ROUND(H251,2)*ROUND(G251,3),2)</f>
        <v>0</v>
      </c>
      <c r="O251">
        <f>(I251*21)/100</f>
        <v>0</v>
      </c>
      <c r="P251" t="s">
        <v>5</v>
      </c>
    </row>
    <row r="252" spans="1:16" x14ac:dyDescent="0.2">
      <c r="A252" s="4" t="s">
        <v>4</v>
      </c>
      <c r="E252" s="1" t="s">
        <v>2</v>
      </c>
    </row>
    <row r="253" spans="1:16" x14ac:dyDescent="0.2">
      <c r="A253" s="3" t="s">
        <v>3</v>
      </c>
      <c r="E253" s="2" t="s">
        <v>2</v>
      </c>
    </row>
    <row r="254" spans="1:16" ht="178.5" x14ac:dyDescent="0.2">
      <c r="A254" t="s">
        <v>1</v>
      </c>
      <c r="E254" s="1" t="s">
        <v>113</v>
      </c>
    </row>
    <row r="255" spans="1:16" x14ac:dyDescent="0.2">
      <c r="A255" s="9" t="s">
        <v>10</v>
      </c>
      <c r="B255" s="10" t="s">
        <v>125</v>
      </c>
      <c r="C255" s="10" t="s">
        <v>124</v>
      </c>
      <c r="D255" s="9" t="s">
        <v>2</v>
      </c>
      <c r="E255" s="8" t="s">
        <v>123</v>
      </c>
      <c r="F255" s="7" t="s">
        <v>22</v>
      </c>
      <c r="G255" s="6">
        <v>1</v>
      </c>
      <c r="H255" s="5">
        <v>0</v>
      </c>
      <c r="I255" s="5">
        <f>ROUND(ROUND(H255,2)*ROUND(G255,3),2)</f>
        <v>0</v>
      </c>
      <c r="O255">
        <f>(I255*21)/100</f>
        <v>0</v>
      </c>
      <c r="P255" t="s">
        <v>5</v>
      </c>
    </row>
    <row r="256" spans="1:16" x14ac:dyDescent="0.2">
      <c r="A256" s="4" t="s">
        <v>4</v>
      </c>
      <c r="E256" s="1" t="s">
        <v>2</v>
      </c>
    </row>
    <row r="257" spans="1:16" x14ac:dyDescent="0.2">
      <c r="A257" s="3" t="s">
        <v>3</v>
      </c>
      <c r="E257" s="2" t="s">
        <v>2</v>
      </c>
    </row>
    <row r="258" spans="1:16" ht="127.5" x14ac:dyDescent="0.2">
      <c r="A258" t="s">
        <v>1</v>
      </c>
      <c r="E258" s="1" t="s">
        <v>21</v>
      </c>
    </row>
    <row r="259" spans="1:16" x14ac:dyDescent="0.2">
      <c r="A259" s="9" t="s">
        <v>10</v>
      </c>
      <c r="B259" s="10" t="s">
        <v>122</v>
      </c>
      <c r="C259" s="10" t="s">
        <v>121</v>
      </c>
      <c r="D259" s="9" t="s">
        <v>2</v>
      </c>
      <c r="E259" s="8" t="s">
        <v>120</v>
      </c>
      <c r="F259" s="7" t="s">
        <v>22</v>
      </c>
      <c r="G259" s="6">
        <v>10</v>
      </c>
      <c r="H259" s="5">
        <v>0</v>
      </c>
      <c r="I259" s="5">
        <f>ROUND(ROUND(H259,2)*ROUND(G259,3),2)</f>
        <v>0</v>
      </c>
      <c r="O259">
        <f>(I259*21)/100</f>
        <v>0</v>
      </c>
      <c r="P259" t="s">
        <v>5</v>
      </c>
    </row>
    <row r="260" spans="1:16" x14ac:dyDescent="0.2">
      <c r="A260" s="4" t="s">
        <v>4</v>
      </c>
      <c r="E260" s="1" t="s">
        <v>2</v>
      </c>
    </row>
    <row r="261" spans="1:16" x14ac:dyDescent="0.2">
      <c r="A261" s="3" t="s">
        <v>3</v>
      </c>
      <c r="E261" s="2" t="s">
        <v>2</v>
      </c>
    </row>
    <row r="262" spans="1:16" ht="178.5" x14ac:dyDescent="0.2">
      <c r="A262" t="s">
        <v>1</v>
      </c>
      <c r="E262" s="1" t="s">
        <v>113</v>
      </c>
    </row>
    <row r="263" spans="1:16" x14ac:dyDescent="0.2">
      <c r="A263" s="9" t="s">
        <v>10</v>
      </c>
      <c r="B263" s="10" t="s">
        <v>119</v>
      </c>
      <c r="C263" s="10" t="s">
        <v>118</v>
      </c>
      <c r="D263" s="9" t="s">
        <v>2</v>
      </c>
      <c r="E263" s="8" t="s">
        <v>117</v>
      </c>
      <c r="F263" s="7" t="s">
        <v>22</v>
      </c>
      <c r="G263" s="6">
        <v>10</v>
      </c>
      <c r="H263" s="5">
        <v>0</v>
      </c>
      <c r="I263" s="5">
        <f>ROUND(ROUND(H263,2)*ROUND(G263,3),2)</f>
        <v>0</v>
      </c>
      <c r="O263">
        <f>(I263*21)/100</f>
        <v>0</v>
      </c>
      <c r="P263" t="s">
        <v>5</v>
      </c>
    </row>
    <row r="264" spans="1:16" x14ac:dyDescent="0.2">
      <c r="A264" s="4" t="s">
        <v>4</v>
      </c>
      <c r="E264" s="1" t="s">
        <v>2</v>
      </c>
    </row>
    <row r="265" spans="1:16" x14ac:dyDescent="0.2">
      <c r="A265" s="3" t="s">
        <v>3</v>
      </c>
      <c r="E265" s="2" t="s">
        <v>2</v>
      </c>
    </row>
    <row r="266" spans="1:16" ht="127.5" x14ac:dyDescent="0.2">
      <c r="A266" t="s">
        <v>1</v>
      </c>
      <c r="E266" s="1" t="s">
        <v>21</v>
      </c>
    </row>
    <row r="267" spans="1:16" x14ac:dyDescent="0.2">
      <c r="A267" s="9" t="s">
        <v>10</v>
      </c>
      <c r="B267" s="10" t="s">
        <v>116</v>
      </c>
      <c r="C267" s="10" t="s">
        <v>115</v>
      </c>
      <c r="D267" s="9" t="s">
        <v>2</v>
      </c>
      <c r="E267" s="8" t="s">
        <v>114</v>
      </c>
      <c r="F267" s="7" t="s">
        <v>22</v>
      </c>
      <c r="G267" s="6">
        <v>100</v>
      </c>
      <c r="H267" s="5">
        <v>0</v>
      </c>
      <c r="I267" s="5">
        <f>ROUND(ROUND(H267,2)*ROUND(G267,3),2)</f>
        <v>0</v>
      </c>
      <c r="O267">
        <f>(I267*21)/100</f>
        <v>0</v>
      </c>
      <c r="P267" t="s">
        <v>5</v>
      </c>
    </row>
    <row r="268" spans="1:16" x14ac:dyDescent="0.2">
      <c r="A268" s="4" t="s">
        <v>4</v>
      </c>
      <c r="E268" s="1" t="s">
        <v>2</v>
      </c>
    </row>
    <row r="269" spans="1:16" x14ac:dyDescent="0.2">
      <c r="A269" s="3" t="s">
        <v>3</v>
      </c>
      <c r="E269" s="2" t="s">
        <v>2</v>
      </c>
    </row>
    <row r="270" spans="1:16" ht="178.5" x14ac:dyDescent="0.2">
      <c r="A270" t="s">
        <v>1</v>
      </c>
      <c r="E270" s="1" t="s">
        <v>113</v>
      </c>
    </row>
    <row r="271" spans="1:16" x14ac:dyDescent="0.2">
      <c r="A271" s="9" t="s">
        <v>10</v>
      </c>
      <c r="B271" s="10" t="s">
        <v>112</v>
      </c>
      <c r="C271" s="10" t="s">
        <v>111</v>
      </c>
      <c r="D271" s="9" t="s">
        <v>2</v>
      </c>
      <c r="E271" s="8" t="s">
        <v>110</v>
      </c>
      <c r="F271" s="7" t="s">
        <v>22</v>
      </c>
      <c r="G271" s="6">
        <v>100</v>
      </c>
      <c r="H271" s="5">
        <v>0</v>
      </c>
      <c r="I271" s="5">
        <f>ROUND(ROUND(H271,2)*ROUND(G271,3),2)</f>
        <v>0</v>
      </c>
      <c r="O271">
        <f>(I271*21)/100</f>
        <v>0</v>
      </c>
      <c r="P271" t="s">
        <v>5</v>
      </c>
    </row>
    <row r="272" spans="1:16" x14ac:dyDescent="0.2">
      <c r="A272" s="4" t="s">
        <v>4</v>
      </c>
      <c r="E272" s="1" t="s">
        <v>2</v>
      </c>
    </row>
    <row r="273" spans="1:16" x14ac:dyDescent="0.2">
      <c r="A273" s="3" t="s">
        <v>3</v>
      </c>
      <c r="E273" s="2" t="s">
        <v>2</v>
      </c>
    </row>
    <row r="274" spans="1:16" ht="127.5" x14ac:dyDescent="0.2">
      <c r="A274" t="s">
        <v>1</v>
      </c>
      <c r="E274" s="1" t="s">
        <v>21</v>
      </c>
    </row>
    <row r="275" spans="1:16" x14ac:dyDescent="0.2">
      <c r="A275" s="9" t="s">
        <v>10</v>
      </c>
      <c r="B275" s="10" t="s">
        <v>109</v>
      </c>
      <c r="C275" s="10" t="s">
        <v>108</v>
      </c>
      <c r="D275" s="9" t="s">
        <v>2</v>
      </c>
      <c r="E275" s="8" t="s">
        <v>107</v>
      </c>
      <c r="F275" s="7" t="s">
        <v>22</v>
      </c>
      <c r="G275" s="6">
        <v>10</v>
      </c>
      <c r="H275" s="5">
        <v>0</v>
      </c>
      <c r="I275" s="5">
        <f>ROUND(ROUND(H275,2)*ROUND(G275,3),2)</f>
        <v>0</v>
      </c>
      <c r="O275">
        <f>(I275*21)/100</f>
        <v>0</v>
      </c>
      <c r="P275" t="s">
        <v>5</v>
      </c>
    </row>
    <row r="276" spans="1:16" x14ac:dyDescent="0.2">
      <c r="A276" s="4" t="s">
        <v>4</v>
      </c>
      <c r="E276" s="1" t="s">
        <v>2</v>
      </c>
    </row>
    <row r="277" spans="1:16" x14ac:dyDescent="0.2">
      <c r="A277" s="3" t="s">
        <v>3</v>
      </c>
      <c r="E277" s="2" t="s">
        <v>2</v>
      </c>
    </row>
    <row r="278" spans="1:16" ht="127.5" x14ac:dyDescent="0.2">
      <c r="A278" t="s">
        <v>1</v>
      </c>
      <c r="E278" s="1" t="s">
        <v>89</v>
      </c>
    </row>
    <row r="279" spans="1:16" x14ac:dyDescent="0.2">
      <c r="A279" s="9" t="s">
        <v>10</v>
      </c>
      <c r="B279" s="10" t="s">
        <v>106</v>
      </c>
      <c r="C279" s="10" t="s">
        <v>105</v>
      </c>
      <c r="D279" s="9" t="s">
        <v>2</v>
      </c>
      <c r="E279" s="8" t="s">
        <v>104</v>
      </c>
      <c r="F279" s="7" t="s">
        <v>22</v>
      </c>
      <c r="G279" s="6">
        <v>2</v>
      </c>
      <c r="H279" s="5">
        <v>0</v>
      </c>
      <c r="I279" s="5">
        <f>ROUND(ROUND(H279,2)*ROUND(G279,3),2)</f>
        <v>0</v>
      </c>
      <c r="O279">
        <f>(I279*21)/100</f>
        <v>0</v>
      </c>
      <c r="P279" t="s">
        <v>5</v>
      </c>
    </row>
    <row r="280" spans="1:16" x14ac:dyDescent="0.2">
      <c r="A280" s="4" t="s">
        <v>4</v>
      </c>
      <c r="E280" s="1" t="s">
        <v>2</v>
      </c>
    </row>
    <row r="281" spans="1:16" x14ac:dyDescent="0.2">
      <c r="A281" s="3" t="s">
        <v>3</v>
      </c>
      <c r="E281" s="2" t="s">
        <v>2</v>
      </c>
    </row>
    <row r="282" spans="1:16" ht="76.5" x14ac:dyDescent="0.2">
      <c r="A282" t="s">
        <v>1</v>
      </c>
      <c r="E282" s="1" t="s">
        <v>103</v>
      </c>
    </row>
    <row r="283" spans="1:16" x14ac:dyDescent="0.2">
      <c r="A283" s="9" t="s">
        <v>10</v>
      </c>
      <c r="B283" s="10" t="s">
        <v>102</v>
      </c>
      <c r="C283" s="10" t="s">
        <v>101</v>
      </c>
      <c r="D283" s="9" t="s">
        <v>2</v>
      </c>
      <c r="E283" s="8" t="s">
        <v>100</v>
      </c>
      <c r="F283" s="7" t="s">
        <v>22</v>
      </c>
      <c r="G283" s="6">
        <v>3</v>
      </c>
      <c r="H283" s="5">
        <v>0</v>
      </c>
      <c r="I283" s="5">
        <f>ROUND(ROUND(H283,2)*ROUND(G283,3),2)</f>
        <v>0</v>
      </c>
      <c r="O283">
        <f>(I283*21)/100</f>
        <v>0</v>
      </c>
      <c r="P283" t="s">
        <v>5</v>
      </c>
    </row>
    <row r="284" spans="1:16" x14ac:dyDescent="0.2">
      <c r="A284" s="4" t="s">
        <v>4</v>
      </c>
      <c r="E284" s="1" t="s">
        <v>2</v>
      </c>
    </row>
    <row r="285" spans="1:16" x14ac:dyDescent="0.2">
      <c r="A285" s="3" t="s">
        <v>3</v>
      </c>
      <c r="E285" s="2" t="s">
        <v>2</v>
      </c>
    </row>
    <row r="286" spans="1:16" ht="127.5" x14ac:dyDescent="0.2">
      <c r="A286" t="s">
        <v>1</v>
      </c>
      <c r="E286" s="1" t="s">
        <v>89</v>
      </c>
    </row>
    <row r="287" spans="1:16" x14ac:dyDescent="0.2">
      <c r="A287" s="9" t="s">
        <v>10</v>
      </c>
      <c r="B287" s="10" t="s">
        <v>99</v>
      </c>
      <c r="C287" s="10" t="s">
        <v>98</v>
      </c>
      <c r="D287" s="9" t="s">
        <v>2</v>
      </c>
      <c r="E287" s="8" t="s">
        <v>97</v>
      </c>
      <c r="F287" s="7" t="s">
        <v>22</v>
      </c>
      <c r="G287" s="6">
        <v>7</v>
      </c>
      <c r="H287" s="5">
        <v>0</v>
      </c>
      <c r="I287" s="5">
        <f>ROUND(ROUND(H287,2)*ROUND(G287,3),2)</f>
        <v>0</v>
      </c>
      <c r="O287">
        <f>(I287*21)/100</f>
        <v>0</v>
      </c>
      <c r="P287" t="s">
        <v>5</v>
      </c>
    </row>
    <row r="288" spans="1:16" x14ac:dyDescent="0.2">
      <c r="A288" s="4" t="s">
        <v>4</v>
      </c>
      <c r="E288" s="1" t="s">
        <v>2</v>
      </c>
    </row>
    <row r="289" spans="1:16" x14ac:dyDescent="0.2">
      <c r="A289" s="3" t="s">
        <v>3</v>
      </c>
      <c r="E289" s="2" t="s">
        <v>2</v>
      </c>
    </row>
    <row r="290" spans="1:16" ht="127.5" x14ac:dyDescent="0.2">
      <c r="A290" t="s">
        <v>1</v>
      </c>
      <c r="E290" s="1" t="s">
        <v>96</v>
      </c>
    </row>
    <row r="291" spans="1:16" x14ac:dyDescent="0.2">
      <c r="A291" s="9" t="s">
        <v>10</v>
      </c>
      <c r="B291" s="10" t="s">
        <v>95</v>
      </c>
      <c r="C291" s="10" t="s">
        <v>94</v>
      </c>
      <c r="D291" s="9" t="s">
        <v>2</v>
      </c>
      <c r="E291" s="8" t="s">
        <v>93</v>
      </c>
      <c r="F291" s="7" t="s">
        <v>22</v>
      </c>
      <c r="G291" s="6">
        <v>14</v>
      </c>
      <c r="H291" s="5">
        <v>0</v>
      </c>
      <c r="I291" s="5">
        <f>ROUND(ROUND(H291,2)*ROUND(G291,3),2)</f>
        <v>0</v>
      </c>
      <c r="O291">
        <f>(I291*21)/100</f>
        <v>0</v>
      </c>
      <c r="P291" t="s">
        <v>5</v>
      </c>
    </row>
    <row r="292" spans="1:16" x14ac:dyDescent="0.2">
      <c r="A292" s="4" t="s">
        <v>4</v>
      </c>
      <c r="E292" s="1" t="s">
        <v>2</v>
      </c>
    </row>
    <row r="293" spans="1:16" x14ac:dyDescent="0.2">
      <c r="A293" s="3" t="s">
        <v>3</v>
      </c>
      <c r="E293" s="2" t="s">
        <v>2</v>
      </c>
    </row>
    <row r="294" spans="1:16" ht="127.5" x14ac:dyDescent="0.2">
      <c r="A294" t="s">
        <v>1</v>
      </c>
      <c r="E294" s="1" t="s">
        <v>89</v>
      </c>
    </row>
    <row r="295" spans="1:16" x14ac:dyDescent="0.2">
      <c r="A295" s="9" t="s">
        <v>10</v>
      </c>
      <c r="B295" s="10" t="s">
        <v>92</v>
      </c>
      <c r="C295" s="10" t="s">
        <v>91</v>
      </c>
      <c r="D295" s="9" t="s">
        <v>2</v>
      </c>
      <c r="E295" s="8" t="s">
        <v>90</v>
      </c>
      <c r="F295" s="7" t="s">
        <v>22</v>
      </c>
      <c r="G295" s="6">
        <v>2</v>
      </c>
      <c r="H295" s="5">
        <v>0</v>
      </c>
      <c r="I295" s="5">
        <f>ROUND(ROUND(H295,2)*ROUND(G295,3),2)</f>
        <v>0</v>
      </c>
      <c r="O295">
        <f>(I295*21)/100</f>
        <v>0</v>
      </c>
      <c r="P295" t="s">
        <v>5</v>
      </c>
    </row>
    <row r="296" spans="1:16" x14ac:dyDescent="0.2">
      <c r="A296" s="4" t="s">
        <v>4</v>
      </c>
      <c r="E296" s="1" t="s">
        <v>2</v>
      </c>
    </row>
    <row r="297" spans="1:16" x14ac:dyDescent="0.2">
      <c r="A297" s="3" t="s">
        <v>3</v>
      </c>
      <c r="E297" s="2" t="s">
        <v>2</v>
      </c>
    </row>
    <row r="298" spans="1:16" ht="127.5" x14ac:dyDescent="0.2">
      <c r="A298" t="s">
        <v>1</v>
      </c>
      <c r="E298" s="1" t="s">
        <v>89</v>
      </c>
    </row>
    <row r="299" spans="1:16" x14ac:dyDescent="0.2">
      <c r="A299" s="9" t="s">
        <v>10</v>
      </c>
      <c r="B299" s="10" t="s">
        <v>88</v>
      </c>
      <c r="C299" s="10" t="s">
        <v>87</v>
      </c>
      <c r="D299" s="9" t="s">
        <v>2</v>
      </c>
      <c r="E299" s="8" t="s">
        <v>86</v>
      </c>
      <c r="F299" s="7" t="s">
        <v>22</v>
      </c>
      <c r="G299" s="6">
        <v>6</v>
      </c>
      <c r="H299" s="5">
        <v>0</v>
      </c>
      <c r="I299" s="5">
        <f>ROUND(ROUND(H299,2)*ROUND(G299,3),2)</f>
        <v>0</v>
      </c>
      <c r="O299">
        <f>(I299*21)/100</f>
        <v>0</v>
      </c>
      <c r="P299" t="s">
        <v>5</v>
      </c>
    </row>
    <row r="300" spans="1:16" x14ac:dyDescent="0.2">
      <c r="A300" s="4" t="s">
        <v>4</v>
      </c>
      <c r="E300" s="1" t="s">
        <v>2</v>
      </c>
    </row>
    <row r="301" spans="1:16" x14ac:dyDescent="0.2">
      <c r="A301" s="3" t="s">
        <v>3</v>
      </c>
      <c r="E301" s="2" t="s">
        <v>2</v>
      </c>
    </row>
    <row r="302" spans="1:16" ht="153" x14ac:dyDescent="0.2">
      <c r="A302" t="s">
        <v>1</v>
      </c>
      <c r="E302" s="1" t="s">
        <v>85</v>
      </c>
    </row>
    <row r="303" spans="1:16" x14ac:dyDescent="0.2">
      <c r="A303" s="9" t="s">
        <v>10</v>
      </c>
      <c r="B303" s="10" t="s">
        <v>84</v>
      </c>
      <c r="C303" s="10" t="s">
        <v>83</v>
      </c>
      <c r="D303" s="9" t="s">
        <v>2</v>
      </c>
      <c r="E303" s="8" t="s">
        <v>82</v>
      </c>
      <c r="F303" s="7" t="s">
        <v>22</v>
      </c>
      <c r="G303" s="6">
        <v>12</v>
      </c>
      <c r="H303" s="5">
        <v>0</v>
      </c>
      <c r="I303" s="5">
        <f>ROUND(ROUND(H303,2)*ROUND(G303,3),2)</f>
        <v>0</v>
      </c>
      <c r="O303">
        <f>(I303*21)/100</f>
        <v>0</v>
      </c>
      <c r="P303" t="s">
        <v>5</v>
      </c>
    </row>
    <row r="304" spans="1:16" x14ac:dyDescent="0.2">
      <c r="A304" s="4" t="s">
        <v>4</v>
      </c>
      <c r="E304" s="1" t="s">
        <v>2</v>
      </c>
    </row>
    <row r="305" spans="1:16" x14ac:dyDescent="0.2">
      <c r="A305" s="3" t="s">
        <v>3</v>
      </c>
      <c r="E305" s="2" t="s">
        <v>2</v>
      </c>
    </row>
    <row r="306" spans="1:16" ht="165.75" x14ac:dyDescent="0.2">
      <c r="A306" t="s">
        <v>1</v>
      </c>
      <c r="E306" s="1" t="s">
        <v>75</v>
      </c>
    </row>
    <row r="307" spans="1:16" x14ac:dyDescent="0.2">
      <c r="A307" s="9" t="s">
        <v>10</v>
      </c>
      <c r="B307" s="10" t="s">
        <v>81</v>
      </c>
      <c r="C307" s="10" t="s">
        <v>80</v>
      </c>
      <c r="D307" s="9" t="s">
        <v>2</v>
      </c>
      <c r="E307" s="8" t="s">
        <v>79</v>
      </c>
      <c r="F307" s="7" t="s">
        <v>22</v>
      </c>
      <c r="G307" s="6">
        <v>12</v>
      </c>
      <c r="H307" s="5">
        <v>0</v>
      </c>
      <c r="I307" s="5">
        <f>ROUND(ROUND(H307,2)*ROUND(G307,3),2)</f>
        <v>0</v>
      </c>
      <c r="O307">
        <f>(I307*21)/100</f>
        <v>0</v>
      </c>
      <c r="P307" t="s">
        <v>5</v>
      </c>
    </row>
    <row r="308" spans="1:16" x14ac:dyDescent="0.2">
      <c r="A308" s="4" t="s">
        <v>4</v>
      </c>
      <c r="E308" s="1" t="s">
        <v>2</v>
      </c>
    </row>
    <row r="309" spans="1:16" x14ac:dyDescent="0.2">
      <c r="A309" s="3" t="s">
        <v>3</v>
      </c>
      <c r="E309" s="2" t="s">
        <v>2</v>
      </c>
    </row>
    <row r="310" spans="1:16" ht="127.5" x14ac:dyDescent="0.2">
      <c r="A310" t="s">
        <v>1</v>
      </c>
      <c r="E310" s="1" t="s">
        <v>21</v>
      </c>
    </row>
    <row r="311" spans="1:16" x14ac:dyDescent="0.2">
      <c r="A311" s="9" t="s">
        <v>10</v>
      </c>
      <c r="B311" s="10" t="s">
        <v>78</v>
      </c>
      <c r="C311" s="10" t="s">
        <v>77</v>
      </c>
      <c r="D311" s="9" t="s">
        <v>2</v>
      </c>
      <c r="E311" s="8" t="s">
        <v>76</v>
      </c>
      <c r="F311" s="7" t="s">
        <v>22</v>
      </c>
      <c r="G311" s="6">
        <v>12</v>
      </c>
      <c r="H311" s="5">
        <v>0</v>
      </c>
      <c r="I311" s="5">
        <f>ROUND(ROUND(H311,2)*ROUND(G311,3),2)</f>
        <v>0</v>
      </c>
      <c r="O311">
        <f>(I311*21)/100</f>
        <v>0</v>
      </c>
      <c r="P311" t="s">
        <v>5</v>
      </c>
    </row>
    <row r="312" spans="1:16" x14ac:dyDescent="0.2">
      <c r="A312" s="4" t="s">
        <v>4</v>
      </c>
      <c r="E312" s="1" t="s">
        <v>2</v>
      </c>
    </row>
    <row r="313" spans="1:16" x14ac:dyDescent="0.2">
      <c r="A313" s="3" t="s">
        <v>3</v>
      </c>
      <c r="E313" s="2" t="s">
        <v>2</v>
      </c>
    </row>
    <row r="314" spans="1:16" ht="165.75" x14ac:dyDescent="0.2">
      <c r="A314" t="s">
        <v>1</v>
      </c>
      <c r="E314" s="1" t="s">
        <v>75</v>
      </c>
    </row>
    <row r="315" spans="1:16" x14ac:dyDescent="0.2">
      <c r="A315" s="9" t="s">
        <v>10</v>
      </c>
      <c r="B315" s="10" t="s">
        <v>74</v>
      </c>
      <c r="C315" s="10" t="s">
        <v>73</v>
      </c>
      <c r="D315" s="9" t="s">
        <v>2</v>
      </c>
      <c r="E315" s="8" t="s">
        <v>72</v>
      </c>
      <c r="F315" s="7" t="s">
        <v>22</v>
      </c>
      <c r="G315" s="6">
        <v>12</v>
      </c>
      <c r="H315" s="5">
        <v>0</v>
      </c>
      <c r="I315" s="5">
        <f>ROUND(ROUND(H315,2)*ROUND(G315,3),2)</f>
        <v>0</v>
      </c>
      <c r="O315">
        <f>(I315*21)/100</f>
        <v>0</v>
      </c>
      <c r="P315" t="s">
        <v>5</v>
      </c>
    </row>
    <row r="316" spans="1:16" x14ac:dyDescent="0.2">
      <c r="A316" s="4" t="s">
        <v>4</v>
      </c>
      <c r="E316" s="1" t="s">
        <v>2</v>
      </c>
    </row>
    <row r="317" spans="1:16" x14ac:dyDescent="0.2">
      <c r="A317" s="3" t="s">
        <v>3</v>
      </c>
      <c r="E317" s="2" t="s">
        <v>2</v>
      </c>
    </row>
    <row r="318" spans="1:16" ht="127.5" x14ac:dyDescent="0.2">
      <c r="A318" t="s">
        <v>1</v>
      </c>
      <c r="E318" s="1" t="s">
        <v>21</v>
      </c>
    </row>
    <row r="319" spans="1:16" x14ac:dyDescent="0.2">
      <c r="A319" s="9" t="s">
        <v>10</v>
      </c>
      <c r="B319" s="10" t="s">
        <v>71</v>
      </c>
      <c r="C319" s="10" t="s">
        <v>70</v>
      </c>
      <c r="D319" s="9" t="s">
        <v>2</v>
      </c>
      <c r="E319" s="8" t="s">
        <v>69</v>
      </c>
      <c r="F319" s="7" t="s">
        <v>22</v>
      </c>
      <c r="G319" s="6">
        <v>6</v>
      </c>
      <c r="H319" s="5">
        <v>0</v>
      </c>
      <c r="I319" s="5">
        <f>ROUND(ROUND(H319,2)*ROUND(G319,3),2)</f>
        <v>0</v>
      </c>
      <c r="O319">
        <f>(I319*21)/100</f>
        <v>0</v>
      </c>
      <c r="P319" t="s">
        <v>5</v>
      </c>
    </row>
    <row r="320" spans="1:16" x14ac:dyDescent="0.2">
      <c r="A320" s="4" t="s">
        <v>4</v>
      </c>
      <c r="E320" s="1" t="s">
        <v>2</v>
      </c>
    </row>
    <row r="321" spans="1:16" x14ac:dyDescent="0.2">
      <c r="A321" s="3" t="s">
        <v>3</v>
      </c>
      <c r="E321" s="2" t="s">
        <v>2</v>
      </c>
    </row>
    <row r="322" spans="1:16" ht="127.5" x14ac:dyDescent="0.2">
      <c r="A322" t="s">
        <v>1</v>
      </c>
      <c r="E322" s="1" t="s">
        <v>68</v>
      </c>
    </row>
    <row r="323" spans="1:16" x14ac:dyDescent="0.2">
      <c r="A323" s="9" t="s">
        <v>10</v>
      </c>
      <c r="B323" s="10" t="s">
        <v>67</v>
      </c>
      <c r="C323" s="10" t="s">
        <v>66</v>
      </c>
      <c r="D323" s="9" t="s">
        <v>2</v>
      </c>
      <c r="E323" s="8" t="s">
        <v>65</v>
      </c>
      <c r="F323" s="7" t="s">
        <v>22</v>
      </c>
      <c r="G323" s="6">
        <v>6</v>
      </c>
      <c r="H323" s="5">
        <v>0</v>
      </c>
      <c r="I323" s="5">
        <f>ROUND(ROUND(H323,2)*ROUND(G323,3),2)</f>
        <v>0</v>
      </c>
      <c r="O323">
        <f>(I323*21)/100</f>
        <v>0</v>
      </c>
      <c r="P323" t="s">
        <v>5</v>
      </c>
    </row>
    <row r="324" spans="1:16" x14ac:dyDescent="0.2">
      <c r="A324" s="4" t="s">
        <v>4</v>
      </c>
      <c r="E324" s="1" t="s">
        <v>2</v>
      </c>
    </row>
    <row r="325" spans="1:16" x14ac:dyDescent="0.2">
      <c r="A325" s="3" t="s">
        <v>3</v>
      </c>
      <c r="E325" s="2" t="s">
        <v>2</v>
      </c>
    </row>
    <row r="326" spans="1:16" ht="140.25" x14ac:dyDescent="0.2">
      <c r="A326" t="s">
        <v>1</v>
      </c>
      <c r="E326" s="1" t="s">
        <v>64</v>
      </c>
    </row>
    <row r="327" spans="1:16" x14ac:dyDescent="0.2">
      <c r="A327" s="9" t="s">
        <v>10</v>
      </c>
      <c r="B327" s="10" t="s">
        <v>63</v>
      </c>
      <c r="C327" s="10" t="s">
        <v>62</v>
      </c>
      <c r="D327" s="9" t="s">
        <v>2</v>
      </c>
      <c r="E327" s="8" t="s">
        <v>61</v>
      </c>
      <c r="F327" s="7" t="s">
        <v>60</v>
      </c>
      <c r="G327" s="6">
        <v>96</v>
      </c>
      <c r="H327" s="5">
        <v>0</v>
      </c>
      <c r="I327" s="5">
        <f>ROUND(ROUND(H327,2)*ROUND(G327,3),2)</f>
        <v>0</v>
      </c>
      <c r="O327">
        <f>(I327*21)/100</f>
        <v>0</v>
      </c>
      <c r="P327" t="s">
        <v>5</v>
      </c>
    </row>
    <row r="328" spans="1:16" x14ac:dyDescent="0.2">
      <c r="A328" s="4" t="s">
        <v>4</v>
      </c>
      <c r="E328" s="1" t="s">
        <v>2</v>
      </c>
    </row>
    <row r="329" spans="1:16" x14ac:dyDescent="0.2">
      <c r="A329" s="3" t="s">
        <v>3</v>
      </c>
      <c r="E329" s="2" t="s">
        <v>2</v>
      </c>
    </row>
    <row r="330" spans="1:16" ht="153" x14ac:dyDescent="0.2">
      <c r="A330" t="s">
        <v>1</v>
      </c>
      <c r="E330" s="1" t="s">
        <v>59</v>
      </c>
    </row>
    <row r="331" spans="1:16" x14ac:dyDescent="0.2">
      <c r="A331" s="9" t="s">
        <v>10</v>
      </c>
      <c r="B331" s="10" t="s">
        <v>58</v>
      </c>
      <c r="C331" s="10" t="s">
        <v>57</v>
      </c>
      <c r="D331" s="9" t="s">
        <v>2</v>
      </c>
      <c r="E331" s="8" t="s">
        <v>56</v>
      </c>
      <c r="F331" s="7" t="s">
        <v>22</v>
      </c>
      <c r="G331" s="6">
        <v>20</v>
      </c>
      <c r="H331" s="5">
        <v>0</v>
      </c>
      <c r="I331" s="5">
        <f>ROUND(ROUND(H331,2)*ROUND(G331,3),2)</f>
        <v>0</v>
      </c>
      <c r="O331">
        <f>(I331*21)/100</f>
        <v>0</v>
      </c>
      <c r="P331" t="s">
        <v>5</v>
      </c>
    </row>
    <row r="332" spans="1:16" x14ac:dyDescent="0.2">
      <c r="A332" s="4" t="s">
        <v>4</v>
      </c>
      <c r="E332" s="1" t="s">
        <v>2</v>
      </c>
    </row>
    <row r="333" spans="1:16" x14ac:dyDescent="0.2">
      <c r="A333" s="3" t="s">
        <v>3</v>
      </c>
      <c r="E333" s="2" t="s">
        <v>2</v>
      </c>
    </row>
    <row r="334" spans="1:16" ht="114.75" x14ac:dyDescent="0.2">
      <c r="A334" t="s">
        <v>1</v>
      </c>
      <c r="E334" s="1" t="s">
        <v>26</v>
      </c>
    </row>
    <row r="335" spans="1:16" x14ac:dyDescent="0.2">
      <c r="A335" s="9" t="s">
        <v>10</v>
      </c>
      <c r="B335" s="10" t="s">
        <v>55</v>
      </c>
      <c r="C335" s="10" t="s">
        <v>54</v>
      </c>
      <c r="D335" s="9" t="s">
        <v>2</v>
      </c>
      <c r="E335" s="8" t="s">
        <v>53</v>
      </c>
      <c r="F335" s="7" t="s">
        <v>22</v>
      </c>
      <c r="G335" s="6">
        <v>20</v>
      </c>
      <c r="H335" s="5">
        <v>0</v>
      </c>
      <c r="I335" s="5">
        <f>ROUND(ROUND(H335,2)*ROUND(G335,3),2)</f>
        <v>0</v>
      </c>
      <c r="O335">
        <f>(I335*21)/100</f>
        <v>0</v>
      </c>
      <c r="P335" t="s">
        <v>5</v>
      </c>
    </row>
    <row r="336" spans="1:16" x14ac:dyDescent="0.2">
      <c r="A336" s="4" t="s">
        <v>4</v>
      </c>
      <c r="E336" s="1" t="s">
        <v>2</v>
      </c>
    </row>
    <row r="337" spans="1:16" x14ac:dyDescent="0.2">
      <c r="A337" s="3" t="s">
        <v>3</v>
      </c>
      <c r="E337" s="2" t="s">
        <v>2</v>
      </c>
    </row>
    <row r="338" spans="1:16" ht="140.25" x14ac:dyDescent="0.2">
      <c r="A338" t="s">
        <v>1</v>
      </c>
      <c r="E338" s="1" t="s">
        <v>0</v>
      </c>
    </row>
    <row r="339" spans="1:16" x14ac:dyDescent="0.2">
      <c r="A339" s="9" t="s">
        <v>10</v>
      </c>
      <c r="B339" s="10" t="s">
        <v>52</v>
      </c>
      <c r="C339" s="10" t="s">
        <v>51</v>
      </c>
      <c r="D339" s="9" t="s">
        <v>2</v>
      </c>
      <c r="E339" s="8" t="s">
        <v>50</v>
      </c>
      <c r="F339" s="7" t="s">
        <v>45</v>
      </c>
      <c r="G339" s="6">
        <v>4.2</v>
      </c>
      <c r="H339" s="5">
        <v>0</v>
      </c>
      <c r="I339" s="5">
        <f>ROUND(ROUND(H339,2)*ROUND(G339,3),2)</f>
        <v>0</v>
      </c>
      <c r="O339">
        <f>(I339*21)/100</f>
        <v>0</v>
      </c>
      <c r="P339" t="s">
        <v>5</v>
      </c>
    </row>
    <row r="340" spans="1:16" x14ac:dyDescent="0.2">
      <c r="A340" s="4" t="s">
        <v>4</v>
      </c>
      <c r="E340" s="1" t="s">
        <v>2</v>
      </c>
    </row>
    <row r="341" spans="1:16" x14ac:dyDescent="0.2">
      <c r="A341" s="3" t="s">
        <v>3</v>
      </c>
      <c r="E341" s="2" t="s">
        <v>2</v>
      </c>
    </row>
    <row r="342" spans="1:16" ht="178.5" x14ac:dyDescent="0.2">
      <c r="A342" t="s">
        <v>1</v>
      </c>
      <c r="E342" s="1" t="s">
        <v>49</v>
      </c>
    </row>
    <row r="343" spans="1:16" x14ac:dyDescent="0.2">
      <c r="A343" s="9" t="s">
        <v>10</v>
      </c>
      <c r="B343" s="10" t="s">
        <v>48</v>
      </c>
      <c r="C343" s="10" t="s">
        <v>47</v>
      </c>
      <c r="D343" s="9" t="s">
        <v>2</v>
      </c>
      <c r="E343" s="8" t="s">
        <v>46</v>
      </c>
      <c r="F343" s="7" t="s">
        <v>45</v>
      </c>
      <c r="G343" s="6">
        <v>4.2</v>
      </c>
      <c r="H343" s="5">
        <v>0</v>
      </c>
      <c r="I343" s="5">
        <f>ROUND(ROUND(H343,2)*ROUND(G343,3),2)</f>
        <v>0</v>
      </c>
      <c r="O343">
        <f>(I343*21)/100</f>
        <v>0</v>
      </c>
      <c r="P343" t="s">
        <v>5</v>
      </c>
    </row>
    <row r="344" spans="1:16" x14ac:dyDescent="0.2">
      <c r="A344" s="4" t="s">
        <v>4</v>
      </c>
      <c r="E344" s="1" t="s">
        <v>2</v>
      </c>
    </row>
    <row r="345" spans="1:16" x14ac:dyDescent="0.2">
      <c r="A345" s="3" t="s">
        <v>3</v>
      </c>
      <c r="E345" s="2" t="s">
        <v>2</v>
      </c>
    </row>
    <row r="346" spans="1:16" ht="102" x14ac:dyDescent="0.2">
      <c r="A346" t="s">
        <v>1</v>
      </c>
      <c r="E346" s="1" t="s">
        <v>44</v>
      </c>
    </row>
    <row r="347" spans="1:16" x14ac:dyDescent="0.2">
      <c r="A347" s="9" t="s">
        <v>10</v>
      </c>
      <c r="B347" s="10" t="s">
        <v>43</v>
      </c>
      <c r="C347" s="10" t="s">
        <v>42</v>
      </c>
      <c r="D347" s="9" t="s">
        <v>2</v>
      </c>
      <c r="E347" s="8" t="s">
        <v>41</v>
      </c>
      <c r="F347" s="7" t="s">
        <v>40</v>
      </c>
      <c r="G347" s="6">
        <v>60</v>
      </c>
      <c r="H347" s="5">
        <v>0</v>
      </c>
      <c r="I347" s="5">
        <f>ROUND(ROUND(H347,2)*ROUND(G347,3),2)</f>
        <v>0</v>
      </c>
      <c r="O347">
        <f>(I347*21)/100</f>
        <v>0</v>
      </c>
      <c r="P347" t="s">
        <v>5</v>
      </c>
    </row>
    <row r="348" spans="1:16" x14ac:dyDescent="0.2">
      <c r="A348" s="4" t="s">
        <v>4</v>
      </c>
      <c r="E348" s="1" t="s">
        <v>2</v>
      </c>
    </row>
    <row r="349" spans="1:16" x14ac:dyDescent="0.2">
      <c r="A349" s="3" t="s">
        <v>3</v>
      </c>
      <c r="E349" s="2" t="s">
        <v>2</v>
      </c>
    </row>
    <row r="350" spans="1:16" ht="89.25" x14ac:dyDescent="0.2">
      <c r="A350" t="s">
        <v>1</v>
      </c>
      <c r="E350" s="1" t="s">
        <v>39</v>
      </c>
    </row>
    <row r="351" spans="1:16" x14ac:dyDescent="0.2">
      <c r="A351" s="9" t="s">
        <v>10</v>
      </c>
      <c r="B351" s="10" t="s">
        <v>38</v>
      </c>
      <c r="C351" s="10" t="s">
        <v>35</v>
      </c>
      <c r="D351" s="9" t="s">
        <v>2</v>
      </c>
      <c r="E351" s="8" t="s">
        <v>37</v>
      </c>
      <c r="F351" s="7" t="s">
        <v>22</v>
      </c>
      <c r="G351" s="6">
        <v>8</v>
      </c>
      <c r="H351" s="5">
        <v>0</v>
      </c>
      <c r="I351" s="5">
        <f>ROUND(ROUND(H351,2)*ROUND(G351,3),2)</f>
        <v>0</v>
      </c>
      <c r="O351">
        <f>(I351*21)/100</f>
        <v>0</v>
      </c>
      <c r="P351" t="s">
        <v>5</v>
      </c>
    </row>
    <row r="352" spans="1:16" x14ac:dyDescent="0.2">
      <c r="A352" s="4" t="s">
        <v>4</v>
      </c>
      <c r="E352" s="1" t="s">
        <v>2</v>
      </c>
    </row>
    <row r="353" spans="1:16" x14ac:dyDescent="0.2">
      <c r="A353" s="3" t="s">
        <v>3</v>
      </c>
      <c r="E353" s="2" t="s">
        <v>2</v>
      </c>
    </row>
    <row r="354" spans="1:16" ht="114.75" x14ac:dyDescent="0.2">
      <c r="A354" t="s">
        <v>1</v>
      </c>
      <c r="E354" s="1" t="s">
        <v>26</v>
      </c>
    </row>
    <row r="355" spans="1:16" x14ac:dyDescent="0.2">
      <c r="A355" s="9" t="s">
        <v>10</v>
      </c>
      <c r="B355" s="10" t="s">
        <v>36</v>
      </c>
      <c r="C355" s="10" t="s">
        <v>35</v>
      </c>
      <c r="D355" s="9" t="s">
        <v>34</v>
      </c>
      <c r="E355" s="8" t="s">
        <v>33</v>
      </c>
      <c r="F355" s="7" t="s">
        <v>22</v>
      </c>
      <c r="G355" s="6">
        <v>8</v>
      </c>
      <c r="H355" s="5">
        <v>0</v>
      </c>
      <c r="I355" s="5">
        <f>ROUND(ROUND(H355,2)*ROUND(G355,3),2)</f>
        <v>0</v>
      </c>
      <c r="O355">
        <f>(I355*21)/100</f>
        <v>0</v>
      </c>
      <c r="P355" t="s">
        <v>5</v>
      </c>
    </row>
    <row r="356" spans="1:16" x14ac:dyDescent="0.2">
      <c r="A356" s="4" t="s">
        <v>4</v>
      </c>
      <c r="E356" s="1" t="s">
        <v>2</v>
      </c>
    </row>
    <row r="357" spans="1:16" x14ac:dyDescent="0.2">
      <c r="A357" s="3" t="s">
        <v>3</v>
      </c>
      <c r="E357" s="2" t="s">
        <v>2</v>
      </c>
    </row>
    <row r="358" spans="1:16" ht="114.75" x14ac:dyDescent="0.2">
      <c r="A358" t="s">
        <v>1</v>
      </c>
      <c r="E358" s="1" t="s">
        <v>26</v>
      </c>
    </row>
    <row r="359" spans="1:16" x14ac:dyDescent="0.2">
      <c r="A359" s="9" t="s">
        <v>10</v>
      </c>
      <c r="B359" s="10" t="s">
        <v>32</v>
      </c>
      <c r="C359" s="10" t="s">
        <v>31</v>
      </c>
      <c r="D359" s="9" t="s">
        <v>2</v>
      </c>
      <c r="E359" s="8" t="s">
        <v>30</v>
      </c>
      <c r="F359" s="7" t="s">
        <v>22</v>
      </c>
      <c r="G359" s="6">
        <v>8</v>
      </c>
      <c r="H359" s="5">
        <v>0</v>
      </c>
      <c r="I359" s="5">
        <f>ROUND(ROUND(H359,2)*ROUND(G359,3),2)</f>
        <v>0</v>
      </c>
      <c r="O359">
        <f>(I359*21)/100</f>
        <v>0</v>
      </c>
      <c r="P359" t="s">
        <v>5</v>
      </c>
    </row>
    <row r="360" spans="1:16" x14ac:dyDescent="0.2">
      <c r="A360" s="4" t="s">
        <v>4</v>
      </c>
      <c r="E360" s="1" t="s">
        <v>2</v>
      </c>
    </row>
    <row r="361" spans="1:16" x14ac:dyDescent="0.2">
      <c r="A361" s="3" t="s">
        <v>3</v>
      </c>
      <c r="E361" s="2" t="s">
        <v>2</v>
      </c>
    </row>
    <row r="362" spans="1:16" ht="127.5" x14ac:dyDescent="0.2">
      <c r="A362" t="s">
        <v>1</v>
      </c>
      <c r="E362" s="1" t="s">
        <v>21</v>
      </c>
    </row>
    <row r="363" spans="1:16" x14ac:dyDescent="0.2">
      <c r="A363" s="9" t="s">
        <v>10</v>
      </c>
      <c r="B363" s="10" t="s">
        <v>29</v>
      </c>
      <c r="C363" s="10" t="s">
        <v>28</v>
      </c>
      <c r="D363" s="9" t="s">
        <v>2</v>
      </c>
      <c r="E363" s="8" t="s">
        <v>27</v>
      </c>
      <c r="F363" s="7" t="s">
        <v>22</v>
      </c>
      <c r="G363" s="6">
        <v>5</v>
      </c>
      <c r="H363" s="5">
        <v>0</v>
      </c>
      <c r="I363" s="5">
        <f>ROUND(ROUND(H363,2)*ROUND(G363,3),2)</f>
        <v>0</v>
      </c>
      <c r="O363">
        <f>(I363*21)/100</f>
        <v>0</v>
      </c>
      <c r="P363" t="s">
        <v>5</v>
      </c>
    </row>
    <row r="364" spans="1:16" x14ac:dyDescent="0.2">
      <c r="A364" s="4" t="s">
        <v>4</v>
      </c>
      <c r="E364" s="1" t="s">
        <v>2</v>
      </c>
    </row>
    <row r="365" spans="1:16" x14ac:dyDescent="0.2">
      <c r="A365" s="3" t="s">
        <v>3</v>
      </c>
      <c r="E365" s="2" t="s">
        <v>2</v>
      </c>
    </row>
    <row r="366" spans="1:16" ht="114.75" x14ac:dyDescent="0.2">
      <c r="A366" t="s">
        <v>1</v>
      </c>
      <c r="E366" s="1" t="s">
        <v>26</v>
      </c>
    </row>
    <row r="367" spans="1:16" x14ac:dyDescent="0.2">
      <c r="A367" s="9" t="s">
        <v>10</v>
      </c>
      <c r="B367" s="10" t="s">
        <v>25</v>
      </c>
      <c r="C367" s="10" t="s">
        <v>24</v>
      </c>
      <c r="D367" s="9" t="s">
        <v>2</v>
      </c>
      <c r="E367" s="8" t="s">
        <v>23</v>
      </c>
      <c r="F367" s="7" t="s">
        <v>22</v>
      </c>
      <c r="G367" s="6">
        <v>5</v>
      </c>
      <c r="H367" s="5">
        <v>0</v>
      </c>
      <c r="I367" s="5">
        <f>ROUND(ROUND(H367,2)*ROUND(G367,3),2)</f>
        <v>0</v>
      </c>
      <c r="O367">
        <f>(I367*21)/100</f>
        <v>0</v>
      </c>
      <c r="P367" t="s">
        <v>5</v>
      </c>
    </row>
    <row r="368" spans="1:16" x14ac:dyDescent="0.2">
      <c r="A368" s="4" t="s">
        <v>4</v>
      </c>
      <c r="E368" s="1" t="s">
        <v>2</v>
      </c>
    </row>
    <row r="369" spans="1:16" x14ac:dyDescent="0.2">
      <c r="A369" s="3" t="s">
        <v>3</v>
      </c>
      <c r="E369" s="2" t="s">
        <v>2</v>
      </c>
    </row>
    <row r="370" spans="1:16" ht="127.5" x14ac:dyDescent="0.2">
      <c r="A370" t="s">
        <v>1</v>
      </c>
      <c r="E370" s="1" t="s">
        <v>21</v>
      </c>
    </row>
    <row r="371" spans="1:16" x14ac:dyDescent="0.2">
      <c r="A371" s="9" t="s">
        <v>10</v>
      </c>
      <c r="B371" s="10" t="s">
        <v>20</v>
      </c>
      <c r="C371" s="10" t="s">
        <v>19</v>
      </c>
      <c r="D371" s="9" t="s">
        <v>2</v>
      </c>
      <c r="E371" s="8" t="s">
        <v>18</v>
      </c>
      <c r="F371" s="7" t="s">
        <v>17</v>
      </c>
      <c r="G371" s="6">
        <v>1</v>
      </c>
      <c r="H371" s="5">
        <v>0</v>
      </c>
      <c r="I371" s="5">
        <f>ROUND(ROUND(H371,2)*ROUND(G371,3),2)</f>
        <v>0</v>
      </c>
      <c r="O371">
        <f>(I371*21)/100</f>
        <v>0</v>
      </c>
      <c r="P371" t="s">
        <v>5</v>
      </c>
    </row>
    <row r="372" spans="1:16" x14ac:dyDescent="0.2">
      <c r="A372" s="4" t="s">
        <v>4</v>
      </c>
      <c r="E372" s="1" t="s">
        <v>2</v>
      </c>
    </row>
    <row r="373" spans="1:16" x14ac:dyDescent="0.2">
      <c r="A373" s="3" t="s">
        <v>3</v>
      </c>
      <c r="E373" s="2" t="s">
        <v>2</v>
      </c>
    </row>
    <row r="374" spans="1:16" ht="153" x14ac:dyDescent="0.2">
      <c r="A374" t="s">
        <v>1</v>
      </c>
      <c r="E374" s="1" t="s">
        <v>16</v>
      </c>
    </row>
    <row r="375" spans="1:16" x14ac:dyDescent="0.2">
      <c r="A375" s="9" t="s">
        <v>10</v>
      </c>
      <c r="B375" s="10" t="s">
        <v>15</v>
      </c>
      <c r="C375" s="10" t="s">
        <v>14</v>
      </c>
      <c r="D375" s="9" t="s">
        <v>2</v>
      </c>
      <c r="E375" s="8" t="s">
        <v>13</v>
      </c>
      <c r="F375" s="7" t="s">
        <v>12</v>
      </c>
      <c r="G375" s="6">
        <v>1100</v>
      </c>
      <c r="H375" s="5">
        <v>0</v>
      </c>
      <c r="I375" s="5">
        <f>ROUND(ROUND(H375,2)*ROUND(G375,3),2)</f>
        <v>0</v>
      </c>
      <c r="O375">
        <f>(I375*21)/100</f>
        <v>0</v>
      </c>
      <c r="P375" t="s">
        <v>5</v>
      </c>
    </row>
    <row r="376" spans="1:16" x14ac:dyDescent="0.2">
      <c r="A376" s="4" t="s">
        <v>4</v>
      </c>
      <c r="E376" s="1" t="s">
        <v>2</v>
      </c>
    </row>
    <row r="377" spans="1:16" x14ac:dyDescent="0.2">
      <c r="A377" s="3" t="s">
        <v>3</v>
      </c>
      <c r="E377" s="2" t="s">
        <v>2</v>
      </c>
    </row>
    <row r="378" spans="1:16" ht="114.75" x14ac:dyDescent="0.2">
      <c r="A378" t="s">
        <v>1</v>
      </c>
      <c r="E378" s="1" t="s">
        <v>11</v>
      </c>
    </row>
    <row r="379" spans="1:16" x14ac:dyDescent="0.2">
      <c r="A379" s="9" t="s">
        <v>10</v>
      </c>
      <c r="B379" s="10" t="s">
        <v>9</v>
      </c>
      <c r="C379" s="10" t="s">
        <v>8</v>
      </c>
      <c r="D379" s="9" t="s">
        <v>2</v>
      </c>
      <c r="E379" s="8" t="s">
        <v>7</v>
      </c>
      <c r="F379" s="7" t="s">
        <v>6</v>
      </c>
      <c r="G379" s="6">
        <v>0.3</v>
      </c>
      <c r="H379" s="5">
        <v>0</v>
      </c>
      <c r="I379" s="5">
        <f>ROUND(ROUND(H379,2)*ROUND(G379,3),2)</f>
        <v>0</v>
      </c>
      <c r="O379">
        <f>(I379*21)/100</f>
        <v>0</v>
      </c>
      <c r="P379" t="s">
        <v>5</v>
      </c>
    </row>
    <row r="380" spans="1:16" x14ac:dyDescent="0.2">
      <c r="A380" s="4" t="s">
        <v>4</v>
      </c>
      <c r="E380" s="1" t="s">
        <v>2</v>
      </c>
    </row>
    <row r="381" spans="1:16" x14ac:dyDescent="0.2">
      <c r="A381" s="3" t="s">
        <v>3</v>
      </c>
      <c r="E381" s="2" t="s">
        <v>2</v>
      </c>
    </row>
    <row r="382" spans="1:16" ht="140.25" x14ac:dyDescent="0.2">
      <c r="A382" t="s">
        <v>1</v>
      </c>
      <c r="E382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03-14-01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2019-09-03T13:02:08Z</dcterms:created>
  <dcterms:modified xsi:type="dcterms:W3CDTF">2019-10-17T15:25:18Z</dcterms:modified>
</cp:coreProperties>
</file>