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2-06-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I13" i="1"/>
  <c r="O13" i="1" s="1"/>
  <c r="R8" i="1" s="1"/>
  <c r="O8" i="1" s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5" i="1"/>
  <c r="Q54" i="1" s="1"/>
  <c r="I54" i="1" s="1"/>
  <c r="O55" i="1"/>
  <c r="I59" i="1"/>
  <c r="O59" i="1"/>
  <c r="I63" i="1"/>
  <c r="O63" i="1" s="1"/>
  <c r="I67" i="1"/>
  <c r="O67" i="1"/>
  <c r="I71" i="1"/>
  <c r="O71" i="1"/>
  <c r="I75" i="1"/>
  <c r="O75" i="1"/>
  <c r="I79" i="1"/>
  <c r="O79" i="1" s="1"/>
  <c r="I84" i="1"/>
  <c r="O84" i="1"/>
  <c r="I88" i="1"/>
  <c r="O88" i="1" s="1"/>
  <c r="R83" i="1" s="1"/>
  <c r="O83" i="1" s="1"/>
  <c r="I92" i="1"/>
  <c r="O92" i="1"/>
  <c r="I96" i="1"/>
  <c r="Q83" i="1" s="1"/>
  <c r="I83" i="1" s="1"/>
  <c r="O96" i="1"/>
  <c r="I100" i="1"/>
  <c r="O100" i="1"/>
  <c r="I104" i="1"/>
  <c r="O104" i="1" s="1"/>
  <c r="I108" i="1"/>
  <c r="O108" i="1"/>
  <c r="I112" i="1"/>
  <c r="O112" i="1"/>
  <c r="I116" i="1"/>
  <c r="O116" i="1"/>
  <c r="I121" i="1"/>
  <c r="Q120" i="1" s="1"/>
  <c r="I120" i="1" s="1"/>
  <c r="O121" i="1"/>
  <c r="R120" i="1" s="1"/>
  <c r="O120" i="1" s="1"/>
  <c r="I126" i="1"/>
  <c r="Q125" i="1" s="1"/>
  <c r="I125" i="1" s="1"/>
  <c r="O126" i="1"/>
  <c r="R125" i="1" s="1"/>
  <c r="O125" i="1" s="1"/>
  <c r="I131" i="1"/>
  <c r="O131" i="1" s="1"/>
  <c r="R130" i="1" s="1"/>
  <c r="O130" i="1" s="1"/>
  <c r="I135" i="1"/>
  <c r="Q130" i="1" s="1"/>
  <c r="I130" i="1" s="1"/>
  <c r="O135" i="1"/>
  <c r="I139" i="1"/>
  <c r="O139" i="1"/>
  <c r="I143" i="1"/>
  <c r="O143" i="1"/>
  <c r="I147" i="1"/>
  <c r="O147" i="1" s="1"/>
  <c r="I151" i="1"/>
  <c r="O151" i="1"/>
  <c r="I155" i="1"/>
  <c r="O155" i="1"/>
  <c r="I159" i="1"/>
  <c r="O159" i="1"/>
  <c r="R54" i="1" l="1"/>
  <c r="O54" i="1" s="1"/>
  <c r="O2" i="1" s="1"/>
  <c r="I3" i="1"/>
</calcChain>
</file>

<file path=xl/sharedStrings.xml><?xml version="1.0" encoding="utf-8"?>
<sst xmlns="http://schemas.openxmlformats.org/spreadsheetml/2006/main" count="542" uniqueCount="196">
  <si>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</si>
  <si>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TS</t>
  </si>
  <si>
    <t>viz přílohy projektové dokumentace</t>
  </si>
  <si>
    <t>VV</t>
  </si>
  <si>
    <t/>
  </si>
  <si>
    <t>PP</t>
  </si>
  <si>
    <t>2</t>
  </si>
  <si>
    <t>HOD</t>
  </si>
  <si>
    <t>ZJIŠŤOVÁNÍ STÁVAJÍCÍHO STAVU ROZVODŮ NN</t>
  </si>
  <si>
    <t>747706</t>
  </si>
  <si>
    <t>37</t>
  </si>
  <si>
    <t>P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</si>
  <si>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</si>
  <si>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ZKUŠEBNÍ PROVOZ</t>
  </si>
  <si>
    <t>747703</t>
  </si>
  <si>
    <t>36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</si>
  <si>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</si>
  <si>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DOKONČOVACÍ MONTÁŽNÍ PRÁCE NA ELEKTRICKÉM ZAŘÍZENÍ</t>
  </si>
  <si>
    <t>747701</t>
  </si>
  <si>
    <t>35</t>
  </si>
  <si>
    <t>1. Položka obsahuje: – cenu za provedení měření kabelu/ vodiče vč. vyhotovení protokolu2. Položka neobsahuje: X3. Způsob měření:Udává se počet kusů kompletní konstrukce nebo práce.</t>
  </si>
  <si>
    <t>KUS</t>
  </si>
  <si>
    <t>ZKOUŠKY VODIČŮ A KABELŮ NN PRŮŘEZU ŽÍLY OD 4X35 DO 120 MM2</t>
  </si>
  <si>
    <t>747512</t>
  </si>
  <si>
    <t>34</t>
  </si>
  <si>
    <t>ZKOUŠKY VODIČŮ A KABELŮ NN PRŮŘEZU ŽÍLY DO 5X25 MM2</t>
  </si>
  <si>
    <t>747511</t>
  </si>
  <si>
    <t>33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</si>
  <si>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</si>
  <si>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PROVEDENÍ PROHLÍDKY A ZKOUŠKY PRÁVNICKOU OSOBOU, VYDÁNÍ PRŮKAZU ZPŮSOBILOSTI</t>
  </si>
  <si>
    <t>747301</t>
  </si>
  <si>
    <t>32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</si>
  <si>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</si>
  <si>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CELKOVÁ PROHLÍDKA, ZKOUŠENÍ, MĚŘENÍ A VYHOTOVENÍ VÝCHOZÍ REVIZNÍ ZPRÁVY, PRO OBJEM IN PŘES 100 DO 500 TIS. KČ</t>
  </si>
  <si>
    <t>747212</t>
  </si>
  <si>
    <t>31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</si>
  <si>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</si>
  <si>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KONTROLA SILOVÝCH ROZVADĚČŮ NN, 1 POLE</t>
  </si>
  <si>
    <t>747111</t>
  </si>
  <si>
    <t>30</t>
  </si>
  <si>
    <t>Silnoproud - Zkoušky, revize a HZS</t>
  </si>
  <si>
    <t>747</t>
  </si>
  <si>
    <t>SD</t>
  </si>
  <si>
    <t>1. Položka obsahuje: – přípravu podkladu pro osazení vč. upevňovacího materiálu – typová plastová pilířová lakovaná dle schválených technických podmínek, prázdná pro montáž výstroje elektro, telefonu a nouzových tlačítek včetně přívodky pro DA a příslušenství, veškerý podružný a pomocný materiál – provedení zkoušek, dodání předepsaných zkoušek, revizí a atestů2. Položka neobsahuje: X3. Způsob měření:Udává se počet kusů kompletní konstrukce nebo práce.</t>
  </si>
  <si>
    <t>KABELOVÁ SKŘÍŇ VENKOVNÍ SPOLEČNÁ PŘÍSTROJOVÁ PRO PŘEJEZDY</t>
  </si>
  <si>
    <t>744231</t>
  </si>
  <si>
    <t>29</t>
  </si>
  <si>
    <t>Silnoproud - Rozvaděče nn</t>
  </si>
  <si>
    <t>744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</si>
  <si>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</si>
  <si>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SKŘÍŇ ELEKTROMĚROVÁ V KOMPAKTNÍM PILÍŘI PRO PŘÍMÉ MĚŘENÍ DO 80 A JEDNOSAZBOVÉ VČETNĚ VÝSTROJE</t>
  </si>
  <si>
    <t>743F21</t>
  </si>
  <si>
    <t>28</t>
  </si>
  <si>
    <t>Silnoproud - Silnoproudá zařízení</t>
  </si>
  <si>
    <t>743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</si>
  <si>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</si>
  <si>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tkm</t>
  </si>
  <si>
    <t>DEMONTÁŽ - ODVOZ (NA LIKVIDACI ODPADŮ NEBO JINÉ URČENÉ MÍSTO)</t>
  </si>
  <si>
    <t>742Z92</t>
  </si>
  <si>
    <t>27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</si>
  <si>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</si>
  <si>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M</t>
  </si>
  <si>
    <t>DEMONTÁŽ KABELOVÉHO VEDENÍ NN</t>
  </si>
  <si>
    <t>742Z23</t>
  </si>
  <si>
    <t>26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</si>
  <si>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</si>
  <si>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VYHLEDÁNÍ STÁVAJÍCÍHO KABELU (MĚŘENÍ, SONDA)</t>
  </si>
  <si>
    <t>742P17</t>
  </si>
  <si>
    <t>25</t>
  </si>
  <si>
    <t>1. Položka obsahuje: – veškeré příslušentsví2. Položka neobsahuje: X3. Způsob měření:Udává se počet kusů kompletní konstrukce nebo práce.</t>
  </si>
  <si>
    <t>OZNAČOVACÍ ŠTÍTEK NA KABEL</t>
  </si>
  <si>
    <t>742P15</t>
  </si>
  <si>
    <t>24</t>
  </si>
  <si>
    <t>1. Položka obsahuje: – montáž kabelu o váze do 4 kg/m do chráničky/ kolektoru2. Položka neobsahuje: X3. Způsob měření:Měří se metr délkový.</t>
  </si>
  <si>
    <t>ZATAŽENÍ KABELU DO CHRÁNIČKY - KABEL DO 4 KG/M</t>
  </si>
  <si>
    <t>742P13</t>
  </si>
  <si>
    <t>23</t>
  </si>
  <si>
    <t>1. Položka obsahuje: – všechny práce spojené s úpravou kabelů pro montáž včetně veškerého příslušentsví2. Položka neobsahuje: X3. Způsob měření:Udává se počet kusů kompletní konstrukce nebo práce.</t>
  </si>
  <si>
    <t>UKONČENÍ DVOU AŽ PĚTIŽÍLOVÉHO KABELU V ROZVADĚČI NEBO NA PŘÍSTROJI OD 25 DO 50 MM2</t>
  </si>
  <si>
    <t>742L13</t>
  </si>
  <si>
    <t>22</t>
  </si>
  <si>
    <t>UKONČENÍ DVOU AŽ PĚTIŽÍLOVÉHO KABELU V ROZVADĚČI NEBO NA PŘÍSTROJI OD 4 DO 16 MM2</t>
  </si>
  <si>
    <t>742L12</t>
  </si>
  <si>
    <t>21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</si>
  <si>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</si>
  <si>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KABEL NN ČTYŘ- A PĚTIŽÍLOVÝ AL S PLASTOVOU IZOLACÍ OD 25 DO 50 MM2</t>
  </si>
  <si>
    <t>742H23</t>
  </si>
  <si>
    <t>20</t>
  </si>
  <si>
    <t>KABEL NN ČTYŘ- A PĚTIŽÍLOVÝ CU S PLASTOVOU IZOLACÍ OD 4 DO 16 MM2</t>
  </si>
  <si>
    <t>742H12</t>
  </si>
  <si>
    <t>19</t>
  </si>
  <si>
    <t>Silnoproud - Silnoprudé rozvody</t>
  </si>
  <si>
    <t>742</t>
  </si>
  <si>
    <t>položka zahrnuje dodávku předepsaného kameniva, mimostaveništní a vnitrostaveništní dopravu a jeho uloženínení-li v zadávací dokumentaci uvedeno jinak, jedná se o nakupovaný materiál</t>
  </si>
  <si>
    <t>M3</t>
  </si>
  <si>
    <t>PODKLADNÍ A VÝPLŇOVÉ VRSTVY Z KAMENIVA TĚŽENÉHO</t>
  </si>
  <si>
    <t>45157</t>
  </si>
  <si>
    <t>18</t>
  </si>
  <si>
    <t>Všeobecné úpravy musí zahrnovat úpravu území po uskutečnění stavby, tak jak je požadováno v zadávací dokumentaci s výjimkou těch prací, pro které jsou uvedeny samostatné položky.</t>
  </si>
  <si>
    <t>M2</t>
  </si>
  <si>
    <t>VŠEOBECNÉ ÚPRAVY OSTATNÍCH PLOCH</t>
  </si>
  <si>
    <t>18090</t>
  </si>
  <si>
    <t>17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</si>
  <si>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</si>
  <si>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</si>
  <si>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</si>
  <si>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16</t>
  </si>
  <si>
    <t>položka zahrnuje dodávku protlačovaného potrubí a veškeré pomocné práce (startovací zařízení, startovací a cílová jáma, opěrné a vodící bloky a pod.)</t>
  </si>
  <si>
    <t>PROTLAČOVÁNÍ POTRUBÍ Z PLAST HMOT DN DO 200MM</t>
  </si>
  <si>
    <t>14173</t>
  </si>
  <si>
    <t>15</t>
  </si>
  <si>
    <t>Položka zahrnuje samostatnou dopravu zeminy. Množství se určí jako součin kubatutry [m3] a požadované vzdálenosti [km].</t>
  </si>
  <si>
    <t>M3KM</t>
  </si>
  <si>
    <t>HLOUBENÍ RÝH ŠÍŘ DO 2M PAŽ I NEPAŽ TŘ. I - DOPRAVA</t>
  </si>
  <si>
    <t>13273B</t>
  </si>
  <si>
    <t>14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</si>
  <si>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</si>
  <si>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HLOUBENÍ RÝH ŠÍŘ DO 2M PAŽ I NEPAŽ TŘ. I</t>
  </si>
  <si>
    <t>13273</t>
  </si>
  <si>
    <t>13</t>
  </si>
  <si>
    <t>zahrnuje odstranění všech překážek pro uskutečnění stavby</t>
  </si>
  <si>
    <t>VŠEOBECNÉ VYKLIZENÍ OSTATNÍCH PLOCH</t>
  </si>
  <si>
    <t>11090</t>
  </si>
  <si>
    <t>12</t>
  </si>
  <si>
    <t>Zemní práce</t>
  </si>
  <si>
    <t>740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</si>
  <si>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</si>
  <si>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KŘIŽOVATKA KABELOVÝCH VEDENÍ SE STÁVAJÍCÍ INŽENÝRSKOU SÍTÍ (KABELEM, POTRUBÍM APOD.)</t>
  </si>
  <si>
    <t>709210</t>
  </si>
  <si>
    <t>11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</si>
  <si>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</si>
  <si>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PROVIZORNÍ ZAJIŠTĚNÍ POTRUBÍ VE VÝKOPU</t>
  </si>
  <si>
    <t>709120</t>
  </si>
  <si>
    <t>10</t>
  </si>
  <si>
    <t>PROVIZORNÍ ZAJIŠTĚNÍ KABELU VE VÝKOPU</t>
  </si>
  <si>
    <t>709110</t>
  </si>
  <si>
    <t>9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</si>
  <si>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</si>
  <si>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ZAKRYTÍ KABELŮ VÝSTRAŽNOU FÓLIÍ ŠÍŘKY PŘES 20 DO 40 CM</t>
  </si>
  <si>
    <t>702312</t>
  </si>
  <si>
    <t>8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</si>
  <si>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</si>
  <si>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KABELOVÁ CHRÁNIČKA ZEMNÍ DN PŘES 100 DO 200 MM</t>
  </si>
  <si>
    <t>702212</t>
  </si>
  <si>
    <t>7</t>
  </si>
  <si>
    <t>KABELOVÝ ŽLAB ZEMNÍ VČETNĚ KRYTU SVĚTLÉ ŠÍŘKY DO 120 MM</t>
  </si>
  <si>
    <t>702111</t>
  </si>
  <si>
    <t>6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</si>
  <si>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</si>
  <si>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VYHLEDÁVACÍ MARKER ZEMNÍ</t>
  </si>
  <si>
    <t>701004</t>
  </si>
  <si>
    <t>5</t>
  </si>
  <si>
    <t>1. Položka obsahuje: – pomocné mechanismy2. Položka neobsahuje: X3. Způsob měření:Měří se plocha v metrech čtverečných.</t>
  </si>
  <si>
    <t>OZNAČOVACÍ ŠTÍTEK KABELOVÉHO VEDENÍ, SPOJKY NEBO KABELOVÉ SKŘÍNĚ (VČETNĚ OBJÍMKY)</t>
  </si>
  <si>
    <t>701001</t>
  </si>
  <si>
    <t>4</t>
  </si>
  <si>
    <t>Všeobecné práce pro silnoproud a slaboproud</t>
  </si>
  <si>
    <t>70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</si>
  <si>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</si>
  <si>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T</t>
  </si>
  <si>
    <t>POPLATKY ZA LIKVIDACŮ ODPADŮ NEBEZPEČNÝCH - KABELY S PLASTOVOU IZOLACÍ</t>
  </si>
  <si>
    <t>015621</t>
  </si>
  <si>
    <t>3</t>
  </si>
  <si>
    <t>POPLATKY ZA LIKVIDACŮ ODPADŮ NEKONTAMINOVANÝCH - 20 03 99 ODPAD PODOBNÝ KOMUNÁLNÍMU ODPADU</t>
  </si>
  <si>
    <t>015240</t>
  </si>
  <si>
    <t>POPLATKY ZA LIKVIDACŮ ODPADŮ NEKONTAMINOVANÝCH - 17 05 04 VYTĚŽENÉ ZEMINY A HORNINY - I. TŘÍDA TĚŽITELNOSTI</t>
  </si>
  <si>
    <t>015111</t>
  </si>
  <si>
    <t>1</t>
  </si>
  <si>
    <t>Poplatky za likvidaci odpadů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</si>
  <si>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</si>
  <si>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</si>
  <si>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</si>
  <si>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</si>
  <si>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</si>
  <si>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</si>
  <si>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</si>
  <si>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</si>
  <si>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</si>
  <si>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</si>
  <si>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</si>
  <si>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</si>
  <si>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</si>
  <si>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úprava přípojky nn pro PZS km 149,238</t>
  </si>
  <si>
    <t>SO 02-06-10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</si>
  <si>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</si>
  <si>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</si>
  <si>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</si>
  <si>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</si>
  <si>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</si>
  <si>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</si>
  <si>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</si>
  <si>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</si>
  <si>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</si>
  <si>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</si>
  <si>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</si>
  <si>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SO 02-06-10_a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</si>
</sst>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193</v>
      </c>
      <c r="B1" s="23"/>
      <c r="C1" s="23"/>
      <c r="D1" s="23"/>
      <c r="E1" s="23" t="s">
        <v>192</v>
      </c>
      <c r="F1" s="23"/>
      <c r="G1" s="23"/>
      <c r="H1" s="35" t="s">
        <v>194</v>
      </c>
      <c r="I1" s="23"/>
      <c r="P1" t="s">
        <v>162</v>
      </c>
    </row>
    <row r="2" spans="1:18" ht="24.95" customHeight="1" x14ac:dyDescent="0.2">
      <c r="B2" s="23"/>
      <c r="C2" s="23"/>
      <c r="D2" s="23"/>
      <c r="E2" s="26" t="s">
        <v>191</v>
      </c>
      <c r="F2" s="23"/>
      <c r="G2" s="23"/>
      <c r="H2" s="12"/>
      <c r="I2" s="12"/>
      <c r="O2">
        <f>0+O8+O21+O54+O83+O120+O125+O130</f>
        <v>0</v>
      </c>
      <c r="P2" t="s">
        <v>162</v>
      </c>
    </row>
    <row r="3" spans="1:18" ht="15" customHeight="1" x14ac:dyDescent="0.2">
      <c r="A3" t="s">
        <v>190</v>
      </c>
      <c r="B3" s="25" t="s">
        <v>189</v>
      </c>
      <c r="C3" s="40" t="s">
        <v>188</v>
      </c>
      <c r="D3" s="41"/>
      <c r="E3" s="24" t="s">
        <v>187</v>
      </c>
      <c r="F3" s="23"/>
      <c r="G3" s="22"/>
      <c r="H3" s="44" t="s">
        <v>195</v>
      </c>
      <c r="I3" s="21">
        <f>0+I8+I21+I54+I83+I120+I125+I130</f>
        <v>0</v>
      </c>
      <c r="O3" t="s">
        <v>186</v>
      </c>
      <c r="P3" t="s">
        <v>6</v>
      </c>
    </row>
    <row r="4" spans="1:18" ht="15" customHeight="1" x14ac:dyDescent="0.2">
      <c r="A4" t="s">
        <v>185</v>
      </c>
      <c r="B4" s="20" t="s">
        <v>184</v>
      </c>
      <c r="C4" s="42" t="s">
        <v>183</v>
      </c>
      <c r="D4" s="43"/>
      <c r="E4" s="19" t="s">
        <v>182</v>
      </c>
      <c r="F4" s="12"/>
      <c r="G4" s="12"/>
      <c r="H4" s="16"/>
      <c r="I4" s="16"/>
      <c r="O4" t="s">
        <v>181</v>
      </c>
      <c r="P4" t="s">
        <v>6</v>
      </c>
    </row>
    <row r="5" spans="1:18" ht="12.75" customHeight="1" x14ac:dyDescent="0.2">
      <c r="A5" s="39" t="s">
        <v>180</v>
      </c>
      <c r="B5" s="39" t="s">
        <v>179</v>
      </c>
      <c r="C5" s="39" t="s">
        <v>178</v>
      </c>
      <c r="D5" s="39" t="s">
        <v>177</v>
      </c>
      <c r="E5" s="39" t="s">
        <v>176</v>
      </c>
      <c r="F5" s="39" t="s">
        <v>175</v>
      </c>
      <c r="G5" s="39" t="s">
        <v>174</v>
      </c>
      <c r="H5" s="39" t="s">
        <v>173</v>
      </c>
      <c r="I5" s="39"/>
      <c r="O5" t="s">
        <v>172</v>
      </c>
      <c r="P5" t="s">
        <v>6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8" t="s">
        <v>171</v>
      </c>
      <c r="I6" s="18" t="s">
        <v>170</v>
      </c>
    </row>
    <row r="7" spans="1:18" ht="12.75" customHeight="1" x14ac:dyDescent="0.2">
      <c r="A7" s="18" t="s">
        <v>169</v>
      </c>
      <c r="B7" s="18" t="s">
        <v>167</v>
      </c>
      <c r="C7" s="18" t="s">
        <v>6</v>
      </c>
      <c r="D7" s="18" t="s">
        <v>162</v>
      </c>
      <c r="E7" s="18" t="s">
        <v>155</v>
      </c>
      <c r="F7" s="18" t="s">
        <v>151</v>
      </c>
      <c r="G7" s="18" t="s">
        <v>147</v>
      </c>
      <c r="H7" s="18" t="s">
        <v>136</v>
      </c>
      <c r="I7" s="18" t="s">
        <v>133</v>
      </c>
    </row>
    <row r="8" spans="1:18" ht="12.75" customHeight="1" x14ac:dyDescent="0.2">
      <c r="A8" s="16" t="s">
        <v>42</v>
      </c>
      <c r="B8" s="16"/>
      <c r="C8" s="17" t="s">
        <v>110</v>
      </c>
      <c r="D8" s="16"/>
      <c r="E8" s="13" t="s">
        <v>168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11</v>
      </c>
      <c r="B9" s="10" t="s">
        <v>167</v>
      </c>
      <c r="C9" s="10" t="s">
        <v>166</v>
      </c>
      <c r="D9" s="9" t="s">
        <v>4</v>
      </c>
      <c r="E9" s="8" t="s">
        <v>165</v>
      </c>
      <c r="F9" s="7" t="s">
        <v>159</v>
      </c>
      <c r="G9" s="6">
        <v>2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2</v>
      </c>
    </row>
    <row r="12" spans="1:18" ht="89.25" x14ac:dyDescent="0.2">
      <c r="A12" t="s">
        <v>1</v>
      </c>
      <c r="E12" s="1" t="s">
        <v>158</v>
      </c>
    </row>
    <row r="13" spans="1:18" ht="25.5" x14ac:dyDescent="0.2">
      <c r="A13" s="9" t="s">
        <v>11</v>
      </c>
      <c r="B13" s="10" t="s">
        <v>6</v>
      </c>
      <c r="C13" s="10" t="s">
        <v>164</v>
      </c>
      <c r="D13" s="9" t="s">
        <v>4</v>
      </c>
      <c r="E13" s="8" t="s">
        <v>163</v>
      </c>
      <c r="F13" s="7" t="s">
        <v>159</v>
      </c>
      <c r="G13" s="6">
        <v>0.1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</v>
      </c>
    </row>
    <row r="16" spans="1:18" ht="89.25" x14ac:dyDescent="0.2">
      <c r="A16" t="s">
        <v>1</v>
      </c>
      <c r="E16" s="1" t="s">
        <v>158</v>
      </c>
    </row>
    <row r="17" spans="1:18" ht="25.5" x14ac:dyDescent="0.2">
      <c r="A17" s="9" t="s">
        <v>11</v>
      </c>
      <c r="B17" s="10" t="s">
        <v>162</v>
      </c>
      <c r="C17" s="10" t="s">
        <v>161</v>
      </c>
      <c r="D17" s="9" t="s">
        <v>4</v>
      </c>
      <c r="E17" s="8" t="s">
        <v>160</v>
      </c>
      <c r="F17" s="7" t="s">
        <v>159</v>
      </c>
      <c r="G17" s="6">
        <v>0.1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4</v>
      </c>
    </row>
    <row r="19" spans="1:18" x14ac:dyDescent="0.2">
      <c r="A19" s="3" t="s">
        <v>3</v>
      </c>
      <c r="E19" s="2" t="s">
        <v>2</v>
      </c>
    </row>
    <row r="20" spans="1:18" ht="89.25" x14ac:dyDescent="0.2">
      <c r="A20" t="s">
        <v>1</v>
      </c>
      <c r="E20" s="1" t="s">
        <v>158</v>
      </c>
    </row>
    <row r="21" spans="1:18" ht="12.75" customHeight="1" x14ac:dyDescent="0.2">
      <c r="A21" s="12" t="s">
        <v>42</v>
      </c>
      <c r="B21" s="12"/>
      <c r="C21" s="14" t="s">
        <v>157</v>
      </c>
      <c r="D21" s="12"/>
      <c r="E21" s="13" t="s">
        <v>156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0+I22+I26+I30+I34+I38+I42+I46+I50</f>
        <v>0</v>
      </c>
      <c r="R21">
        <f>0+O22+O26+O30+O34+O38+O42+O46+O50</f>
        <v>0</v>
      </c>
    </row>
    <row r="22" spans="1:18" ht="25.5" x14ac:dyDescent="0.2">
      <c r="A22" s="9" t="s">
        <v>11</v>
      </c>
      <c r="B22" s="10" t="s">
        <v>155</v>
      </c>
      <c r="C22" s="10" t="s">
        <v>154</v>
      </c>
      <c r="D22" s="9" t="s">
        <v>4</v>
      </c>
      <c r="E22" s="8" t="s">
        <v>153</v>
      </c>
      <c r="F22" s="7" t="s">
        <v>21</v>
      </c>
      <c r="G22" s="6">
        <v>4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8" x14ac:dyDescent="0.2">
      <c r="A23" s="4" t="s">
        <v>5</v>
      </c>
      <c r="E23" s="1" t="s">
        <v>4</v>
      </c>
    </row>
    <row r="24" spans="1:18" x14ac:dyDescent="0.2">
      <c r="A24" s="3" t="s">
        <v>3</v>
      </c>
      <c r="E24" s="2" t="s">
        <v>2</v>
      </c>
    </row>
    <row r="25" spans="1:18" ht="25.5" x14ac:dyDescent="0.2">
      <c r="A25" t="s">
        <v>1</v>
      </c>
      <c r="E25" s="1" t="s">
        <v>152</v>
      </c>
    </row>
    <row r="26" spans="1:18" x14ac:dyDescent="0.2">
      <c r="A26" s="9" t="s">
        <v>11</v>
      </c>
      <c r="B26" s="10" t="s">
        <v>151</v>
      </c>
      <c r="C26" s="10" t="s">
        <v>150</v>
      </c>
      <c r="D26" s="9" t="s">
        <v>4</v>
      </c>
      <c r="E26" s="8" t="s">
        <v>149</v>
      </c>
      <c r="F26" s="7" t="s">
        <v>21</v>
      </c>
      <c r="G26" s="6">
        <v>2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4</v>
      </c>
    </row>
    <row r="28" spans="1:18" x14ac:dyDescent="0.2">
      <c r="A28" s="3" t="s">
        <v>3</v>
      </c>
      <c r="E28" s="2" t="s">
        <v>2</v>
      </c>
    </row>
    <row r="29" spans="1:18" ht="63.75" x14ac:dyDescent="0.2">
      <c r="A29" t="s">
        <v>1</v>
      </c>
      <c r="E29" s="1" t="s">
        <v>148</v>
      </c>
    </row>
    <row r="30" spans="1:18" x14ac:dyDescent="0.2">
      <c r="A30" s="9" t="s">
        <v>11</v>
      </c>
      <c r="B30" s="10" t="s">
        <v>147</v>
      </c>
      <c r="C30" s="10" t="s">
        <v>146</v>
      </c>
      <c r="D30" s="9" t="s">
        <v>4</v>
      </c>
      <c r="E30" s="8" t="s">
        <v>145</v>
      </c>
      <c r="F30" s="7" t="s">
        <v>61</v>
      </c>
      <c r="G30" s="6">
        <v>20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4</v>
      </c>
    </row>
    <row r="32" spans="1:18" x14ac:dyDescent="0.2">
      <c r="A32" s="3" t="s">
        <v>3</v>
      </c>
      <c r="E32" s="2" t="s">
        <v>2</v>
      </c>
    </row>
    <row r="33" spans="1:16" ht="51" x14ac:dyDescent="0.2">
      <c r="A33" t="s">
        <v>1</v>
      </c>
      <c r="E33" s="1" t="s">
        <v>126</v>
      </c>
    </row>
    <row r="34" spans="1:16" s="28" customFormat="1" x14ac:dyDescent="0.2">
      <c r="A34" s="27" t="s">
        <v>11</v>
      </c>
      <c r="B34" s="29" t="s">
        <v>144</v>
      </c>
      <c r="C34" s="29" t="s">
        <v>143</v>
      </c>
      <c r="D34" s="30" t="s">
        <v>4</v>
      </c>
      <c r="E34" s="31" t="s">
        <v>142</v>
      </c>
      <c r="F34" s="32" t="s">
        <v>61</v>
      </c>
      <c r="G34" s="33">
        <v>0</v>
      </c>
      <c r="H34" s="34">
        <v>0</v>
      </c>
      <c r="I34" s="34">
        <f>ROUND(ROUND(H34,2)*ROUND(G34,3),2)</f>
        <v>0</v>
      </c>
      <c r="O34" s="28">
        <f>(I34*21)/100</f>
        <v>0</v>
      </c>
      <c r="P34" s="28" t="s">
        <v>6</v>
      </c>
    </row>
    <row r="35" spans="1:16" x14ac:dyDescent="0.2">
      <c r="A35" s="4" t="s">
        <v>5</v>
      </c>
      <c r="B35" s="36"/>
      <c r="C35" s="36"/>
      <c r="D35" s="36"/>
      <c r="E35" s="37" t="s">
        <v>4</v>
      </c>
      <c r="F35" s="36"/>
      <c r="G35" s="36"/>
      <c r="H35" s="36"/>
      <c r="I35" s="36"/>
    </row>
    <row r="36" spans="1:16" x14ac:dyDescent="0.2">
      <c r="A36" s="3" t="s">
        <v>3</v>
      </c>
      <c r="B36" s="36"/>
      <c r="C36" s="36"/>
      <c r="D36" s="36"/>
      <c r="E36" s="38" t="s">
        <v>2</v>
      </c>
      <c r="F36" s="36"/>
      <c r="G36" s="36"/>
      <c r="H36" s="36"/>
      <c r="I36" s="36"/>
    </row>
    <row r="37" spans="1:16" ht="51" x14ac:dyDescent="0.2">
      <c r="A37" t="s">
        <v>1</v>
      </c>
      <c r="B37" s="36"/>
      <c r="C37" s="36"/>
      <c r="D37" s="36"/>
      <c r="E37" s="37" t="s">
        <v>141</v>
      </c>
      <c r="F37" s="36"/>
      <c r="G37" s="36"/>
      <c r="H37" s="36"/>
      <c r="I37" s="36"/>
    </row>
    <row r="38" spans="1:16" x14ac:dyDescent="0.2">
      <c r="A38" s="9" t="s">
        <v>11</v>
      </c>
      <c r="B38" s="10" t="s">
        <v>140</v>
      </c>
      <c r="C38" s="10" t="s">
        <v>139</v>
      </c>
      <c r="D38" s="9" t="s">
        <v>4</v>
      </c>
      <c r="E38" s="8" t="s">
        <v>138</v>
      </c>
      <c r="F38" s="7" t="s">
        <v>61</v>
      </c>
      <c r="G38" s="6">
        <v>20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6" x14ac:dyDescent="0.2">
      <c r="A39" s="4" t="s">
        <v>5</v>
      </c>
      <c r="E39" s="1" t="s">
        <v>4</v>
      </c>
    </row>
    <row r="40" spans="1:16" x14ac:dyDescent="0.2">
      <c r="A40" s="3" t="s">
        <v>3</v>
      </c>
      <c r="E40" s="2" t="s">
        <v>2</v>
      </c>
    </row>
    <row r="41" spans="1:16" ht="76.5" x14ac:dyDescent="0.2">
      <c r="A41" t="s">
        <v>1</v>
      </c>
      <c r="E41" s="1" t="s">
        <v>137</v>
      </c>
    </row>
    <row r="42" spans="1:16" x14ac:dyDescent="0.2">
      <c r="A42" s="9" t="s">
        <v>11</v>
      </c>
      <c r="B42" s="10" t="s">
        <v>136</v>
      </c>
      <c r="C42" s="10" t="s">
        <v>135</v>
      </c>
      <c r="D42" s="9" t="s">
        <v>4</v>
      </c>
      <c r="E42" s="8" t="s">
        <v>134</v>
      </c>
      <c r="F42" s="7" t="s">
        <v>21</v>
      </c>
      <c r="G42" s="6">
        <v>4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6" x14ac:dyDescent="0.2">
      <c r="A43" s="4" t="s">
        <v>5</v>
      </c>
      <c r="E43" s="1" t="s">
        <v>4</v>
      </c>
    </row>
    <row r="44" spans="1:16" x14ac:dyDescent="0.2">
      <c r="A44" s="3" t="s">
        <v>3</v>
      </c>
      <c r="E44" s="2" t="s">
        <v>2</v>
      </c>
    </row>
    <row r="45" spans="1:16" ht="51" x14ac:dyDescent="0.2">
      <c r="A45" t="s">
        <v>1</v>
      </c>
      <c r="E45" s="1" t="s">
        <v>130</v>
      </c>
    </row>
    <row r="46" spans="1:16" x14ac:dyDescent="0.2">
      <c r="A46" s="9" t="s">
        <v>11</v>
      </c>
      <c r="B46" s="10" t="s">
        <v>133</v>
      </c>
      <c r="C46" s="10" t="s">
        <v>132</v>
      </c>
      <c r="D46" s="9" t="s">
        <v>4</v>
      </c>
      <c r="E46" s="8" t="s">
        <v>131</v>
      </c>
      <c r="F46" s="7" t="s">
        <v>21</v>
      </c>
      <c r="G46" s="6">
        <v>1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6" x14ac:dyDescent="0.2">
      <c r="A47" s="4" t="s">
        <v>5</v>
      </c>
      <c r="E47" s="1" t="s">
        <v>4</v>
      </c>
    </row>
    <row r="48" spans="1:16" x14ac:dyDescent="0.2">
      <c r="A48" s="3" t="s">
        <v>3</v>
      </c>
      <c r="E48" s="2" t="s">
        <v>2</v>
      </c>
    </row>
    <row r="49" spans="1:18" ht="51" x14ac:dyDescent="0.2">
      <c r="A49" t="s">
        <v>1</v>
      </c>
      <c r="E49" s="1" t="s">
        <v>130</v>
      </c>
    </row>
    <row r="50" spans="1:18" ht="25.5" x14ac:dyDescent="0.2">
      <c r="A50" s="9" t="s">
        <v>11</v>
      </c>
      <c r="B50" s="10" t="s">
        <v>129</v>
      </c>
      <c r="C50" s="10" t="s">
        <v>128</v>
      </c>
      <c r="D50" s="9" t="s">
        <v>4</v>
      </c>
      <c r="E50" s="8" t="s">
        <v>127</v>
      </c>
      <c r="F50" s="7" t="s">
        <v>21</v>
      </c>
      <c r="G50" s="6">
        <v>7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4</v>
      </c>
    </row>
    <row r="52" spans="1:18" x14ac:dyDescent="0.2">
      <c r="A52" s="3" t="s">
        <v>3</v>
      </c>
      <c r="E52" s="2" t="s">
        <v>2</v>
      </c>
    </row>
    <row r="53" spans="1:18" ht="51" x14ac:dyDescent="0.2">
      <c r="A53" t="s">
        <v>1</v>
      </c>
      <c r="E53" s="1" t="s">
        <v>126</v>
      </c>
    </row>
    <row r="54" spans="1:18" ht="12.75" customHeight="1" x14ac:dyDescent="0.2">
      <c r="A54" s="12" t="s">
        <v>42</v>
      </c>
      <c r="B54" s="12"/>
      <c r="C54" s="14" t="s">
        <v>125</v>
      </c>
      <c r="D54" s="12"/>
      <c r="E54" s="13" t="s">
        <v>124</v>
      </c>
      <c r="F54" s="12"/>
      <c r="G54" s="12"/>
      <c r="H54" s="12"/>
      <c r="I54" s="11">
        <f>0+Q54</f>
        <v>0</v>
      </c>
      <c r="O54">
        <f>0+R54</f>
        <v>0</v>
      </c>
      <c r="Q54">
        <f>0+I55+I59+I63+I67+I71+I75+I79</f>
        <v>0</v>
      </c>
      <c r="R54">
        <f>0+O55+O59+O63+O67+O71+O75+O79</f>
        <v>0</v>
      </c>
    </row>
    <row r="55" spans="1:18" x14ac:dyDescent="0.2">
      <c r="A55" s="9" t="s">
        <v>11</v>
      </c>
      <c r="B55" s="10" t="s">
        <v>123</v>
      </c>
      <c r="C55" s="10" t="s">
        <v>122</v>
      </c>
      <c r="D55" s="9" t="s">
        <v>4</v>
      </c>
      <c r="E55" s="8" t="s">
        <v>121</v>
      </c>
      <c r="F55" s="7" t="s">
        <v>99</v>
      </c>
      <c r="G55" s="6">
        <v>20</v>
      </c>
      <c r="H55" s="5">
        <v>0</v>
      </c>
      <c r="I55" s="5">
        <f>ROUND(ROUND(H55,2)*ROUND(G55,3),2)</f>
        <v>0</v>
      </c>
      <c r="O55">
        <f>(I55*21)/100</f>
        <v>0</v>
      </c>
      <c r="P55" t="s">
        <v>6</v>
      </c>
    </row>
    <row r="56" spans="1:18" x14ac:dyDescent="0.2">
      <c r="A56" s="4" t="s">
        <v>5</v>
      </c>
      <c r="E56" s="1" t="s">
        <v>4</v>
      </c>
    </row>
    <row r="57" spans="1:18" x14ac:dyDescent="0.2">
      <c r="A57" s="3" t="s">
        <v>3</v>
      </c>
      <c r="E57" s="2" t="s">
        <v>2</v>
      </c>
    </row>
    <row r="58" spans="1:18" x14ac:dyDescent="0.2">
      <c r="A58" t="s">
        <v>1</v>
      </c>
      <c r="E58" s="1" t="s">
        <v>120</v>
      </c>
    </row>
    <row r="59" spans="1:18" x14ac:dyDescent="0.2">
      <c r="A59" s="9" t="s">
        <v>11</v>
      </c>
      <c r="B59" s="10" t="s">
        <v>119</v>
      </c>
      <c r="C59" s="10" t="s">
        <v>118</v>
      </c>
      <c r="D59" s="9" t="s">
        <v>4</v>
      </c>
      <c r="E59" s="8" t="s">
        <v>117</v>
      </c>
      <c r="F59" s="7" t="s">
        <v>94</v>
      </c>
      <c r="G59" s="6">
        <v>6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8" x14ac:dyDescent="0.2">
      <c r="A60" s="4" t="s">
        <v>5</v>
      </c>
      <c r="E60" s="1" t="s">
        <v>4</v>
      </c>
    </row>
    <row r="61" spans="1:18" x14ac:dyDescent="0.2">
      <c r="A61" s="3" t="s">
        <v>3</v>
      </c>
      <c r="E61" s="2" t="s">
        <v>2</v>
      </c>
    </row>
    <row r="62" spans="1:18" ht="229.5" x14ac:dyDescent="0.2">
      <c r="A62" t="s">
        <v>1</v>
      </c>
      <c r="E62" s="1" t="s">
        <v>116</v>
      </c>
    </row>
    <row r="63" spans="1:18" x14ac:dyDescent="0.2">
      <c r="A63" s="9" t="s">
        <v>11</v>
      </c>
      <c r="B63" s="10" t="s">
        <v>115</v>
      </c>
      <c r="C63" s="10" t="s">
        <v>114</v>
      </c>
      <c r="D63" s="9" t="s">
        <v>4</v>
      </c>
      <c r="E63" s="8" t="s">
        <v>113</v>
      </c>
      <c r="F63" s="7" t="s">
        <v>112</v>
      </c>
      <c r="G63" s="6">
        <v>16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8" x14ac:dyDescent="0.2">
      <c r="A64" s="4" t="s">
        <v>5</v>
      </c>
      <c r="E64" s="1" t="s">
        <v>4</v>
      </c>
    </row>
    <row r="65" spans="1:16" x14ac:dyDescent="0.2">
      <c r="A65" s="3" t="s">
        <v>3</v>
      </c>
      <c r="E65" s="2" t="s">
        <v>2</v>
      </c>
    </row>
    <row r="66" spans="1:16" ht="25.5" x14ac:dyDescent="0.2">
      <c r="A66" t="s">
        <v>1</v>
      </c>
      <c r="E66" s="1" t="s">
        <v>111</v>
      </c>
    </row>
    <row r="67" spans="1:16" x14ac:dyDescent="0.2">
      <c r="A67" s="9" t="s">
        <v>11</v>
      </c>
      <c r="B67" s="29" t="s">
        <v>110</v>
      </c>
      <c r="C67" s="29" t="s">
        <v>109</v>
      </c>
      <c r="D67" s="30" t="s">
        <v>4</v>
      </c>
      <c r="E67" s="31" t="s">
        <v>108</v>
      </c>
      <c r="F67" s="32" t="s">
        <v>61</v>
      </c>
      <c r="G67" s="33">
        <v>0</v>
      </c>
      <c r="H67" s="34">
        <v>0</v>
      </c>
      <c r="I67" s="34">
        <f>ROUND(ROUND(H67,2)*ROUND(G67,3),2)</f>
        <v>0</v>
      </c>
      <c r="O67">
        <f>(I67*21)/100</f>
        <v>0</v>
      </c>
      <c r="P67" t="s">
        <v>6</v>
      </c>
    </row>
    <row r="68" spans="1:16" x14ac:dyDescent="0.2">
      <c r="A68" s="4" t="s">
        <v>5</v>
      </c>
      <c r="B68" s="36"/>
      <c r="C68" s="36"/>
      <c r="D68" s="36"/>
      <c r="E68" s="37" t="s">
        <v>4</v>
      </c>
      <c r="F68" s="36"/>
      <c r="G68" s="36"/>
      <c r="H68" s="36"/>
      <c r="I68" s="36"/>
    </row>
    <row r="69" spans="1:16" x14ac:dyDescent="0.2">
      <c r="A69" s="3" t="s">
        <v>3</v>
      </c>
      <c r="B69" s="36"/>
      <c r="C69" s="36"/>
      <c r="D69" s="36"/>
      <c r="E69" s="38" t="s">
        <v>2</v>
      </c>
      <c r="F69" s="36"/>
      <c r="G69" s="36"/>
      <c r="H69" s="36"/>
      <c r="I69" s="36"/>
    </row>
    <row r="70" spans="1:16" ht="25.5" x14ac:dyDescent="0.2">
      <c r="A70" t="s">
        <v>1</v>
      </c>
      <c r="B70" s="36"/>
      <c r="C70" s="36"/>
      <c r="D70" s="36"/>
      <c r="E70" s="37" t="s">
        <v>107</v>
      </c>
      <c r="F70" s="36"/>
      <c r="G70" s="36"/>
      <c r="H70" s="36"/>
      <c r="I70" s="36"/>
    </row>
    <row r="71" spans="1:16" x14ac:dyDescent="0.2">
      <c r="A71" s="9" t="s">
        <v>11</v>
      </c>
      <c r="B71" s="10" t="s">
        <v>106</v>
      </c>
      <c r="C71" s="10" t="s">
        <v>105</v>
      </c>
      <c r="D71" s="9" t="s">
        <v>4</v>
      </c>
      <c r="E71" s="8" t="s">
        <v>104</v>
      </c>
      <c r="F71" s="7" t="s">
        <v>94</v>
      </c>
      <c r="G71" s="6">
        <v>5.3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6" x14ac:dyDescent="0.2">
      <c r="A72" s="4" t="s">
        <v>5</v>
      </c>
      <c r="E72" s="1" t="s">
        <v>4</v>
      </c>
    </row>
    <row r="73" spans="1:16" x14ac:dyDescent="0.2">
      <c r="A73" s="3" t="s">
        <v>3</v>
      </c>
      <c r="E73" s="2" t="s">
        <v>2</v>
      </c>
    </row>
    <row r="74" spans="1:16" ht="165.75" x14ac:dyDescent="0.2">
      <c r="A74" t="s">
        <v>1</v>
      </c>
      <c r="E74" s="1" t="s">
        <v>103</v>
      </c>
    </row>
    <row r="75" spans="1:16" x14ac:dyDescent="0.2">
      <c r="A75" s="9" t="s">
        <v>11</v>
      </c>
      <c r="B75" s="10" t="s">
        <v>102</v>
      </c>
      <c r="C75" s="10" t="s">
        <v>101</v>
      </c>
      <c r="D75" s="9" t="s">
        <v>4</v>
      </c>
      <c r="E75" s="8" t="s">
        <v>100</v>
      </c>
      <c r="F75" s="7" t="s">
        <v>99</v>
      </c>
      <c r="G75" s="6">
        <v>20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6" x14ac:dyDescent="0.2">
      <c r="A76" s="4" t="s">
        <v>5</v>
      </c>
      <c r="E76" s="1" t="s">
        <v>4</v>
      </c>
    </row>
    <row r="77" spans="1:16" x14ac:dyDescent="0.2">
      <c r="A77" s="3" t="s">
        <v>3</v>
      </c>
      <c r="E77" s="2" t="s">
        <v>2</v>
      </c>
    </row>
    <row r="78" spans="1:16" ht="38.25" x14ac:dyDescent="0.2">
      <c r="A78" t="s">
        <v>1</v>
      </c>
      <c r="E78" s="1" t="s">
        <v>98</v>
      </c>
    </row>
    <row r="79" spans="1:16" x14ac:dyDescent="0.2">
      <c r="A79" s="9" t="s">
        <v>11</v>
      </c>
      <c r="B79" s="10" t="s">
        <v>97</v>
      </c>
      <c r="C79" s="10" t="s">
        <v>96</v>
      </c>
      <c r="D79" s="9" t="s">
        <v>4</v>
      </c>
      <c r="E79" s="8" t="s">
        <v>95</v>
      </c>
      <c r="F79" s="7" t="s">
        <v>94</v>
      </c>
      <c r="G79" s="6">
        <v>0.5</v>
      </c>
      <c r="H79" s="5">
        <v>0</v>
      </c>
      <c r="I79" s="5">
        <f>ROUND(ROUND(H79,2)*ROUND(G79,3),2)</f>
        <v>0</v>
      </c>
      <c r="O79">
        <f>(I79*21)/100</f>
        <v>0</v>
      </c>
      <c r="P79" t="s">
        <v>6</v>
      </c>
    </row>
    <row r="80" spans="1:16" x14ac:dyDescent="0.2">
      <c r="A80" s="4" t="s">
        <v>5</v>
      </c>
      <c r="E80" s="1" t="s">
        <v>4</v>
      </c>
    </row>
    <row r="81" spans="1:18" x14ac:dyDescent="0.2">
      <c r="A81" s="3" t="s">
        <v>3</v>
      </c>
      <c r="E81" s="2" t="s">
        <v>2</v>
      </c>
    </row>
    <row r="82" spans="1:18" ht="38.25" x14ac:dyDescent="0.2">
      <c r="A82" t="s">
        <v>1</v>
      </c>
      <c r="E82" s="1" t="s">
        <v>93</v>
      </c>
    </row>
    <row r="83" spans="1:18" ht="12.75" customHeight="1" x14ac:dyDescent="0.2">
      <c r="A83" s="12" t="s">
        <v>42</v>
      </c>
      <c r="B83" s="12"/>
      <c r="C83" s="14" t="s">
        <v>92</v>
      </c>
      <c r="D83" s="12"/>
      <c r="E83" s="13" t="s">
        <v>91</v>
      </c>
      <c r="F83" s="12"/>
      <c r="G83" s="12"/>
      <c r="H83" s="12"/>
      <c r="I83" s="11">
        <f>0+Q83</f>
        <v>0</v>
      </c>
      <c r="O83">
        <f>0+R83</f>
        <v>0</v>
      </c>
      <c r="Q83">
        <f>0+I84+I88+I92+I96+I100+I104+I108+I112+I116</f>
        <v>0</v>
      </c>
      <c r="R83">
        <f>0+O84+O88+O92+O96+O100+O104+O108+O112+O116</f>
        <v>0</v>
      </c>
    </row>
    <row r="84" spans="1:18" ht="25.5" x14ac:dyDescent="0.2">
      <c r="A84" s="9" t="s">
        <v>11</v>
      </c>
      <c r="B84" s="10" t="s">
        <v>90</v>
      </c>
      <c r="C84" s="10" t="s">
        <v>89</v>
      </c>
      <c r="D84" s="9" t="s">
        <v>4</v>
      </c>
      <c r="E84" s="8" t="s">
        <v>88</v>
      </c>
      <c r="F84" s="7" t="s">
        <v>61</v>
      </c>
      <c r="G84" s="6">
        <v>20</v>
      </c>
      <c r="H84" s="5">
        <v>0</v>
      </c>
      <c r="I84" s="5">
        <f>ROUND(ROUND(H84,2)*ROUND(G84,3),2)</f>
        <v>0</v>
      </c>
      <c r="O84">
        <f>(I84*21)/100</f>
        <v>0</v>
      </c>
      <c r="P84" t="s">
        <v>6</v>
      </c>
    </row>
    <row r="85" spans="1:18" x14ac:dyDescent="0.2">
      <c r="A85" s="4" t="s">
        <v>5</v>
      </c>
      <c r="E85" s="1" t="s">
        <v>4</v>
      </c>
    </row>
    <row r="86" spans="1:18" x14ac:dyDescent="0.2">
      <c r="A86" s="3" t="s">
        <v>3</v>
      </c>
      <c r="E86" s="2" t="s">
        <v>2</v>
      </c>
    </row>
    <row r="87" spans="1:18" ht="38.25" x14ac:dyDescent="0.2">
      <c r="A87" t="s">
        <v>1</v>
      </c>
      <c r="E87" s="1" t="s">
        <v>84</v>
      </c>
    </row>
    <row r="88" spans="1:18" ht="25.5" x14ac:dyDescent="0.2">
      <c r="A88" s="9" t="s">
        <v>11</v>
      </c>
      <c r="B88" s="10" t="s">
        <v>87</v>
      </c>
      <c r="C88" s="10" t="s">
        <v>86</v>
      </c>
      <c r="D88" s="9" t="s">
        <v>4</v>
      </c>
      <c r="E88" s="8" t="s">
        <v>85</v>
      </c>
      <c r="F88" s="7" t="s">
        <v>61</v>
      </c>
      <c r="G88" s="6">
        <v>15</v>
      </c>
      <c r="H88" s="5">
        <v>0</v>
      </c>
      <c r="I88" s="5">
        <f>ROUND(ROUND(H88,2)*ROUND(G88,3),2)</f>
        <v>0</v>
      </c>
      <c r="O88">
        <f>(I88*21)/100</f>
        <v>0</v>
      </c>
      <c r="P88" t="s">
        <v>6</v>
      </c>
    </row>
    <row r="89" spans="1:18" x14ac:dyDescent="0.2">
      <c r="A89" s="4" t="s">
        <v>5</v>
      </c>
      <c r="E89" s="1" t="s">
        <v>4</v>
      </c>
    </row>
    <row r="90" spans="1:18" x14ac:dyDescent="0.2">
      <c r="A90" s="3" t="s">
        <v>3</v>
      </c>
      <c r="E90" s="2" t="s">
        <v>2</v>
      </c>
    </row>
    <row r="91" spans="1:18" ht="38.25" x14ac:dyDescent="0.2">
      <c r="A91" t="s">
        <v>1</v>
      </c>
      <c r="E91" s="1" t="s">
        <v>84</v>
      </c>
    </row>
    <row r="92" spans="1:18" ht="25.5" x14ac:dyDescent="0.2">
      <c r="A92" s="9" t="s">
        <v>11</v>
      </c>
      <c r="B92" s="10" t="s">
        <v>83</v>
      </c>
      <c r="C92" s="10" t="s">
        <v>82</v>
      </c>
      <c r="D92" s="9" t="s">
        <v>4</v>
      </c>
      <c r="E92" s="8" t="s">
        <v>81</v>
      </c>
      <c r="F92" s="7" t="s">
        <v>21</v>
      </c>
      <c r="G92" s="6">
        <v>4</v>
      </c>
      <c r="H92" s="5">
        <v>0</v>
      </c>
      <c r="I92" s="5">
        <f>ROUND(ROUND(H92,2)*ROUND(G92,3),2)</f>
        <v>0</v>
      </c>
      <c r="O92">
        <f>(I92*21)/100</f>
        <v>0</v>
      </c>
      <c r="P92" t="s">
        <v>6</v>
      </c>
    </row>
    <row r="93" spans="1:18" x14ac:dyDescent="0.2">
      <c r="A93" s="4" t="s">
        <v>5</v>
      </c>
      <c r="E93" s="1" t="s">
        <v>4</v>
      </c>
    </row>
    <row r="94" spans="1:18" x14ac:dyDescent="0.2">
      <c r="A94" s="3" t="s">
        <v>3</v>
      </c>
      <c r="E94" s="2" t="s">
        <v>2</v>
      </c>
    </row>
    <row r="95" spans="1:18" ht="38.25" x14ac:dyDescent="0.2">
      <c r="A95" t="s">
        <v>1</v>
      </c>
      <c r="E95" s="1" t="s">
        <v>77</v>
      </c>
    </row>
    <row r="96" spans="1:18" ht="25.5" x14ac:dyDescent="0.2">
      <c r="A96" s="9" t="s">
        <v>11</v>
      </c>
      <c r="B96" s="10" t="s">
        <v>80</v>
      </c>
      <c r="C96" s="10" t="s">
        <v>79</v>
      </c>
      <c r="D96" s="9" t="s">
        <v>4</v>
      </c>
      <c r="E96" s="8" t="s">
        <v>78</v>
      </c>
      <c r="F96" s="7" t="s">
        <v>21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6</v>
      </c>
    </row>
    <row r="97" spans="1:16" x14ac:dyDescent="0.2">
      <c r="A97" s="4" t="s">
        <v>5</v>
      </c>
      <c r="E97" s="1" t="s">
        <v>4</v>
      </c>
    </row>
    <row r="98" spans="1:16" x14ac:dyDescent="0.2">
      <c r="A98" s="3" t="s">
        <v>3</v>
      </c>
      <c r="E98" s="2" t="s">
        <v>2</v>
      </c>
    </row>
    <row r="99" spans="1:16" ht="38.25" x14ac:dyDescent="0.2">
      <c r="A99" t="s">
        <v>1</v>
      </c>
      <c r="E99" s="1" t="s">
        <v>77</v>
      </c>
    </row>
    <row r="100" spans="1:16" x14ac:dyDescent="0.2">
      <c r="A100" s="9" t="s">
        <v>11</v>
      </c>
      <c r="B100" s="29" t="s">
        <v>76</v>
      </c>
      <c r="C100" s="29" t="s">
        <v>75</v>
      </c>
      <c r="D100" s="30" t="s">
        <v>4</v>
      </c>
      <c r="E100" s="31" t="s">
        <v>74</v>
      </c>
      <c r="F100" s="32" t="s">
        <v>61</v>
      </c>
      <c r="G100" s="33">
        <v>0</v>
      </c>
      <c r="H100" s="34">
        <v>0</v>
      </c>
      <c r="I100" s="34">
        <f>ROUND(ROUND(H100,2)*ROUND(G100,3),2)</f>
        <v>0</v>
      </c>
      <c r="O100">
        <f>(I100*21)/100</f>
        <v>0</v>
      </c>
      <c r="P100" t="s">
        <v>6</v>
      </c>
    </row>
    <row r="101" spans="1:16" x14ac:dyDescent="0.2">
      <c r="A101" s="4" t="s">
        <v>5</v>
      </c>
      <c r="B101" s="36"/>
      <c r="C101" s="36"/>
      <c r="D101" s="36"/>
      <c r="E101" s="37" t="s">
        <v>4</v>
      </c>
      <c r="F101" s="36"/>
      <c r="G101" s="36"/>
      <c r="H101" s="36"/>
      <c r="I101" s="36"/>
    </row>
    <row r="102" spans="1:16" x14ac:dyDescent="0.2">
      <c r="A102" s="3" t="s">
        <v>3</v>
      </c>
      <c r="B102" s="36"/>
      <c r="C102" s="36"/>
      <c r="D102" s="36"/>
      <c r="E102" s="38" t="s">
        <v>2</v>
      </c>
      <c r="F102" s="36"/>
      <c r="G102" s="36"/>
      <c r="H102" s="36"/>
      <c r="I102" s="36"/>
    </row>
    <row r="103" spans="1:16" ht="25.5" x14ac:dyDescent="0.2">
      <c r="A103" t="s">
        <v>1</v>
      </c>
      <c r="B103" s="36"/>
      <c r="C103" s="36"/>
      <c r="D103" s="36"/>
      <c r="E103" s="37" t="s">
        <v>73</v>
      </c>
      <c r="F103" s="36"/>
      <c r="G103" s="36"/>
      <c r="H103" s="36"/>
      <c r="I103" s="36"/>
    </row>
    <row r="104" spans="1:16" x14ac:dyDescent="0.2">
      <c r="A104" s="9" t="s">
        <v>11</v>
      </c>
      <c r="B104" s="10" t="s">
        <v>72</v>
      </c>
      <c r="C104" s="10" t="s">
        <v>71</v>
      </c>
      <c r="D104" s="9" t="s">
        <v>4</v>
      </c>
      <c r="E104" s="8" t="s">
        <v>70</v>
      </c>
      <c r="F104" s="7" t="s">
        <v>21</v>
      </c>
      <c r="G104" s="6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6</v>
      </c>
    </row>
    <row r="105" spans="1:16" x14ac:dyDescent="0.2">
      <c r="A105" s="4" t="s">
        <v>5</v>
      </c>
      <c r="E105" s="1" t="s">
        <v>4</v>
      </c>
    </row>
    <row r="106" spans="1:16" x14ac:dyDescent="0.2">
      <c r="A106" s="3" t="s">
        <v>3</v>
      </c>
      <c r="E106" s="2" t="s">
        <v>2</v>
      </c>
    </row>
    <row r="107" spans="1:16" ht="25.5" x14ac:dyDescent="0.2">
      <c r="A107" t="s">
        <v>1</v>
      </c>
      <c r="E107" s="1" t="s">
        <v>69</v>
      </c>
    </row>
    <row r="108" spans="1:16" x14ac:dyDescent="0.2">
      <c r="A108" s="9" t="s">
        <v>11</v>
      </c>
      <c r="B108" s="10" t="s">
        <v>68</v>
      </c>
      <c r="C108" s="10" t="s">
        <v>67</v>
      </c>
      <c r="D108" s="9" t="s">
        <v>4</v>
      </c>
      <c r="E108" s="8" t="s">
        <v>66</v>
      </c>
      <c r="F108" s="7" t="s">
        <v>21</v>
      </c>
      <c r="G108" s="6">
        <v>4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6</v>
      </c>
    </row>
    <row r="109" spans="1:16" x14ac:dyDescent="0.2">
      <c r="A109" s="4" t="s">
        <v>5</v>
      </c>
      <c r="E109" s="1" t="s">
        <v>4</v>
      </c>
    </row>
    <row r="110" spans="1:16" x14ac:dyDescent="0.2">
      <c r="A110" s="3" t="s">
        <v>3</v>
      </c>
      <c r="E110" s="2" t="s">
        <v>2</v>
      </c>
    </row>
    <row r="111" spans="1:16" ht="38.25" x14ac:dyDescent="0.2">
      <c r="A111" t="s">
        <v>1</v>
      </c>
      <c r="E111" s="1" t="s">
        <v>65</v>
      </c>
    </row>
    <row r="112" spans="1:16" x14ac:dyDescent="0.2">
      <c r="A112" s="9" t="s">
        <v>11</v>
      </c>
      <c r="B112" s="10" t="s">
        <v>64</v>
      </c>
      <c r="C112" s="10" t="s">
        <v>63</v>
      </c>
      <c r="D112" s="9" t="s">
        <v>4</v>
      </c>
      <c r="E112" s="8" t="s">
        <v>62</v>
      </c>
      <c r="F112" s="7" t="s">
        <v>61</v>
      </c>
      <c r="G112" s="6">
        <v>70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6</v>
      </c>
    </row>
    <row r="113" spans="1:18" x14ac:dyDescent="0.2">
      <c r="A113" s="4" t="s">
        <v>5</v>
      </c>
      <c r="E113" s="1" t="s">
        <v>4</v>
      </c>
    </row>
    <row r="114" spans="1:18" x14ac:dyDescent="0.2">
      <c r="A114" s="3" t="s">
        <v>3</v>
      </c>
      <c r="E114" s="2" t="s">
        <v>2</v>
      </c>
    </row>
    <row r="115" spans="1:18" ht="63.75" x14ac:dyDescent="0.2">
      <c r="A115" t="s">
        <v>1</v>
      </c>
      <c r="E115" s="1" t="s">
        <v>60</v>
      </c>
    </row>
    <row r="116" spans="1:18" x14ac:dyDescent="0.2">
      <c r="A116" s="9" t="s">
        <v>11</v>
      </c>
      <c r="B116" s="10" t="s">
        <v>59</v>
      </c>
      <c r="C116" s="10" t="s">
        <v>58</v>
      </c>
      <c r="D116" s="9" t="s">
        <v>4</v>
      </c>
      <c r="E116" s="8" t="s">
        <v>57</v>
      </c>
      <c r="F116" s="7" t="s">
        <v>56</v>
      </c>
      <c r="G116" s="6">
        <v>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6</v>
      </c>
    </row>
    <row r="117" spans="1:18" x14ac:dyDescent="0.2">
      <c r="A117" s="4" t="s">
        <v>5</v>
      </c>
      <c r="E117" s="1" t="s">
        <v>4</v>
      </c>
    </row>
    <row r="118" spans="1:18" x14ac:dyDescent="0.2">
      <c r="A118" s="3" t="s">
        <v>3</v>
      </c>
      <c r="E118" s="2" t="s">
        <v>2</v>
      </c>
    </row>
    <row r="119" spans="1:18" ht="76.5" x14ac:dyDescent="0.2">
      <c r="A119" t="s">
        <v>1</v>
      </c>
      <c r="E119" s="1" t="s">
        <v>55</v>
      </c>
    </row>
    <row r="120" spans="1:18" ht="12.75" customHeight="1" x14ac:dyDescent="0.2">
      <c r="A120" s="12" t="s">
        <v>42</v>
      </c>
      <c r="B120" s="12"/>
      <c r="C120" s="14" t="s">
        <v>54</v>
      </c>
      <c r="D120" s="12"/>
      <c r="E120" s="13" t="s">
        <v>53</v>
      </c>
      <c r="F120" s="12"/>
      <c r="G120" s="12"/>
      <c r="H120" s="12"/>
      <c r="I120" s="11">
        <f>0+Q120</f>
        <v>0</v>
      </c>
      <c r="O120">
        <f>0+R120</f>
        <v>0</v>
      </c>
      <c r="Q120">
        <f>0+I121</f>
        <v>0</v>
      </c>
      <c r="R120">
        <f>0+O121</f>
        <v>0</v>
      </c>
    </row>
    <row r="121" spans="1:18" ht="25.5" x14ac:dyDescent="0.2">
      <c r="A121" s="9" t="s">
        <v>11</v>
      </c>
      <c r="B121" s="10" t="s">
        <v>52</v>
      </c>
      <c r="C121" s="10" t="s">
        <v>51</v>
      </c>
      <c r="D121" s="9" t="s">
        <v>4</v>
      </c>
      <c r="E121" s="8" t="s">
        <v>50</v>
      </c>
      <c r="F121" s="7" t="s">
        <v>21</v>
      </c>
      <c r="G121" s="6">
        <v>1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6</v>
      </c>
    </row>
    <row r="122" spans="1:18" x14ac:dyDescent="0.2">
      <c r="A122" s="4" t="s">
        <v>5</v>
      </c>
      <c r="E122" s="1" t="s">
        <v>4</v>
      </c>
    </row>
    <row r="123" spans="1:18" x14ac:dyDescent="0.2">
      <c r="A123" s="3" t="s">
        <v>3</v>
      </c>
      <c r="E123" s="2" t="s">
        <v>2</v>
      </c>
    </row>
    <row r="124" spans="1:18" ht="51" x14ac:dyDescent="0.2">
      <c r="A124" t="s">
        <v>1</v>
      </c>
      <c r="E124" s="1" t="s">
        <v>49</v>
      </c>
    </row>
    <row r="125" spans="1:18" ht="12.75" customHeight="1" x14ac:dyDescent="0.2">
      <c r="A125" s="12" t="s">
        <v>42</v>
      </c>
      <c r="B125" s="12"/>
      <c r="C125" s="14" t="s">
        <v>48</v>
      </c>
      <c r="D125" s="12"/>
      <c r="E125" s="13" t="s">
        <v>47</v>
      </c>
      <c r="F125" s="12"/>
      <c r="G125" s="12"/>
      <c r="H125" s="12"/>
      <c r="I125" s="11">
        <f>0+Q125</f>
        <v>0</v>
      </c>
      <c r="O125">
        <f>0+R125</f>
        <v>0</v>
      </c>
      <c r="Q125">
        <f>0+I126</f>
        <v>0</v>
      </c>
      <c r="R125">
        <f>0+O126</f>
        <v>0</v>
      </c>
    </row>
    <row r="126" spans="1:18" x14ac:dyDescent="0.2">
      <c r="A126" s="9" t="s">
        <v>11</v>
      </c>
      <c r="B126" s="10" t="s">
        <v>46</v>
      </c>
      <c r="C126" s="10" t="s">
        <v>45</v>
      </c>
      <c r="D126" s="9" t="s">
        <v>4</v>
      </c>
      <c r="E126" s="8" t="s">
        <v>44</v>
      </c>
      <c r="F126" s="7" t="s">
        <v>21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6</v>
      </c>
    </row>
    <row r="127" spans="1:18" x14ac:dyDescent="0.2">
      <c r="A127" s="4" t="s">
        <v>5</v>
      </c>
      <c r="E127" s="1" t="s">
        <v>4</v>
      </c>
    </row>
    <row r="128" spans="1:18" x14ac:dyDescent="0.2">
      <c r="A128" s="3" t="s">
        <v>3</v>
      </c>
      <c r="E128" s="2" t="s">
        <v>2</v>
      </c>
    </row>
    <row r="129" spans="1:18" ht="76.5" x14ac:dyDescent="0.2">
      <c r="A129" t="s">
        <v>1</v>
      </c>
      <c r="E129" s="1" t="s">
        <v>43</v>
      </c>
    </row>
    <row r="130" spans="1:18" ht="12.75" customHeight="1" x14ac:dyDescent="0.2">
      <c r="A130" s="12" t="s">
        <v>42</v>
      </c>
      <c r="B130" s="12"/>
      <c r="C130" s="14" t="s">
        <v>41</v>
      </c>
      <c r="D130" s="12"/>
      <c r="E130" s="13" t="s">
        <v>40</v>
      </c>
      <c r="F130" s="12"/>
      <c r="G130" s="12"/>
      <c r="H130" s="12"/>
      <c r="I130" s="11">
        <f>0+Q130</f>
        <v>0</v>
      </c>
      <c r="O130">
        <f>0+R130</f>
        <v>0</v>
      </c>
      <c r="Q130">
        <f>0+I131+I135+I139+I143+I147+I151+I155+I159</f>
        <v>0</v>
      </c>
      <c r="R130">
        <f>0+O131+O135+O139+O143+O147+O151+O155+O159</f>
        <v>0</v>
      </c>
    </row>
    <row r="131" spans="1:18" x14ac:dyDescent="0.2">
      <c r="A131" s="9" t="s">
        <v>11</v>
      </c>
      <c r="B131" s="10" t="s">
        <v>39</v>
      </c>
      <c r="C131" s="10" t="s">
        <v>38</v>
      </c>
      <c r="D131" s="9" t="s">
        <v>4</v>
      </c>
      <c r="E131" s="8" t="s">
        <v>37</v>
      </c>
      <c r="F131" s="7" t="s">
        <v>21</v>
      </c>
      <c r="G131" s="6">
        <v>2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8" x14ac:dyDescent="0.2">
      <c r="A132" s="4" t="s">
        <v>5</v>
      </c>
      <c r="E132" s="1" t="s">
        <v>4</v>
      </c>
    </row>
    <row r="133" spans="1:18" x14ac:dyDescent="0.2">
      <c r="A133" s="3" t="s">
        <v>3</v>
      </c>
      <c r="E133" s="2" t="s">
        <v>2</v>
      </c>
    </row>
    <row r="134" spans="1:18" ht="51" x14ac:dyDescent="0.2">
      <c r="A134" t="s">
        <v>1</v>
      </c>
      <c r="E134" s="1" t="s">
        <v>36</v>
      </c>
    </row>
    <row r="135" spans="1:18" ht="25.5" x14ac:dyDescent="0.2">
      <c r="A135" s="9" t="s">
        <v>11</v>
      </c>
      <c r="B135" s="10" t="s">
        <v>35</v>
      </c>
      <c r="C135" s="10" t="s">
        <v>34</v>
      </c>
      <c r="D135" s="9" t="s">
        <v>4</v>
      </c>
      <c r="E135" s="8" t="s">
        <v>33</v>
      </c>
      <c r="F135" s="7" t="s">
        <v>21</v>
      </c>
      <c r="G135" s="6">
        <v>1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8" x14ac:dyDescent="0.2">
      <c r="A136" s="4" t="s">
        <v>5</v>
      </c>
      <c r="E136" s="1" t="s">
        <v>4</v>
      </c>
    </row>
    <row r="137" spans="1:18" x14ac:dyDescent="0.2">
      <c r="A137" s="3" t="s">
        <v>3</v>
      </c>
      <c r="E137" s="2" t="s">
        <v>2</v>
      </c>
    </row>
    <row r="138" spans="1:18" ht="63.75" x14ac:dyDescent="0.2">
      <c r="A138" t="s">
        <v>1</v>
      </c>
      <c r="E138" s="1" t="s">
        <v>32</v>
      </c>
    </row>
    <row r="139" spans="1:18" ht="25.5" x14ac:dyDescent="0.2">
      <c r="A139" s="9" t="s">
        <v>11</v>
      </c>
      <c r="B139" s="10" t="s">
        <v>31</v>
      </c>
      <c r="C139" s="10" t="s">
        <v>30</v>
      </c>
      <c r="D139" s="9" t="s">
        <v>4</v>
      </c>
      <c r="E139" s="8" t="s">
        <v>29</v>
      </c>
      <c r="F139" s="7" t="s">
        <v>21</v>
      </c>
      <c r="G139" s="6">
        <v>1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6</v>
      </c>
    </row>
    <row r="140" spans="1:18" x14ac:dyDescent="0.2">
      <c r="A140" s="4" t="s">
        <v>5</v>
      </c>
      <c r="E140" s="1" t="s">
        <v>4</v>
      </c>
    </row>
    <row r="141" spans="1:18" x14ac:dyDescent="0.2">
      <c r="A141" s="3" t="s">
        <v>3</v>
      </c>
      <c r="E141" s="2" t="s">
        <v>2</v>
      </c>
    </row>
    <row r="142" spans="1:18" ht="38.25" x14ac:dyDescent="0.2">
      <c r="A142" t="s">
        <v>1</v>
      </c>
      <c r="E142" s="1" t="s">
        <v>28</v>
      </c>
    </row>
    <row r="143" spans="1:18" x14ac:dyDescent="0.2">
      <c r="A143" s="9" t="s">
        <v>11</v>
      </c>
      <c r="B143" s="10" t="s">
        <v>27</v>
      </c>
      <c r="C143" s="10" t="s">
        <v>26</v>
      </c>
      <c r="D143" s="9" t="s">
        <v>4</v>
      </c>
      <c r="E143" s="8" t="s">
        <v>25</v>
      </c>
      <c r="F143" s="7" t="s">
        <v>21</v>
      </c>
      <c r="G143" s="6">
        <v>1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6</v>
      </c>
    </row>
    <row r="144" spans="1:18" x14ac:dyDescent="0.2">
      <c r="A144" s="4" t="s">
        <v>5</v>
      </c>
      <c r="E144" s="1" t="s">
        <v>4</v>
      </c>
    </row>
    <row r="145" spans="1:16" x14ac:dyDescent="0.2">
      <c r="A145" s="3" t="s">
        <v>3</v>
      </c>
      <c r="E145" s="2" t="s">
        <v>2</v>
      </c>
    </row>
    <row r="146" spans="1:16" ht="38.25" x14ac:dyDescent="0.2">
      <c r="A146" t="s">
        <v>1</v>
      </c>
      <c r="E146" s="1" t="s">
        <v>20</v>
      </c>
    </row>
    <row r="147" spans="1:16" x14ac:dyDescent="0.2">
      <c r="A147" s="9" t="s">
        <v>11</v>
      </c>
      <c r="B147" s="10" t="s">
        <v>24</v>
      </c>
      <c r="C147" s="10" t="s">
        <v>23</v>
      </c>
      <c r="D147" s="9" t="s">
        <v>4</v>
      </c>
      <c r="E147" s="8" t="s">
        <v>22</v>
      </c>
      <c r="F147" s="7" t="s">
        <v>21</v>
      </c>
      <c r="G147" s="6">
        <v>1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6</v>
      </c>
    </row>
    <row r="148" spans="1:16" x14ac:dyDescent="0.2">
      <c r="A148" s="4" t="s">
        <v>5</v>
      </c>
      <c r="E148" s="1" t="s">
        <v>4</v>
      </c>
    </row>
    <row r="149" spans="1:16" x14ac:dyDescent="0.2">
      <c r="A149" s="3" t="s">
        <v>3</v>
      </c>
      <c r="E149" s="2" t="s">
        <v>2</v>
      </c>
    </row>
    <row r="150" spans="1:16" ht="38.25" x14ac:dyDescent="0.2">
      <c r="A150" t="s">
        <v>1</v>
      </c>
      <c r="E150" s="1" t="s">
        <v>20</v>
      </c>
    </row>
    <row r="151" spans="1:16" x14ac:dyDescent="0.2">
      <c r="A151" s="9" t="s">
        <v>11</v>
      </c>
      <c r="B151" s="10" t="s">
        <v>19</v>
      </c>
      <c r="C151" s="10" t="s">
        <v>18</v>
      </c>
      <c r="D151" s="9" t="s">
        <v>4</v>
      </c>
      <c r="E151" s="8" t="s">
        <v>17</v>
      </c>
      <c r="F151" s="7" t="s">
        <v>7</v>
      </c>
      <c r="G151" s="6">
        <v>30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6</v>
      </c>
    </row>
    <row r="152" spans="1:16" x14ac:dyDescent="0.2">
      <c r="A152" s="4" t="s">
        <v>5</v>
      </c>
      <c r="E152" s="1" t="s">
        <v>4</v>
      </c>
    </row>
    <row r="153" spans="1:16" x14ac:dyDescent="0.2">
      <c r="A153" s="3" t="s">
        <v>3</v>
      </c>
      <c r="E153" s="2" t="s">
        <v>2</v>
      </c>
    </row>
    <row r="154" spans="1:16" ht="51" x14ac:dyDescent="0.2">
      <c r="A154" t="s">
        <v>1</v>
      </c>
      <c r="E154" s="1" t="s">
        <v>16</v>
      </c>
    </row>
    <row r="155" spans="1:16" x14ac:dyDescent="0.2">
      <c r="A155" s="9" t="s">
        <v>11</v>
      </c>
      <c r="B155" s="10" t="s">
        <v>15</v>
      </c>
      <c r="C155" s="10" t="s">
        <v>14</v>
      </c>
      <c r="D155" s="9" t="s">
        <v>4</v>
      </c>
      <c r="E155" s="8" t="s">
        <v>13</v>
      </c>
      <c r="F155" s="7" t="s">
        <v>7</v>
      </c>
      <c r="G155" s="6">
        <v>8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6</v>
      </c>
    </row>
    <row r="156" spans="1:16" x14ac:dyDescent="0.2">
      <c r="A156" s="4" t="s">
        <v>5</v>
      </c>
      <c r="E156" s="1" t="s">
        <v>4</v>
      </c>
    </row>
    <row r="157" spans="1:16" x14ac:dyDescent="0.2">
      <c r="A157" s="3" t="s">
        <v>3</v>
      </c>
      <c r="E157" s="2" t="s">
        <v>2</v>
      </c>
    </row>
    <row r="158" spans="1:16" ht="38.25" x14ac:dyDescent="0.2">
      <c r="A158" t="s">
        <v>1</v>
      </c>
      <c r="E158" s="1" t="s">
        <v>12</v>
      </c>
    </row>
    <row r="159" spans="1:16" x14ac:dyDescent="0.2">
      <c r="A159" s="9" t="s">
        <v>11</v>
      </c>
      <c r="B159" s="10" t="s">
        <v>10</v>
      </c>
      <c r="C159" s="10" t="s">
        <v>9</v>
      </c>
      <c r="D159" s="9" t="s">
        <v>4</v>
      </c>
      <c r="E159" s="8" t="s">
        <v>8</v>
      </c>
      <c r="F159" s="7" t="s">
        <v>7</v>
      </c>
      <c r="G159" s="6">
        <v>10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6</v>
      </c>
    </row>
    <row r="160" spans="1:16" x14ac:dyDescent="0.2">
      <c r="A160" s="4" t="s">
        <v>5</v>
      </c>
      <c r="E160" s="1" t="s">
        <v>4</v>
      </c>
    </row>
    <row r="161" spans="1:5" x14ac:dyDescent="0.2">
      <c r="A161" s="3" t="s">
        <v>3</v>
      </c>
      <c r="E161" s="2" t="s">
        <v>2</v>
      </c>
    </row>
    <row r="162" spans="1:5" ht="38.25" x14ac:dyDescent="0.2">
      <c r="A162" t="s">
        <v>1</v>
      </c>
      <c r="E16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02-06-10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2019-09-03T13:20:53Z</dcterms:created>
  <dcterms:modified xsi:type="dcterms:W3CDTF">2019-10-17T15:28:39Z</dcterms:modified>
</cp:coreProperties>
</file>