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70" windowHeight="11580" activeTab="1"/>
  </bookViews>
  <sheets>
    <sheet name="SO 09-54-01" sheetId="18" r:id="rId1"/>
    <sheet name="SO 09-54-02" sheetId="19" r:id="rId2"/>
  </sheets>
  <definedNames>
    <definedName name="_xlnm.Print_Area" localSheetId="0">'SO 09-54-01'!$A$1:$H$34</definedName>
    <definedName name="_xlnm.Print_Area" localSheetId="1">'SO 09-54-02'!$A$1:$H$33</definedName>
  </definedNames>
  <calcPr calcId="145621"/>
</workbook>
</file>

<file path=xl/calcChain.xml><?xml version="1.0" encoding="utf-8"?>
<calcChain xmlns="http://schemas.openxmlformats.org/spreadsheetml/2006/main">
  <c r="H437" i="19" l="1"/>
  <c r="H436" i="19"/>
  <c r="H435" i="19"/>
  <c r="H434" i="19"/>
  <c r="H433" i="19"/>
  <c r="H432" i="19"/>
  <c r="H431" i="19"/>
  <c r="H430" i="19"/>
  <c r="H429" i="19"/>
  <c r="H428" i="19"/>
  <c r="H427" i="19"/>
  <c r="H426" i="19"/>
  <c r="H425" i="19"/>
  <c r="H424" i="19"/>
  <c r="H423" i="19"/>
  <c r="H422" i="19"/>
  <c r="H421" i="19"/>
  <c r="H420" i="19"/>
  <c r="H419" i="19"/>
  <c r="H418" i="19"/>
  <c r="H417" i="19"/>
  <c r="H416" i="19"/>
  <c r="H415" i="19"/>
  <c r="H414" i="19"/>
  <c r="H413" i="19"/>
  <c r="H412" i="19"/>
  <c r="H411" i="19"/>
  <c r="H410" i="19"/>
  <c r="H409" i="19"/>
  <c r="H408" i="19"/>
  <c r="H407" i="19"/>
  <c r="H406" i="19"/>
  <c r="H405" i="19"/>
  <c r="H404" i="19"/>
  <c r="H403" i="19"/>
  <c r="H402" i="19"/>
  <c r="H401" i="19"/>
  <c r="H400" i="19"/>
  <c r="H399" i="19"/>
  <c r="H398" i="19"/>
  <c r="H397" i="19"/>
  <c r="H396" i="19"/>
  <c r="H395" i="19"/>
  <c r="H394" i="19"/>
  <c r="H393" i="19"/>
  <c r="H392" i="19"/>
  <c r="H391" i="19"/>
  <c r="H390" i="19"/>
  <c r="H389" i="19"/>
  <c r="H388" i="19"/>
  <c r="H387" i="19"/>
  <c r="H386" i="19"/>
  <c r="H385" i="19"/>
  <c r="H384" i="19"/>
  <c r="H383" i="19"/>
  <c r="H382" i="19"/>
  <c r="H381" i="19"/>
  <c r="H380" i="19"/>
  <c r="H379" i="19"/>
  <c r="H378" i="19"/>
  <c r="H377" i="19"/>
  <c r="H376" i="19"/>
  <c r="H375" i="19"/>
  <c r="H374" i="19"/>
  <c r="H373" i="19"/>
  <c r="H372" i="19"/>
  <c r="H371" i="19"/>
  <c r="H370" i="19"/>
  <c r="H369" i="19"/>
  <c r="H368" i="19"/>
  <c r="H367" i="19"/>
  <c r="H366" i="19"/>
  <c r="H365" i="19"/>
  <c r="H364" i="19"/>
  <c r="H363" i="19"/>
  <c r="H362" i="19"/>
  <c r="H361" i="19"/>
  <c r="H360" i="19"/>
  <c r="H359" i="19"/>
  <c r="H358" i="19"/>
  <c r="H357" i="19"/>
  <c r="H356" i="19"/>
  <c r="H355" i="19"/>
  <c r="H354" i="19"/>
  <c r="H353" i="19"/>
  <c r="H352" i="19"/>
  <c r="H351" i="19"/>
  <c r="H350" i="19"/>
  <c r="H349" i="19"/>
  <c r="H348" i="19"/>
  <c r="H347" i="19"/>
  <c r="H346" i="19"/>
  <c r="H345" i="19"/>
  <c r="H344" i="19"/>
  <c r="H343" i="19"/>
  <c r="H342" i="19"/>
  <c r="H341" i="19"/>
  <c r="H340" i="19"/>
  <c r="H339" i="19"/>
  <c r="H338" i="19"/>
  <c r="H337" i="19"/>
  <c r="H336" i="19"/>
  <c r="H335" i="19"/>
  <c r="H334" i="19"/>
  <c r="H333" i="19"/>
  <c r="H332" i="19"/>
  <c r="H331" i="19"/>
  <c r="H330" i="19"/>
  <c r="H329" i="19"/>
  <c r="H328" i="19"/>
  <c r="H327" i="19"/>
  <c r="H326" i="19"/>
  <c r="H325" i="19"/>
  <c r="H324" i="19"/>
  <c r="H323" i="19"/>
  <c r="H322" i="19"/>
  <c r="H321" i="19"/>
  <c r="H320" i="19"/>
  <c r="H319" i="19"/>
  <c r="H318" i="19"/>
  <c r="H317" i="19"/>
  <c r="H316" i="19"/>
  <c r="H315" i="19"/>
  <c r="H314" i="19"/>
  <c r="H313" i="19"/>
  <c r="H312" i="19"/>
  <c r="H311" i="19"/>
  <c r="H310" i="19"/>
  <c r="H309" i="19"/>
  <c r="H308" i="19"/>
  <c r="H307" i="19"/>
  <c r="H306" i="19"/>
  <c r="H305" i="19"/>
  <c r="H304" i="19"/>
  <c r="H303" i="19"/>
  <c r="H302" i="19"/>
  <c r="H301" i="19"/>
  <c r="H300" i="19"/>
  <c r="H299" i="19"/>
  <c r="H298" i="19"/>
  <c r="H297" i="19"/>
  <c r="H296" i="19"/>
  <c r="H295" i="19"/>
  <c r="H294" i="19"/>
  <c r="H293" i="19"/>
  <c r="H292" i="19"/>
  <c r="H291" i="19"/>
  <c r="H290" i="19"/>
  <c r="H289" i="19"/>
  <c r="H288" i="19"/>
  <c r="H287" i="19"/>
  <c r="H286" i="19"/>
  <c r="H285" i="19"/>
  <c r="H284" i="19"/>
  <c r="H283" i="19"/>
  <c r="H282" i="19"/>
  <c r="H281" i="19"/>
  <c r="H280" i="19"/>
  <c r="H279" i="19"/>
  <c r="H278" i="19"/>
  <c r="H277" i="19"/>
  <c r="H276" i="19"/>
  <c r="H275" i="19"/>
  <c r="H274" i="19"/>
  <c r="H273" i="19"/>
  <c r="H272" i="19"/>
  <c r="H271" i="19"/>
  <c r="H270" i="19"/>
  <c r="H269" i="19"/>
  <c r="H268" i="19"/>
  <c r="H267" i="19"/>
  <c r="H266" i="19"/>
  <c r="H265" i="19"/>
  <c r="H264" i="19"/>
  <c r="H263" i="19"/>
  <c r="H262" i="19"/>
  <c r="H261" i="19"/>
  <c r="H260" i="19"/>
  <c r="H259" i="19"/>
  <c r="H258" i="19"/>
  <c r="H257" i="19"/>
  <c r="H256" i="19"/>
  <c r="H255" i="19"/>
  <c r="H254" i="19"/>
  <c r="H253" i="19"/>
  <c r="H252" i="19"/>
  <c r="H251" i="19"/>
  <c r="H250" i="19"/>
  <c r="H249" i="19"/>
  <c r="H248" i="19"/>
  <c r="H247" i="19"/>
  <c r="H246" i="19"/>
  <c r="H245" i="19"/>
  <c r="H244" i="19"/>
  <c r="H243" i="19"/>
  <c r="H242" i="19"/>
  <c r="H241" i="19"/>
  <c r="H240" i="19"/>
  <c r="H239" i="19"/>
  <c r="H238" i="19"/>
  <c r="H237" i="19"/>
  <c r="H236" i="19"/>
  <c r="H235" i="19"/>
  <c r="H234" i="19"/>
  <c r="H233" i="19"/>
  <c r="H232" i="19"/>
  <c r="H231" i="19"/>
  <c r="H230" i="19"/>
  <c r="H229" i="19"/>
  <c r="H228" i="19"/>
  <c r="H227" i="19"/>
  <c r="H226" i="19"/>
  <c r="H225" i="19"/>
  <c r="H224" i="19"/>
  <c r="H223" i="19"/>
  <c r="H222" i="19"/>
  <c r="H221" i="19"/>
  <c r="H220" i="19"/>
  <c r="H219" i="19"/>
  <c r="H218" i="19"/>
  <c r="H217" i="19"/>
  <c r="H216" i="19"/>
  <c r="H215" i="19"/>
  <c r="H214" i="19"/>
  <c r="H213" i="19"/>
  <c r="H212" i="19"/>
  <c r="H211" i="19"/>
  <c r="H210" i="19"/>
  <c r="H209" i="19"/>
  <c r="H208" i="19"/>
  <c r="H207" i="19"/>
  <c r="H206" i="19"/>
  <c r="H205" i="19"/>
  <c r="H204" i="19"/>
  <c r="H203" i="19"/>
  <c r="H202" i="19"/>
  <c r="H201" i="19"/>
  <c r="H200" i="19"/>
  <c r="H199" i="19"/>
  <c r="H198" i="19"/>
  <c r="H197" i="19"/>
  <c r="H196" i="19"/>
  <c r="H195" i="19"/>
  <c r="H194" i="19"/>
  <c r="H193" i="19"/>
  <c r="H192" i="19"/>
  <c r="H191" i="19"/>
  <c r="H190" i="19"/>
  <c r="H189" i="19"/>
  <c r="H188" i="19"/>
  <c r="H187" i="19"/>
  <c r="H186" i="19"/>
  <c r="H185" i="19"/>
  <c r="H184" i="19"/>
  <c r="H183" i="19"/>
  <c r="H182" i="19"/>
  <c r="H181" i="19"/>
  <c r="H180" i="19"/>
  <c r="H179" i="19"/>
  <c r="H178" i="19"/>
  <c r="H177" i="19"/>
  <c r="H176" i="19"/>
  <c r="H175" i="19"/>
  <c r="H174" i="19"/>
  <c r="H173" i="19"/>
  <c r="H172" i="19"/>
  <c r="H171" i="19"/>
  <c r="H170" i="19"/>
  <c r="H169" i="19"/>
  <c r="H168" i="19"/>
  <c r="H167" i="19"/>
  <c r="H166" i="19"/>
  <c r="H165" i="19"/>
  <c r="H164" i="19"/>
  <c r="H163" i="19"/>
  <c r="H162" i="19"/>
  <c r="H161" i="19"/>
  <c r="H160" i="19"/>
  <c r="H159" i="19"/>
  <c r="H158" i="19"/>
  <c r="H157" i="19"/>
  <c r="H156" i="19"/>
  <c r="H155" i="19"/>
  <c r="H154" i="19"/>
  <c r="H153" i="19"/>
  <c r="H152" i="19"/>
  <c r="H151" i="19"/>
  <c r="H150" i="19"/>
  <c r="H149" i="19"/>
  <c r="H148" i="19"/>
  <c r="H147" i="19"/>
  <c r="H146" i="19"/>
  <c r="H145" i="19"/>
  <c r="H144" i="19"/>
  <c r="H143" i="19"/>
  <c r="H142" i="19"/>
  <c r="H141" i="19"/>
  <c r="H140" i="19"/>
  <c r="H139" i="19"/>
  <c r="H138" i="19"/>
  <c r="H137" i="19"/>
  <c r="H136" i="19"/>
  <c r="H135" i="19"/>
  <c r="H134" i="19"/>
  <c r="H133" i="19"/>
  <c r="H132" i="19"/>
  <c r="H131" i="19"/>
  <c r="H130" i="19"/>
  <c r="H129" i="19"/>
  <c r="H128" i="19"/>
  <c r="H127" i="19"/>
  <c r="H126" i="19"/>
  <c r="H125" i="19"/>
  <c r="H124" i="19"/>
  <c r="H123" i="19"/>
  <c r="H122" i="19"/>
  <c r="H121" i="19"/>
  <c r="H120" i="19"/>
  <c r="H119" i="19"/>
  <c r="H118" i="19"/>
  <c r="H117" i="19"/>
  <c r="H116" i="19"/>
  <c r="H115" i="19"/>
  <c r="H114" i="19"/>
  <c r="H113" i="19"/>
  <c r="H112" i="19"/>
  <c r="H111" i="19"/>
  <c r="H110" i="19"/>
  <c r="H109" i="19"/>
  <c r="H108" i="19"/>
  <c r="H107" i="19"/>
  <c r="H106" i="19"/>
  <c r="H105" i="19"/>
  <c r="H104" i="19"/>
  <c r="H103" i="19"/>
  <c r="H102" i="19"/>
  <c r="H101" i="19"/>
  <c r="H100" i="19"/>
  <c r="H99" i="19"/>
  <c r="H98" i="19"/>
  <c r="H97" i="19"/>
  <c r="H96" i="19"/>
  <c r="H95" i="19"/>
  <c r="H94" i="19"/>
  <c r="H93" i="19"/>
  <c r="H92" i="19"/>
  <c r="H91" i="19"/>
  <c r="H90" i="19"/>
  <c r="H89" i="19"/>
  <c r="H88" i="19"/>
  <c r="H87" i="19"/>
  <c r="H86" i="19"/>
  <c r="H85" i="19"/>
  <c r="H84" i="19"/>
  <c r="H83" i="19"/>
  <c r="H82" i="19"/>
  <c r="H81" i="19"/>
  <c r="H80" i="19"/>
  <c r="H79" i="19"/>
  <c r="H78" i="19"/>
  <c r="H77" i="19"/>
  <c r="H76" i="19"/>
  <c r="H75" i="19"/>
  <c r="H74" i="19"/>
  <c r="H73" i="19"/>
  <c r="H72" i="19"/>
  <c r="H71" i="19"/>
  <c r="H70" i="19"/>
  <c r="H69" i="19"/>
  <c r="H68" i="19"/>
  <c r="H67" i="19"/>
  <c r="H66" i="19"/>
  <c r="H65" i="19"/>
  <c r="H64" i="19"/>
  <c r="H63" i="19"/>
  <c r="H62" i="19"/>
  <c r="H61" i="19"/>
  <c r="H60" i="19"/>
  <c r="H59" i="19"/>
  <c r="H58" i="19"/>
  <c r="H57" i="19"/>
  <c r="H56" i="19"/>
  <c r="H55" i="19"/>
  <c r="H54" i="19"/>
  <c r="H53" i="19"/>
  <c r="H52" i="19"/>
  <c r="H51" i="19"/>
  <c r="H50" i="19"/>
  <c r="H49" i="19"/>
  <c r="H48" i="19"/>
  <c r="H47" i="19"/>
  <c r="H46" i="19"/>
  <c r="H45" i="19"/>
  <c r="H44" i="19"/>
  <c r="H43" i="19"/>
  <c r="H42" i="19"/>
  <c r="H41" i="19"/>
  <c r="H40" i="19"/>
  <c r="H39" i="19"/>
  <c r="H38" i="19"/>
  <c r="H37" i="19"/>
  <c r="H36" i="19"/>
  <c r="H35" i="19"/>
  <c r="H34" i="19"/>
  <c r="H33" i="19"/>
  <c r="H32" i="19"/>
  <c r="H31" i="19"/>
  <c r="H30" i="19"/>
  <c r="H29" i="19"/>
  <c r="H28" i="19"/>
  <c r="H27" i="19"/>
  <c r="H26" i="19"/>
  <c r="H25" i="19"/>
  <c r="H24" i="19"/>
  <c r="H16" i="19"/>
  <c r="H15" i="19"/>
  <c r="A15" i="19"/>
  <c r="A16" i="19" s="1"/>
  <c r="H14" i="19"/>
  <c r="G2" i="19" l="1"/>
  <c r="H15" i="18"/>
  <c r="H438" i="18"/>
  <c r="H437" i="18"/>
  <c r="H436" i="18"/>
  <c r="H435" i="18"/>
  <c r="H434" i="18"/>
  <c r="H433" i="18"/>
  <c r="H432" i="18"/>
  <c r="H431" i="18"/>
  <c r="H430" i="18"/>
  <c r="H429" i="18"/>
  <c r="H428" i="18"/>
  <c r="H427" i="18"/>
  <c r="H426" i="18"/>
  <c r="H425" i="18"/>
  <c r="H424" i="18"/>
  <c r="H423" i="18"/>
  <c r="H422" i="18"/>
  <c r="H421" i="18"/>
  <c r="H420" i="18"/>
  <c r="H419" i="18"/>
  <c r="H418" i="18"/>
  <c r="H417" i="18"/>
  <c r="H416" i="18"/>
  <c r="H415" i="18"/>
  <c r="H414" i="18"/>
  <c r="H413" i="18"/>
  <c r="H412" i="18"/>
  <c r="H411" i="18"/>
  <c r="H410" i="18"/>
  <c r="H409" i="18"/>
  <c r="H408" i="18"/>
  <c r="H407" i="18"/>
  <c r="H406" i="18"/>
  <c r="H405" i="18"/>
  <c r="H404" i="18"/>
  <c r="H403" i="18"/>
  <c r="H402" i="18"/>
  <c r="H401" i="18"/>
  <c r="H400" i="18"/>
  <c r="H399" i="18"/>
  <c r="H398" i="18"/>
  <c r="H397" i="18"/>
  <c r="H396" i="18"/>
  <c r="H395" i="18"/>
  <c r="H394" i="18"/>
  <c r="H393" i="18"/>
  <c r="H392" i="18"/>
  <c r="H391" i="18"/>
  <c r="H390" i="18"/>
  <c r="H389" i="18"/>
  <c r="H388" i="18"/>
  <c r="H387" i="18"/>
  <c r="H386" i="18"/>
  <c r="H385" i="18"/>
  <c r="H384" i="18"/>
  <c r="H383" i="18"/>
  <c r="H382" i="18"/>
  <c r="H381" i="18"/>
  <c r="H380" i="18"/>
  <c r="H379" i="18"/>
  <c r="H378" i="18"/>
  <c r="H377" i="18"/>
  <c r="H376" i="18"/>
  <c r="H375" i="18"/>
  <c r="H374" i="18"/>
  <c r="H373" i="18"/>
  <c r="H372" i="18"/>
  <c r="H371" i="18"/>
  <c r="H370" i="18"/>
  <c r="H369" i="18"/>
  <c r="H368" i="18"/>
  <c r="H367" i="18"/>
  <c r="H366" i="18"/>
  <c r="H365" i="18"/>
  <c r="H364" i="18"/>
  <c r="H363" i="18"/>
  <c r="H362" i="18"/>
  <c r="H361" i="18"/>
  <c r="H360" i="18"/>
  <c r="H359" i="18"/>
  <c r="H358" i="18"/>
  <c r="H357" i="18"/>
  <c r="H356" i="18"/>
  <c r="H355" i="18"/>
  <c r="H354" i="18"/>
  <c r="H353" i="18"/>
  <c r="H352" i="18"/>
  <c r="H351" i="18"/>
  <c r="H350" i="18"/>
  <c r="H349" i="18"/>
  <c r="H348" i="18"/>
  <c r="H347" i="18"/>
  <c r="H346" i="18"/>
  <c r="H345" i="18"/>
  <c r="H344" i="18"/>
  <c r="H343" i="18"/>
  <c r="H342" i="18"/>
  <c r="H341" i="18"/>
  <c r="H340" i="18"/>
  <c r="H339" i="18"/>
  <c r="H338" i="18"/>
  <c r="H337" i="18"/>
  <c r="H336" i="18"/>
  <c r="H335" i="18"/>
  <c r="H334" i="18"/>
  <c r="H333" i="18"/>
  <c r="H332" i="18"/>
  <c r="H331" i="18"/>
  <c r="H330" i="18"/>
  <c r="H329" i="18"/>
  <c r="H328" i="18"/>
  <c r="H327" i="18"/>
  <c r="H326" i="18"/>
  <c r="H325" i="18"/>
  <c r="H324" i="18"/>
  <c r="H323" i="18"/>
  <c r="H322" i="18"/>
  <c r="H321" i="18"/>
  <c r="H320" i="18"/>
  <c r="H319" i="18"/>
  <c r="H318" i="18"/>
  <c r="H317" i="18"/>
  <c r="H316" i="18"/>
  <c r="H315" i="18"/>
  <c r="H314" i="18"/>
  <c r="H313" i="18"/>
  <c r="H312" i="18"/>
  <c r="H311" i="18"/>
  <c r="H310" i="18"/>
  <c r="H309" i="18"/>
  <c r="H308" i="18"/>
  <c r="H307" i="18"/>
  <c r="H306" i="18"/>
  <c r="H305" i="18"/>
  <c r="H304" i="18"/>
  <c r="H303" i="18"/>
  <c r="H302" i="18"/>
  <c r="H301" i="18"/>
  <c r="H300" i="18"/>
  <c r="H299" i="18"/>
  <c r="H298" i="18"/>
  <c r="H297" i="18"/>
  <c r="H296" i="18"/>
  <c r="H295" i="18"/>
  <c r="H294" i="18"/>
  <c r="H293" i="18"/>
  <c r="H292" i="18"/>
  <c r="H291" i="18"/>
  <c r="H290" i="18"/>
  <c r="H289" i="18"/>
  <c r="H288" i="18"/>
  <c r="H287" i="18"/>
  <c r="H286" i="18"/>
  <c r="H285" i="18"/>
  <c r="H284" i="18"/>
  <c r="H283" i="18"/>
  <c r="H282" i="18"/>
  <c r="H281" i="18"/>
  <c r="H280" i="18"/>
  <c r="H279" i="18"/>
  <c r="H278" i="18"/>
  <c r="H277" i="18"/>
  <c r="H276" i="18"/>
  <c r="H275" i="18"/>
  <c r="H274" i="18"/>
  <c r="H273" i="18"/>
  <c r="H272" i="18"/>
  <c r="H271" i="18"/>
  <c r="H270" i="18"/>
  <c r="H269" i="18"/>
  <c r="H268" i="18"/>
  <c r="H267" i="18"/>
  <c r="H266" i="18"/>
  <c r="H265" i="18"/>
  <c r="H264" i="18"/>
  <c r="H263" i="18"/>
  <c r="H262" i="18"/>
  <c r="H261" i="18"/>
  <c r="H260" i="18"/>
  <c r="H259" i="18"/>
  <c r="H258" i="18"/>
  <c r="H257" i="18"/>
  <c r="H256" i="18"/>
  <c r="H255" i="18"/>
  <c r="H254" i="18"/>
  <c r="H253" i="18"/>
  <c r="H252" i="18"/>
  <c r="H251" i="18"/>
  <c r="H250" i="18"/>
  <c r="H249" i="18"/>
  <c r="H248" i="18"/>
  <c r="H247" i="18"/>
  <c r="H246" i="18"/>
  <c r="H245" i="18"/>
  <c r="H244" i="18"/>
  <c r="H243" i="18"/>
  <c r="H242" i="18"/>
  <c r="H241" i="18"/>
  <c r="H240" i="18"/>
  <c r="H239" i="18"/>
  <c r="H238" i="18"/>
  <c r="H237" i="18"/>
  <c r="H236" i="18"/>
  <c r="H235" i="18"/>
  <c r="H234" i="18"/>
  <c r="H233" i="18"/>
  <c r="H232" i="18"/>
  <c r="H231" i="18"/>
  <c r="H230" i="18"/>
  <c r="H229" i="18"/>
  <c r="H228" i="18"/>
  <c r="H227" i="18"/>
  <c r="H226" i="18"/>
  <c r="H225" i="18"/>
  <c r="H224" i="18"/>
  <c r="H223" i="18"/>
  <c r="H222" i="18"/>
  <c r="H221" i="18"/>
  <c r="H220" i="18"/>
  <c r="H219" i="18"/>
  <c r="H218" i="18"/>
  <c r="H217" i="18"/>
  <c r="H216" i="18"/>
  <c r="H215" i="18"/>
  <c r="H214" i="18"/>
  <c r="H213" i="18"/>
  <c r="H212" i="18"/>
  <c r="H211" i="18"/>
  <c r="H210" i="18"/>
  <c r="H209" i="18"/>
  <c r="H208" i="18"/>
  <c r="H207" i="18"/>
  <c r="H206" i="18"/>
  <c r="H205" i="18"/>
  <c r="H204" i="18"/>
  <c r="H203" i="18"/>
  <c r="H202" i="18"/>
  <c r="H201" i="18"/>
  <c r="H200" i="18"/>
  <c r="H199" i="18"/>
  <c r="H198" i="18"/>
  <c r="H197" i="18"/>
  <c r="H196" i="18"/>
  <c r="H195" i="18"/>
  <c r="H194" i="18"/>
  <c r="H193" i="18"/>
  <c r="H192" i="18"/>
  <c r="H191" i="18"/>
  <c r="H190" i="18"/>
  <c r="H189" i="18"/>
  <c r="H188" i="18"/>
  <c r="H187" i="18"/>
  <c r="H186" i="18"/>
  <c r="H185" i="18"/>
  <c r="H184" i="18"/>
  <c r="H183" i="18"/>
  <c r="H182" i="18"/>
  <c r="H181" i="18"/>
  <c r="H180" i="18"/>
  <c r="H179" i="18"/>
  <c r="H178" i="18"/>
  <c r="H177" i="18"/>
  <c r="H176" i="18"/>
  <c r="H175" i="18"/>
  <c r="H174" i="18"/>
  <c r="H173" i="18"/>
  <c r="H172" i="18"/>
  <c r="H171" i="18"/>
  <c r="H170" i="18"/>
  <c r="H169" i="18"/>
  <c r="H168" i="18"/>
  <c r="H167" i="18"/>
  <c r="H166" i="18"/>
  <c r="H165" i="18"/>
  <c r="H164" i="18"/>
  <c r="H163" i="18"/>
  <c r="H162" i="18"/>
  <c r="H161" i="18"/>
  <c r="H160" i="18"/>
  <c r="H159" i="18"/>
  <c r="H158" i="18"/>
  <c r="H157" i="18"/>
  <c r="H156" i="18"/>
  <c r="H155" i="18"/>
  <c r="H154" i="18"/>
  <c r="H153" i="18"/>
  <c r="H152" i="18"/>
  <c r="H151" i="18"/>
  <c r="H150" i="18"/>
  <c r="H149" i="18"/>
  <c r="H148" i="18"/>
  <c r="H147" i="18"/>
  <c r="H146" i="18"/>
  <c r="H145" i="18"/>
  <c r="H144" i="18"/>
  <c r="H143" i="18"/>
  <c r="H142" i="18"/>
  <c r="H141" i="18"/>
  <c r="H140" i="18"/>
  <c r="H139" i="18"/>
  <c r="H138" i="18"/>
  <c r="H137" i="18"/>
  <c r="H136" i="18"/>
  <c r="H135" i="18"/>
  <c r="H134" i="18"/>
  <c r="H133" i="18"/>
  <c r="H132" i="18"/>
  <c r="H131" i="18"/>
  <c r="H130" i="18"/>
  <c r="H129" i="18"/>
  <c r="H128" i="18"/>
  <c r="H127" i="18"/>
  <c r="H126" i="18"/>
  <c r="H125" i="18"/>
  <c r="H124" i="18"/>
  <c r="H123" i="18"/>
  <c r="H122" i="18"/>
  <c r="H121" i="18"/>
  <c r="H120" i="18"/>
  <c r="H119" i="18"/>
  <c r="H118" i="18"/>
  <c r="H117" i="18"/>
  <c r="H116" i="18"/>
  <c r="H115" i="18"/>
  <c r="H114" i="18"/>
  <c r="H113" i="18"/>
  <c r="H112" i="18"/>
  <c r="H111" i="18"/>
  <c r="H110" i="18"/>
  <c r="H109" i="18"/>
  <c r="H108" i="18"/>
  <c r="H107" i="18"/>
  <c r="H106" i="18"/>
  <c r="H105" i="18"/>
  <c r="H104" i="18"/>
  <c r="H103" i="18"/>
  <c r="H102" i="18"/>
  <c r="H101" i="18"/>
  <c r="H100" i="18"/>
  <c r="H99" i="18"/>
  <c r="H98" i="18"/>
  <c r="H97" i="18"/>
  <c r="H96" i="18"/>
  <c r="H95" i="18"/>
  <c r="H94" i="18"/>
  <c r="H93" i="18"/>
  <c r="H92" i="18"/>
  <c r="H91" i="18"/>
  <c r="H90" i="18"/>
  <c r="H89" i="18"/>
  <c r="H88" i="18"/>
  <c r="H87" i="18"/>
  <c r="H86" i="18"/>
  <c r="H85" i="18"/>
  <c r="H84" i="18"/>
  <c r="H83" i="18"/>
  <c r="H82" i="18"/>
  <c r="H81" i="18"/>
  <c r="H80" i="18"/>
  <c r="H79" i="18"/>
  <c r="H78" i="18"/>
  <c r="H77" i="18"/>
  <c r="H76" i="18"/>
  <c r="H75" i="18"/>
  <c r="H74" i="18"/>
  <c r="H73" i="18"/>
  <c r="H72" i="18"/>
  <c r="H71" i="18"/>
  <c r="H70" i="18"/>
  <c r="H69" i="18"/>
  <c r="H68" i="18"/>
  <c r="H67" i="18"/>
  <c r="H66" i="18"/>
  <c r="H65" i="18"/>
  <c r="H64" i="18"/>
  <c r="H63" i="18"/>
  <c r="H62" i="18"/>
  <c r="H61" i="18"/>
  <c r="H60" i="18"/>
  <c r="H59" i="18"/>
  <c r="H58" i="18"/>
  <c r="H57" i="18"/>
  <c r="H56" i="18"/>
  <c r="H55" i="18"/>
  <c r="H54" i="18"/>
  <c r="H53" i="18"/>
  <c r="H52" i="18"/>
  <c r="H51" i="18"/>
  <c r="H50" i="18"/>
  <c r="H49" i="18"/>
  <c r="H48" i="18"/>
  <c r="H47" i="18"/>
  <c r="H46" i="18"/>
  <c r="H45" i="18"/>
  <c r="H44" i="18"/>
  <c r="H43" i="18"/>
  <c r="H42" i="18"/>
  <c r="H41" i="18"/>
  <c r="H40" i="18"/>
  <c r="H39" i="18"/>
  <c r="H38" i="18"/>
  <c r="H37" i="18"/>
  <c r="H36" i="18"/>
  <c r="H35" i="18"/>
  <c r="H34" i="18"/>
  <c r="H33" i="18"/>
  <c r="H32" i="18"/>
  <c r="H31" i="18"/>
  <c r="H30" i="18"/>
  <c r="H29" i="18"/>
  <c r="H28" i="18"/>
  <c r="H27" i="18"/>
  <c r="H26" i="18"/>
  <c r="H25" i="18"/>
  <c r="H17" i="18"/>
  <c r="H16" i="18"/>
  <c r="H14" i="18"/>
  <c r="G2" i="18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1" author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comments2.xml><?xml version="1.0" encoding="utf-8"?>
<comments xmlns="http://schemas.openxmlformats.org/spreadsheetml/2006/main">
  <authors>
    <author>Salavová Mariana, Ing.</author>
  </authors>
  <commentList>
    <comment ref="E1" author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<sst xmlns="http://schemas.openxmlformats.org/spreadsheetml/2006/main" count="72" uniqueCount="36">
  <si>
    <t>CELKEM:</t>
  </si>
  <si>
    <t>MJ</t>
  </si>
  <si>
    <t>ISPROFIN:</t>
  </si>
  <si>
    <t>Označení (S-kód):</t>
  </si>
  <si>
    <t>Cenová úroveň:</t>
  </si>
  <si>
    <t>Datum zpracování: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</si>
  <si>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</si>
  <si>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</si>
  <si>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</si>
  <si>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</si>
  <si>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</si>
  <si>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</si>
  <si>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</si>
  <si>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</si>
  <si>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</si>
  <si>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</si>
  <si>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</si>
  <si>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</si>
  <si>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</si>
  <si>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</si>
  <si>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</si>
  <si>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1</t>
  </si>
  <si>
    <t>STRABAG Rail a.s., Železničářská 1385/29, 400 03 Ústí n.L. Střekov</t>
  </si>
  <si>
    <t>NN, VN vedení</t>
  </si>
  <si>
    <t>Zemní práce - výkopy, protlaky, ochrana, záhozy, úpravy povrchů</t>
  </si>
  <si>
    <t>km</t>
  </si>
  <si>
    <t xml:space="preserve">Stavební práce (prostupy, obetonování chrániček) - dodávka, montáž                                       </t>
  </si>
  <si>
    <t>kpl.</t>
  </si>
  <si>
    <r>
      <t>Všeobecné konstrukce a práce elektro (zařízení staveniště, geodetické práce, ostatní zařízení, revize, dokumentace)</t>
    </r>
    <r>
      <rPr>
        <sz val="8"/>
        <color indexed="8"/>
        <rFont val="Arial"/>
        <family val="2"/>
        <charset val="238"/>
      </rPr>
      <t xml:space="preserve">                                                    </t>
    </r>
  </si>
  <si>
    <t>Projekt</t>
  </si>
  <si>
    <t>SO 09-54-01</t>
  </si>
  <si>
    <t>"PD TSO úseku Blatno u Jesenice - Kaštice"</t>
  </si>
  <si>
    <t>Podbořany - Kaštice, ochrana kabelů VN a NN ČEZ Distribuce a.s. v žkm. 181,199</t>
  </si>
  <si>
    <t>SO 09-54-02</t>
  </si>
  <si>
    <t>Podbořany - Kaštice, ochrana kabelu NN ČEZ Distribuce a.s. v žkm. 181,843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</si>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</sst>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##0;###0"/>
    <numFmt numFmtId="167" formatCode="0.000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</font>
    <font>
      <b/>
      <sz val="10"/>
      <name val="Arial CE"/>
      <charset val="238"/>
    </font>
    <font>
      <sz val="8"/>
      <name val="Arial CE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9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</cellStyleXfs>
  <cellXfs count="115">
    <xf numFmtId="0" fontId="0" fillId="0" borderId="0" xfId="0"/>
    <xf numFmtId="4" fontId="11" fillId="0" borderId="16" xfId="1" applyNumberFormat="1" applyFont="1" applyFill="1" applyBorder="1" applyAlignment="1" applyProtection="1">
      <alignment horizontal="center" vertical="center"/>
      <protection locked="0"/>
    </xf>
    <xf numFmtId="4" fontId="10" fillId="0" borderId="33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9" fillId="0" borderId="6" xfId="0" applyNumberFormat="1" applyFont="1" applyFill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0" fontId="8" fillId="0" borderId="32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6" fillId="0" borderId="32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9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6" fillId="0" borderId="16" xfId="0" applyFont="1" applyFill="1" applyBorder="1" applyAlignment="1" applyProtection="1">
      <alignment horizontal="center" vertical="center"/>
      <protection locked="0"/>
    </xf>
    <xf numFmtId="164" fontId="6" fillId="0" borderId="16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Fill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 applyProtection="1">
      <alignment horizontal="center" vertical="center"/>
      <protection hidden="1"/>
    </xf>
    <xf numFmtId="0" fontId="8" fillId="0" borderId="12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3" fontId="5" fillId="0" borderId="33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9" fontId="25" fillId="0" borderId="16" xfId="2" applyNumberFormat="1" applyFont="1" applyFill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49" fontId="26" fillId="0" borderId="16" xfId="3" applyNumberFormat="1" applyFont="1" applyFill="1" applyBorder="1" applyAlignment="1" applyProtection="1">
      <alignment horizontal="center" vertical="center"/>
      <protection locked="0"/>
    </xf>
    <xf numFmtId="49" fontId="26" fillId="0" borderId="16" xfId="4" applyNumberFormat="1" applyFont="1" applyFill="1" applyBorder="1" applyAlignment="1" applyProtection="1">
      <alignment horizontal="center" vertical="center"/>
      <protection locked="0"/>
    </xf>
    <xf numFmtId="166" fontId="27" fillId="0" borderId="4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49" fontId="26" fillId="0" borderId="42" xfId="3" applyNumberFormat="1" applyFont="1" applyFill="1" applyBorder="1" applyAlignment="1" applyProtection="1">
      <alignment horizontal="center" vertical="center"/>
      <protection locked="0"/>
    </xf>
    <xf numFmtId="49" fontId="26" fillId="0" borderId="41" xfId="3" applyNumberFormat="1" applyFont="1" applyFill="1" applyBorder="1" applyAlignment="1" applyProtection="1">
      <alignment horizontal="center" vertical="center"/>
      <protection locked="0"/>
    </xf>
    <xf numFmtId="49" fontId="25" fillId="0" borderId="16" xfId="2" applyNumberFormat="1" applyFont="1" applyFill="1" applyBorder="1" applyAlignment="1" applyProtection="1">
      <alignment vertical="center" wrapText="1"/>
      <protection locked="0"/>
    </xf>
    <xf numFmtId="164" fontId="11" fillId="0" borderId="16" xfId="3" applyNumberFormat="1" applyFont="1" applyFill="1" applyBorder="1" applyAlignment="1" applyProtection="1">
      <alignment horizontal="center" vertical="center"/>
      <protection locked="0"/>
    </xf>
    <xf numFmtId="164" fontId="11" fillId="0" borderId="16" xfId="3" applyNumberFormat="1" applyFont="1" applyFill="1" applyBorder="1" applyAlignment="1" applyProtection="1">
      <alignment horizontal="right" vertical="center" shrinkToFit="1"/>
      <protection locked="0"/>
    </xf>
    <xf numFmtId="0" fontId="8" fillId="0" borderId="16" xfId="0" applyFont="1" applyBorder="1" applyAlignment="1" applyProtection="1">
      <alignment horizontal="left" vertical="center" wrapText="1"/>
      <protection locked="0"/>
    </xf>
    <xf numFmtId="167" fontId="8" fillId="0" borderId="16" xfId="0" applyNumberFormat="1" applyFont="1" applyBorder="1" applyAlignment="1" applyProtection="1">
      <alignment horizontal="right" vertical="center"/>
      <protection locked="0"/>
    </xf>
    <xf numFmtId="164" fontId="8" fillId="0" borderId="16" xfId="0" applyNumberFormat="1" applyFont="1" applyBorder="1" applyAlignment="1" applyProtection="1">
      <alignment horizontal="right" vertical="center"/>
      <protection locked="0"/>
    </xf>
    <xf numFmtId="164" fontId="25" fillId="0" borderId="16" xfId="2" applyNumberFormat="1" applyFont="1" applyFill="1" applyBorder="1" applyAlignment="1" applyProtection="1">
      <alignment horizontal="center" vertical="center"/>
      <protection locked="0"/>
    </xf>
    <xf numFmtId="164" fontId="29" fillId="0" borderId="16" xfId="2" applyNumberFormat="1" applyFont="1" applyFill="1" applyBorder="1" applyAlignment="1" applyProtection="1">
      <alignment horizontal="right" vertical="center"/>
      <protection locked="0"/>
    </xf>
    <xf numFmtId="0" fontId="26" fillId="0" borderId="16" xfId="3" applyFont="1" applyFill="1" applyBorder="1" applyAlignment="1" applyProtection="1">
      <alignment vertical="center" wrapText="1"/>
      <protection locked="0"/>
    </xf>
    <xf numFmtId="164" fontId="26" fillId="0" borderId="16" xfId="3" applyNumberFormat="1" applyFont="1" applyFill="1" applyBorder="1" applyAlignment="1" applyProtection="1">
      <alignment horizontal="center" vertical="center"/>
      <protection locked="0"/>
    </xf>
    <xf numFmtId="164" fontId="26" fillId="0" borderId="16" xfId="3" applyNumberFormat="1" applyFont="1" applyFill="1" applyBorder="1" applyAlignment="1" applyProtection="1">
      <alignment horizontal="right" vertical="center" shrinkToFit="1"/>
      <protection locked="0"/>
    </xf>
    <xf numFmtId="0" fontId="10" fillId="0" borderId="43" xfId="0" applyFont="1" applyFill="1" applyBorder="1" applyAlignment="1" applyProtection="1">
      <alignment horizontal="left" vertical="center" wrapText="1"/>
      <protection locked="0"/>
    </xf>
    <xf numFmtId="0" fontId="10" fillId="0" borderId="42" xfId="0" applyFont="1" applyFill="1" applyBorder="1" applyAlignment="1" applyProtection="1">
      <alignment horizontal="center" vertical="center" wrapText="1"/>
      <protection locked="0"/>
    </xf>
    <xf numFmtId="16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16" xfId="4" applyFont="1" applyBorder="1" applyAlignment="1" applyProtection="1">
      <alignment vertical="center" wrapText="1"/>
      <protection locked="0"/>
    </xf>
    <xf numFmtId="164" fontId="26" fillId="0" borderId="16" xfId="5" applyNumberFormat="1" applyFont="1" applyBorder="1" applyAlignment="1" applyProtection="1">
      <alignment horizontal="center" vertical="center"/>
      <protection locked="0"/>
    </xf>
    <xf numFmtId="164" fontId="26" fillId="0" borderId="16" xfId="2" applyNumberFormat="1" applyFont="1" applyFill="1" applyBorder="1" applyAlignment="1" applyProtection="1">
      <alignment horizontal="right" vertical="center"/>
      <protection locked="0"/>
    </xf>
    <xf numFmtId="0" fontId="8" fillId="0" borderId="42" xfId="0" applyFont="1" applyBorder="1" applyAlignment="1" applyProtection="1">
      <alignment horizontal="left" vertical="center" wrapText="1"/>
      <protection locked="0"/>
    </xf>
    <xf numFmtId="0" fontId="8" fillId="0" borderId="42" xfId="0" applyFont="1" applyBorder="1" applyAlignment="1" applyProtection="1">
      <alignment horizontal="center" vertical="center"/>
      <protection locked="0"/>
    </xf>
    <xf numFmtId="0" fontId="26" fillId="0" borderId="42" xfId="3" applyFont="1" applyFill="1" applyBorder="1" applyAlignment="1" applyProtection="1">
      <alignment vertical="center" wrapText="1"/>
      <protection locked="0"/>
    </xf>
    <xf numFmtId="164" fontId="26" fillId="0" borderId="42" xfId="3" applyNumberFormat="1" applyFont="1" applyFill="1" applyBorder="1" applyAlignment="1" applyProtection="1">
      <alignment horizontal="center" vertical="center"/>
      <protection locked="0"/>
    </xf>
    <xf numFmtId="164" fontId="26" fillId="0" borderId="42" xfId="3" applyNumberFormat="1" applyFont="1" applyFill="1" applyBorder="1" applyAlignment="1" applyProtection="1">
      <alignment horizontal="right" vertical="center" shrinkToFit="1"/>
      <protection locked="0"/>
    </xf>
    <xf numFmtId="4" fontId="8" fillId="0" borderId="16" xfId="0" applyNumberFormat="1" applyFont="1" applyFill="1" applyBorder="1" applyAlignment="1" applyProtection="1">
      <alignment vertical="center"/>
      <protection locked="0"/>
    </xf>
    <xf numFmtId="4" fontId="29" fillId="0" borderId="16" xfId="2" applyNumberFormat="1" applyFont="1" applyFill="1" applyBorder="1" applyAlignment="1" applyProtection="1">
      <alignment horizontal="right" vertical="center"/>
      <protection locked="0"/>
    </xf>
    <xf numFmtId="4" fontId="26" fillId="0" borderId="16" xfId="0" applyNumberFormat="1" applyFont="1" applyFill="1" applyBorder="1" applyAlignment="1" applyProtection="1">
      <alignment vertical="center" shrinkToFi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8" fillId="0" borderId="42" xfId="0" applyNumberFormat="1" applyFont="1" applyFill="1" applyBorder="1" applyAlignment="1" applyProtection="1">
      <alignment vertical="center"/>
      <protection locked="0"/>
    </xf>
    <xf numFmtId="4" fontId="26" fillId="0" borderId="42" xfId="0" applyNumberFormat="1" applyFont="1" applyFill="1" applyBorder="1" applyAlignment="1" applyProtection="1">
      <alignment vertical="center" shrinkToFit="1"/>
      <protection locked="0"/>
    </xf>
    <xf numFmtId="4" fontId="26" fillId="0" borderId="44" xfId="2" applyNumberFormat="1" applyFont="1" applyFill="1" applyBorder="1" applyAlignment="1" applyProtection="1">
      <alignment horizontal="right"/>
    </xf>
    <xf numFmtId="4" fontId="26" fillId="0" borderId="16" xfId="2" applyNumberFormat="1" applyFont="1" applyFill="1" applyBorder="1" applyAlignment="1" applyProtection="1">
      <alignment horizontal="right"/>
    </xf>
    <xf numFmtId="0" fontId="20" fillId="3" borderId="38" xfId="0" applyFont="1" applyFill="1" applyBorder="1" applyAlignment="1" applyProtection="1">
      <alignment horizontal="center" vertical="center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40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12" fillId="0" borderId="28" xfId="0" applyFont="1" applyFill="1" applyBorder="1" applyAlignment="1" applyProtection="1">
      <alignment horizontal="left" vertical="center"/>
      <protection hidden="1"/>
    </xf>
    <xf numFmtId="0" fontId="12" fillId="0" borderId="17" xfId="0" applyFont="1" applyFill="1" applyBorder="1" applyAlignment="1" applyProtection="1">
      <alignment horizontal="left" vertical="center"/>
      <protection hidden="1"/>
    </xf>
    <xf numFmtId="0" fontId="12" fillId="0" borderId="29" xfId="0" applyFont="1" applyFill="1" applyBorder="1" applyAlignment="1" applyProtection="1">
      <alignment horizontal="left" vertical="center"/>
      <protection hidden="1"/>
    </xf>
    <xf numFmtId="0" fontId="12" fillId="0" borderId="25" xfId="0" applyFont="1" applyFill="1" applyBorder="1" applyAlignment="1" applyProtection="1">
      <alignment horizontal="left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Fill="1" applyBorder="1" applyAlignment="1" applyProtection="1">
      <alignment horizontal="left" vertical="center"/>
      <protection hidden="1"/>
    </xf>
    <xf numFmtId="0" fontId="6" fillId="0" borderId="2" xfId="0" applyFont="1" applyFill="1" applyBorder="1" applyAlignment="1" applyProtection="1">
      <alignment horizontal="left" vertical="center"/>
      <protection hidden="1"/>
    </xf>
    <xf numFmtId="0" fontId="5" fillId="2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7" xfId="0" applyNumberFormat="1" applyFont="1" applyFill="1" applyBorder="1" applyAlignment="1" applyProtection="1">
      <alignment horizontal="center" vertical="center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Fill="1" applyBorder="1" applyAlignment="1" applyProtection="1">
      <alignment horizontal="left" vertical="center"/>
      <protection hidden="1"/>
    </xf>
    <xf numFmtId="0" fontId="6" fillId="0" borderId="13" xfId="0" applyFont="1" applyFill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2" fillId="0" borderId="26" xfId="0" applyFont="1" applyFill="1" applyBorder="1" applyAlignment="1" applyProtection="1">
      <alignment horizontal="left" vertical="center"/>
      <protection hidden="1"/>
    </xf>
    <xf numFmtId="0" fontId="12" fillId="0" borderId="6" xfId="0" applyFont="1" applyFill="1" applyBorder="1" applyAlignment="1" applyProtection="1">
      <alignment horizontal="left" vertical="center"/>
      <protection hidden="1"/>
    </xf>
    <xf numFmtId="0" fontId="6" fillId="0" borderId="36" xfId="0" applyFont="1" applyFill="1" applyBorder="1" applyAlignment="1" applyProtection="1">
      <alignment horizontal="left" vertical="center"/>
      <protection hidden="1"/>
    </xf>
    <xf numFmtId="0" fontId="6" fillId="0" borderId="10" xfId="0" applyFont="1" applyFill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2" fillId="0" borderId="34" xfId="0" applyFont="1" applyFill="1" applyBorder="1" applyAlignment="1" applyProtection="1">
      <alignment horizontal="center" vertical="center"/>
      <protection hidden="1"/>
    </xf>
    <xf numFmtId="0" fontId="2" fillId="0" borderId="10" xfId="0" applyFont="1" applyFill="1" applyBorder="1" applyAlignment="1" applyProtection="1">
      <alignment horizontal="center" vertical="center"/>
      <protection hidden="1"/>
    </xf>
    <xf numFmtId="49" fontId="23" fillId="2" borderId="35" xfId="0" applyNumberFormat="1" applyFont="1" applyFill="1" applyBorder="1" applyAlignment="1" applyProtection="1">
      <alignment horizontal="right" vertical="center"/>
      <protection locked="0"/>
    </xf>
    <xf numFmtId="49" fontId="23" fillId="2" borderId="22" xfId="0" applyNumberFormat="1" applyFont="1" applyFill="1" applyBorder="1" applyAlignment="1" applyProtection="1">
      <alignment horizontal="right" vertical="center"/>
      <protection locked="0"/>
    </xf>
    <xf numFmtId="49" fontId="23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2" fillId="0" borderId="26" xfId="0" applyFont="1" applyFill="1" applyBorder="1" applyAlignment="1" applyProtection="1">
      <alignment horizontal="left" vertical="top"/>
      <protection hidden="1"/>
    </xf>
    <xf numFmtId="0" fontId="12" fillId="0" borderId="6" xfId="0" applyFont="1" applyFill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</cellXfs>
  <cellStyles count="6">
    <cellStyle name="Normální" xfId="0" builtinId="0"/>
    <cellStyle name="Normální 3" xfId="1"/>
    <cellStyle name="normální_POL.XLS" xfId="2"/>
    <cellStyle name="normální_POL.XLS 10" xfId="3"/>
    <cellStyle name="normální_POL.XLS 6" xfId="4"/>
    <cellStyle name="normální_POL.XLS 9" xfId="5"/>
  </cellStyles>
  <dxfs count="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8"/>
  <sheetViews>
    <sheetView showZeros="0" zoomScale="85" zoomScaleNormal="85" workbookViewId="0">
      <selection activeCell="H21" sqref="H21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98" t="s">
        <v>35</v>
      </c>
      <c r="B1" s="99"/>
      <c r="C1" s="99"/>
      <c r="D1" s="99"/>
      <c r="E1" s="100" t="s">
        <v>30</v>
      </c>
      <c r="F1" s="101"/>
      <c r="G1" s="101"/>
      <c r="H1" s="102"/>
    </row>
    <row r="2" spans="1:8" ht="37.5" customHeight="1" thickTop="1" x14ac:dyDescent="0.25">
      <c r="A2" s="18" t="s">
        <v>6</v>
      </c>
      <c r="B2" s="103" t="s">
        <v>31</v>
      </c>
      <c r="C2" s="103"/>
      <c r="D2" s="103"/>
      <c r="E2" s="104" t="s">
        <v>0</v>
      </c>
      <c r="F2" s="105"/>
      <c r="G2" s="108">
        <f>SUM(H12:H10000)</f>
        <v>0</v>
      </c>
      <c r="H2" s="109"/>
    </row>
    <row r="3" spans="1:8" ht="30.75" customHeight="1" thickBot="1" x14ac:dyDescent="0.3">
      <c r="A3" s="112" t="s">
        <v>7</v>
      </c>
      <c r="B3" s="113"/>
      <c r="C3" s="114" t="s">
        <v>32</v>
      </c>
      <c r="D3" s="114"/>
      <c r="E3" s="106"/>
      <c r="F3" s="107"/>
      <c r="G3" s="110"/>
      <c r="H3" s="111"/>
    </row>
    <row r="4" spans="1:8" ht="18" customHeight="1" thickTop="1" x14ac:dyDescent="0.25">
      <c r="A4" s="92" t="s">
        <v>8</v>
      </c>
      <c r="B4" s="93"/>
      <c r="C4" s="4" t="s">
        <v>20</v>
      </c>
      <c r="D4" s="5"/>
      <c r="E4" s="94" t="s">
        <v>2</v>
      </c>
      <c r="F4" s="95"/>
      <c r="G4" s="96"/>
      <c r="H4" s="97"/>
    </row>
    <row r="5" spans="1:8" ht="18" customHeight="1" x14ac:dyDescent="0.25">
      <c r="A5" s="92" t="s">
        <v>9</v>
      </c>
      <c r="B5" s="93"/>
      <c r="C5" s="6" t="s">
        <v>10</v>
      </c>
      <c r="D5" s="25" t="s">
        <v>29</v>
      </c>
      <c r="E5" s="82" t="s">
        <v>3</v>
      </c>
      <c r="F5" s="83"/>
      <c r="G5" s="84"/>
      <c r="H5" s="85"/>
    </row>
    <row r="6" spans="1:8" ht="18" customHeight="1" x14ac:dyDescent="0.25">
      <c r="A6" s="76" t="s">
        <v>11</v>
      </c>
      <c r="B6" s="77"/>
      <c r="C6" s="80" t="s">
        <v>22</v>
      </c>
      <c r="D6" s="81"/>
      <c r="E6" s="82" t="s">
        <v>4</v>
      </c>
      <c r="F6" s="83"/>
      <c r="G6" s="84">
        <v>2018</v>
      </c>
      <c r="H6" s="85"/>
    </row>
    <row r="7" spans="1:8" ht="18" customHeight="1" thickBot="1" x14ac:dyDescent="0.3">
      <c r="A7" s="78"/>
      <c r="B7" s="79"/>
      <c r="C7" s="86"/>
      <c r="D7" s="87"/>
      <c r="E7" s="88" t="s">
        <v>5</v>
      </c>
      <c r="F7" s="89"/>
      <c r="G7" s="90">
        <v>43507</v>
      </c>
      <c r="H7" s="91"/>
    </row>
    <row r="8" spans="1:8" ht="15" customHeight="1" x14ac:dyDescent="0.25">
      <c r="A8" s="70" t="s">
        <v>12</v>
      </c>
      <c r="B8" s="72" t="s">
        <v>13</v>
      </c>
      <c r="C8" s="72" t="s">
        <v>19</v>
      </c>
      <c r="D8" s="74" t="s">
        <v>14</v>
      </c>
      <c r="E8" s="74" t="s">
        <v>1</v>
      </c>
      <c r="F8" s="74" t="s">
        <v>15</v>
      </c>
      <c r="G8" s="66" t="s">
        <v>18</v>
      </c>
      <c r="H8" s="67"/>
    </row>
    <row r="9" spans="1:8" x14ac:dyDescent="0.25">
      <c r="A9" s="71"/>
      <c r="B9" s="73"/>
      <c r="C9" s="73"/>
      <c r="D9" s="75"/>
      <c r="E9" s="75"/>
      <c r="F9" s="75"/>
      <c r="G9" s="68"/>
      <c r="H9" s="69"/>
    </row>
    <row r="10" spans="1:8" x14ac:dyDescent="0.25">
      <c r="A10" s="71"/>
      <c r="B10" s="73"/>
      <c r="C10" s="73"/>
      <c r="D10" s="75"/>
      <c r="E10" s="75"/>
      <c r="F10" s="75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21</v>
      </c>
      <c r="C13" s="8"/>
      <c r="D13" s="36" t="s">
        <v>23</v>
      </c>
      <c r="E13" s="37"/>
      <c r="F13" s="38"/>
      <c r="G13" s="9"/>
      <c r="H13" s="26"/>
    </row>
    <row r="14" spans="1:8" x14ac:dyDescent="0.25">
      <c r="A14" s="10">
        <v>1</v>
      </c>
      <c r="B14" s="29"/>
      <c r="C14" s="11"/>
      <c r="D14" s="39" t="s">
        <v>24</v>
      </c>
      <c r="E14" s="29" t="s">
        <v>25</v>
      </c>
      <c r="F14" s="40">
        <v>0.02</v>
      </c>
      <c r="G14" s="65">
        <v>0</v>
      </c>
      <c r="H14" s="2">
        <f t="shared" ref="H14:H80" si="0">ROUND(G14*F14,2)</f>
        <v>0</v>
      </c>
    </row>
    <row r="15" spans="1:8" x14ac:dyDescent="0.25">
      <c r="A15" s="10">
        <v>2</v>
      </c>
      <c r="B15" s="29"/>
      <c r="C15" s="11"/>
      <c r="D15" s="39" t="s">
        <v>24</v>
      </c>
      <c r="E15" s="29" t="s">
        <v>25</v>
      </c>
      <c r="F15" s="40">
        <v>0.02</v>
      </c>
      <c r="G15" s="64">
        <v>0</v>
      </c>
      <c r="H15" s="2">
        <f t="shared" si="0"/>
        <v>0</v>
      </c>
    </row>
    <row r="16" spans="1:8" x14ac:dyDescent="0.25">
      <c r="A16" s="10">
        <v>3</v>
      </c>
      <c r="B16" s="29"/>
      <c r="C16" s="11"/>
      <c r="D16" s="39" t="s">
        <v>26</v>
      </c>
      <c r="E16" s="29" t="s">
        <v>27</v>
      </c>
      <c r="F16" s="40">
        <v>2</v>
      </c>
      <c r="G16" s="58">
        <v>0</v>
      </c>
      <c r="H16" s="2">
        <f t="shared" si="0"/>
        <v>0</v>
      </c>
    </row>
    <row r="17" spans="1:8" ht="22.5" x14ac:dyDescent="0.25">
      <c r="A17" s="10">
        <v>4</v>
      </c>
      <c r="B17" s="29"/>
      <c r="C17" s="11"/>
      <c r="D17" s="39" t="s">
        <v>28</v>
      </c>
      <c r="E17" s="29" t="s">
        <v>27</v>
      </c>
      <c r="F17" s="41">
        <v>2</v>
      </c>
      <c r="G17" s="41">
        <v>0</v>
      </c>
      <c r="H17" s="2">
        <f t="shared" si="0"/>
        <v>0</v>
      </c>
    </row>
    <row r="18" spans="1:8" x14ac:dyDescent="0.25">
      <c r="A18" s="12"/>
      <c r="B18" s="28"/>
      <c r="C18" s="13"/>
      <c r="D18" s="36"/>
      <c r="E18" s="42"/>
      <c r="F18" s="43"/>
      <c r="G18" s="59"/>
      <c r="H18" s="2"/>
    </row>
    <row r="19" spans="1:8" x14ac:dyDescent="0.25">
      <c r="A19" s="10"/>
      <c r="B19" s="30"/>
      <c r="C19" s="11"/>
      <c r="D19" s="44"/>
      <c r="E19" s="45"/>
      <c r="F19" s="46"/>
      <c r="G19" s="60"/>
      <c r="H19" s="2"/>
    </row>
    <row r="20" spans="1:8" x14ac:dyDescent="0.25">
      <c r="A20" s="10"/>
      <c r="B20" s="32"/>
      <c r="C20" s="11"/>
      <c r="D20" s="47"/>
      <c r="E20" s="48"/>
      <c r="F20" s="49"/>
      <c r="G20" s="61"/>
      <c r="H20" s="2"/>
    </row>
    <row r="21" spans="1:8" x14ac:dyDescent="0.25">
      <c r="A21" s="10"/>
      <c r="B21" s="31"/>
      <c r="C21" s="11"/>
      <c r="D21" s="50"/>
      <c r="E21" s="51"/>
      <c r="F21" s="52"/>
      <c r="G21" s="60"/>
      <c r="H21" s="2"/>
    </row>
    <row r="22" spans="1:8" x14ac:dyDescent="0.25">
      <c r="A22" s="10"/>
      <c r="B22" s="33"/>
      <c r="C22" s="11"/>
      <c r="D22" s="53"/>
      <c r="E22" s="54"/>
      <c r="F22" s="49"/>
      <c r="G22" s="62"/>
      <c r="H22" s="2"/>
    </row>
    <row r="23" spans="1:8" x14ac:dyDescent="0.25">
      <c r="A23" s="10"/>
      <c r="B23" s="33"/>
      <c r="C23" s="11"/>
      <c r="D23" s="53"/>
      <c r="E23" s="54"/>
      <c r="F23" s="49"/>
      <c r="G23" s="62"/>
      <c r="H23" s="2"/>
    </row>
    <row r="24" spans="1:8" x14ac:dyDescent="0.25">
      <c r="A24" s="10"/>
      <c r="B24" s="34"/>
      <c r="C24" s="11"/>
      <c r="D24" s="55"/>
      <c r="E24" s="56"/>
      <c r="F24" s="57"/>
      <c r="G24" s="63"/>
      <c r="H24" s="2"/>
    </row>
    <row r="25" spans="1:8" x14ac:dyDescent="0.25">
      <c r="A25" s="12"/>
      <c r="B25" s="35"/>
      <c r="C25" s="13"/>
      <c r="D25" s="14"/>
      <c r="E25" s="15"/>
      <c r="F25" s="16"/>
      <c r="G25" s="1"/>
      <c r="H25" s="2">
        <f t="shared" si="0"/>
        <v>0</v>
      </c>
    </row>
    <row r="26" spans="1:8" x14ac:dyDescent="0.25">
      <c r="A26" s="12"/>
      <c r="B26" s="13"/>
      <c r="C26" s="13"/>
      <c r="D26" s="14"/>
      <c r="E26" s="15"/>
      <c r="F26" s="16"/>
      <c r="G26" s="1"/>
      <c r="H26" s="2">
        <f t="shared" si="0"/>
        <v>0</v>
      </c>
    </row>
    <row r="27" spans="1:8" x14ac:dyDescent="0.25">
      <c r="A27" s="12"/>
      <c r="B27" s="13"/>
      <c r="C27" s="13"/>
      <c r="D27" s="14"/>
      <c r="E27" s="15"/>
      <c r="F27" s="16"/>
      <c r="G27" s="1"/>
      <c r="H27" s="2">
        <f t="shared" si="0"/>
        <v>0</v>
      </c>
    </row>
    <row r="28" spans="1:8" x14ac:dyDescent="0.25">
      <c r="A28" s="12"/>
      <c r="B28" s="13"/>
      <c r="C28" s="13"/>
      <c r="D28" s="14"/>
      <c r="E28" s="15"/>
      <c r="F28" s="16"/>
      <c r="G28" s="1"/>
      <c r="H28" s="2">
        <f t="shared" si="0"/>
        <v>0</v>
      </c>
    </row>
    <row r="29" spans="1:8" x14ac:dyDescent="0.25">
      <c r="A29" s="12"/>
      <c r="B29" s="13"/>
      <c r="C29" s="13"/>
      <c r="D29" s="14"/>
      <c r="E29" s="15"/>
      <c r="F29" s="16"/>
      <c r="G29" s="1"/>
      <c r="H29" s="2">
        <f t="shared" si="0"/>
        <v>0</v>
      </c>
    </row>
    <row r="30" spans="1:8" x14ac:dyDescent="0.25">
      <c r="A30" s="12"/>
      <c r="B30" s="13"/>
      <c r="C30" s="13"/>
      <c r="D30" s="14"/>
      <c r="E30" s="15"/>
      <c r="F30" s="16"/>
      <c r="G30" s="1"/>
      <c r="H30" s="2">
        <f t="shared" si="0"/>
        <v>0</v>
      </c>
    </row>
    <row r="31" spans="1:8" x14ac:dyDescent="0.25">
      <c r="A31" s="12"/>
      <c r="B31" s="13"/>
      <c r="C31" s="13"/>
      <c r="D31" s="14"/>
      <c r="E31" s="15"/>
      <c r="F31" s="16"/>
      <c r="G31" s="1"/>
      <c r="H31" s="2">
        <f t="shared" si="0"/>
        <v>0</v>
      </c>
    </row>
    <row r="32" spans="1:8" x14ac:dyDescent="0.25">
      <c r="A32" s="12"/>
      <c r="B32" s="13"/>
      <c r="C32" s="13"/>
      <c r="D32" s="14"/>
      <c r="E32" s="15"/>
      <c r="F32" s="16"/>
      <c r="G32" s="1"/>
      <c r="H32" s="2">
        <f t="shared" si="0"/>
        <v>0</v>
      </c>
    </row>
    <row r="33" spans="1:8" x14ac:dyDescent="0.25">
      <c r="A33" s="12"/>
      <c r="B33" s="13"/>
      <c r="C33" s="13"/>
      <c r="D33" s="14"/>
      <c r="E33" s="15"/>
      <c r="F33" s="16"/>
      <c r="G33" s="1"/>
      <c r="H33" s="2">
        <f t="shared" si="0"/>
        <v>0</v>
      </c>
    </row>
    <row r="34" spans="1:8" x14ac:dyDescent="0.25">
      <c r="A34" s="12"/>
      <c r="B34" s="13"/>
      <c r="C34" s="13"/>
      <c r="D34" s="14"/>
      <c r="E34" s="15"/>
      <c r="F34" s="16"/>
      <c r="G34" s="1"/>
      <c r="H34" s="2">
        <f t="shared" si="0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0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0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0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0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0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0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0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0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0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0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0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0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0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0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0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0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0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0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0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0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0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0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0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0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0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0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0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0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0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0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0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0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0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0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0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0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0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0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0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0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0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0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0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0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0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si="0"/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ref="H81:H144" si="1">ROUND(G81*F81,2)</f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1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1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1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1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1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1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1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1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1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1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1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1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1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1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1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1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1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1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1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1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1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1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1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1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1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1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1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1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1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1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1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1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1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1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1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1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1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1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1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1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1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1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1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1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1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1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1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1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1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1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1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1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1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1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1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1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1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1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1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1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1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1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si="1"/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ref="H145:H208" si="2">ROUND(G145*F145,2)</f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2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2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2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2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2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2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2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2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2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2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2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2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2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2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2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2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2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2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2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2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2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2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2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2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2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2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2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2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2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2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2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2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2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2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2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2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2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2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2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2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2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2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2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2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2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2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2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2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2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2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2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2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2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2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2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2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2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2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2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2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2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2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si="2"/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ref="H209:H272" si="3">ROUND(G209*F209,2)</f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3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3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3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3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3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3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3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3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3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3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3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3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3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3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3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3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3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3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3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3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3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3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3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3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3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3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3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3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3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3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3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3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3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3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3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3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3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3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3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3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3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3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3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3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3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3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3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3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3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3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3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3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3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3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3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3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3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3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3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3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3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3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si="3"/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ref="H273:H336" si="4">ROUND(G273*F273,2)</f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4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4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4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4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4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4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4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4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4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4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4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4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4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4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4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4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4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4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4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4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4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4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4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4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4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4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4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4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4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4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4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4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4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4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4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4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4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4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4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4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4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4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4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4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4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4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4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4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4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4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4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4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4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4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4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4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4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4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4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4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4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4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si="4"/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ref="H337:H400" si="5">ROUND(G337*F337,2)</f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5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5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5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5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5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5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5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5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5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5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5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5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5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5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5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5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5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5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5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5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5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5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5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5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5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5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5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5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5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5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5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5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5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5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5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5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5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5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5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5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5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5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5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5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5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5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5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5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5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5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5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5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5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5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5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5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5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5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5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5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5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5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si="5"/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ref="H401:H438" si="6">ROUND(G401*F401,2)</f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6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6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6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6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6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6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6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6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6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6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6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6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6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6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6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6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6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6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6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6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6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6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6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6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6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6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6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6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6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6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6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6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6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6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6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6"/>
        <v>0</v>
      </c>
    </row>
    <row r="438" spans="1:8" x14ac:dyDescent="0.25">
      <c r="A438" s="12"/>
      <c r="B438" s="13"/>
      <c r="C438" s="13"/>
      <c r="D438" s="14"/>
      <c r="E438" s="15"/>
      <c r="F438" s="16"/>
      <c r="G438" s="1"/>
      <c r="H438" s="2">
        <f t="shared" si="6"/>
        <v>0</v>
      </c>
    </row>
  </sheetData>
  <protectedRanges>
    <protectedRange sqref="G14" name="Oblast3_2_1"/>
    <protectedRange sqref="G15" name="Oblast3_2_1_1"/>
  </protectedRanges>
  <mergeCells count="27">
    <mergeCell ref="A1:D1"/>
    <mergeCell ref="E1:H1"/>
    <mergeCell ref="B2:D2"/>
    <mergeCell ref="E2:F3"/>
    <mergeCell ref="G2:H3"/>
    <mergeCell ref="A3:B3"/>
    <mergeCell ref="C3:D3"/>
    <mergeCell ref="A4:B4"/>
    <mergeCell ref="E4:F4"/>
    <mergeCell ref="G4:H4"/>
    <mergeCell ref="A5:B5"/>
    <mergeCell ref="E5:F5"/>
    <mergeCell ref="G5:H5"/>
    <mergeCell ref="A6:B7"/>
    <mergeCell ref="C6:D6"/>
    <mergeCell ref="E6:F6"/>
    <mergeCell ref="G6:H6"/>
    <mergeCell ref="C7:D7"/>
    <mergeCell ref="E7:F7"/>
    <mergeCell ref="G7:H7"/>
    <mergeCell ref="G8:H9"/>
    <mergeCell ref="A8:A10"/>
    <mergeCell ref="B8:B10"/>
    <mergeCell ref="C8:C10"/>
    <mergeCell ref="D8:D10"/>
    <mergeCell ref="E8:E10"/>
    <mergeCell ref="F8:F10"/>
  </mergeCells>
  <conditionalFormatting sqref="D4">
    <cfRule type="expression" dxfId="5" priority="1">
      <formula>$C$4="Ostatní"</formula>
    </cfRule>
    <cfRule type="expression" dxfId="4" priority="2">
      <formula>$E$5="Ostatní"</formula>
    </cfRule>
    <cfRule type="expression" dxfId="3" priority="3">
      <formula>$E$6="Ostatní"</formula>
    </cfRule>
  </conditionalFormatting>
  <dataValidations count="3">
    <dataValidation type="list" allowBlank="1" showInputMessage="1" showErrorMessage="1" sqref="C4">
      <formula1>"SŽDC s.o., Ostatní"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5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7"/>
  <sheetViews>
    <sheetView showZeros="0" tabSelected="1" zoomScale="85" zoomScaleNormal="85" workbookViewId="0">
      <selection activeCell="G22" sqref="G22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98" t="s">
        <v>35</v>
      </c>
      <c r="B1" s="99"/>
      <c r="C1" s="99"/>
      <c r="D1" s="99"/>
      <c r="E1" s="100" t="s">
        <v>33</v>
      </c>
      <c r="F1" s="101"/>
      <c r="G1" s="101"/>
      <c r="H1" s="102"/>
    </row>
    <row r="2" spans="1:8" ht="37.5" customHeight="1" thickTop="1" x14ac:dyDescent="0.25">
      <c r="A2" s="18" t="s">
        <v>6</v>
      </c>
      <c r="B2" s="103" t="s">
        <v>31</v>
      </c>
      <c r="C2" s="103"/>
      <c r="D2" s="103"/>
      <c r="E2" s="104" t="s">
        <v>0</v>
      </c>
      <c r="F2" s="105"/>
      <c r="G2" s="108">
        <f>SUM(H12:H9999)</f>
        <v>0</v>
      </c>
      <c r="H2" s="109"/>
    </row>
    <row r="3" spans="1:8" ht="30.75" customHeight="1" thickBot="1" x14ac:dyDescent="0.3">
      <c r="A3" s="112" t="s">
        <v>7</v>
      </c>
      <c r="B3" s="113"/>
      <c r="C3" s="114" t="s">
        <v>34</v>
      </c>
      <c r="D3" s="114"/>
      <c r="E3" s="106"/>
      <c r="F3" s="107"/>
      <c r="G3" s="110"/>
      <c r="H3" s="111"/>
    </row>
    <row r="4" spans="1:8" ht="18" customHeight="1" thickTop="1" x14ac:dyDescent="0.25">
      <c r="A4" s="92" t="s">
        <v>8</v>
      </c>
      <c r="B4" s="93"/>
      <c r="C4" s="4" t="s">
        <v>20</v>
      </c>
      <c r="D4" s="5"/>
      <c r="E4" s="94" t="s">
        <v>2</v>
      </c>
      <c r="F4" s="95"/>
      <c r="G4" s="96"/>
      <c r="H4" s="97"/>
    </row>
    <row r="5" spans="1:8" ht="18" customHeight="1" x14ac:dyDescent="0.25">
      <c r="A5" s="92" t="s">
        <v>9</v>
      </c>
      <c r="B5" s="93"/>
      <c r="C5" s="6" t="s">
        <v>10</v>
      </c>
      <c r="D5" s="25" t="s">
        <v>29</v>
      </c>
      <c r="E5" s="82" t="s">
        <v>3</v>
      </c>
      <c r="F5" s="83"/>
      <c r="G5" s="84"/>
      <c r="H5" s="85"/>
    </row>
    <row r="6" spans="1:8" ht="18" customHeight="1" x14ac:dyDescent="0.25">
      <c r="A6" s="76" t="s">
        <v>11</v>
      </c>
      <c r="B6" s="77"/>
      <c r="C6" s="80" t="s">
        <v>22</v>
      </c>
      <c r="D6" s="81"/>
      <c r="E6" s="82" t="s">
        <v>4</v>
      </c>
      <c r="F6" s="83"/>
      <c r="G6" s="84">
        <v>2018</v>
      </c>
      <c r="H6" s="85"/>
    </row>
    <row r="7" spans="1:8" ht="18" customHeight="1" thickBot="1" x14ac:dyDescent="0.3">
      <c r="A7" s="78"/>
      <c r="B7" s="79"/>
      <c r="C7" s="86"/>
      <c r="D7" s="87"/>
      <c r="E7" s="88" t="s">
        <v>5</v>
      </c>
      <c r="F7" s="89"/>
      <c r="G7" s="90">
        <v>43507</v>
      </c>
      <c r="H7" s="91"/>
    </row>
    <row r="8" spans="1:8" ht="15" customHeight="1" x14ac:dyDescent="0.25">
      <c r="A8" s="70" t="s">
        <v>12</v>
      </c>
      <c r="B8" s="72" t="s">
        <v>13</v>
      </c>
      <c r="C8" s="72" t="s">
        <v>19</v>
      </c>
      <c r="D8" s="74" t="s">
        <v>14</v>
      </c>
      <c r="E8" s="74" t="s">
        <v>1</v>
      </c>
      <c r="F8" s="74" t="s">
        <v>15</v>
      </c>
      <c r="G8" s="66" t="s">
        <v>18</v>
      </c>
      <c r="H8" s="67"/>
    </row>
    <row r="9" spans="1:8" x14ac:dyDescent="0.25">
      <c r="A9" s="71"/>
      <c r="B9" s="73"/>
      <c r="C9" s="73"/>
      <c r="D9" s="75"/>
      <c r="E9" s="75"/>
      <c r="F9" s="75"/>
      <c r="G9" s="68"/>
      <c r="H9" s="69"/>
    </row>
    <row r="10" spans="1:8" x14ac:dyDescent="0.25">
      <c r="A10" s="71"/>
      <c r="B10" s="73"/>
      <c r="C10" s="73"/>
      <c r="D10" s="75"/>
      <c r="E10" s="75"/>
      <c r="F10" s="75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21</v>
      </c>
      <c r="C13" s="8"/>
      <c r="D13" s="36" t="s">
        <v>23</v>
      </c>
      <c r="E13" s="37"/>
      <c r="F13" s="38"/>
      <c r="G13" s="9"/>
      <c r="H13" s="26"/>
    </row>
    <row r="14" spans="1:8" x14ac:dyDescent="0.25">
      <c r="A14" s="10">
        <v>1</v>
      </c>
      <c r="B14" s="29"/>
      <c r="C14" s="11"/>
      <c r="D14" s="39" t="s">
        <v>24</v>
      </c>
      <c r="E14" s="29" t="s">
        <v>25</v>
      </c>
      <c r="F14" s="40">
        <v>4.8000000000000001E-2</v>
      </c>
      <c r="G14" s="64">
        <v>0</v>
      </c>
      <c r="H14" s="2">
        <f t="shared" ref="H14:H79" si="0">ROUND(G14*F14,2)</f>
        <v>0</v>
      </c>
    </row>
    <row r="15" spans="1:8" x14ac:dyDescent="0.25">
      <c r="A15" s="10">
        <f>MAX(A8:A14)+1</f>
        <v>2</v>
      </c>
      <c r="B15" s="29"/>
      <c r="C15" s="11"/>
      <c r="D15" s="39" t="s">
        <v>26</v>
      </c>
      <c r="E15" s="29" t="s">
        <v>27</v>
      </c>
      <c r="F15" s="40">
        <v>2</v>
      </c>
      <c r="G15" s="58">
        <v>0</v>
      </c>
      <c r="H15" s="2">
        <f t="shared" si="0"/>
        <v>0</v>
      </c>
    </row>
    <row r="16" spans="1:8" ht="22.5" x14ac:dyDescent="0.25">
      <c r="A16" s="10">
        <f>MAX(A9:A15)+1</f>
        <v>3</v>
      </c>
      <c r="B16" s="29"/>
      <c r="C16" s="11"/>
      <c r="D16" s="39" t="s">
        <v>28</v>
      </c>
      <c r="E16" s="29" t="s">
        <v>27</v>
      </c>
      <c r="F16" s="41">
        <v>2</v>
      </c>
      <c r="G16" s="41">
        <v>0</v>
      </c>
      <c r="H16" s="2">
        <f t="shared" si="0"/>
        <v>0</v>
      </c>
    </row>
    <row r="17" spans="1:8" x14ac:dyDescent="0.25">
      <c r="A17" s="12"/>
      <c r="B17" s="28"/>
      <c r="C17" s="13"/>
      <c r="D17" s="36"/>
      <c r="E17" s="42"/>
      <c r="F17" s="43"/>
      <c r="G17" s="59"/>
      <c r="H17" s="2"/>
    </row>
    <row r="18" spans="1:8" x14ac:dyDescent="0.25">
      <c r="A18" s="10"/>
      <c r="B18" s="30"/>
      <c r="C18" s="11"/>
      <c r="D18" s="44"/>
      <c r="E18" s="45"/>
      <c r="F18" s="46"/>
      <c r="G18" s="60"/>
      <c r="H18" s="2"/>
    </row>
    <row r="19" spans="1:8" x14ac:dyDescent="0.25">
      <c r="A19" s="10"/>
      <c r="B19" s="32"/>
      <c r="C19" s="11"/>
      <c r="D19" s="47"/>
      <c r="E19" s="48"/>
      <c r="F19" s="49"/>
      <c r="G19" s="61"/>
      <c r="H19" s="2"/>
    </row>
    <row r="20" spans="1:8" x14ac:dyDescent="0.25">
      <c r="A20" s="10"/>
      <c r="B20" s="31"/>
      <c r="C20" s="11"/>
      <c r="D20" s="50"/>
      <c r="E20" s="51"/>
      <c r="F20" s="52"/>
      <c r="G20" s="60"/>
      <c r="H20" s="2"/>
    </row>
    <row r="21" spans="1:8" x14ac:dyDescent="0.25">
      <c r="A21" s="10"/>
      <c r="B21" s="33"/>
      <c r="C21" s="11"/>
      <c r="D21" s="53"/>
      <c r="E21" s="54"/>
      <c r="F21" s="49"/>
      <c r="G21" s="62"/>
      <c r="H21" s="2"/>
    </row>
    <row r="22" spans="1:8" x14ac:dyDescent="0.25">
      <c r="A22" s="10"/>
      <c r="B22" s="33"/>
      <c r="C22" s="11"/>
      <c r="D22" s="53"/>
      <c r="E22" s="54"/>
      <c r="F22" s="49"/>
      <c r="G22" s="62"/>
      <c r="H22" s="2"/>
    </row>
    <row r="23" spans="1:8" x14ac:dyDescent="0.25">
      <c r="A23" s="10"/>
      <c r="B23" s="34"/>
      <c r="C23" s="11"/>
      <c r="D23" s="55"/>
      <c r="E23" s="56"/>
      <c r="F23" s="57"/>
      <c r="G23" s="63"/>
      <c r="H23" s="2"/>
    </row>
    <row r="24" spans="1:8" x14ac:dyDescent="0.25">
      <c r="A24" s="12"/>
      <c r="B24" s="35"/>
      <c r="C24" s="13"/>
      <c r="D24" s="14"/>
      <c r="E24" s="15"/>
      <c r="F24" s="16"/>
      <c r="G24" s="1"/>
      <c r="H24" s="2">
        <f t="shared" si="0"/>
        <v>0</v>
      </c>
    </row>
    <row r="25" spans="1:8" x14ac:dyDescent="0.25">
      <c r="A25" s="12"/>
      <c r="B25" s="13"/>
      <c r="C25" s="13"/>
      <c r="D25" s="14"/>
      <c r="E25" s="15"/>
      <c r="F25" s="16"/>
      <c r="G25" s="1"/>
      <c r="H25" s="2">
        <f t="shared" si="0"/>
        <v>0</v>
      </c>
    </row>
    <row r="26" spans="1:8" x14ac:dyDescent="0.25">
      <c r="A26" s="12"/>
      <c r="B26" s="13"/>
      <c r="C26" s="13"/>
      <c r="D26" s="14"/>
      <c r="E26" s="15"/>
      <c r="F26" s="16"/>
      <c r="G26" s="1"/>
      <c r="H26" s="2">
        <f t="shared" si="0"/>
        <v>0</v>
      </c>
    </row>
    <row r="27" spans="1:8" x14ac:dyDescent="0.25">
      <c r="A27" s="12"/>
      <c r="B27" s="13"/>
      <c r="C27" s="13"/>
      <c r="D27" s="14"/>
      <c r="E27" s="15"/>
      <c r="F27" s="16"/>
      <c r="G27" s="1"/>
      <c r="H27" s="2">
        <f t="shared" si="0"/>
        <v>0</v>
      </c>
    </row>
    <row r="28" spans="1:8" x14ac:dyDescent="0.25">
      <c r="A28" s="12"/>
      <c r="B28" s="13"/>
      <c r="C28" s="13"/>
      <c r="D28" s="14"/>
      <c r="E28" s="15"/>
      <c r="F28" s="16"/>
      <c r="G28" s="1"/>
      <c r="H28" s="2">
        <f t="shared" si="0"/>
        <v>0</v>
      </c>
    </row>
    <row r="29" spans="1:8" x14ac:dyDescent="0.25">
      <c r="A29" s="12"/>
      <c r="B29" s="13"/>
      <c r="C29" s="13"/>
      <c r="D29" s="14"/>
      <c r="E29" s="15"/>
      <c r="F29" s="16"/>
      <c r="G29" s="1"/>
      <c r="H29" s="2">
        <f t="shared" si="0"/>
        <v>0</v>
      </c>
    </row>
    <row r="30" spans="1:8" x14ac:dyDescent="0.25">
      <c r="A30" s="12"/>
      <c r="B30" s="13"/>
      <c r="C30" s="13"/>
      <c r="D30" s="14"/>
      <c r="E30" s="15"/>
      <c r="F30" s="16"/>
      <c r="G30" s="1"/>
      <c r="H30" s="2">
        <f t="shared" si="0"/>
        <v>0</v>
      </c>
    </row>
    <row r="31" spans="1:8" x14ac:dyDescent="0.25">
      <c r="A31" s="12"/>
      <c r="B31" s="13"/>
      <c r="C31" s="13"/>
      <c r="D31" s="14"/>
      <c r="E31" s="15"/>
      <c r="F31" s="16"/>
      <c r="G31" s="1"/>
      <c r="H31" s="2">
        <f t="shared" si="0"/>
        <v>0</v>
      </c>
    </row>
    <row r="32" spans="1:8" x14ac:dyDescent="0.25">
      <c r="A32" s="12"/>
      <c r="B32" s="13"/>
      <c r="C32" s="13"/>
      <c r="D32" s="14"/>
      <c r="E32" s="15"/>
      <c r="F32" s="16"/>
      <c r="G32" s="1"/>
      <c r="H32" s="2">
        <f t="shared" si="0"/>
        <v>0</v>
      </c>
    </row>
    <row r="33" spans="1:8" x14ac:dyDescent="0.25">
      <c r="A33" s="12"/>
      <c r="B33" s="13"/>
      <c r="C33" s="13"/>
      <c r="D33" s="14"/>
      <c r="E33" s="15"/>
      <c r="F33" s="16"/>
      <c r="G33" s="1"/>
      <c r="H33" s="2">
        <f t="shared" si="0"/>
        <v>0</v>
      </c>
    </row>
    <row r="34" spans="1:8" x14ac:dyDescent="0.25">
      <c r="A34" s="12"/>
      <c r="B34" s="13"/>
      <c r="C34" s="13"/>
      <c r="D34" s="14"/>
      <c r="E34" s="15"/>
      <c r="F34" s="16"/>
      <c r="G34" s="1"/>
      <c r="H34" s="2">
        <f t="shared" si="0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0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0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0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0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0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0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0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0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0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0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0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0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0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0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0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0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0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0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0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0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0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0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0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0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0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0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0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0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0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0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0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0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0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0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0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0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0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0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0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0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0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0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0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0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0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ref="H80:H143" si="1">ROUND(G80*F80,2)</f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si="1"/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1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1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1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1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1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1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1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1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1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1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1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1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1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1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1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1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1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1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1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1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1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1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1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1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1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1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1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1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1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1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1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1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1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1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1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1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1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1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1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1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1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1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1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1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1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1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1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1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1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1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1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1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1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1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1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1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1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1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1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1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1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1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ref="H144:H207" si="2">ROUND(G144*F144,2)</f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si="2"/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2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2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2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2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2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2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2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2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2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2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2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2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2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2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2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2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2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2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2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2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2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2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2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2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2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2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2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2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2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2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2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2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2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2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2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2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2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2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2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2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2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2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2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2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2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2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2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2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2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2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2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2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2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2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2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2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2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2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2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2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2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2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ref="H208:H271" si="3">ROUND(G208*F208,2)</f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si="3"/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3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3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3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3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3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3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3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3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3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3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3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3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3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3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3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3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3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3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3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3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3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3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3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3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3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3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3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3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3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3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3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3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3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3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3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3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3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3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3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3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3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3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3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3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3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3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3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3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3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3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3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3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3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3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3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3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3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3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3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3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3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3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ref="H272:H335" si="4">ROUND(G272*F272,2)</f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si="4"/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4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4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4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4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4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4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4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4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4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4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4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4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4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4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4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4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4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4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4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4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4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4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4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4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4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4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4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4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4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4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4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4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4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4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4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4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4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4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4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4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4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4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4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4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4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4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4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4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4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4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4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4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4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4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4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4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4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4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4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4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4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4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ref="H336:H399" si="5">ROUND(G336*F336,2)</f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si="5"/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5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5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5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5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5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5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5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5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5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5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5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5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5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5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5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5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5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5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5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5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5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5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5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5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5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5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5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5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5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5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5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5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5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5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5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5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5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5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5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5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5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5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5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5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5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5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5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5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5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5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5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5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5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5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5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5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5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5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5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5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5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5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ref="H400:H437" si="6">ROUND(G400*F400,2)</f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si="6"/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6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6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6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6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6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6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6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6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6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6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6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6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6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6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6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6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6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6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6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6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6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6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6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6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6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6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6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6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6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6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6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6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6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6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6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6"/>
        <v>0</v>
      </c>
    </row>
  </sheetData>
  <protectedRanges>
    <protectedRange sqref="G14" name="Oblast3_2_1"/>
  </protectedRanges>
  <mergeCells count="27">
    <mergeCell ref="A1:D1"/>
    <mergeCell ref="E1:H1"/>
    <mergeCell ref="B2:D2"/>
    <mergeCell ref="E2:F3"/>
    <mergeCell ref="G2:H3"/>
    <mergeCell ref="A3:B3"/>
    <mergeCell ref="C3:D3"/>
    <mergeCell ref="A4:B4"/>
    <mergeCell ref="E4:F4"/>
    <mergeCell ref="G4:H4"/>
    <mergeCell ref="A5:B5"/>
    <mergeCell ref="E5:F5"/>
    <mergeCell ref="G5:H5"/>
    <mergeCell ref="A6:B7"/>
    <mergeCell ref="C6:D6"/>
    <mergeCell ref="E6:F6"/>
    <mergeCell ref="G6:H6"/>
    <mergeCell ref="C7:D7"/>
    <mergeCell ref="E7:F7"/>
    <mergeCell ref="G7:H7"/>
    <mergeCell ref="G8:H9"/>
    <mergeCell ref="A8:A10"/>
    <mergeCell ref="B8:B10"/>
    <mergeCell ref="C8:C10"/>
    <mergeCell ref="D8:D10"/>
    <mergeCell ref="E8:E10"/>
    <mergeCell ref="F8:F10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5">
      <formula1>"Stádium 1,Stádium 2"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4">
      <formula1>"SŽDC s.o., Ostatní"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SO 09-54-01</vt:lpstr>
      <vt:lpstr>SO 09-54-02</vt:lpstr>
      <vt:lpstr>'SO 09-54-01'!Oblast_tisku</vt:lpstr>
      <vt:lpstr>'SO 09-54-02'!Oblast_tisku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Kazda Jan, Ing.</cp:lastModifiedBy>
  <cp:lastPrinted>2017-07-26T12:20:35Z</cp:lastPrinted>
  <dcterms:created xsi:type="dcterms:W3CDTF">2017-07-24T12:19:51Z</dcterms:created>
  <dcterms:modified xsi:type="dcterms:W3CDTF">2019-06-03T07:02:57Z</dcterms:modified>
</cp:coreProperties>
</file>