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1430"/>
  </bookViews>
  <sheets>
    <sheet name="Pražce" sheetId="1" r:id="rId1"/>
    <sheet name="Kolejnice R260" sheetId="2" r:id="rId2"/>
    <sheet name="Kolejnice R350HT" sheetId="3" r:id="rId3"/>
  </sheets>
  <definedNames>
    <definedName name="_GoBack" localSheetId="0">Pražce!$A$4</definedName>
    <definedName name="_xlnm.Print_Area" localSheetId="1">'Kolejnice R260'!$A$1:$H$29</definedName>
    <definedName name="_xlnm.Print_Area" localSheetId="2">'Kolejnice R350HT'!$A$1:$H$29</definedName>
    <definedName name="_xlnm.Print_Area" localSheetId="0">Pražce!$A$1:$H$30</definedName>
  </definedNames>
  <calcPr calcId="145621"/>
</workbook>
</file>

<file path=xl/calcChain.xml><?xml version="1.0" encoding="utf-8"?>
<calcChain xmlns="http://schemas.openxmlformats.org/spreadsheetml/2006/main">
  <c r="H25" i="2" l="1"/>
  <c r="H25" i="3"/>
  <c r="H20" i="3"/>
  <c r="H19" i="3"/>
  <c r="H18" i="3"/>
  <c r="H17" i="3"/>
  <c r="H17" i="2"/>
  <c r="H18" i="2"/>
  <c r="H21" i="1"/>
  <c r="H23" i="1"/>
  <c r="H22" i="1"/>
  <c r="H20" i="1"/>
  <c r="H19" i="1"/>
  <c r="H18" i="1"/>
  <c r="H17" i="1"/>
  <c r="H25" i="1"/>
</calcChain>
</file>

<file path=xl/sharedStrings.xml><?xml version="1.0" encoding="utf-8"?>
<sst xmlns="http://schemas.openxmlformats.org/spreadsheetml/2006/main" count="154" uniqueCount="72">
  <si>
    <t>Pol.</t>
  </si>
  <si>
    <t>Název materiálu</t>
  </si>
  <si>
    <t>*/ Kód MTZ dle Katalogu MTZ programu FaMa</t>
  </si>
  <si>
    <t>Požadované množství</t>
  </si>
  <si>
    <t>Cena / jednotku</t>
  </si>
  <si>
    <t xml:space="preserve"> </t>
  </si>
  <si>
    <t>Dodavatel:</t>
  </si>
  <si>
    <t>110 00 PRAHA, Dlážděná 1003/7</t>
  </si>
  <si>
    <t>Číslo požadavku:</t>
  </si>
  <si>
    <t>Název investiční akce:</t>
  </si>
  <si>
    <t xml:space="preserve">Objednatel: </t>
  </si>
  <si>
    <t>Kontaktní osoba SS pro převzetí materiálu:</t>
  </si>
  <si>
    <t>jméno a příjmení</t>
  </si>
  <si>
    <t xml:space="preserve">Zpracoval za zhotovitele: </t>
  </si>
  <si>
    <t>Označení materiálu 
(Kód MTZ */)</t>
  </si>
  <si>
    <r>
      <t xml:space="preserve">(podpis objednatele - </t>
    </r>
    <r>
      <rPr>
        <b/>
        <sz val="8"/>
        <color indexed="8"/>
        <rFont val="Arial"/>
        <family val="2"/>
        <charset val="238"/>
      </rPr>
      <t>zhotovitele stavby</t>
    </r>
    <r>
      <rPr>
        <sz val="8"/>
        <color indexed="8"/>
        <rFont val="Arial"/>
        <family val="2"/>
        <charset val="238"/>
      </rPr>
      <t>)</t>
    </r>
  </si>
  <si>
    <t xml:space="preserve">                               </t>
  </si>
  <si>
    <t>Správa železniční dopravní cesty, státní organizace</t>
  </si>
  <si>
    <t>Zhotovitel stavby:</t>
  </si>
  <si>
    <t>Kontaktní osoba zhotovitele:</t>
  </si>
  <si>
    <t>Měrná 
jednotka</t>
  </si>
  <si>
    <t>Telefon, mobil, 
e-mail</t>
  </si>
  <si>
    <t>TDI-tech.dozor invest.
jméno a příjmení</t>
  </si>
  <si>
    <r>
      <t xml:space="preserve">(jméno, funkce schvalovatele za </t>
    </r>
    <r>
      <rPr>
        <b/>
        <sz val="8"/>
        <color indexed="8"/>
        <rFont val="Arial"/>
        <family val="2"/>
        <charset val="238"/>
      </rPr>
      <t>Stavební správu-správce stavby</t>
    </r>
    <r>
      <rPr>
        <sz val="8"/>
        <color indexed="8"/>
        <rFont val="Arial"/>
        <family val="2"/>
        <charset val="238"/>
      </rPr>
      <t>)</t>
    </r>
  </si>
  <si>
    <t>Centrální nákup materiálu CNM II - O7 GŘ SŽDC</t>
  </si>
  <si>
    <t>xxxx/2019</t>
  </si>
  <si>
    <r>
      <t>Stavební správa</t>
    </r>
    <r>
      <rPr>
        <b/>
        <sz val="10"/>
        <color indexed="30"/>
        <rFont val="Arial"/>
        <family val="2"/>
        <charset val="238"/>
      </rPr>
      <t xml:space="preserve"> východ/západ</t>
    </r>
  </si>
  <si>
    <t>vlastní zhotovitele stavby</t>
  </si>
  <si>
    <t xml:space="preserve">V </t>
  </si>
  <si>
    <t xml:space="preserve">Dne </t>
  </si>
  <si>
    <t>Cena celkem Kč:</t>
  </si>
  <si>
    <t>Způsob dopravy :</t>
  </si>
  <si>
    <t>POŽADAVKOVÝ LIST MATERIÁLU ŽELEZNIČNÍHO SVRŠKU - CNM II</t>
  </si>
  <si>
    <t>Místo předání/nakládka :</t>
  </si>
  <si>
    <t>Termín předání/nakládka :</t>
  </si>
  <si>
    <r>
      <t xml:space="preserve">(razítko a podpis schvalovatele za </t>
    </r>
    <r>
      <rPr>
        <b/>
        <sz val="8"/>
        <color indexed="8"/>
        <rFont val="Arial"/>
        <family val="2"/>
        <charset val="238"/>
      </rPr>
      <t>Stavební správu-správce stavby</t>
    </r>
    <r>
      <rPr>
        <sz val="8"/>
        <color indexed="8"/>
        <rFont val="Arial"/>
        <family val="2"/>
        <charset val="238"/>
      </rPr>
      <t>)</t>
    </r>
  </si>
  <si>
    <t xml:space="preserve">Kolejnice R260 - Třinecké železárny, s.r.o. Průmyslová 1000, 739 61 Třinec – Staré Město. </t>
  </si>
  <si>
    <t>B91 S/2 - pro pružné bezpodkladnicové upevnění, hmotnost ≈ 300 kg, délka 2,6 m, vystrojený, upevnění W 14, soustava UIC 60/S 49, úklon kolejnice 1:40</t>
  </si>
  <si>
    <t>B91 T/2 - pro pružné bezpodkladnicové upevnění, hmotnost ≈ 300 kg, délka 2,6 m, vystrojený, upevnění W 14, soustava UIC 60/S 49, úklon kolejnice 1:40</t>
  </si>
  <si>
    <t>B91 T/1 - pro pružné bezpodkladnicové upevnění, hmotnost ≈ 300 kg, délka 2,6 m, vystrojený, upevnění W 14, soustava UIC 60/S 49, úklon kolejnice 1:40</t>
  </si>
  <si>
    <t>B91 S/1 - pro pružné bezpodkladnicové upevnění, hmotnost ≈ 300 kg, délka 2,6 m, vystrojený, upevnění W 14, soustava UIC 60/S 49, úklon kolejnice 1:40</t>
  </si>
  <si>
    <t>B91 S/1 - pro pružné bezpodkladnicové upevnění, hmotnost ≈ 300 kg, délka 2,6 m, vystrojený, upevnění E 14, soustava UIC 60/S 49, úklon kolejnice 1:40</t>
  </si>
  <si>
    <t>B91 S/2 - pro pružné bezpodkladnicové upevnění, hmotnost ≈ 300 kg, délka 2,6 m, vystrojený, upevnění E 14, soustava UIC 60/S 49, úklon kolejnice 1:40</t>
  </si>
  <si>
    <t>B91 T/1 - pro pružné bezpodkladnicové upevnění, hmotnost ≈ 300 kg, délka 2,6 m, vystrojený, upevnění E 14, soustava UIC 60/S 49, úklon kolejnice 1:40</t>
  </si>
  <si>
    <t>B91 T/2 - pro pružné bezpodkladnicové upevnění, hmotnost ≈ 300 kg, délka 2,6 m, vystrojený, upevnění E 14, soustava UIC 60/S 49, úklon kolejnice 1:40</t>
  </si>
  <si>
    <t>B91 S/1 - pro pružné bezpodkladnicové upevnění, hmotnost ≈ 300 kg, délka 2,6 m, vystrojený, upevnění W14, svěrka Skl 1K, soustava S 49, úklon kolejnice 1:40</t>
  </si>
  <si>
    <t>B91 S/2 - pro pružné bezpodkladnicové upevnění, hmotnost ≈ 300 kg, délka 2,6 m, vystrojený, upevnění W14, svěrka Skl 1K, soustava S 49, úklon kolejnice 1:40</t>
  </si>
  <si>
    <t>B91 T/1 - pro pružné bezpodkladnicové upevnění, hmotnost ≈ 300 kg, délka 2,6 m, vystrojený, upevnění W14, svěrka Skl 1K, soustava S 49, úklon kolejnice 1:40</t>
  </si>
  <si>
    <t>B91 T/2 - pro pružné bezpodkladnicové upevnění, hmotnost ≈ 300 kg, délka 2,6 m, vystrojený, upevnění W14, svěrka Skl 1K, soustava S 49, úklon kolejnice 1:40</t>
  </si>
  <si>
    <t>B03 - pro pružné bezpodkladnicové upevnění, hmotnost ≈ 250 kg*, délka 2,4 m, vystrojený, upevnění W 14, soustava S 49, úklon kolejnice 1:40</t>
  </si>
  <si>
    <t>B03R - pro pružné bezpodkladnicové upevnění, hmotnost ≈ 250 kg*, délka 2,4 m, vystrojený, upevnění W 14, soustava S 49, úklon kolejnice 1:40</t>
  </si>
  <si>
    <t>B03 - pro pružné bezpodkladnicové upevnění, hmotnost ≈ 250 kg*, délka 2,4 m, vystrojený, upevnění E 14, soustava S 49, úklon kolejnice 1:40</t>
  </si>
  <si>
    <t>B03R - pro pružné bezpodkladnicové upevnění, hmotnost ≈ 250 kg*, délka 2,4 m, vystrojený, upevnění E 14, soustava S 49, úklon kolejnice 1:40</t>
  </si>
  <si>
    <t>B03 - pro pružné bezpodkladnicové upevnění, hmotnost ≈ 250 kg*, délka 2,4 m, vystrojený, upevnění W14, svěrka Skl 1K, soustava S 49, úklon kolejnice 1:40</t>
  </si>
  <si>
    <t>B03R - pro pružné bezpodkladnicové upevnění, hmotnost ≈ 250 kg*, délka 2,4 m, vystrojený, upevnění W14, svěrka Skl 1K, soustava S 49, úklon kolejnice 1:40</t>
  </si>
  <si>
    <t>BV08 - pro pružné bezpodkladnicové upevnění, hmotnost ≈ 355 kg, délka 2,6 m, vystrojený, upevnění W 14T, soustava UIC 60, bez úklon kolejnice</t>
  </si>
  <si>
    <t>BV08Z1 - pro pružné bezpodkladnicové upevnění, hmotnost ≈ 355 kg, délka 2,6 m, vystrojený, upevnění W 14T, soustava UIC 60/S 49, úklon pojížděné kolejnice 1:40, ztužující kolejnice bez úklonu</t>
  </si>
  <si>
    <t>BV08Z2 - pro pružné bezpodkladnicové upevnění, hmotnost ≈ 355 kg, délka 2,6 m, vystrojený, upevnění W 14T, soustava UIC 60/S 49, úklon pojížděné kolejnice 1:40, ztužující kolejnice bez úklonu</t>
  </si>
  <si>
    <t>B91 S/1 ZK - pro pružné bezpodkladnicové upevnění, hmotnost ≈ 280 kg, délka 2,4 m, vystrojený, upevnění W 14, soustava UIC 60/S 49, úklon kolejnice 1:40</t>
  </si>
  <si>
    <t>B91 S/2 ZK - pro pružné bezpodkladnicové upevnění, hmotnost ≈ 280 kg, délka 2,4 m, vystrojený, upevnění W 14, soustava UIC 60/S 49, úklon kolejnice 1:40</t>
  </si>
  <si>
    <t>Kolejnice - třída oceli R260, 49 E1  75m, neděrované</t>
  </si>
  <si>
    <t>Kolejnice - třída oceli R260, 60 E2 75m, neděrované</t>
  </si>
  <si>
    <t>Kolejnice - třída oceli R350HT, 49 E1  30m, neděrované</t>
  </si>
  <si>
    <t>Kolejnice - třída oceli R350HT, 49 E1  60m, neděrované</t>
  </si>
  <si>
    <t>Kolejnice - třída oceli R350HT, 60 E2 30m, neděrované</t>
  </si>
  <si>
    <t>Kolejnice - třída oceli R350HT, 60 E2 60m, neděrované</t>
  </si>
  <si>
    <t>STRABAG Rail a.s., MZ Chabařovice, Zalužany 704, 403 17 Chabařovice.</t>
  </si>
  <si>
    <t>ŽPSV s.r.o., závod Uherský Ostroh – Veselská 911, 687 24 Uherský Ostroh</t>
  </si>
  <si>
    <t>ŽPSV s.r.o., závod Nové Hrady – Byňov 123, 373 33 Nové Hrady</t>
  </si>
  <si>
    <t>ŽPSV s.r.o., závod Doloplazy – Doloplazy 143, 798 26 Nezamyslice u Prostějova</t>
  </si>
  <si>
    <t>Kolejové úpravy v žst. Ždár nad Sázavou</t>
  </si>
  <si>
    <r>
      <t>Stavební správa</t>
    </r>
    <r>
      <rPr>
        <b/>
        <sz val="10"/>
        <color indexed="30"/>
        <rFont val="Arial"/>
        <family val="2"/>
        <charset val="238"/>
      </rPr>
      <t xml:space="preserve"> východ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</si>
</sst>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\ &quot;Kč&quot;"/>
  </numFmts>
  <fonts count="27" x14ac:knownFonts="1">
    <font>
      <sz val="11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3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0"/>
      <color indexed="30"/>
      <name val="Arial"/>
      <family val="2"/>
      <charset val="238"/>
    </font>
    <font>
      <sz val="14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4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4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0" fillId="0" borderId="0" xfId="0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0" fillId="0" borderId="7" xfId="0" applyBorder="1" applyProtection="1"/>
    <xf numFmtId="0" fontId="0" fillId="0" borderId="8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18" fillId="0" borderId="0" xfId="0" applyFont="1" applyBorder="1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vertical="top"/>
    </xf>
    <xf numFmtId="14" fontId="6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vertical="top"/>
    </xf>
    <xf numFmtId="0" fontId="6" fillId="0" borderId="14" xfId="0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right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left" vertical="center"/>
    </xf>
    <xf numFmtId="0" fontId="20" fillId="0" borderId="18" xfId="0" applyFont="1" applyBorder="1" applyAlignment="1" applyProtection="1">
      <alignment vertical="top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14" fontId="22" fillId="0" borderId="20" xfId="0" applyNumberFormat="1" applyFont="1" applyFill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Protection="1"/>
    <xf numFmtId="0" fontId="22" fillId="0" borderId="16" xfId="0" applyFont="1" applyBorder="1" applyAlignment="1" applyProtection="1">
      <alignment vertical="center"/>
      <protection locked="0"/>
    </xf>
    <xf numFmtId="0" fontId="5" fillId="0" borderId="22" xfId="0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vertical="center"/>
      <protection locked="0"/>
    </xf>
    <xf numFmtId="0" fontId="6" fillId="0" borderId="15" xfId="0" applyFont="1" applyBorder="1" applyAlignment="1" applyProtection="1">
      <alignment vertical="center"/>
      <protection locked="0"/>
    </xf>
    <xf numFmtId="0" fontId="22" fillId="0" borderId="24" xfId="0" applyFont="1" applyBorder="1" applyAlignment="1" applyProtection="1">
      <alignment horizontal="center" vertical="center"/>
      <protection locked="0"/>
    </xf>
    <xf numFmtId="0" fontId="22" fillId="0" borderId="25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9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49" fontId="22" fillId="0" borderId="29" xfId="0" applyNumberFormat="1" applyFont="1" applyBorder="1" applyAlignment="1" applyProtection="1">
      <alignment horizontal="center" vertical="center"/>
      <protection locked="0"/>
    </xf>
    <xf numFmtId="0" fontId="22" fillId="0" borderId="29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49" fontId="22" fillId="0" borderId="30" xfId="0" applyNumberFormat="1" applyFont="1" applyBorder="1" applyAlignment="1" applyProtection="1">
      <alignment horizontal="center"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17" fontId="0" fillId="0" borderId="0" xfId="0" applyNumberFormat="1" applyProtection="1"/>
    <xf numFmtId="0" fontId="17" fillId="0" borderId="4" xfId="0" applyFont="1" applyBorder="1" applyAlignment="1">
      <alignment horizontal="left" vertical="center" wrapText="1"/>
    </xf>
    <xf numFmtId="0" fontId="17" fillId="0" borderId="31" xfId="0" applyFont="1" applyBorder="1" applyAlignment="1">
      <alignment horizontal="left" vertical="center" wrapText="1"/>
    </xf>
    <xf numFmtId="164" fontId="17" fillId="0" borderId="32" xfId="1" applyNumberFormat="1" applyFont="1" applyFill="1" applyBorder="1" applyAlignment="1">
      <alignment horizontal="center" vertical="center" wrapText="1"/>
    </xf>
    <xf numFmtId="164" fontId="17" fillId="0" borderId="33" xfId="1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165" fontId="5" fillId="0" borderId="19" xfId="0" applyNumberFormat="1" applyFont="1" applyBorder="1" applyAlignment="1" applyProtection="1">
      <alignment horizontal="center" vertical="center"/>
      <protection locked="0"/>
    </xf>
    <xf numFmtId="165" fontId="5" fillId="0" borderId="5" xfId="0" applyNumberFormat="1" applyFont="1" applyBorder="1" applyAlignment="1" applyProtection="1">
      <alignment horizontal="center" vertical="center"/>
      <protection locked="0"/>
    </xf>
    <xf numFmtId="165" fontId="23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 applyProtection="1">
      <alignment horizontal="center" vertical="center"/>
      <protection locked="0"/>
    </xf>
    <xf numFmtId="4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" xfId="0" applyFont="1" applyBorder="1" applyAlignment="1" applyProtection="1">
      <alignment horizontal="center" vertical="center"/>
    </xf>
    <xf numFmtId="14" fontId="22" fillId="0" borderId="23" xfId="0" applyNumberFormat="1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165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center" vertical="top"/>
    </xf>
    <xf numFmtId="0" fontId="6" fillId="0" borderId="34" xfId="0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right" vertical="center"/>
    </xf>
    <xf numFmtId="14" fontId="6" fillId="0" borderId="12" xfId="0" applyNumberFormat="1" applyFont="1" applyBorder="1" applyAlignment="1" applyProtection="1">
      <alignment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top"/>
    </xf>
    <xf numFmtId="0" fontId="3" fillId="0" borderId="18" xfId="0" applyFont="1" applyBorder="1" applyAlignment="1" applyProtection="1"/>
    <xf numFmtId="0" fontId="3" fillId="0" borderId="7" xfId="0" applyFont="1" applyBorder="1" applyAlignment="1" applyProtection="1">
      <alignment horizontal="left" indent="13"/>
    </xf>
    <xf numFmtId="0" fontId="4" fillId="0" borderId="9" xfId="0" applyFont="1" applyBorder="1" applyAlignment="1" applyProtection="1">
      <alignment horizontal="left" indent="13"/>
    </xf>
    <xf numFmtId="0" fontId="4" fillId="0" borderId="0" xfId="0" applyFont="1" applyBorder="1" applyAlignment="1" applyProtection="1">
      <alignment horizontal="left" indent="13"/>
    </xf>
    <xf numFmtId="0" fontId="25" fillId="0" borderId="0" xfId="0" applyFont="1" applyBorder="1" applyProtection="1"/>
    <xf numFmtId="0" fontId="4" fillId="0" borderId="11" xfId="0" applyFont="1" applyBorder="1" applyAlignment="1" applyProtection="1">
      <alignment horizontal="left" indent="13"/>
    </xf>
    <xf numFmtId="0" fontId="4" fillId="0" borderId="12" xfId="0" applyFont="1" applyBorder="1" applyAlignment="1" applyProtection="1">
      <alignment horizontal="left" indent="13"/>
    </xf>
    <xf numFmtId="0" fontId="26" fillId="0" borderId="0" xfId="0" applyFont="1" applyBorder="1" applyAlignment="1">
      <alignment vertical="center"/>
    </xf>
    <xf numFmtId="0" fontId="0" fillId="0" borderId="0" xfId="0" applyFont="1" applyBorder="1" applyProtection="1"/>
    <xf numFmtId="3" fontId="26" fillId="0" borderId="0" xfId="0" applyNumberFormat="1" applyFont="1" applyBorder="1" applyAlignment="1">
      <alignment horizontal="center" vertical="center"/>
    </xf>
    <xf numFmtId="0" fontId="6" fillId="0" borderId="36" xfId="0" applyFont="1" applyBorder="1" applyAlignment="1" applyProtection="1">
      <alignment horizontal="left" vertical="center"/>
      <protection locked="0"/>
    </xf>
    <xf numFmtId="0" fontId="6" fillId="0" borderId="37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left" vertical="center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0" fontId="6" fillId="0" borderId="39" xfId="0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40" xfId="0" applyFont="1" applyBorder="1" applyAlignment="1" applyProtection="1">
      <alignment horizontal="left" vertical="center" wrapText="1"/>
      <protection locked="0"/>
    </xf>
    <xf numFmtId="0" fontId="11" fillId="0" borderId="41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22" fillId="0" borderId="30" xfId="0" applyFont="1" applyBorder="1" applyAlignment="1" applyProtection="1">
      <alignment horizontal="left" vertical="center" wrapText="1"/>
      <protection locked="0"/>
    </xf>
    <xf numFmtId="0" fontId="22" fillId="0" borderId="42" xfId="0" applyFont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  <protection locked="0"/>
    </xf>
    <xf numFmtId="14" fontId="6" fillId="0" borderId="43" xfId="0" applyNumberFormat="1" applyFont="1" applyFill="1" applyBorder="1" applyAlignment="1" applyProtection="1">
      <alignment horizontal="center" vertical="center"/>
      <protection locked="0"/>
    </xf>
    <xf numFmtId="14" fontId="6" fillId="0" borderId="38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5" fillId="0" borderId="8" xfId="0" applyFont="1" applyBorder="1" applyAlignment="1" applyProtection="1">
      <alignment horizontal="left" vertical="center"/>
      <protection locked="0"/>
    </xf>
    <xf numFmtId="0" fontId="6" fillId="0" borderId="29" xfId="0" applyFont="1" applyBorder="1" applyAlignment="1" applyProtection="1">
      <alignment horizontal="left" vertical="center" wrapText="1"/>
      <protection locked="0"/>
    </xf>
    <xf numFmtId="0" fontId="6" fillId="0" borderId="35" xfId="0" applyFont="1" applyBorder="1" applyAlignment="1" applyProtection="1">
      <alignment horizontal="left" vertical="center" wrapText="1"/>
      <protection locked="0"/>
    </xf>
    <xf numFmtId="0" fontId="5" fillId="0" borderId="22" xfId="0" applyFont="1" applyBorder="1" applyAlignment="1" applyProtection="1">
      <alignment horizontal="left" vertical="center" wrapText="1"/>
      <protection locked="0"/>
    </xf>
    <xf numFmtId="0" fontId="5" fillId="0" borderId="44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32" xfId="0" applyFont="1" applyBorder="1" applyAlignment="1" applyProtection="1">
      <alignment horizontal="left" vertical="center" wrapText="1"/>
      <protection locked="0"/>
    </xf>
    <xf numFmtId="14" fontId="6" fillId="0" borderId="0" xfId="0" applyNumberFormat="1" applyFont="1" applyBorder="1" applyAlignment="1" applyProtection="1">
      <alignment horizontal="left" vertical="center"/>
      <protection locked="0"/>
    </xf>
    <xf numFmtId="0" fontId="6" fillId="0" borderId="10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0" fontId="22" fillId="0" borderId="29" xfId="0" applyFont="1" applyBorder="1" applyAlignment="1" applyProtection="1">
      <alignment horizontal="left" vertical="center" wrapText="1"/>
      <protection locked="0"/>
    </xf>
    <xf numFmtId="0" fontId="22" fillId="0" borderId="35" xfId="0" applyFont="1" applyBorder="1" applyAlignment="1" applyProtection="1">
      <alignment horizontal="left" vertical="center" wrapText="1"/>
      <protection locked="0"/>
    </xf>
    <xf numFmtId="0" fontId="22" fillId="0" borderId="29" xfId="0" applyFont="1" applyBorder="1" applyAlignment="1" applyProtection="1">
      <alignment horizontal="right" vertical="center" wrapText="1"/>
      <protection locked="0"/>
    </xf>
    <xf numFmtId="0" fontId="22" fillId="0" borderId="35" xfId="0" applyFont="1" applyBorder="1" applyAlignment="1" applyProtection="1">
      <alignment horizontal="right" vertical="center" wrapText="1"/>
      <protection locked="0"/>
    </xf>
    <xf numFmtId="0" fontId="5" fillId="0" borderId="22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0" fontId="5" fillId="0" borderId="13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24" fillId="0" borderId="17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123737</xdr:colOff>
      <xdr:row>5</xdr:row>
      <xdr:rowOff>58038</xdr:rowOff>
    </xdr:to>
    <xdr:pic>
      <xdr:nvPicPr>
        <xdr:cNvPr id="5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044" r="-10684" b="-10186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102489</xdr:colOff>
      <xdr:row>5</xdr:row>
      <xdr:rowOff>54375</xdr:rowOff>
    </xdr:to>
    <xdr:pic>
      <xdr:nvPicPr>
        <xdr:cNvPr id="3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137" r="-10684" b="-10280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102489</xdr:colOff>
      <xdr:row>5</xdr:row>
      <xdr:rowOff>54375</xdr:rowOff>
    </xdr:to>
    <xdr:pic>
      <xdr:nvPicPr>
        <xdr:cNvPr id="4" name="Picture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84" t="34137" r="-10684" b="-10280"/>
        <a:stretch/>
      </xdr:blipFill>
      <xdr:spPr>
        <a:xfrm>
          <a:off x="0" y="0"/>
          <a:ext cx="3369564" cy="86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Zeros="0" tabSelected="1" view="pageBreakPreview" zoomScaleNormal="90" zoomScaleSheetLayoutView="100" workbookViewId="0">
      <selection activeCell="C9" sqref="C9:E9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4"/>
      <c r="B5" s="85"/>
      <c r="C5" s="18"/>
      <c r="D5" s="18"/>
      <c r="E5" s="18"/>
      <c r="F5" s="17"/>
      <c r="G5" s="18"/>
      <c r="H5" s="19"/>
    </row>
    <row r="6" spans="1:10" ht="27" customHeight="1" thickBot="1" x14ac:dyDescent="0.25">
      <c r="A6" s="135" t="s">
        <v>32</v>
      </c>
      <c r="B6" s="136"/>
      <c r="C6" s="136"/>
      <c r="D6" s="136"/>
      <c r="E6" s="137"/>
      <c r="F6" s="138" t="s">
        <v>8</v>
      </c>
      <c r="G6" s="139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42" t="s">
        <v>70</v>
      </c>
      <c r="E7" s="143"/>
      <c r="F7" s="143"/>
      <c r="G7" s="143"/>
      <c r="H7" s="144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40" t="s">
        <v>10</v>
      </c>
      <c r="B9" s="133"/>
      <c r="C9" s="133" t="s">
        <v>71</v>
      </c>
      <c r="D9" s="133"/>
      <c r="E9" s="134"/>
      <c r="F9" s="140" t="s">
        <v>34</v>
      </c>
      <c r="G9" s="133"/>
      <c r="H9" s="67"/>
      <c r="J9" s="9"/>
    </row>
    <row r="10" spans="1:10" ht="35.25" customHeight="1" thickBot="1" x14ac:dyDescent="0.25">
      <c r="A10" s="112" t="s">
        <v>11</v>
      </c>
      <c r="B10" s="141"/>
      <c r="C10" s="103" t="s">
        <v>22</v>
      </c>
      <c r="D10" s="104"/>
      <c r="E10" s="38"/>
      <c r="F10" s="114" t="s">
        <v>21</v>
      </c>
      <c r="G10" s="115"/>
      <c r="H10" s="53"/>
      <c r="J10" s="9"/>
    </row>
    <row r="11" spans="1:10" ht="22.5" customHeight="1" thickBot="1" x14ac:dyDescent="0.25">
      <c r="A11" s="126" t="s">
        <v>31</v>
      </c>
      <c r="B11" s="127"/>
      <c r="C11" s="130" t="s">
        <v>27</v>
      </c>
      <c r="D11" s="131"/>
      <c r="E11" s="131"/>
      <c r="F11" s="131"/>
      <c r="G11" s="131"/>
      <c r="H11" s="132"/>
      <c r="J11" s="9"/>
    </row>
    <row r="12" spans="1:10" ht="22.5" customHeight="1" thickBot="1" x14ac:dyDescent="0.25">
      <c r="A12" s="128" t="s">
        <v>33</v>
      </c>
      <c r="B12" s="129"/>
      <c r="C12" s="107"/>
      <c r="D12" s="108"/>
      <c r="E12" s="108"/>
      <c r="F12" s="108"/>
      <c r="G12" s="108"/>
      <c r="H12" s="109"/>
      <c r="J12" s="9"/>
    </row>
    <row r="13" spans="1:10" ht="22.5" customHeight="1" thickBot="1" x14ac:dyDescent="0.25">
      <c r="A13" s="124" t="s">
        <v>18</v>
      </c>
      <c r="B13" s="125"/>
      <c r="C13" s="107"/>
      <c r="D13" s="108"/>
      <c r="E13" s="108"/>
      <c r="F13" s="108"/>
      <c r="G13" s="108"/>
      <c r="H13" s="109"/>
      <c r="J13" s="9"/>
    </row>
    <row r="14" spans="1:10" ht="35.25" customHeight="1" thickBot="1" x14ac:dyDescent="0.25">
      <c r="A14" s="112" t="s">
        <v>19</v>
      </c>
      <c r="B14" s="113"/>
      <c r="C14" s="39" t="s">
        <v>12</v>
      </c>
      <c r="D14" s="40"/>
      <c r="E14" s="41"/>
      <c r="F14" s="114" t="s">
        <v>21</v>
      </c>
      <c r="G14" s="11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99" t="s">
        <v>1</v>
      </c>
      <c r="D16" s="100"/>
      <c r="E16" s="100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01"/>
      <c r="D17" s="101"/>
      <c r="E17" s="102"/>
      <c r="F17" s="42"/>
      <c r="G17" s="33"/>
      <c r="H17" s="61">
        <f>SUMIF(E33:E55,C17,H33:H55)</f>
        <v>0</v>
      </c>
    </row>
    <row r="18" spans="1:8" ht="20.100000000000001" customHeight="1" x14ac:dyDescent="0.2">
      <c r="A18" s="5">
        <v>2</v>
      </c>
      <c r="B18" s="49"/>
      <c r="C18" s="120"/>
      <c r="D18" s="120"/>
      <c r="E18" s="121"/>
      <c r="F18" s="43"/>
      <c r="G18" s="34"/>
      <c r="H18" s="62">
        <f>SUMIF(E33:E56,C18,H33:H56)</f>
        <v>0</v>
      </c>
    </row>
    <row r="19" spans="1:8" ht="20.100000000000001" customHeight="1" x14ac:dyDescent="0.2">
      <c r="A19" s="5">
        <v>3</v>
      </c>
      <c r="B19" s="50"/>
      <c r="C19" s="122"/>
      <c r="D19" s="122"/>
      <c r="E19" s="123"/>
      <c r="F19" s="43"/>
      <c r="G19" s="34"/>
      <c r="H19" s="62">
        <f>SUMIF(E33:E57,C19,H33:H57)</f>
        <v>0</v>
      </c>
    </row>
    <row r="20" spans="1:8" ht="20.100000000000001" customHeight="1" x14ac:dyDescent="0.2">
      <c r="A20" s="5">
        <v>4</v>
      </c>
      <c r="B20" s="51"/>
      <c r="C20" s="122"/>
      <c r="D20" s="122"/>
      <c r="E20" s="123"/>
      <c r="F20" s="44"/>
      <c r="G20" s="11"/>
      <c r="H20" s="62">
        <f>SUMIF(E33:E58,C20,H33:H58)</f>
        <v>0</v>
      </c>
    </row>
    <row r="21" spans="1:8" ht="20.100000000000001" customHeight="1" x14ac:dyDescent="0.2">
      <c r="A21" s="5">
        <v>5</v>
      </c>
      <c r="B21" s="51"/>
      <c r="C21" s="110"/>
      <c r="D21" s="110"/>
      <c r="E21" s="111"/>
      <c r="F21" s="44"/>
      <c r="G21" s="11"/>
      <c r="H21" s="62">
        <f>SUMIF(E33:E58,C21,H33:H58)</f>
        <v>0</v>
      </c>
    </row>
    <row r="22" spans="1:8" ht="20.100000000000001" customHeight="1" x14ac:dyDescent="0.2">
      <c r="A22" s="5">
        <v>6</v>
      </c>
      <c r="B22" s="51"/>
      <c r="C22" s="110"/>
      <c r="D22" s="110"/>
      <c r="E22" s="111"/>
      <c r="F22" s="44"/>
      <c r="G22" s="11"/>
      <c r="H22" s="62">
        <f>SUMIF(E33:E58,C22,H33:H58)</f>
        <v>0</v>
      </c>
    </row>
    <row r="23" spans="1:8" ht="20.100000000000001" customHeight="1" thickBot="1" x14ac:dyDescent="0.25">
      <c r="A23" s="6">
        <v>7</v>
      </c>
      <c r="B23" s="36"/>
      <c r="C23" s="97"/>
      <c r="D23" s="97"/>
      <c r="E23" s="98"/>
      <c r="F23" s="45"/>
      <c r="G23" s="12"/>
      <c r="H23" s="64">
        <f>SUMIF(E33:E58,C23,H33:H58)</f>
        <v>0</v>
      </c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89" t="s">
        <v>28</v>
      </c>
      <c r="B25" s="90"/>
      <c r="C25" s="91" t="s">
        <v>29</v>
      </c>
      <c r="D25" s="92"/>
      <c r="E25" s="105"/>
      <c r="F25" s="95" t="s">
        <v>30</v>
      </c>
      <c r="G25" s="96"/>
      <c r="H25" s="70">
        <f>G17*H17+G18*H18+G19*H19+G20*H20+G21*H21+G22*H22+G23*H23</f>
        <v>0</v>
      </c>
    </row>
    <row r="26" spans="1:8" ht="26.25" customHeight="1" x14ac:dyDescent="0.2">
      <c r="A26" s="118" t="s">
        <v>13</v>
      </c>
      <c r="B26" s="92"/>
      <c r="C26" s="119"/>
      <c r="D26" s="119"/>
      <c r="E26" s="106"/>
      <c r="F26" s="27"/>
      <c r="G26" s="116"/>
      <c r="H26" s="117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89" t="s">
        <v>28</v>
      </c>
      <c r="B28" s="90"/>
      <c r="C28" s="91" t="s">
        <v>29</v>
      </c>
      <c r="D28" s="92"/>
      <c r="E28" s="35"/>
      <c r="F28" s="93"/>
      <c r="G28" s="94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2" spans="1:8" ht="15" thickBot="1" x14ac:dyDescent="0.25"/>
    <row r="33" spans="5:8" ht="57" thickBot="1" x14ac:dyDescent="0.25">
      <c r="E33" s="56" t="s">
        <v>40</v>
      </c>
      <c r="H33" s="58">
        <v>1850</v>
      </c>
    </row>
    <row r="34" spans="5:8" ht="57" thickBot="1" x14ac:dyDescent="0.25">
      <c r="E34" s="56" t="s">
        <v>37</v>
      </c>
      <c r="H34" s="58">
        <v>1850</v>
      </c>
    </row>
    <row r="35" spans="5:8" ht="57" thickBot="1" x14ac:dyDescent="0.25">
      <c r="E35" s="56" t="s">
        <v>39</v>
      </c>
      <c r="H35" s="58">
        <v>1850</v>
      </c>
    </row>
    <row r="36" spans="5:8" ht="57" thickBot="1" x14ac:dyDescent="0.25">
      <c r="E36" s="56" t="s">
        <v>38</v>
      </c>
      <c r="H36" s="58">
        <v>1850</v>
      </c>
    </row>
    <row r="37" spans="5:8" ht="57" thickBot="1" x14ac:dyDescent="0.25">
      <c r="E37" s="56" t="s">
        <v>41</v>
      </c>
      <c r="H37" s="58">
        <v>3526</v>
      </c>
    </row>
    <row r="38" spans="5:8" ht="57" thickBot="1" x14ac:dyDescent="0.25">
      <c r="E38" s="56" t="s">
        <v>42</v>
      </c>
      <c r="H38" s="58">
        <v>3526</v>
      </c>
    </row>
    <row r="39" spans="5:8" ht="57" thickBot="1" x14ac:dyDescent="0.25">
      <c r="E39" s="56" t="s">
        <v>43</v>
      </c>
      <c r="H39" s="58">
        <v>3526</v>
      </c>
    </row>
    <row r="40" spans="5:8" ht="57" thickBot="1" x14ac:dyDescent="0.25">
      <c r="E40" s="56" t="s">
        <v>44</v>
      </c>
      <c r="H40" s="58">
        <v>3526</v>
      </c>
    </row>
    <row r="41" spans="5:8" ht="57" thickBot="1" x14ac:dyDescent="0.25">
      <c r="E41" s="56" t="s">
        <v>45</v>
      </c>
      <c r="H41" s="58">
        <v>2175</v>
      </c>
    </row>
    <row r="42" spans="5:8" ht="57" thickBot="1" x14ac:dyDescent="0.25">
      <c r="E42" s="56" t="s">
        <v>46</v>
      </c>
      <c r="H42" s="58">
        <v>2175</v>
      </c>
    </row>
    <row r="43" spans="5:8" ht="57" thickBot="1" x14ac:dyDescent="0.25">
      <c r="E43" s="56" t="s">
        <v>47</v>
      </c>
      <c r="H43" s="58">
        <v>2175</v>
      </c>
    </row>
    <row r="44" spans="5:8" ht="57" thickBot="1" x14ac:dyDescent="0.25">
      <c r="E44" s="56" t="s">
        <v>48</v>
      </c>
      <c r="H44" s="58">
        <v>2175</v>
      </c>
    </row>
    <row r="45" spans="5:8" ht="57" thickBot="1" x14ac:dyDescent="0.25">
      <c r="E45" s="56" t="s">
        <v>49</v>
      </c>
      <c r="H45" s="58">
        <v>1752</v>
      </c>
    </row>
    <row r="46" spans="5:8" ht="57" thickBot="1" x14ac:dyDescent="0.25">
      <c r="E46" s="56" t="s">
        <v>50</v>
      </c>
      <c r="H46" s="58">
        <v>1752</v>
      </c>
    </row>
    <row r="47" spans="5:8" ht="57" thickBot="1" x14ac:dyDescent="0.25">
      <c r="E47" s="56" t="s">
        <v>51</v>
      </c>
      <c r="H47" s="58">
        <v>3428</v>
      </c>
    </row>
    <row r="48" spans="5:8" ht="57" thickBot="1" x14ac:dyDescent="0.25">
      <c r="E48" s="56" t="s">
        <v>52</v>
      </c>
      <c r="H48" s="58">
        <v>3428</v>
      </c>
    </row>
    <row r="49" spans="5:8" ht="57" thickBot="1" x14ac:dyDescent="0.25">
      <c r="E49" s="56" t="s">
        <v>53</v>
      </c>
      <c r="H49" s="58">
        <v>2077</v>
      </c>
    </row>
    <row r="50" spans="5:8" ht="57" thickBot="1" x14ac:dyDescent="0.25">
      <c r="E50" s="56" t="s">
        <v>54</v>
      </c>
      <c r="H50" s="58">
        <v>2077</v>
      </c>
    </row>
    <row r="51" spans="5:8" ht="57" thickBot="1" x14ac:dyDescent="0.25">
      <c r="E51" s="56" t="s">
        <v>55</v>
      </c>
      <c r="H51" s="58">
        <v>2896</v>
      </c>
    </row>
    <row r="52" spans="5:8" ht="75.75" thickBot="1" x14ac:dyDescent="0.25">
      <c r="E52" s="56" t="s">
        <v>56</v>
      </c>
      <c r="H52" s="58">
        <v>4966</v>
      </c>
    </row>
    <row r="53" spans="5:8" ht="75.75" thickBot="1" x14ac:dyDescent="0.25">
      <c r="E53" s="56" t="s">
        <v>57</v>
      </c>
      <c r="H53" s="58">
        <v>4966</v>
      </c>
    </row>
    <row r="54" spans="5:8" ht="57" thickBot="1" x14ac:dyDescent="0.25">
      <c r="E54" s="57" t="s">
        <v>58</v>
      </c>
      <c r="H54" s="59">
        <v>1800</v>
      </c>
    </row>
    <row r="55" spans="5:8" ht="57.75" thickTop="1" thickBot="1" x14ac:dyDescent="0.25">
      <c r="E55" s="56" t="s">
        <v>59</v>
      </c>
      <c r="H55" s="59">
        <v>1800</v>
      </c>
    </row>
    <row r="65" spans="5:5" x14ac:dyDescent="0.2">
      <c r="E65" s="1" t="s">
        <v>69</v>
      </c>
    </row>
    <row r="66" spans="5:5" x14ac:dyDescent="0.2">
      <c r="E66" s="2" t="s">
        <v>68</v>
      </c>
    </row>
    <row r="67" spans="5:5" x14ac:dyDescent="0.2">
      <c r="E67" s="1" t="s">
        <v>67</v>
      </c>
    </row>
  </sheetData>
  <mergeCells count="35">
    <mergeCell ref="C9:E9"/>
    <mergeCell ref="A6:E6"/>
    <mergeCell ref="F6:G6"/>
    <mergeCell ref="F10:G10"/>
    <mergeCell ref="F9:G9"/>
    <mergeCell ref="A10:B10"/>
    <mergeCell ref="A9:B9"/>
    <mergeCell ref="D7:H7"/>
    <mergeCell ref="A13:B13"/>
    <mergeCell ref="A11:B11"/>
    <mergeCell ref="A12:B12"/>
    <mergeCell ref="C11:H11"/>
    <mergeCell ref="C12:H12"/>
    <mergeCell ref="A14:B14"/>
    <mergeCell ref="F14:G14"/>
    <mergeCell ref="G26:H26"/>
    <mergeCell ref="C22:E22"/>
    <mergeCell ref="A25:B25"/>
    <mergeCell ref="A26:B26"/>
    <mergeCell ref="C26:D26"/>
    <mergeCell ref="C18:E18"/>
    <mergeCell ref="C19:E19"/>
    <mergeCell ref="C20:E20"/>
    <mergeCell ref="C16:E16"/>
    <mergeCell ref="C17:E17"/>
    <mergeCell ref="C10:D10"/>
    <mergeCell ref="C25:D25"/>
    <mergeCell ref="E25:E26"/>
    <mergeCell ref="C13:H13"/>
    <mergeCell ref="C21:E21"/>
    <mergeCell ref="A28:B28"/>
    <mergeCell ref="C28:D28"/>
    <mergeCell ref="F28:G28"/>
    <mergeCell ref="F25:G25"/>
    <mergeCell ref="C23:E23"/>
  </mergeCells>
  <phoneticPr fontId="13" type="noConversion"/>
  <dataValidations count="2">
    <dataValidation type="list" showInputMessage="1" showErrorMessage="1" sqref="C12:H12">
      <formula1>$E$65:$E$67</formula1>
    </dataValidation>
    <dataValidation type="list" allowBlank="1" showInputMessage="1" showErrorMessage="1" sqref="C17:E23">
      <formula1>$E$33:$E$55</formula1>
    </dataValidation>
  </dataValidations>
  <pageMargins left="0.39370078740157483" right="0.35433070866141736" top="0.39370078740157483" bottom="0.39370078740157483" header="0.31496062992125984" footer="0.31496062992125984"/>
  <pageSetup paperSize="9" scale="8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showZeros="0" view="pageBreakPreview" zoomScaleNormal="100" zoomScaleSheetLayoutView="100" workbookViewId="0">
      <selection activeCell="D7" sqref="D7:H7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.25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1"/>
      <c r="B5" s="82"/>
      <c r="C5" s="3"/>
      <c r="D5" s="3"/>
      <c r="E5" s="3"/>
      <c r="F5" s="17"/>
      <c r="G5" s="18"/>
      <c r="H5" s="19"/>
    </row>
    <row r="6" spans="1:10" ht="27" customHeight="1" thickBot="1" x14ac:dyDescent="0.25">
      <c r="A6" s="135" t="s">
        <v>32</v>
      </c>
      <c r="B6" s="136"/>
      <c r="C6" s="136"/>
      <c r="D6" s="136"/>
      <c r="E6" s="137"/>
      <c r="F6" s="138" t="s">
        <v>8</v>
      </c>
      <c r="G6" s="139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42" t="s">
        <v>70</v>
      </c>
      <c r="E7" s="143"/>
      <c r="F7" s="143"/>
      <c r="G7" s="143"/>
      <c r="H7" s="144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40" t="s">
        <v>10</v>
      </c>
      <c r="B9" s="133"/>
      <c r="C9" s="133" t="s">
        <v>71</v>
      </c>
      <c r="D9" s="133"/>
      <c r="E9" s="134"/>
      <c r="F9" s="140" t="s">
        <v>34</v>
      </c>
      <c r="G9" s="133"/>
      <c r="H9" s="67"/>
      <c r="J9" s="9"/>
    </row>
    <row r="10" spans="1:10" ht="35.25" customHeight="1" thickBot="1" x14ac:dyDescent="0.25">
      <c r="A10" s="112" t="s">
        <v>11</v>
      </c>
      <c r="B10" s="141"/>
      <c r="C10" s="103" t="s">
        <v>22</v>
      </c>
      <c r="D10" s="104"/>
      <c r="E10" s="38"/>
      <c r="F10" s="114" t="s">
        <v>21</v>
      </c>
      <c r="G10" s="115"/>
      <c r="H10" s="53"/>
      <c r="J10" s="9"/>
    </row>
    <row r="11" spans="1:10" ht="22.5" customHeight="1" thickBot="1" x14ac:dyDescent="0.25">
      <c r="A11" s="126" t="s">
        <v>31</v>
      </c>
      <c r="B11" s="127"/>
      <c r="C11" s="130" t="s">
        <v>27</v>
      </c>
      <c r="D11" s="131"/>
      <c r="E11" s="131"/>
      <c r="F11" s="131"/>
      <c r="G11" s="131"/>
      <c r="H11" s="132"/>
      <c r="J11" s="9"/>
    </row>
    <row r="12" spans="1:10" ht="22.5" customHeight="1" thickBot="1" x14ac:dyDescent="0.25">
      <c r="A12" s="128" t="s">
        <v>33</v>
      </c>
      <c r="B12" s="129"/>
      <c r="C12" s="107" t="s">
        <v>36</v>
      </c>
      <c r="D12" s="108"/>
      <c r="E12" s="108"/>
      <c r="F12" s="108"/>
      <c r="G12" s="108"/>
      <c r="H12" s="109"/>
      <c r="J12" s="9"/>
    </row>
    <row r="13" spans="1:10" ht="22.5" customHeight="1" thickBot="1" x14ac:dyDescent="0.25">
      <c r="A13" s="124" t="s">
        <v>18</v>
      </c>
      <c r="B13" s="125"/>
      <c r="C13" s="107"/>
      <c r="D13" s="108"/>
      <c r="E13" s="108"/>
      <c r="F13" s="108"/>
      <c r="G13" s="108"/>
      <c r="H13" s="109"/>
      <c r="J13" s="9"/>
    </row>
    <row r="14" spans="1:10" ht="35.25" customHeight="1" thickBot="1" x14ac:dyDescent="0.25">
      <c r="A14" s="112" t="s">
        <v>19</v>
      </c>
      <c r="B14" s="113"/>
      <c r="C14" s="39" t="s">
        <v>12</v>
      </c>
      <c r="D14" s="40"/>
      <c r="E14" s="41"/>
      <c r="F14" s="114" t="s">
        <v>21</v>
      </c>
      <c r="G14" s="11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99" t="s">
        <v>1</v>
      </c>
      <c r="D16" s="100"/>
      <c r="E16" s="100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01"/>
      <c r="D17" s="101"/>
      <c r="E17" s="102"/>
      <c r="F17" s="42"/>
      <c r="G17" s="33"/>
      <c r="H17" s="61">
        <f>SUMIF(E33:E34,C17,H33:H34)</f>
        <v>0</v>
      </c>
    </row>
    <row r="18" spans="1:8" ht="20.100000000000001" customHeight="1" x14ac:dyDescent="0.2">
      <c r="A18" s="5">
        <v>2</v>
      </c>
      <c r="B18" s="49"/>
      <c r="C18" s="120"/>
      <c r="D18" s="120"/>
      <c r="E18" s="121"/>
      <c r="F18" s="43"/>
      <c r="G18" s="34"/>
      <c r="H18" s="62">
        <f>SUMIF(E33:E34,C18,H33:H34)</f>
        <v>0</v>
      </c>
    </row>
    <row r="19" spans="1:8" ht="20.100000000000001" customHeight="1" x14ac:dyDescent="0.2">
      <c r="A19" s="5">
        <v>3</v>
      </c>
      <c r="B19" s="50"/>
      <c r="C19" s="122"/>
      <c r="D19" s="122"/>
      <c r="E19" s="123"/>
      <c r="F19" s="43"/>
      <c r="G19" s="34"/>
      <c r="H19" s="63"/>
    </row>
    <row r="20" spans="1:8" ht="20.100000000000001" customHeight="1" x14ac:dyDescent="0.2">
      <c r="A20" s="5">
        <v>4</v>
      </c>
      <c r="B20" s="51"/>
      <c r="C20" s="122"/>
      <c r="D20" s="122"/>
      <c r="E20" s="123"/>
      <c r="F20" s="44"/>
      <c r="G20" s="11"/>
      <c r="H20" s="63"/>
    </row>
    <row r="21" spans="1:8" ht="20.100000000000001" customHeight="1" x14ac:dyDescent="0.2">
      <c r="A21" s="5">
        <v>5</v>
      </c>
      <c r="B21" s="51"/>
      <c r="C21" s="110"/>
      <c r="D21" s="110"/>
      <c r="E21" s="111"/>
      <c r="F21" s="44"/>
      <c r="G21" s="11"/>
      <c r="H21" s="62"/>
    </row>
    <row r="22" spans="1:8" ht="20.100000000000001" customHeight="1" x14ac:dyDescent="0.2">
      <c r="A22" s="5">
        <v>6</v>
      </c>
      <c r="B22" s="51"/>
      <c r="C22" s="110"/>
      <c r="D22" s="110"/>
      <c r="E22" s="111"/>
      <c r="F22" s="44"/>
      <c r="G22" s="11"/>
      <c r="H22" s="62"/>
    </row>
    <row r="23" spans="1:8" ht="20.100000000000001" customHeight="1" thickBot="1" x14ac:dyDescent="0.25">
      <c r="A23" s="6">
        <v>7</v>
      </c>
      <c r="B23" s="36"/>
      <c r="C23" s="97"/>
      <c r="D23" s="97"/>
      <c r="E23" s="98"/>
      <c r="F23" s="45"/>
      <c r="G23" s="12"/>
      <c r="H23" s="64"/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89" t="s">
        <v>28</v>
      </c>
      <c r="B25" s="90"/>
      <c r="C25" s="91" t="s">
        <v>29</v>
      </c>
      <c r="D25" s="92"/>
      <c r="E25" s="105"/>
      <c r="F25" s="95" t="s">
        <v>30</v>
      </c>
      <c r="G25" s="96"/>
      <c r="H25" s="65">
        <f>G17*H17+G18*H18+G19*H19+G20*H20+G21*H21+G22*H22+G23*H23</f>
        <v>0</v>
      </c>
    </row>
    <row r="26" spans="1:8" ht="26.25" customHeight="1" x14ac:dyDescent="0.2">
      <c r="A26" s="118" t="s">
        <v>13</v>
      </c>
      <c r="B26" s="92"/>
      <c r="C26" s="119"/>
      <c r="D26" s="119"/>
      <c r="E26" s="106"/>
      <c r="F26" s="27"/>
      <c r="G26" s="116"/>
      <c r="H26" s="117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89" t="s">
        <v>28</v>
      </c>
      <c r="B28" s="90"/>
      <c r="C28" s="91" t="s">
        <v>29</v>
      </c>
      <c r="D28" s="92"/>
      <c r="E28" s="35"/>
      <c r="F28" s="93"/>
      <c r="G28" s="94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2" spans="1:8" ht="15.75" customHeight="1" x14ac:dyDescent="0.2"/>
    <row r="33" spans="5:8" ht="15.75" x14ac:dyDescent="0.2">
      <c r="E33" s="86" t="s">
        <v>60</v>
      </c>
      <c r="F33" s="87"/>
      <c r="G33" s="87"/>
      <c r="H33" s="88">
        <v>19400</v>
      </c>
    </row>
    <row r="34" spans="5:8" ht="15.75" x14ac:dyDescent="0.2">
      <c r="E34" s="86" t="s">
        <v>61</v>
      </c>
      <c r="F34" s="87"/>
      <c r="G34" s="87"/>
      <c r="H34" s="88">
        <v>19400</v>
      </c>
    </row>
    <row r="47" spans="5:8" x14ac:dyDescent="0.2">
      <c r="E47" s="2"/>
    </row>
  </sheetData>
  <mergeCells count="35">
    <mergeCell ref="A6:E6"/>
    <mergeCell ref="F6:G6"/>
    <mergeCell ref="D7:H7"/>
    <mergeCell ref="A9:B9"/>
    <mergeCell ref="C9:E9"/>
    <mergeCell ref="A13:B13"/>
    <mergeCell ref="C13:H13"/>
    <mergeCell ref="F10:G10"/>
    <mergeCell ref="A11:B11"/>
    <mergeCell ref="C11:H11"/>
    <mergeCell ref="A12:B12"/>
    <mergeCell ref="C12:H12"/>
    <mergeCell ref="F9:G9"/>
    <mergeCell ref="A10:B10"/>
    <mergeCell ref="C10:D10"/>
    <mergeCell ref="A14:B14"/>
    <mergeCell ref="F14:G14"/>
    <mergeCell ref="F25:G25"/>
    <mergeCell ref="A26:B26"/>
    <mergeCell ref="C19:E19"/>
    <mergeCell ref="C20:E20"/>
    <mergeCell ref="C21:E21"/>
    <mergeCell ref="C16:E16"/>
    <mergeCell ref="C17:E17"/>
    <mergeCell ref="C18:E18"/>
    <mergeCell ref="A28:B28"/>
    <mergeCell ref="C28:D28"/>
    <mergeCell ref="F28:G28"/>
    <mergeCell ref="C22:E22"/>
    <mergeCell ref="C23:E23"/>
    <mergeCell ref="A25:B25"/>
    <mergeCell ref="C25:D25"/>
    <mergeCell ref="E25:E26"/>
    <mergeCell ref="C26:D26"/>
    <mergeCell ref="G26:H26"/>
  </mergeCells>
  <dataValidations count="2">
    <dataValidation showDropDown="1" showInputMessage="1" showErrorMessage="1" sqref="C12:H12"/>
    <dataValidation type="list" allowBlank="1" showInputMessage="1" showErrorMessage="1" sqref="C17:E18">
      <formula1>$E$33:$E$34</formula1>
    </dataValidation>
  </dataValidations>
  <pageMargins left="0.7" right="0.7" top="0.78740157499999996" bottom="0.78740157499999996" header="0.3" footer="0.3"/>
  <pageSetup paperSize="9" scale="81" orientation="landscape" r:id="rId1"/>
  <rowBreaks count="1" manualBreakCount="1">
    <brk id="3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Zeros="0" view="pageBreakPreview" zoomScaleNormal="100" zoomScaleSheetLayoutView="100" workbookViewId="0">
      <selection activeCell="D7" sqref="D7:H7"/>
    </sheetView>
  </sheetViews>
  <sheetFormatPr defaultRowHeight="14.25" x14ac:dyDescent="0.2"/>
  <cols>
    <col min="1" max="1" width="3" style="1" customWidth="1"/>
    <col min="2" max="2" width="21" style="1" customWidth="1"/>
    <col min="3" max="3" width="9.625" style="1" customWidth="1"/>
    <col min="4" max="4" width="9.25" style="1" customWidth="1"/>
    <col min="5" max="5" width="58.25" style="1" customWidth="1"/>
    <col min="6" max="6" width="11.875" style="1" customWidth="1"/>
    <col min="7" max="7" width="13.625" style="1" customWidth="1"/>
    <col min="8" max="8" width="22.5" style="1" customWidth="1"/>
    <col min="9" max="16384" width="9" style="1"/>
  </cols>
  <sheetData>
    <row r="1" spans="1:10" ht="12.75" customHeight="1" x14ac:dyDescent="0.25">
      <c r="A1" s="79" t="s">
        <v>16</v>
      </c>
      <c r="B1" s="80"/>
      <c r="C1" s="13"/>
      <c r="D1" s="13"/>
      <c r="E1" s="13"/>
      <c r="F1" s="32" t="s">
        <v>6</v>
      </c>
      <c r="G1" s="13"/>
      <c r="H1" s="14"/>
    </row>
    <row r="2" spans="1:10" ht="12.75" customHeight="1" x14ac:dyDescent="0.25">
      <c r="A2" s="81"/>
      <c r="B2" s="82"/>
      <c r="C2" s="83"/>
      <c r="D2" s="3"/>
      <c r="E2" s="3"/>
      <c r="F2" s="28"/>
      <c r="G2" s="20"/>
      <c r="H2" s="16"/>
    </row>
    <row r="3" spans="1:10" ht="15.75" customHeight="1" x14ac:dyDescent="0.25">
      <c r="A3" s="81"/>
      <c r="B3" s="82"/>
      <c r="C3" s="83"/>
      <c r="D3" s="3"/>
      <c r="E3" s="83" t="s">
        <v>17</v>
      </c>
      <c r="F3" s="37" t="s">
        <v>24</v>
      </c>
      <c r="G3" s="3"/>
      <c r="H3" s="16"/>
    </row>
    <row r="4" spans="1:10" ht="12.75" customHeight="1" x14ac:dyDescent="0.2">
      <c r="A4" s="81"/>
      <c r="B4" s="82"/>
      <c r="C4" s="3"/>
      <c r="D4" s="3"/>
      <c r="E4" s="83" t="s">
        <v>7</v>
      </c>
      <c r="F4" s="15"/>
      <c r="G4" s="3"/>
      <c r="H4" s="16"/>
    </row>
    <row r="5" spans="1:10" ht="9.75" customHeight="1" thickBot="1" x14ac:dyDescent="0.25">
      <c r="A5" s="81"/>
      <c r="B5" s="82"/>
      <c r="C5" s="3"/>
      <c r="D5" s="3"/>
      <c r="E5" s="3"/>
      <c r="F5" s="17"/>
      <c r="G5" s="18"/>
      <c r="H5" s="19"/>
    </row>
    <row r="6" spans="1:10" ht="27" customHeight="1" thickBot="1" x14ac:dyDescent="0.25">
      <c r="A6" s="135" t="s">
        <v>32</v>
      </c>
      <c r="B6" s="136"/>
      <c r="C6" s="136"/>
      <c r="D6" s="136"/>
      <c r="E6" s="137"/>
      <c r="F6" s="138" t="s">
        <v>8</v>
      </c>
      <c r="G6" s="139"/>
      <c r="H6" s="66" t="s">
        <v>25</v>
      </c>
    </row>
    <row r="7" spans="1:10" ht="25.5" customHeight="1" thickBot="1" x14ac:dyDescent="0.25">
      <c r="A7" s="31" t="s">
        <v>9</v>
      </c>
      <c r="B7" s="29"/>
      <c r="C7" s="30"/>
      <c r="D7" s="142" t="s">
        <v>70</v>
      </c>
      <c r="E7" s="143"/>
      <c r="F7" s="143"/>
      <c r="G7" s="143"/>
      <c r="H7" s="144"/>
      <c r="J7" s="55"/>
    </row>
    <row r="8" spans="1:10" ht="6" customHeight="1" thickBot="1" x14ac:dyDescent="0.25">
      <c r="A8" s="15"/>
      <c r="B8" s="3"/>
      <c r="C8" s="3"/>
      <c r="D8" s="3"/>
      <c r="E8" s="3"/>
      <c r="F8" s="3"/>
      <c r="G8" s="3"/>
      <c r="H8" s="16"/>
    </row>
    <row r="9" spans="1:10" ht="22.5" customHeight="1" thickBot="1" x14ac:dyDescent="0.25">
      <c r="A9" s="140" t="s">
        <v>10</v>
      </c>
      <c r="B9" s="133"/>
      <c r="C9" s="133" t="s">
        <v>26</v>
      </c>
      <c r="D9" s="133"/>
      <c r="E9" s="134"/>
      <c r="F9" s="140" t="s">
        <v>34</v>
      </c>
      <c r="G9" s="133"/>
      <c r="H9" s="67"/>
      <c r="J9" s="9"/>
    </row>
    <row r="10" spans="1:10" ht="35.25" customHeight="1" thickBot="1" x14ac:dyDescent="0.25">
      <c r="A10" s="112" t="s">
        <v>11</v>
      </c>
      <c r="B10" s="141"/>
      <c r="C10" s="103" t="s">
        <v>22</v>
      </c>
      <c r="D10" s="104"/>
      <c r="E10" s="38"/>
      <c r="F10" s="114" t="s">
        <v>21</v>
      </c>
      <c r="G10" s="115"/>
      <c r="H10" s="53"/>
      <c r="J10" s="9"/>
    </row>
    <row r="11" spans="1:10" ht="22.5" customHeight="1" thickBot="1" x14ac:dyDescent="0.25">
      <c r="A11" s="126" t="s">
        <v>31</v>
      </c>
      <c r="B11" s="127"/>
      <c r="C11" s="130" t="s">
        <v>27</v>
      </c>
      <c r="D11" s="131"/>
      <c r="E11" s="131"/>
      <c r="F11" s="131"/>
      <c r="G11" s="131"/>
      <c r="H11" s="132"/>
      <c r="J11" s="9"/>
    </row>
    <row r="12" spans="1:10" ht="22.5" customHeight="1" thickBot="1" x14ac:dyDescent="0.25">
      <c r="A12" s="128" t="s">
        <v>33</v>
      </c>
      <c r="B12" s="129"/>
      <c r="C12" s="107" t="s">
        <v>66</v>
      </c>
      <c r="D12" s="108"/>
      <c r="E12" s="108"/>
      <c r="F12" s="108"/>
      <c r="G12" s="108"/>
      <c r="H12" s="109"/>
      <c r="J12" s="9"/>
    </row>
    <row r="13" spans="1:10" ht="22.5" customHeight="1" thickBot="1" x14ac:dyDescent="0.25">
      <c r="A13" s="124" t="s">
        <v>18</v>
      </c>
      <c r="B13" s="125"/>
      <c r="C13" s="107"/>
      <c r="D13" s="108"/>
      <c r="E13" s="108"/>
      <c r="F13" s="108"/>
      <c r="G13" s="108"/>
      <c r="H13" s="109"/>
      <c r="J13" s="9"/>
    </row>
    <row r="14" spans="1:10" ht="35.25" customHeight="1" thickBot="1" x14ac:dyDescent="0.25">
      <c r="A14" s="112" t="s">
        <v>19</v>
      </c>
      <c r="B14" s="113"/>
      <c r="C14" s="39" t="s">
        <v>12</v>
      </c>
      <c r="D14" s="40"/>
      <c r="E14" s="41"/>
      <c r="F14" s="114" t="s">
        <v>21</v>
      </c>
      <c r="G14" s="115"/>
      <c r="H14" s="54"/>
      <c r="J14" s="9"/>
    </row>
    <row r="15" spans="1:10" ht="5.25" customHeight="1" thickBot="1" x14ac:dyDescent="0.25">
      <c r="A15" s="15"/>
      <c r="B15" s="3"/>
      <c r="C15" s="3"/>
      <c r="D15" s="3"/>
      <c r="E15" s="3"/>
      <c r="F15" s="3"/>
      <c r="G15" s="3"/>
      <c r="H15" s="16"/>
    </row>
    <row r="16" spans="1:10" s="2" customFormat="1" ht="22.5" customHeight="1" thickBot="1" x14ac:dyDescent="0.25">
      <c r="A16" s="46" t="s">
        <v>0</v>
      </c>
      <c r="B16" s="47" t="s">
        <v>14</v>
      </c>
      <c r="C16" s="99" t="s">
        <v>1</v>
      </c>
      <c r="D16" s="100"/>
      <c r="E16" s="100"/>
      <c r="F16" s="10" t="s">
        <v>20</v>
      </c>
      <c r="G16" s="10" t="s">
        <v>3</v>
      </c>
      <c r="H16" s="60" t="s">
        <v>4</v>
      </c>
    </row>
    <row r="17" spans="1:8" ht="20.100000000000001" customHeight="1" x14ac:dyDescent="0.2">
      <c r="A17" s="4">
        <v>1</v>
      </c>
      <c r="B17" s="52"/>
      <c r="C17" s="101"/>
      <c r="D17" s="101"/>
      <c r="E17" s="102"/>
      <c r="F17" s="42"/>
      <c r="G17" s="33"/>
      <c r="H17" s="61">
        <f>SUMIF(E33:E36,C17,H33:H36)</f>
        <v>0</v>
      </c>
    </row>
    <row r="18" spans="1:8" ht="20.100000000000001" customHeight="1" x14ac:dyDescent="0.2">
      <c r="A18" s="5">
        <v>2</v>
      </c>
      <c r="B18" s="49"/>
      <c r="C18" s="120"/>
      <c r="D18" s="120"/>
      <c r="E18" s="121"/>
      <c r="F18" s="43"/>
      <c r="G18" s="34"/>
      <c r="H18" s="62">
        <f>SUMIF(E33:E36,C18,H33:H36)</f>
        <v>0</v>
      </c>
    </row>
    <row r="19" spans="1:8" ht="20.100000000000001" customHeight="1" x14ac:dyDescent="0.2">
      <c r="A19" s="5">
        <v>3</v>
      </c>
      <c r="B19" s="50"/>
      <c r="C19" s="122"/>
      <c r="D19" s="122"/>
      <c r="E19" s="123"/>
      <c r="F19" s="43"/>
      <c r="G19" s="34"/>
      <c r="H19" s="62">
        <f>SUMIF(E33:E36,C19,H33:H36)</f>
        <v>0</v>
      </c>
    </row>
    <row r="20" spans="1:8" ht="20.100000000000001" customHeight="1" x14ac:dyDescent="0.2">
      <c r="A20" s="5">
        <v>4</v>
      </c>
      <c r="B20" s="51"/>
      <c r="C20" s="122"/>
      <c r="D20" s="122"/>
      <c r="E20" s="123"/>
      <c r="F20" s="44"/>
      <c r="G20" s="11"/>
      <c r="H20" s="62">
        <f>SUMIF(E33:E36,C20,H33:H36)</f>
        <v>0</v>
      </c>
    </row>
    <row r="21" spans="1:8" ht="20.100000000000001" customHeight="1" x14ac:dyDescent="0.2">
      <c r="A21" s="5">
        <v>5</v>
      </c>
      <c r="B21" s="51"/>
      <c r="C21" s="110"/>
      <c r="D21" s="110"/>
      <c r="E21" s="111"/>
      <c r="F21" s="44"/>
      <c r="G21" s="11"/>
      <c r="H21" s="62"/>
    </row>
    <row r="22" spans="1:8" ht="20.100000000000001" customHeight="1" x14ac:dyDescent="0.2">
      <c r="A22" s="5">
        <v>6</v>
      </c>
      <c r="B22" s="51"/>
      <c r="C22" s="110"/>
      <c r="D22" s="110"/>
      <c r="E22" s="111"/>
      <c r="F22" s="44"/>
      <c r="G22" s="11"/>
      <c r="H22" s="62"/>
    </row>
    <row r="23" spans="1:8" ht="20.100000000000001" customHeight="1" thickBot="1" x14ac:dyDescent="0.25">
      <c r="A23" s="6">
        <v>7</v>
      </c>
      <c r="B23" s="36"/>
      <c r="C23" s="97"/>
      <c r="D23" s="97"/>
      <c r="E23" s="98"/>
      <c r="F23" s="45"/>
      <c r="G23" s="12"/>
      <c r="H23" s="64"/>
    </row>
    <row r="24" spans="1:8" ht="6" customHeight="1" thickBot="1" x14ac:dyDescent="0.25">
      <c r="A24" s="68"/>
      <c r="B24" s="7"/>
      <c r="C24" s="48"/>
      <c r="D24" s="48"/>
      <c r="E24" s="48"/>
      <c r="F24" s="21"/>
      <c r="G24" s="21"/>
      <c r="H24" s="69"/>
    </row>
    <row r="25" spans="1:8" ht="19.5" customHeight="1" thickBot="1" x14ac:dyDescent="0.25">
      <c r="A25" s="89" t="s">
        <v>28</v>
      </c>
      <c r="B25" s="90"/>
      <c r="C25" s="91" t="s">
        <v>29</v>
      </c>
      <c r="D25" s="92"/>
      <c r="E25" s="105"/>
      <c r="F25" s="95" t="s">
        <v>30</v>
      </c>
      <c r="G25" s="96"/>
      <c r="H25" s="65">
        <f>G17*H17+G18*H18+G19*H19+G20*H20+G21*H21+G22*H22+G23*H23</f>
        <v>0</v>
      </c>
    </row>
    <row r="26" spans="1:8" ht="26.25" customHeight="1" x14ac:dyDescent="0.2">
      <c r="A26" s="118" t="s">
        <v>13</v>
      </c>
      <c r="B26" s="92"/>
      <c r="C26" s="119"/>
      <c r="D26" s="119"/>
      <c r="E26" s="106"/>
      <c r="F26" s="27"/>
      <c r="G26" s="116"/>
      <c r="H26" s="117"/>
    </row>
    <row r="27" spans="1:8" ht="13.5" customHeight="1" x14ac:dyDescent="0.2">
      <c r="A27" s="68"/>
      <c r="B27" s="7"/>
      <c r="C27" s="22"/>
      <c r="D27" s="24"/>
      <c r="E27" s="25" t="s">
        <v>15</v>
      </c>
      <c r="F27" s="26"/>
      <c r="G27" s="23"/>
      <c r="H27" s="71"/>
    </row>
    <row r="28" spans="1:8" ht="35.25" customHeight="1" x14ac:dyDescent="0.2">
      <c r="A28" s="89" t="s">
        <v>28</v>
      </c>
      <c r="B28" s="90"/>
      <c r="C28" s="91" t="s">
        <v>29</v>
      </c>
      <c r="D28" s="92"/>
      <c r="E28" s="35"/>
      <c r="F28" s="93"/>
      <c r="G28" s="94"/>
      <c r="H28" s="72"/>
    </row>
    <row r="29" spans="1:8" ht="12" customHeight="1" thickBot="1" x14ac:dyDescent="0.25">
      <c r="A29" s="73" t="s">
        <v>2</v>
      </c>
      <c r="B29" s="74"/>
      <c r="C29" s="75"/>
      <c r="D29" s="76"/>
      <c r="E29" s="77" t="s">
        <v>23</v>
      </c>
      <c r="F29" s="78" t="s">
        <v>35</v>
      </c>
      <c r="G29" s="18"/>
      <c r="H29" s="19"/>
    </row>
    <row r="30" spans="1:8" ht="9.75" hidden="1" customHeight="1" x14ac:dyDescent="0.2">
      <c r="A30" s="8"/>
      <c r="B30" s="8"/>
    </row>
    <row r="31" spans="1:8" x14ac:dyDescent="0.2">
      <c r="E31" s="1" t="s">
        <v>5</v>
      </c>
    </row>
    <row r="33" spans="5:8" ht="15.75" x14ac:dyDescent="0.2">
      <c r="E33" s="86" t="s">
        <v>62</v>
      </c>
      <c r="F33" s="86"/>
      <c r="G33" s="87"/>
      <c r="H33" s="88">
        <v>24790</v>
      </c>
    </row>
    <row r="34" spans="5:8" ht="15.75" x14ac:dyDescent="0.2">
      <c r="E34" s="86" t="s">
        <v>63</v>
      </c>
      <c r="F34" s="86"/>
      <c r="G34" s="87"/>
      <c r="H34" s="88">
        <v>24790</v>
      </c>
    </row>
    <row r="35" spans="5:8" ht="15.75" x14ac:dyDescent="0.2">
      <c r="E35" s="86" t="s">
        <v>64</v>
      </c>
      <c r="F35" s="86"/>
      <c r="G35" s="87"/>
      <c r="H35" s="88">
        <v>24790</v>
      </c>
    </row>
    <row r="36" spans="5:8" ht="15.75" x14ac:dyDescent="0.2">
      <c r="E36" s="86" t="s">
        <v>65</v>
      </c>
      <c r="F36" s="86"/>
      <c r="G36" s="87"/>
      <c r="H36" s="88">
        <v>24790</v>
      </c>
    </row>
    <row r="55" spans="5:5" x14ac:dyDescent="0.2">
      <c r="E55" s="2"/>
    </row>
  </sheetData>
  <mergeCells count="35">
    <mergeCell ref="A6:E6"/>
    <mergeCell ref="F6:G6"/>
    <mergeCell ref="A9:B9"/>
    <mergeCell ref="C9:E9"/>
    <mergeCell ref="F9:G9"/>
    <mergeCell ref="A13:B13"/>
    <mergeCell ref="A14:B14"/>
    <mergeCell ref="F14:G14"/>
    <mergeCell ref="C12:H12"/>
    <mergeCell ref="A11:B11"/>
    <mergeCell ref="C11:H11"/>
    <mergeCell ref="A12:B12"/>
    <mergeCell ref="D7:H7"/>
    <mergeCell ref="A10:B10"/>
    <mergeCell ref="C10:D10"/>
    <mergeCell ref="F10:G10"/>
    <mergeCell ref="C13:H13"/>
    <mergeCell ref="F25:G25"/>
    <mergeCell ref="C19:E19"/>
    <mergeCell ref="C20:E20"/>
    <mergeCell ref="C21:E21"/>
    <mergeCell ref="C16:E16"/>
    <mergeCell ref="C17:E17"/>
    <mergeCell ref="C18:E18"/>
    <mergeCell ref="G26:H26"/>
    <mergeCell ref="A28:B28"/>
    <mergeCell ref="C28:D28"/>
    <mergeCell ref="F28:G28"/>
    <mergeCell ref="C22:E22"/>
    <mergeCell ref="C23:E23"/>
    <mergeCell ref="A25:B25"/>
    <mergeCell ref="C25:D25"/>
    <mergeCell ref="E25:E26"/>
    <mergeCell ref="A26:B26"/>
    <mergeCell ref="C26:D26"/>
  </mergeCells>
  <dataValidations count="3">
    <dataValidation type="list" allowBlank="1" showInputMessage="1" showErrorMessage="1" sqref="C18:E20">
      <formula1>$E$33:$E$36</formula1>
    </dataValidation>
    <dataValidation showInputMessage="1" showErrorMessage="1" sqref="C12:H12"/>
    <dataValidation type="list" allowBlank="1" showInputMessage="1" showErrorMessage="1" sqref="C17:E17">
      <formula1>$E$33:$E$36</formula1>
    </dataValidation>
  </dataValidations>
  <pageMargins left="0.7" right="0.7" top="0.78740157499999996" bottom="0.78740157499999996" header="0.3" footer="0.3"/>
  <pageSetup paperSize="9" scale="81" orientation="landscape" r:id="rId1"/>
  <rowBreaks count="1" manualBreakCount="1">
    <brk id="3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Pražce</vt:lpstr>
      <vt:lpstr>Kolejnice R260</vt:lpstr>
      <vt:lpstr>Kolejnice R350HT</vt:lpstr>
      <vt:lpstr>Pražce!_GoBack</vt:lpstr>
      <vt:lpstr>'Kolejnice R260'!Oblast_tisku</vt:lpstr>
      <vt:lpstr>'Kolejnice R350HT'!Oblast_tisku</vt:lpstr>
      <vt:lpstr>Pražce!Oblast_tisku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Divín Pavel</cp:lastModifiedBy>
  <cp:lastPrinted>2019-03-13T12:01:46Z</cp:lastPrinted>
  <dcterms:created xsi:type="dcterms:W3CDTF">2011-04-19T05:21:38Z</dcterms:created>
  <dcterms:modified xsi:type="dcterms:W3CDTF">2019-06-20T11:44:02Z</dcterms:modified>
</cp:coreProperties>
</file>