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SOPS!$B$1:$L$269</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0" i="1" l="1"/>
  <c r="L46" i="1" l="1"/>
  <c r="L66" i="1" l="1"/>
  <c r="B14" i="1" l="1"/>
  <c r="L14" i="1"/>
  <c r="L18" i="1"/>
  <c r="B18" i="1" l="1"/>
  <c r="L80" i="1"/>
  <c r="B22" i="1" l="1"/>
  <c r="L26" i="1"/>
  <c r="L76" i="1"/>
  <c r="L72" i="1"/>
  <c r="L62" i="1"/>
  <c r="L58" i="1"/>
  <c r="L54" i="1"/>
  <c r="L42" i="1"/>
  <c r="L38" i="1"/>
  <c r="L34" i="1"/>
  <c r="L30" i="1"/>
  <c r="L22" i="1"/>
  <c r="L70" i="1" l="1"/>
  <c r="B26" i="1"/>
  <c r="L84" i="1"/>
  <c r="L1" i="4"/>
  <c r="B30" i="1" l="1"/>
  <c r="B34" i="1" s="1"/>
  <c r="L9" i="1"/>
  <c r="B9" i="1"/>
  <c r="B38" i="1" l="1"/>
  <c r="L1" i="1"/>
  <c r="F4" i="1"/>
  <c r="B42" i="1" l="1"/>
  <c r="K9" i="1"/>
  <c r="F5" i="1" l="1"/>
  <c r="B46" i="1" l="1"/>
  <c r="B50" i="1" s="1"/>
  <c r="B58" i="1" l="1"/>
  <c r="B62" i="1" s="1"/>
  <c r="B66" i="1" s="1"/>
  <c r="B72" i="1" s="1"/>
  <c r="B76" i="1" s="1"/>
  <c r="B80" i="1" l="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<sst xmlns="http://schemas.openxmlformats.org/spreadsheetml/2006/main" count="324" uniqueCount="164">
  <si>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</si>
  <si>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</si>
  <si>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</si>
  <si>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</si>
  <si>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</si>
  <si>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</si>
  <si>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</si>
  <si>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</si>
  <si>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</si>
  <si>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</si>
  <si>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</si>
  <si>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</si>
  <si>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</si>
  <si>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</si>
  <si>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</si>
  <si>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</si>
  <si>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</si>
  <si>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</si>
  <si>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</si>
  <si>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</si>
  <si>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</si>
  <si>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</si>
  <si>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</si>
  <si>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</si>
  <si>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</si>
  <si>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</si>
  <si>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</si>
  <si>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</si>
  <si>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</si>
  <si>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</si>
  <si>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</si>
  <si>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</si>
  <si>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</si>
  <si>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</si>
  <si>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</si>
  <si>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</si>
  <si>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</si>
  <si>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</si>
  <si>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</si>
  <si>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</si>
  <si>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</si>
  <si>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</si>
  <si>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</si>
  <si>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</si>
  <si>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</si>
  <si>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</si>
  <si>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</si>
  <si>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</si>
  <si>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</si>
  <si>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</si>
  <si>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</si>
  <si>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</si>
  <si>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</si>
  <si>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</si>
  <si>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</si>
  <si>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</si>
  <si>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</si>
  <si>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</si>
  <si>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</si>
  <si>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</si>
  <si>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</si>
  <si>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</si>
  <si>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</si>
  <si>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</si>
  <si>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</si>
  <si>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</si>
  <si>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</si>
  <si>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</si>
  <si>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</si>
  <si>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</si>
  <si>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</si>
  <si>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</si>
  <si>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</si>
  <si>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</si>
  <si>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</si>
  <si>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</si>
  <si>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</si>
  <si>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</si>
  <si>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</si>
  <si>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</si>
  <si>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</si>
  <si>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</si>
  <si>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</si>
  <si>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</si>
  <si>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</si>
  <si>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</si>
  <si>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</si>
  <si>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</si>
  <si>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</si>
  <si>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</si>
  <si>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</si>
  <si>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</si>
  <si>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</si>
  <si>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</si>
  <si>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</si>
  <si>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</si>
  <si>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</si>
  <si>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</si>
  <si>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</si>
  <si>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</si>
  <si>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</si>
  <si>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</si>
  <si>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</si>
  <si>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</si>
  <si>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</si>
  <si>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</si>
  <si>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</si>
  <si>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</si>
  <si>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</si>
  <si>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</si>
  <si>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</si>
  <si>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</si>
  <si>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</si>
  <si>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</si>
  <si>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</si>
  <si>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</si>
  <si>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</si>
  <si>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</si>
  <si>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</si>
  <si>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</si>
  <si>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11130</t>
  </si>
  <si>
    <t>SEJMUTÍ DRNU</t>
  </si>
  <si>
    <t>M2</t>
  </si>
  <si>
    <t>M3</t>
  </si>
  <si>
    <t>131938</t>
  </si>
  <si>
    <t>HLOUBENÍ JAM ZAPAŽ I NEPAŽ TŘ. III, ODVOZ DO 20KM</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</si>
  <si>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</si>
  <si>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</si>
  <si>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</si>
  <si>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</si>
  <si>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</si>
  <si>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</si>
  <si>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</si>
  <si>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</si>
  <si>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</si>
  <si>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</si>
  <si>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</si>
  <si>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</si>
  <si>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</si>
  <si>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</si>
  <si>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</si>
  <si>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</si>
  <si>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</si>
  <si>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</si>
  <si>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</si>
  <si>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</si>
  <si>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14113</t>
  </si>
  <si>
    <t>PROTLAČOVÁNÍ OCELOVÉHO POTRUBÍ DN DO 200MM</t>
  </si>
  <si>
    <t>113188</t>
  </si>
  <si>
    <t>ODSTRANĚNÍ KRYTU ZPEVNĚNÝCH PLOCH Z DLAŽDIC, ODVOZ DO 20KM</t>
  </si>
  <si>
    <t>702322</t>
  </si>
  <si>
    <t>ZAKRYTÍ KABELŮ BETONOVOU DESKOU ŠÍŘKY PŘES 20 DO 40 CM</t>
  </si>
  <si>
    <t>SO 07-73-12</t>
  </si>
  <si>
    <t>Žst. Praha Horní Počernice, úprava tras sdělovacích kabelů PRE</t>
  </si>
  <si>
    <t>75A141</t>
  </si>
  <si>
    <t>KABEL METALICKÝ DVOUPLÁŠŤOVÝ PŘES 12 PÁRŮ - DODÁVKA</t>
  </si>
  <si>
    <t>KMPÁR</t>
  </si>
  <si>
    <t>75A227</t>
  </si>
  <si>
    <t>ZATAŽENÍ A SPOJKOVÁNÍ KABELŮ PŘES 12 PÁRŮ - MONTÁŽ</t>
  </si>
  <si>
    <t>75A322</t>
  </si>
  <si>
    <t>SPOJKA ROVNÁ PRO PLASTOVÉ KABELY S JÁDRY O PRŮMĚRU 1 MM2 PŘES 12 PÁRŮ</t>
  </si>
  <si>
    <t>75IJ21</t>
  </si>
  <si>
    <t>MĚŘENÍ ZKRÁCENÉ ZÁVĚREČNÉ DÁLKOVÉHO KABELU V OBOU SMĚRECH ZA PROVOZU</t>
  </si>
  <si>
    <t>ČTYŘKA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</si>
</sst>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lignment vertical="center"/>
    </xf>
    <xf numFmtId="0" fontId="6" fillId="0" borderId="0">
      <alignment vertical="center"/>
    </xf>
  </cellStyleXfs>
  <cellXfs count="17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13"/>
  <sheetViews>
    <sheetView showGridLines="0" tabSelected="1" zoomScale="85" zoomScaleNormal="85" zoomScaleSheetLayoutView="85" workbookViewId="0">
      <pane ySplit="12" topLeftCell="A13" activePane="bottomLeft" state="frozen"/>
      <selection activeCell="B1" sqref="B1"/>
      <selection pane="bottomLeft" activeCell="O72" sqref="O72"/>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7" t="s">
        <v>80</v>
      </c>
      <c r="C1" s="138"/>
      <c r="D1" s="138"/>
      <c r="E1" s="138"/>
      <c r="F1" s="138"/>
      <c r="G1" s="138"/>
      <c r="H1" s="138"/>
      <c r="I1" s="48"/>
      <c r="J1" s="49"/>
      <c r="K1" s="49"/>
      <c r="L1" s="50" t="str">
        <f>D3</f>
        <v>SO 07-73-12</v>
      </c>
    </row>
    <row r="2" spans="1:15" s="16" customFormat="1" ht="57" customHeight="1" thickTop="1" thickBot="1" x14ac:dyDescent="0.3">
      <c r="B2" s="139" t="s">
        <v>10</v>
      </c>
      <c r="C2" s="140"/>
      <c r="D2" s="53"/>
      <c r="E2" s="54"/>
      <c r="F2" s="102" t="s">
        <v>113</v>
      </c>
      <c r="G2" s="51"/>
      <c r="H2" s="52"/>
      <c r="I2" s="141" t="s">
        <v>23</v>
      </c>
      <c r="J2" s="142"/>
      <c r="K2" s="143">
        <f>SUMIFS(L:L,B:B,"SOUČET")</f>
        <v>0</v>
      </c>
      <c r="L2" s="144"/>
    </row>
    <row r="3" spans="1:15" s="16" customFormat="1" ht="42.75" customHeight="1" thickTop="1" thickBot="1" x14ac:dyDescent="0.3">
      <c r="B3" s="33" t="s">
        <v>28</v>
      </c>
      <c r="C3" s="34"/>
      <c r="D3" s="36" t="s">
        <v>152</v>
      </c>
      <c r="E3" s="35"/>
      <c r="F3" s="32" t="s">
        <v>153</v>
      </c>
      <c r="G3" s="55"/>
      <c r="H3" s="56"/>
      <c r="I3" s="65"/>
      <c r="J3" s="64"/>
      <c r="K3" s="161"/>
      <c r="L3" s="162"/>
    </row>
    <row r="4" spans="1:15" s="16" customFormat="1" ht="18" customHeight="1" thickTop="1" x14ac:dyDescent="0.3">
      <c r="B4" s="147" t="s">
        <v>18</v>
      </c>
      <c r="C4" s="148"/>
      <c r="D4" s="149"/>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9" t="s">
        <v>26</v>
      </c>
      <c r="J4" s="160"/>
      <c r="K4" s="2"/>
      <c r="L4" s="3"/>
    </row>
    <row r="5" spans="1:15" s="16" customFormat="1" ht="18" customHeight="1" x14ac:dyDescent="0.25">
      <c r="B5" s="14" t="s">
        <v>24</v>
      </c>
      <c r="C5" s="13"/>
      <c r="D5" s="13"/>
      <c r="E5" s="4" t="s">
        <v>25</v>
      </c>
      <c r="F5" s="151" t="str">
        <f>IF((E5="Stádium 2"),"  Dokumentace pro územní řízení - DUR",(IF((E5="Stádium 3"),"  Projektová dokumentace (DOS/DSP)","")))</f>
        <v xml:space="preserve">  Projektová dokumentace (DOS/DSP)</v>
      </c>
      <c r="G5" s="151"/>
      <c r="H5" s="152"/>
      <c r="I5" s="150" t="s">
        <v>108</v>
      </c>
      <c r="J5" s="149"/>
      <c r="K5" s="103" t="s">
        <v>112</v>
      </c>
      <c r="L5" s="58"/>
    </row>
    <row r="6" spans="1:15" s="16" customFormat="1" ht="18" customHeight="1" x14ac:dyDescent="0.2">
      <c r="B6" s="14" t="s">
        <v>17</v>
      </c>
      <c r="C6" s="13"/>
      <c r="D6" s="13"/>
      <c r="E6" s="5" t="s">
        <v>79</v>
      </c>
      <c r="F6" s="163"/>
      <c r="G6" s="163"/>
      <c r="H6" s="164"/>
      <c r="I6" s="150" t="s">
        <v>19</v>
      </c>
      <c r="J6" s="149"/>
      <c r="K6" s="5"/>
      <c r="L6" s="58"/>
      <c r="O6" s="62"/>
    </row>
    <row r="7" spans="1:15" s="16" customFormat="1" ht="18" customHeight="1" x14ac:dyDescent="0.2">
      <c r="B7" s="153" t="s">
        <v>20</v>
      </c>
      <c r="C7" s="136"/>
      <c r="D7" s="136"/>
      <c r="E7" s="6">
        <v>43525</v>
      </c>
      <c r="F7" s="165" t="s">
        <v>114</v>
      </c>
      <c r="G7" s="166"/>
      <c r="H7" s="167"/>
      <c r="I7" s="158" t="s">
        <v>22</v>
      </c>
      <c r="J7" s="148"/>
      <c r="K7" s="105">
        <v>2018</v>
      </c>
      <c r="L7" s="59"/>
      <c r="O7" s="63"/>
    </row>
    <row r="8" spans="1:15" s="16" customFormat="1" ht="19.5" customHeight="1" thickBot="1" x14ac:dyDescent="0.3">
      <c r="B8" s="168" t="s">
        <v>21</v>
      </c>
      <c r="C8" s="169"/>
      <c r="D8" s="169"/>
      <c r="E8" s="22">
        <v>44841</v>
      </c>
      <c r="F8" s="23" t="s">
        <v>96</v>
      </c>
      <c r="G8" s="170" t="s">
        <v>115</v>
      </c>
      <c r="H8" s="171"/>
      <c r="I8" s="135" t="s">
        <v>16</v>
      </c>
      <c r="J8" s="136"/>
      <c r="K8" s="57">
        <v>43637</v>
      </c>
      <c r="L8" s="60"/>
    </row>
    <row r="9" spans="1:15" s="16" customFormat="1" ht="9.75" customHeight="1" x14ac:dyDescent="0.3">
      <c r="B9" s="156" t="str">
        <f>F2</f>
        <v>Optimalizace traťového úseku Mstětice (mimo) - Praha-Vysočany (včetně)</v>
      </c>
      <c r="C9" s="157"/>
      <c r="D9" s="157"/>
      <c r="E9" s="157"/>
      <c r="F9" s="157"/>
      <c r="G9" s="157"/>
      <c r="H9" s="157"/>
      <c r="I9" s="157"/>
      <c r="J9" s="157"/>
      <c r="K9" s="24" t="str">
        <f>$I$5</f>
        <v>ISPROFOND:</v>
      </c>
      <c r="L9" s="61" t="str">
        <f>K5</f>
        <v>5003520028</v>
      </c>
    </row>
    <row r="10" spans="1:15" s="16" customFormat="1" ht="15" customHeight="1" x14ac:dyDescent="0.25">
      <c r="B10" s="154" t="s">
        <v>11</v>
      </c>
      <c r="C10" s="133" t="s">
        <v>0</v>
      </c>
      <c r="D10" s="133" t="s">
        <v>1</v>
      </c>
      <c r="E10" s="133" t="s">
        <v>12</v>
      </c>
      <c r="F10" s="131" t="s">
        <v>27</v>
      </c>
      <c r="G10" s="131" t="s">
        <v>2</v>
      </c>
      <c r="H10" s="131" t="s">
        <v>3</v>
      </c>
      <c r="I10" s="133" t="s">
        <v>13</v>
      </c>
      <c r="J10" s="133" t="s">
        <v>14</v>
      </c>
      <c r="K10" s="145" t="s">
        <v>93</v>
      </c>
      <c r="L10" s="146"/>
    </row>
    <row r="11" spans="1:15" s="16" customFormat="1" ht="15" customHeight="1" x14ac:dyDescent="0.25">
      <c r="B11" s="154"/>
      <c r="C11" s="133"/>
      <c r="D11" s="133"/>
      <c r="E11" s="133"/>
      <c r="F11" s="131"/>
      <c r="G11" s="131"/>
      <c r="H11" s="131"/>
      <c r="I11" s="133"/>
      <c r="J11" s="133"/>
      <c r="K11" s="145"/>
      <c r="L11" s="146"/>
    </row>
    <row r="12" spans="1:15" s="16" customFormat="1" ht="12.75" customHeight="1" thickBot="1" x14ac:dyDescent="0.3">
      <c r="B12" s="155"/>
      <c r="C12" s="134"/>
      <c r="D12" s="134"/>
      <c r="E12" s="134"/>
      <c r="F12" s="132"/>
      <c r="G12" s="132"/>
      <c r="H12" s="132"/>
      <c r="I12" s="134"/>
      <c r="J12" s="134"/>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5</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1+MAX($B$14:B17)</f>
        <v>2</v>
      </c>
      <c r="C18" s="68" t="s">
        <v>124</v>
      </c>
      <c r="D18" s="68"/>
      <c r="E18" s="68" t="s">
        <v>117</v>
      </c>
      <c r="F18" s="69" t="s">
        <v>125</v>
      </c>
      <c r="G18" s="68" t="s">
        <v>123</v>
      </c>
      <c r="H18" s="73">
        <v>6</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1+MAX($B$14:B21)</f>
        <v>3</v>
      </c>
      <c r="C22" s="68" t="s">
        <v>120</v>
      </c>
      <c r="D22" s="68"/>
      <c r="E22" s="68" t="s">
        <v>117</v>
      </c>
      <c r="F22" s="69" t="s">
        <v>121</v>
      </c>
      <c r="G22" s="68" t="s">
        <v>122</v>
      </c>
      <c r="H22" s="73">
        <v>18.8</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148</v>
      </c>
      <c r="D26" s="68"/>
      <c r="E26" s="68" t="s">
        <v>117</v>
      </c>
      <c r="F26" s="69" t="s">
        <v>149</v>
      </c>
      <c r="G26" s="68" t="s">
        <v>123</v>
      </c>
      <c r="H26" s="73">
        <v>0.13600000000000001</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126</v>
      </c>
      <c r="D30" s="68"/>
      <c r="E30" s="68" t="s">
        <v>117</v>
      </c>
      <c r="F30" s="69" t="s">
        <v>127</v>
      </c>
      <c r="G30" s="68" t="s">
        <v>123</v>
      </c>
      <c r="H30" s="73">
        <v>7.36</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1"/>
      <c r="G32" s="9"/>
      <c r="H32" s="9"/>
      <c r="I32" s="9"/>
      <c r="J32" s="9"/>
      <c r="K32" s="9"/>
      <c r="L32" s="19"/>
      <c r="M32" s="97"/>
    </row>
    <row r="33" spans="1:13" s="85" customFormat="1" ht="12.75" customHeight="1" thickBot="1" x14ac:dyDescent="0.25">
      <c r="A33" s="8" t="s">
        <v>8</v>
      </c>
      <c r="B33" s="20"/>
      <c r="C33" s="17"/>
      <c r="D33" s="17"/>
      <c r="E33" s="17"/>
      <c r="F33" s="72"/>
      <c r="G33" s="10"/>
      <c r="H33" s="10"/>
      <c r="I33" s="10"/>
      <c r="J33" s="10"/>
      <c r="K33" s="10"/>
      <c r="L33" s="21"/>
      <c r="M33" s="97"/>
    </row>
    <row r="34" spans="1:13" s="85" customFormat="1" ht="12.75" customHeight="1" thickBot="1" x14ac:dyDescent="0.25">
      <c r="A34" s="8" t="s">
        <v>6</v>
      </c>
      <c r="B34" s="67">
        <f>1+MAX($B$13:B33)</f>
        <v>6</v>
      </c>
      <c r="C34" s="68" t="s">
        <v>146</v>
      </c>
      <c r="D34" s="68"/>
      <c r="E34" s="68" t="s">
        <v>117</v>
      </c>
      <c r="F34" s="69" t="s">
        <v>147</v>
      </c>
      <c r="G34" s="68" t="s">
        <v>128</v>
      </c>
      <c r="H34" s="73">
        <v>24</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2.75" customHeight="1" thickBot="1" x14ac:dyDescent="0.25">
      <c r="A38" s="8" t="s">
        <v>6</v>
      </c>
      <c r="B38" s="67">
        <f>1+MAX($B$13:B37)</f>
        <v>7</v>
      </c>
      <c r="C38" s="68" t="s">
        <v>129</v>
      </c>
      <c r="D38" s="68"/>
      <c r="E38" s="68" t="s">
        <v>117</v>
      </c>
      <c r="F38" s="69" t="s">
        <v>130</v>
      </c>
      <c r="G38" s="68" t="s">
        <v>128</v>
      </c>
      <c r="H38" s="73">
        <v>48</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0"/>
      <c r="G40" s="9"/>
      <c r="H40" s="9"/>
      <c r="I40" s="9"/>
      <c r="J40" s="9"/>
      <c r="K40" s="9"/>
      <c r="L40" s="19"/>
      <c r="M40" s="97"/>
    </row>
    <row r="41" spans="1:13" s="85" customFormat="1" ht="12.75" customHeight="1" thickBot="1" x14ac:dyDescent="0.25">
      <c r="A41" s="8" t="s">
        <v>8</v>
      </c>
      <c r="B41" s="18"/>
      <c r="C41" s="15"/>
      <c r="D41" s="15"/>
      <c r="E41" s="15"/>
      <c r="F41" s="71"/>
      <c r="G41" s="9"/>
      <c r="H41" s="9"/>
      <c r="I41" s="9"/>
      <c r="J41" s="9"/>
      <c r="K41" s="9"/>
      <c r="L41" s="19"/>
      <c r="M41" s="97"/>
    </row>
    <row r="42" spans="1:13" s="85" customFormat="1" ht="12.75" customHeight="1" thickBot="1" x14ac:dyDescent="0.25">
      <c r="A42" s="8" t="s">
        <v>6</v>
      </c>
      <c r="B42" s="67">
        <f>1+MAX($B$13:B41)</f>
        <v>8</v>
      </c>
      <c r="C42" s="68" t="s">
        <v>154</v>
      </c>
      <c r="D42" s="68"/>
      <c r="E42" s="68" t="s">
        <v>117</v>
      </c>
      <c r="F42" s="69" t="s">
        <v>155</v>
      </c>
      <c r="G42" s="68" t="s">
        <v>156</v>
      </c>
      <c r="H42" s="73">
        <v>1.2</v>
      </c>
      <c r="I42" s="80"/>
      <c r="J42" s="73"/>
      <c r="K42" s="81"/>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2" thickBot="1" x14ac:dyDescent="0.25">
      <c r="A46" s="8" t="s">
        <v>6</v>
      </c>
      <c r="B46" s="67">
        <f>1+MAX($B$13:B45)</f>
        <v>9</v>
      </c>
      <c r="C46" s="68" t="s">
        <v>157</v>
      </c>
      <c r="D46" s="68"/>
      <c r="E46" s="68" t="s">
        <v>117</v>
      </c>
      <c r="F46" s="69" t="s">
        <v>158</v>
      </c>
      <c r="G46" s="68" t="s">
        <v>156</v>
      </c>
      <c r="H46" s="73">
        <v>1.2</v>
      </c>
      <c r="I46" s="80"/>
      <c r="J46" s="73"/>
      <c r="K46" s="81"/>
      <c r="L46" s="82">
        <f>ROUND((ROUND(H46,3))*(ROUND(K46,2)),2)</f>
        <v>0</v>
      </c>
      <c r="M46" s="97"/>
    </row>
    <row r="47" spans="1:13" s="85" customFormat="1" ht="12.75" customHeight="1" x14ac:dyDescent="0.2">
      <c r="A47" s="8" t="s">
        <v>5</v>
      </c>
      <c r="B47" s="18"/>
      <c r="C47" s="15"/>
      <c r="D47" s="15"/>
      <c r="E47" s="15"/>
      <c r="F47" s="70"/>
      <c r="G47" s="9"/>
      <c r="H47" s="9"/>
      <c r="I47" s="9"/>
      <c r="J47" s="9"/>
      <c r="K47" s="9"/>
      <c r="L47" s="19"/>
      <c r="M47" s="97"/>
    </row>
    <row r="48" spans="1:13" s="85" customFormat="1" ht="12.75" customHeight="1" x14ac:dyDescent="0.2">
      <c r="A48" s="8" t="s">
        <v>7</v>
      </c>
      <c r="B48" s="18"/>
      <c r="C48" s="15"/>
      <c r="D48" s="15"/>
      <c r="E48" s="15"/>
      <c r="F48" s="71"/>
      <c r="G48" s="9"/>
      <c r="H48" s="9"/>
      <c r="I48" s="9"/>
      <c r="J48" s="9"/>
      <c r="K48" s="9"/>
      <c r="L48" s="19"/>
      <c r="M48" s="97"/>
    </row>
    <row r="49" spans="1:13" s="85" customFormat="1" ht="12.75" customHeight="1" thickBot="1" x14ac:dyDescent="0.25">
      <c r="A49" s="8" t="s">
        <v>6</v>
      </c>
      <c r="B49" s="20"/>
      <c r="C49" s="17"/>
      <c r="D49" s="17"/>
      <c r="E49" s="17"/>
      <c r="F49" s="72"/>
      <c r="G49" s="10"/>
      <c r="H49" s="10"/>
      <c r="I49" s="10"/>
      <c r="J49" s="10"/>
      <c r="K49" s="10"/>
      <c r="L49" s="21"/>
      <c r="M49" s="97"/>
    </row>
    <row r="50" spans="1:13" s="85" customFormat="1" ht="13.5" customHeight="1" thickBot="1" x14ac:dyDescent="0.25">
      <c r="A50" s="8" t="s">
        <v>6</v>
      </c>
      <c r="B50" s="67">
        <f>1+MAX($B$13:B49)</f>
        <v>10</v>
      </c>
      <c r="C50" s="68" t="s">
        <v>159</v>
      </c>
      <c r="D50" s="68"/>
      <c r="E50" s="68" t="s">
        <v>117</v>
      </c>
      <c r="F50" s="69" t="s">
        <v>160</v>
      </c>
      <c r="G50" s="68" t="s">
        <v>119</v>
      </c>
      <c r="H50" s="73">
        <v>4</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2.75" customHeight="1" thickBot="1" x14ac:dyDescent="0.25">
      <c r="A54" s="8" t="s">
        <v>5</v>
      </c>
      <c r="B54" s="67">
        <v>11</v>
      </c>
      <c r="C54" s="68" t="s">
        <v>131</v>
      </c>
      <c r="D54" s="68"/>
      <c r="E54" s="68" t="s">
        <v>117</v>
      </c>
      <c r="F54" s="69" t="s">
        <v>132</v>
      </c>
      <c r="G54" s="68" t="s">
        <v>119</v>
      </c>
      <c r="H54" s="73">
        <v>4</v>
      </c>
      <c r="I54" s="80"/>
      <c r="J54" s="73"/>
      <c r="K54" s="81"/>
      <c r="L54" s="82">
        <f>ROUND((ROUND(H54,3))*(ROUND(K54,2)),2)</f>
        <v>0</v>
      </c>
      <c r="M54" s="97"/>
    </row>
    <row r="55" spans="1:13" s="85" customFormat="1" ht="12.75" customHeight="1" x14ac:dyDescent="0.2">
      <c r="A55" s="8" t="s">
        <v>7</v>
      </c>
      <c r="B55" s="18"/>
      <c r="C55" s="15"/>
      <c r="D55" s="15"/>
      <c r="E55" s="15"/>
      <c r="F55" s="70"/>
      <c r="G55" s="9"/>
      <c r="H55" s="9"/>
      <c r="I55" s="9"/>
      <c r="J55" s="9"/>
      <c r="K55" s="9"/>
      <c r="L55" s="19"/>
      <c r="M55" s="97"/>
    </row>
    <row r="56" spans="1:13" s="85" customFormat="1" ht="12.75" customHeight="1" x14ac:dyDescent="0.2">
      <c r="A56" s="8" t="s">
        <v>8</v>
      </c>
      <c r="B56" s="18"/>
      <c r="C56" s="15"/>
      <c r="D56" s="15"/>
      <c r="E56" s="15"/>
      <c r="F56" s="71"/>
      <c r="G56" s="9"/>
      <c r="H56" s="9"/>
      <c r="I56" s="9"/>
      <c r="J56" s="9"/>
      <c r="K56" s="9"/>
      <c r="L56" s="19"/>
      <c r="M56" s="97"/>
    </row>
    <row r="57" spans="1:13" s="85" customFormat="1" ht="12.75" customHeight="1" thickBot="1" x14ac:dyDescent="0.25">
      <c r="A57" s="8" t="s">
        <v>8</v>
      </c>
      <c r="B57" s="20"/>
      <c r="C57" s="17"/>
      <c r="D57" s="17"/>
      <c r="E57" s="17"/>
      <c r="F57" s="72"/>
      <c r="G57" s="10"/>
      <c r="H57" s="10"/>
      <c r="I57" s="10"/>
      <c r="J57" s="10"/>
      <c r="K57" s="10"/>
      <c r="L57" s="21"/>
      <c r="M57" s="97"/>
    </row>
    <row r="58" spans="1:13" s="85" customFormat="1" ht="12.75" customHeight="1" thickBot="1" x14ac:dyDescent="0.25">
      <c r="A58" s="8" t="s">
        <v>6</v>
      </c>
      <c r="B58" s="67">
        <f>1+MAX($B$13:B57)</f>
        <v>12</v>
      </c>
      <c r="C58" s="68" t="s">
        <v>150</v>
      </c>
      <c r="D58" s="68"/>
      <c r="E58" s="68" t="s">
        <v>117</v>
      </c>
      <c r="F58" s="69" t="s">
        <v>151</v>
      </c>
      <c r="G58" s="68" t="s">
        <v>128</v>
      </c>
      <c r="H58" s="73">
        <v>24</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2.75" customHeight="1" thickBot="1" x14ac:dyDescent="0.25">
      <c r="A62" s="8" t="s">
        <v>6</v>
      </c>
      <c r="B62" s="67">
        <f>1+MAX($B$13:B61)</f>
        <v>13</v>
      </c>
      <c r="C62" s="68" t="s">
        <v>133</v>
      </c>
      <c r="D62" s="68"/>
      <c r="E62" s="68" t="s">
        <v>117</v>
      </c>
      <c r="F62" s="69" t="s">
        <v>134</v>
      </c>
      <c r="G62" s="68" t="s">
        <v>123</v>
      </c>
      <c r="H62" s="73">
        <v>7.36</v>
      </c>
      <c r="I62" s="80"/>
      <c r="J62" s="73"/>
      <c r="K62" s="81"/>
      <c r="L62" s="82">
        <f>ROUND((ROUND(H62,3))*(ROUND(K62,2)),2)</f>
        <v>0</v>
      </c>
      <c r="M62" s="97"/>
    </row>
    <row r="63" spans="1:13" s="85" customFormat="1" ht="12.75" customHeight="1" x14ac:dyDescent="0.2">
      <c r="A63" s="8" t="s">
        <v>5</v>
      </c>
      <c r="B63" s="18"/>
      <c r="C63" s="15"/>
      <c r="D63" s="15"/>
      <c r="E63" s="15"/>
      <c r="F63" s="70"/>
      <c r="G63" s="9"/>
      <c r="H63" s="9"/>
      <c r="I63" s="9"/>
      <c r="J63" s="9"/>
      <c r="K63" s="9"/>
      <c r="L63" s="19"/>
      <c r="M63" s="97"/>
    </row>
    <row r="64" spans="1:13" s="85" customFormat="1" ht="12.75" customHeight="1" x14ac:dyDescent="0.2">
      <c r="A64" s="8" t="s">
        <v>7</v>
      </c>
      <c r="B64" s="18"/>
      <c r="C64" s="15"/>
      <c r="D64" s="15"/>
      <c r="E64" s="15"/>
      <c r="F64" s="130"/>
      <c r="G64" s="9"/>
      <c r="H64" s="9"/>
      <c r="I64" s="9"/>
      <c r="J64" s="9"/>
      <c r="K64" s="9"/>
      <c r="L64" s="19"/>
      <c r="M64" s="97"/>
    </row>
    <row r="65" spans="1:13" s="85" customFormat="1" ht="12.75" customHeight="1" thickBot="1" x14ac:dyDescent="0.25">
      <c r="A65" s="8" t="s">
        <v>8</v>
      </c>
      <c r="B65" s="18"/>
      <c r="C65" s="15"/>
      <c r="D65" s="15"/>
      <c r="E65" s="15"/>
      <c r="F65" s="113"/>
      <c r="G65" s="9"/>
      <c r="H65" s="9"/>
      <c r="I65" s="9"/>
      <c r="J65" s="9"/>
      <c r="K65" s="9"/>
      <c r="L65" s="19"/>
      <c r="M65" s="97"/>
    </row>
    <row r="66" spans="1:13" s="85" customFormat="1" ht="12.75" customHeight="1" thickBot="1" x14ac:dyDescent="0.25">
      <c r="A66" s="8" t="s">
        <v>6</v>
      </c>
      <c r="B66" s="67">
        <f>1+MAX($B$13:B65)</f>
        <v>14</v>
      </c>
      <c r="C66" s="68" t="s">
        <v>144</v>
      </c>
      <c r="D66" s="68"/>
      <c r="E66" s="68" t="s">
        <v>117</v>
      </c>
      <c r="F66" s="69" t="s">
        <v>145</v>
      </c>
      <c r="G66" s="68" t="s">
        <v>123</v>
      </c>
      <c r="H66" s="73">
        <v>2.67</v>
      </c>
      <c r="I66" s="80"/>
      <c r="J66" s="73"/>
      <c r="K66" s="81"/>
      <c r="L66" s="82">
        <f>ROUND((ROUND(H66,3))*(ROUND(K66,2)),2)</f>
        <v>0</v>
      </c>
      <c r="M66" s="97"/>
    </row>
    <row r="67" spans="1:13" s="85" customFormat="1" ht="12.75" customHeight="1" x14ac:dyDescent="0.2">
      <c r="A67" s="8" t="s">
        <v>5</v>
      </c>
      <c r="B67" s="18"/>
      <c r="C67" s="15"/>
      <c r="D67" s="15"/>
      <c r="E67" s="15"/>
      <c r="F67" s="70"/>
      <c r="G67" s="9"/>
      <c r="H67" s="9"/>
      <c r="I67" s="9"/>
      <c r="J67" s="9"/>
      <c r="K67" s="9"/>
      <c r="L67" s="19"/>
      <c r="M67" s="97"/>
    </row>
    <row r="68" spans="1:13" s="85" customFormat="1" ht="12.75" customHeight="1" x14ac:dyDescent="0.2">
      <c r="A68" s="8" t="s">
        <v>7</v>
      </c>
      <c r="B68" s="18"/>
      <c r="C68" s="15"/>
      <c r="D68" s="15"/>
      <c r="E68" s="15"/>
      <c r="F68" s="71"/>
      <c r="G68" s="9"/>
      <c r="H68" s="9"/>
      <c r="I68" s="9"/>
      <c r="J68" s="9"/>
      <c r="K68" s="9"/>
      <c r="L68" s="19"/>
      <c r="M68" s="97"/>
    </row>
    <row r="69" spans="1:13" s="85" customFormat="1" ht="12.75" customHeight="1" thickBot="1" x14ac:dyDescent="0.25">
      <c r="A69" s="8" t="s">
        <v>8</v>
      </c>
      <c r="B69" s="20"/>
      <c r="C69" s="17"/>
      <c r="D69" s="17"/>
      <c r="E69" s="17"/>
      <c r="F69" s="72"/>
      <c r="G69" s="10"/>
      <c r="H69" s="10"/>
      <c r="I69" s="10"/>
      <c r="J69" s="10"/>
      <c r="K69" s="10"/>
      <c r="L69" s="21"/>
      <c r="M69" s="97"/>
    </row>
    <row r="70" spans="1:13" s="85" customFormat="1" ht="12.75" customHeight="1" thickBot="1" x14ac:dyDescent="0.25">
      <c r="A70" s="118" t="s">
        <v>100</v>
      </c>
      <c r="B70" s="119" t="s">
        <v>142</v>
      </c>
      <c r="C70" s="120" t="s">
        <v>143</v>
      </c>
      <c r="D70" s="121"/>
      <c r="E70" s="121"/>
      <c r="F70" s="121" t="s">
        <v>9</v>
      </c>
      <c r="G70" s="121"/>
      <c r="H70" s="122"/>
      <c r="I70" s="123"/>
      <c r="J70" s="124"/>
      <c r="K70" s="123"/>
      <c r="L70" s="125">
        <f>SUM(L14:L69)</f>
        <v>0</v>
      </c>
      <c r="M70" s="97"/>
    </row>
    <row r="71" spans="1:13" s="85" customFormat="1" ht="12.75" customHeight="1" thickBot="1" x14ac:dyDescent="0.25">
      <c r="A71" s="8" t="s">
        <v>5</v>
      </c>
      <c r="B71" s="86" t="s">
        <v>104</v>
      </c>
      <c r="C71" s="104">
        <v>9</v>
      </c>
      <c r="D71" s="114"/>
      <c r="E71" s="114"/>
      <c r="F71" s="117" t="s">
        <v>141</v>
      </c>
      <c r="G71" s="115"/>
      <c r="H71" s="115"/>
      <c r="I71" s="115"/>
      <c r="J71" s="115"/>
      <c r="K71" s="115"/>
      <c r="L71" s="116"/>
      <c r="M71" s="97"/>
    </row>
    <row r="72" spans="1:13" s="85" customFormat="1" ht="12.75" customHeight="1" thickBot="1" x14ac:dyDescent="0.25">
      <c r="A72" s="8" t="s">
        <v>7</v>
      </c>
      <c r="B72" s="106">
        <f>1+MAX($B$13:B71)</f>
        <v>15</v>
      </c>
      <c r="C72" s="107" t="s">
        <v>135</v>
      </c>
      <c r="D72" s="107"/>
      <c r="E72" s="107" t="s">
        <v>136</v>
      </c>
      <c r="F72" s="108" t="s">
        <v>137</v>
      </c>
      <c r="G72" s="107" t="s">
        <v>138</v>
      </c>
      <c r="H72" s="109">
        <v>1</v>
      </c>
      <c r="I72" s="110"/>
      <c r="J72" s="109"/>
      <c r="K72" s="111"/>
      <c r="L72" s="112">
        <f>ROUND((ROUND(H72,3))*(ROUND(K72,2)),2)</f>
        <v>0</v>
      </c>
      <c r="M72" s="97"/>
    </row>
    <row r="73" spans="1:13" s="85" customFormat="1" ht="12.75" customHeight="1" x14ac:dyDescent="0.2">
      <c r="A73" s="8" t="s">
        <v>6</v>
      </c>
      <c r="B73" s="18"/>
      <c r="C73" s="15"/>
      <c r="D73" s="15"/>
      <c r="E73" s="15"/>
      <c r="F73" s="70"/>
      <c r="G73" s="9"/>
      <c r="H73" s="9"/>
      <c r="I73" s="9"/>
      <c r="J73" s="9"/>
      <c r="K73" s="9"/>
      <c r="L73" s="19"/>
      <c r="M73" s="97"/>
    </row>
    <row r="74" spans="1:13" s="85" customFormat="1" ht="12.75" customHeight="1" x14ac:dyDescent="0.2">
      <c r="A74" s="8" t="s">
        <v>5</v>
      </c>
      <c r="B74" s="18"/>
      <c r="C74" s="15"/>
      <c r="D74" s="15"/>
      <c r="E74" s="15"/>
      <c r="F74" s="71"/>
      <c r="G74" s="9"/>
      <c r="H74" s="9"/>
      <c r="I74" s="9"/>
      <c r="J74" s="9"/>
      <c r="K74" s="9"/>
      <c r="L74" s="19"/>
      <c r="M74" s="97"/>
    </row>
    <row r="75" spans="1:13" s="85" customFormat="1" ht="12.75" customHeight="1" thickBot="1" x14ac:dyDescent="0.25">
      <c r="A75" s="8" t="s">
        <v>7</v>
      </c>
      <c r="B75" s="20"/>
      <c r="C75" s="17"/>
      <c r="D75" s="17"/>
      <c r="E75" s="17"/>
      <c r="F75" s="72"/>
      <c r="G75" s="10"/>
      <c r="H75" s="10"/>
      <c r="I75" s="10"/>
      <c r="J75" s="10"/>
      <c r="K75" s="10"/>
      <c r="L75" s="21"/>
      <c r="M75" s="97"/>
    </row>
    <row r="76" spans="1:13" s="85" customFormat="1" ht="12" thickBot="1" x14ac:dyDescent="0.25">
      <c r="A76" s="8" t="s">
        <v>8</v>
      </c>
      <c r="B76" s="67">
        <f>1+MAX($B$13:B75)</f>
        <v>16</v>
      </c>
      <c r="C76" s="107" t="s">
        <v>161</v>
      </c>
      <c r="D76" s="68"/>
      <c r="E76" s="68" t="s">
        <v>117</v>
      </c>
      <c r="F76" s="69" t="s">
        <v>162</v>
      </c>
      <c r="G76" s="68" t="s">
        <v>163</v>
      </c>
      <c r="H76" s="73">
        <v>24</v>
      </c>
      <c r="I76" s="80"/>
      <c r="J76" s="73"/>
      <c r="K76" s="81"/>
      <c r="L76" s="82">
        <f>ROUND((ROUND(H76,3))*(ROUND(K76,2)),2)</f>
        <v>0</v>
      </c>
      <c r="M76" s="97"/>
    </row>
    <row r="77" spans="1:13" s="85" customFormat="1" ht="12.75" customHeight="1" x14ac:dyDescent="0.2">
      <c r="A77" s="8" t="s">
        <v>8</v>
      </c>
      <c r="B77" s="18"/>
      <c r="C77" s="15"/>
      <c r="D77" s="15"/>
      <c r="E77" s="15"/>
      <c r="F77" s="70"/>
      <c r="G77" s="9"/>
      <c r="H77" s="9"/>
      <c r="I77" s="9"/>
      <c r="J77" s="9"/>
      <c r="K77" s="9"/>
      <c r="L77" s="19"/>
      <c r="M77" s="97"/>
    </row>
    <row r="78" spans="1:13" s="85" customFormat="1" ht="12.75" customHeight="1" x14ac:dyDescent="0.2">
      <c r="A78" s="8" t="s">
        <v>6</v>
      </c>
      <c r="B78" s="18"/>
      <c r="C78" s="15"/>
      <c r="D78" s="15"/>
      <c r="E78" s="15"/>
      <c r="F78" s="70"/>
      <c r="G78" s="9"/>
      <c r="H78" s="9"/>
      <c r="I78" s="9"/>
      <c r="J78" s="9"/>
      <c r="K78" s="9"/>
      <c r="L78" s="19"/>
      <c r="M78" s="97"/>
    </row>
    <row r="79" spans="1:13" s="85" customFormat="1" ht="12.75" customHeight="1" thickBot="1" x14ac:dyDescent="0.25">
      <c r="A79" s="8" t="s">
        <v>5</v>
      </c>
      <c r="B79" s="18"/>
      <c r="C79" s="15"/>
      <c r="D79" s="15"/>
      <c r="E79" s="15"/>
      <c r="F79" s="71"/>
      <c r="G79" s="9"/>
      <c r="H79" s="9"/>
      <c r="I79" s="9"/>
      <c r="J79" s="9"/>
      <c r="K79" s="9"/>
      <c r="L79" s="19"/>
      <c r="M79" s="97"/>
    </row>
    <row r="80" spans="1:13" s="85" customFormat="1" ht="12.75" customHeight="1" thickBot="1" x14ac:dyDescent="0.25">
      <c r="A80" s="8" t="s">
        <v>7</v>
      </c>
      <c r="B80" s="67">
        <f>1+MAX($B$13:B79)</f>
        <v>17</v>
      </c>
      <c r="C80" s="68" t="s">
        <v>139</v>
      </c>
      <c r="D80" s="68"/>
      <c r="E80" s="68" t="s">
        <v>117</v>
      </c>
      <c r="F80" s="69" t="s">
        <v>140</v>
      </c>
      <c r="G80" s="68" t="s">
        <v>123</v>
      </c>
      <c r="H80" s="73">
        <v>2.67</v>
      </c>
      <c r="I80" s="80"/>
      <c r="J80" s="73"/>
      <c r="K80" s="81"/>
      <c r="L80" s="82">
        <f>ROUND((ROUND(H80,3))*(ROUND(K80,2)),2)</f>
        <v>0</v>
      </c>
      <c r="M80" s="97"/>
    </row>
    <row r="81" spans="1:13" s="85" customFormat="1" ht="12.75" customHeight="1" x14ac:dyDescent="0.2">
      <c r="A81" s="8" t="s">
        <v>8</v>
      </c>
      <c r="B81" s="18"/>
      <c r="C81" s="15"/>
      <c r="D81" s="15"/>
      <c r="E81" s="15"/>
      <c r="F81" s="70"/>
      <c r="G81" s="9"/>
      <c r="H81" s="9"/>
      <c r="I81" s="9"/>
      <c r="J81" s="9"/>
      <c r="K81" s="9"/>
      <c r="L81" s="19"/>
      <c r="M81" s="97"/>
    </row>
    <row r="82" spans="1:13" s="85" customFormat="1" ht="12.75" customHeight="1" x14ac:dyDescent="0.2">
      <c r="A82" s="8" t="s">
        <v>6</v>
      </c>
      <c r="B82" s="18"/>
      <c r="C82" s="15"/>
      <c r="D82" s="15"/>
      <c r="E82" s="15"/>
      <c r="F82" s="71"/>
      <c r="G82" s="9"/>
      <c r="H82" s="9"/>
      <c r="I82" s="9"/>
      <c r="J82" s="9"/>
      <c r="K82" s="9"/>
      <c r="L82" s="19"/>
      <c r="M82" s="97"/>
    </row>
    <row r="83" spans="1:13" s="85" customFormat="1" ht="12.75" customHeight="1" thickBot="1" x14ac:dyDescent="0.25">
      <c r="A83" s="8" t="s">
        <v>5</v>
      </c>
      <c r="B83" s="20"/>
      <c r="C83" s="17"/>
      <c r="D83" s="17"/>
      <c r="E83" s="17"/>
      <c r="F83" s="72"/>
      <c r="G83" s="10"/>
      <c r="H83" s="10"/>
      <c r="I83" s="10"/>
      <c r="J83" s="10"/>
      <c r="K83" s="10"/>
      <c r="L83" s="21"/>
      <c r="M83" s="97"/>
    </row>
    <row r="84" spans="1:13" s="85" customFormat="1" ht="12.75" customHeight="1" thickBot="1" x14ac:dyDescent="0.25">
      <c r="A84" s="8" t="s">
        <v>7</v>
      </c>
      <c r="B84" s="119" t="s">
        <v>142</v>
      </c>
      <c r="C84" s="120" t="s">
        <v>143</v>
      </c>
      <c r="D84" s="120"/>
      <c r="E84" s="120"/>
      <c r="F84" s="127" t="s">
        <v>141</v>
      </c>
      <c r="G84" s="128"/>
      <c r="H84" s="128"/>
      <c r="I84" s="128"/>
      <c r="J84" s="128"/>
      <c r="K84" s="128"/>
      <c r="L84" s="129">
        <f>SUM(L72:L83)</f>
        <v>0</v>
      </c>
      <c r="M84" s="97"/>
    </row>
    <row r="85" spans="1:13" s="85" customFormat="1" ht="12.75" customHeight="1" x14ac:dyDescent="0.2">
      <c r="A85" s="8" t="s">
        <v>8</v>
      </c>
      <c r="B85" s="92"/>
      <c r="C85" s="1"/>
      <c r="D85" s="93"/>
      <c r="E85" s="93"/>
      <c r="F85" s="93"/>
      <c r="G85" s="93"/>
      <c r="H85" s="94"/>
      <c r="I85" s="95"/>
      <c r="J85" s="96"/>
      <c r="K85" s="95"/>
      <c r="L85" s="97"/>
      <c r="M85" s="97"/>
    </row>
    <row r="86" spans="1:13" s="85" customFormat="1" ht="12.75" customHeight="1" x14ac:dyDescent="0.2">
      <c r="A86" s="8" t="s">
        <v>6</v>
      </c>
      <c r="B86" s="92"/>
      <c r="C86" s="1"/>
      <c r="D86" s="93"/>
      <c r="E86" s="93"/>
      <c r="F86" s="93"/>
      <c r="G86" s="93"/>
      <c r="H86" s="94"/>
      <c r="I86" s="95"/>
      <c r="J86" s="96"/>
      <c r="K86" s="95"/>
      <c r="L86" s="97"/>
      <c r="M86" s="97"/>
    </row>
    <row r="87" spans="1:13" s="85" customFormat="1" ht="12.75" customHeight="1" x14ac:dyDescent="0.2">
      <c r="A87" s="8" t="s">
        <v>5</v>
      </c>
      <c r="B87" s="92"/>
      <c r="C87" s="1"/>
      <c r="D87" s="93"/>
      <c r="E87" s="93"/>
      <c r="F87" s="93"/>
      <c r="G87" s="93"/>
      <c r="H87" s="94"/>
      <c r="I87" s="95"/>
      <c r="J87" s="96"/>
      <c r="K87" s="95"/>
      <c r="L87" s="97"/>
      <c r="M87" s="97"/>
    </row>
    <row r="88" spans="1:13" s="85" customFormat="1" ht="12.75" customHeight="1" x14ac:dyDescent="0.2">
      <c r="A88" s="8" t="s">
        <v>7</v>
      </c>
      <c r="B88" s="92"/>
      <c r="C88" s="1"/>
      <c r="D88" s="93"/>
      <c r="E88" s="93"/>
      <c r="F88" s="93"/>
      <c r="G88" s="93"/>
      <c r="H88" s="94"/>
      <c r="I88" s="95"/>
      <c r="J88" s="96"/>
      <c r="K88" s="95"/>
      <c r="L88" s="97"/>
      <c r="M88" s="97"/>
    </row>
    <row r="89" spans="1:13" s="85" customFormat="1" ht="12.75" customHeight="1" x14ac:dyDescent="0.2">
      <c r="A89" s="8" t="s">
        <v>6</v>
      </c>
      <c r="B89" s="92"/>
      <c r="C89" s="1"/>
      <c r="D89" s="93"/>
      <c r="E89" s="93"/>
      <c r="F89" s="93"/>
      <c r="G89" s="93"/>
      <c r="H89" s="94"/>
      <c r="I89" s="95"/>
      <c r="J89" s="96"/>
      <c r="K89" s="95"/>
      <c r="L89" s="97"/>
      <c r="M89" s="97"/>
    </row>
    <row r="90" spans="1:13" s="85" customFormat="1" ht="12.75" customHeight="1" x14ac:dyDescent="0.2">
      <c r="A90" s="8" t="s">
        <v>5</v>
      </c>
      <c r="B90" s="92"/>
      <c r="C90" s="1"/>
      <c r="D90" s="93"/>
      <c r="E90" s="93"/>
      <c r="F90" s="93"/>
      <c r="G90" s="93"/>
      <c r="H90" s="94"/>
      <c r="I90" s="95"/>
      <c r="J90" s="96"/>
      <c r="K90" s="95"/>
      <c r="L90" s="97"/>
      <c r="M90" s="97"/>
    </row>
    <row r="91" spans="1:13" s="85" customFormat="1" ht="12.75" customHeight="1" x14ac:dyDescent="0.2">
      <c r="A91" s="8" t="s">
        <v>7</v>
      </c>
      <c r="B91" s="92"/>
      <c r="C91" s="1"/>
      <c r="D91" s="93"/>
      <c r="E91" s="93"/>
      <c r="F91" s="93"/>
      <c r="G91" s="93"/>
      <c r="H91" s="94"/>
      <c r="I91" s="95"/>
      <c r="J91" s="96"/>
      <c r="K91" s="95"/>
      <c r="L91" s="97"/>
      <c r="M91" s="97"/>
    </row>
    <row r="92" spans="1:13" s="85" customFormat="1" ht="12.75" customHeight="1" x14ac:dyDescent="0.2">
      <c r="A92" s="8" t="s">
        <v>8</v>
      </c>
      <c r="B92" s="92"/>
      <c r="C92" s="1"/>
      <c r="D92" s="93"/>
      <c r="E92" s="93"/>
      <c r="F92" s="93"/>
      <c r="G92" s="93"/>
      <c r="H92" s="94"/>
      <c r="I92" s="95"/>
      <c r="J92" s="95"/>
      <c r="K92" s="97"/>
      <c r="L92" s="97"/>
      <c r="M92" s="97"/>
    </row>
    <row r="93" spans="1:13" s="85" customFormat="1" ht="12.75" customHeight="1" x14ac:dyDescent="0.2">
      <c r="A93" s="8" t="s">
        <v>8</v>
      </c>
      <c r="B93" s="92"/>
      <c r="C93" s="93"/>
      <c r="D93" s="93"/>
      <c r="E93" s="93"/>
      <c r="F93" s="93"/>
      <c r="G93" s="94"/>
      <c r="H93" s="95"/>
      <c r="I93" s="96"/>
      <c r="J93" s="95"/>
      <c r="K93" s="97"/>
      <c r="L93" s="97"/>
      <c r="M93" s="97"/>
    </row>
    <row r="94" spans="1:13" s="85" customFormat="1" ht="12.75" customHeight="1" x14ac:dyDescent="0.2">
      <c r="A94" s="8" t="s">
        <v>6</v>
      </c>
      <c r="B94" s="92"/>
      <c r="C94" s="93"/>
      <c r="D94" s="93"/>
      <c r="E94" s="93"/>
      <c r="F94" s="93"/>
      <c r="G94" s="94"/>
      <c r="H94" s="95"/>
      <c r="I94" s="96"/>
      <c r="J94" s="95"/>
      <c r="K94" s="97"/>
      <c r="L94" s="97"/>
      <c r="M94" s="97"/>
    </row>
    <row r="95" spans="1:13" s="85" customFormat="1" ht="12.75" customHeight="1" x14ac:dyDescent="0.2">
      <c r="A95" s="8" t="s">
        <v>5</v>
      </c>
      <c r="B95" s="92"/>
      <c r="C95" s="93"/>
      <c r="D95" s="93"/>
      <c r="E95" s="93"/>
      <c r="F95" s="93"/>
      <c r="G95" s="94"/>
      <c r="H95" s="95"/>
      <c r="I95" s="96"/>
      <c r="J95" s="95"/>
      <c r="K95" s="97"/>
      <c r="L95" s="97"/>
      <c r="M95" s="97"/>
    </row>
    <row r="96" spans="1:13" s="85" customFormat="1" ht="12.75" customHeight="1" x14ac:dyDescent="0.2">
      <c r="A96" s="8" t="s">
        <v>7</v>
      </c>
      <c r="B96" s="92"/>
      <c r="C96" s="93"/>
      <c r="D96" s="93"/>
      <c r="E96" s="93"/>
      <c r="F96" s="93"/>
      <c r="G96" s="94"/>
      <c r="H96" s="95"/>
      <c r="I96" s="96"/>
      <c r="J96" s="95"/>
      <c r="K96" s="97"/>
      <c r="L96" s="97"/>
      <c r="M96" s="97"/>
    </row>
    <row r="97" spans="1:13" s="85" customFormat="1" ht="12.75" customHeight="1" x14ac:dyDescent="0.2">
      <c r="A97" s="8" t="s">
        <v>8</v>
      </c>
      <c r="B97" s="1"/>
      <c r="C97" s="93"/>
      <c r="D97" s="93"/>
      <c r="E97" s="93"/>
      <c r="F97" s="93"/>
      <c r="G97" s="94"/>
      <c r="H97" s="95"/>
      <c r="I97" s="96"/>
      <c r="J97" s="95"/>
      <c r="K97" s="97"/>
      <c r="L97" s="97"/>
      <c r="M97" s="97"/>
    </row>
    <row r="98" spans="1:13" s="85" customFormat="1" ht="12.75" customHeight="1" x14ac:dyDescent="0.2">
      <c r="A98" s="8" t="s">
        <v>6</v>
      </c>
      <c r="B98" s="1"/>
      <c r="C98" s="93"/>
      <c r="D98" s="93"/>
      <c r="E98" s="93"/>
      <c r="F98" s="93"/>
      <c r="G98" s="94"/>
      <c r="H98" s="95"/>
      <c r="I98" s="96"/>
      <c r="J98" s="95"/>
      <c r="K98" s="97"/>
      <c r="L98" s="97"/>
      <c r="M98" s="97"/>
    </row>
    <row r="99" spans="1:13" s="85" customFormat="1" ht="12.75" customHeight="1" x14ac:dyDescent="0.2">
      <c r="A99" s="8" t="s">
        <v>5</v>
      </c>
      <c r="B99" s="1"/>
      <c r="C99" s="93"/>
      <c r="D99" s="93"/>
      <c r="E99" s="93"/>
      <c r="F99" s="93"/>
      <c r="G99" s="94"/>
      <c r="H99" s="95"/>
      <c r="I99" s="96"/>
      <c r="J99" s="95"/>
      <c r="K99" s="97"/>
      <c r="L99" s="97"/>
      <c r="M99" s="97"/>
    </row>
    <row r="100" spans="1:13" s="85" customFormat="1" ht="25.7" customHeight="1" x14ac:dyDescent="0.2">
      <c r="A100" s="8" t="s">
        <v>7</v>
      </c>
      <c r="B100" s="1"/>
      <c r="C100" s="93"/>
      <c r="D100" s="93"/>
      <c r="E100" s="93"/>
      <c r="F100" s="93"/>
      <c r="G100" s="94"/>
      <c r="H100" s="95"/>
      <c r="I100" s="96"/>
      <c r="J100" s="95"/>
      <c r="K100" s="97"/>
      <c r="L100" s="97"/>
      <c r="M100" s="97"/>
    </row>
    <row r="101" spans="1:13" s="85" customFormat="1" ht="12.75" customHeight="1" x14ac:dyDescent="0.2">
      <c r="A101" s="8" t="s">
        <v>8</v>
      </c>
      <c r="B101" s="1"/>
      <c r="C101" s="93"/>
      <c r="D101" s="93"/>
      <c r="E101" s="93"/>
      <c r="F101" s="93"/>
      <c r="G101" s="94"/>
      <c r="H101" s="95"/>
      <c r="I101" s="96"/>
      <c r="J101" s="95"/>
      <c r="K101" s="97"/>
      <c r="L101" s="97"/>
      <c r="M101" s="97"/>
    </row>
    <row r="102" spans="1:13" s="85" customFormat="1" ht="12.75" customHeight="1" x14ac:dyDescent="0.2">
      <c r="A102" s="8" t="s">
        <v>6</v>
      </c>
      <c r="B102" s="1"/>
      <c r="C102" s="93"/>
      <c r="D102" s="93"/>
      <c r="E102" s="93"/>
      <c r="F102" s="93"/>
      <c r="G102" s="94"/>
      <c r="H102" s="95"/>
      <c r="I102" s="96"/>
      <c r="J102" s="95"/>
      <c r="K102" s="97"/>
      <c r="L102" s="97"/>
      <c r="M102" s="97"/>
    </row>
    <row r="103" spans="1:13" s="85" customFormat="1" ht="13.5" customHeight="1" x14ac:dyDescent="0.2">
      <c r="A103" s="8" t="s">
        <v>6</v>
      </c>
      <c r="B103" s="1"/>
      <c r="C103" s="93"/>
      <c r="D103" s="93"/>
      <c r="E103" s="93"/>
      <c r="F103" s="93"/>
      <c r="G103" s="94"/>
      <c r="H103" s="95"/>
      <c r="I103" s="96"/>
      <c r="J103" s="95"/>
      <c r="K103" s="97"/>
      <c r="L103" s="97"/>
      <c r="M103" s="97"/>
    </row>
    <row r="104" spans="1:13" s="85" customFormat="1" ht="25.7" customHeight="1" x14ac:dyDescent="0.2">
      <c r="A104" s="8" t="s">
        <v>5</v>
      </c>
      <c r="B104" s="1"/>
      <c r="C104" s="93"/>
      <c r="D104" s="93"/>
      <c r="E104" s="93"/>
      <c r="F104" s="93"/>
      <c r="G104" s="94"/>
      <c r="H104" s="95"/>
      <c r="I104" s="96"/>
      <c r="J104" s="95"/>
      <c r="K104" s="97"/>
      <c r="L104" s="97"/>
      <c r="M104" s="97"/>
    </row>
    <row r="105" spans="1:13" s="85" customFormat="1" ht="12.75" customHeight="1" x14ac:dyDescent="0.2">
      <c r="A105" s="8" t="s">
        <v>7</v>
      </c>
      <c r="B105" s="1"/>
      <c r="C105" s="93"/>
      <c r="D105" s="93"/>
      <c r="E105" s="93"/>
      <c r="F105" s="93"/>
      <c r="G105" s="94"/>
      <c r="H105" s="95"/>
      <c r="I105" s="96"/>
      <c r="J105" s="95"/>
      <c r="K105" s="97"/>
      <c r="L105" s="97"/>
      <c r="M105" s="97"/>
    </row>
    <row r="106" spans="1:13" s="85" customFormat="1" ht="12.75" customHeight="1" x14ac:dyDescent="0.2">
      <c r="A106" s="8" t="s">
        <v>8</v>
      </c>
      <c r="B106" s="1"/>
      <c r="C106" s="93"/>
      <c r="D106" s="93"/>
      <c r="E106" s="93"/>
      <c r="F106" s="93"/>
      <c r="G106" s="94"/>
      <c r="H106" s="95"/>
      <c r="I106" s="96"/>
      <c r="J106" s="95"/>
      <c r="K106" s="97"/>
      <c r="L106" s="97"/>
      <c r="M106" s="97"/>
    </row>
    <row r="107" spans="1:13" s="85" customFormat="1" ht="12.75" customHeight="1" x14ac:dyDescent="0.2">
      <c r="A107" s="8" t="s">
        <v>5</v>
      </c>
      <c r="B107" s="1"/>
      <c r="C107" s="93"/>
      <c r="D107" s="93"/>
      <c r="E107" s="93"/>
      <c r="F107" s="93"/>
      <c r="G107" s="94"/>
      <c r="H107" s="95"/>
      <c r="I107" s="96"/>
      <c r="J107" s="95"/>
      <c r="K107" s="97"/>
      <c r="L107" s="97"/>
      <c r="M107" s="97"/>
    </row>
    <row r="108" spans="1:13" s="85" customFormat="1" ht="12.75" customHeight="1" x14ac:dyDescent="0.2">
      <c r="A108" s="8" t="s">
        <v>7</v>
      </c>
      <c r="B108" s="1"/>
      <c r="C108" s="93"/>
      <c r="D108" s="93"/>
      <c r="E108" s="93"/>
      <c r="F108" s="93"/>
      <c r="G108" s="94"/>
      <c r="H108" s="95"/>
      <c r="I108" s="96"/>
      <c r="J108" s="95"/>
      <c r="K108" s="97"/>
      <c r="L108" s="97"/>
      <c r="M108" s="97"/>
    </row>
    <row r="109" spans="1:13" s="85" customFormat="1" ht="12.75" customHeight="1" x14ac:dyDescent="0.2">
      <c r="A109" s="8" t="s">
        <v>105</v>
      </c>
      <c r="B109" s="1"/>
      <c r="C109" s="93"/>
      <c r="D109" s="93"/>
      <c r="E109" s="93"/>
      <c r="F109" s="93"/>
      <c r="G109" s="94"/>
      <c r="H109" s="95"/>
      <c r="I109" s="96"/>
      <c r="J109" s="95"/>
      <c r="K109" s="97"/>
      <c r="L109" s="97"/>
      <c r="M109" s="97"/>
    </row>
    <row r="110" spans="1:13" s="85" customFormat="1" ht="12.75" customHeight="1" x14ac:dyDescent="0.2">
      <c r="A110" s="118" t="s">
        <v>100</v>
      </c>
      <c r="B110" s="1"/>
      <c r="C110" s="93"/>
      <c r="D110" s="93"/>
      <c r="E110" s="93"/>
      <c r="F110" s="93"/>
      <c r="G110" s="94"/>
      <c r="H110" s="95"/>
      <c r="I110" s="96"/>
      <c r="J110" s="95"/>
      <c r="K110" s="97"/>
      <c r="L110" s="97"/>
      <c r="M110" s="97"/>
    </row>
    <row r="111" spans="1:13" s="85" customFormat="1" ht="12.75" customHeight="1" x14ac:dyDescent="0.2">
      <c r="A111" s="8" t="s">
        <v>5</v>
      </c>
      <c r="B111" s="1"/>
      <c r="C111" s="93"/>
      <c r="D111" s="93"/>
      <c r="E111" s="93"/>
      <c r="F111" s="93"/>
      <c r="G111" s="94"/>
      <c r="H111" s="95"/>
      <c r="I111" s="96"/>
      <c r="J111" s="95"/>
      <c r="K111" s="97"/>
      <c r="L111" s="97"/>
      <c r="M111" s="97"/>
    </row>
    <row r="112" spans="1:13" s="85" customFormat="1" ht="12.75" customHeight="1" x14ac:dyDescent="0.2">
      <c r="A112" s="8" t="s">
        <v>6</v>
      </c>
      <c r="B112" s="1"/>
      <c r="C112" s="93"/>
      <c r="D112" s="93"/>
      <c r="E112" s="93"/>
      <c r="F112" s="93"/>
      <c r="G112" s="94"/>
      <c r="H112" s="95"/>
      <c r="I112" s="96"/>
      <c r="J112" s="95"/>
      <c r="K112" s="97"/>
      <c r="L112" s="97"/>
      <c r="M112" s="97"/>
    </row>
    <row r="113" spans="1:13" s="85" customFormat="1" ht="12.75" customHeight="1" x14ac:dyDescent="0.2">
      <c r="A113" s="8" t="s">
        <v>5</v>
      </c>
      <c r="B113" s="1"/>
      <c r="C113" s="93"/>
      <c r="D113" s="93"/>
      <c r="E113" s="93"/>
      <c r="F113" s="93"/>
      <c r="G113" s="94"/>
      <c r="H113" s="95"/>
      <c r="I113" s="96"/>
      <c r="J113" s="95"/>
      <c r="K113" s="97"/>
      <c r="L113" s="97"/>
      <c r="M113" s="97"/>
    </row>
    <row r="114" spans="1:13" s="85" customFormat="1" ht="12.75" customHeight="1" x14ac:dyDescent="0.2">
      <c r="A114" s="8" t="s">
        <v>7</v>
      </c>
      <c r="B114" s="1"/>
      <c r="C114" s="93"/>
      <c r="D114" s="93"/>
      <c r="E114" s="93"/>
      <c r="F114" s="93"/>
      <c r="G114" s="94"/>
      <c r="H114" s="95"/>
      <c r="I114" s="96"/>
      <c r="J114" s="95"/>
      <c r="K114" s="97"/>
      <c r="L114" s="97"/>
      <c r="M114" s="97"/>
    </row>
    <row r="115" spans="1:13" s="85" customFormat="1" ht="12.75" customHeight="1" x14ac:dyDescent="0.2">
      <c r="A115" s="8" t="s">
        <v>8</v>
      </c>
      <c r="B115" s="1"/>
      <c r="C115" s="93"/>
      <c r="D115" s="93"/>
      <c r="E115" s="93"/>
      <c r="F115" s="93"/>
      <c r="G115" s="94"/>
      <c r="H115" s="95"/>
      <c r="I115" s="96"/>
      <c r="J115" s="95"/>
      <c r="K115" s="97"/>
      <c r="L115" s="97"/>
      <c r="M115" s="97"/>
    </row>
    <row r="116" spans="1:13" s="85" customFormat="1" ht="12.75" customHeight="1" x14ac:dyDescent="0.2">
      <c r="A116" s="8" t="s">
        <v>7</v>
      </c>
      <c r="B116" s="1"/>
      <c r="C116" s="93"/>
      <c r="D116" s="93"/>
      <c r="E116" s="93"/>
      <c r="F116" s="93"/>
      <c r="G116" s="94"/>
      <c r="H116" s="95"/>
      <c r="I116" s="96"/>
      <c r="J116" s="95"/>
      <c r="K116" s="97"/>
      <c r="L116" s="97"/>
      <c r="M116" s="97"/>
    </row>
    <row r="117" spans="1:13" s="85" customFormat="1" ht="12.75" customHeight="1" x14ac:dyDescent="0.2">
      <c r="A117" s="8" t="s">
        <v>8</v>
      </c>
      <c r="B117" s="1"/>
      <c r="C117" s="93"/>
      <c r="D117" s="93"/>
      <c r="E117" s="93"/>
      <c r="F117" s="93"/>
      <c r="G117" s="94"/>
      <c r="H117" s="95"/>
      <c r="I117" s="96"/>
      <c r="J117" s="95"/>
      <c r="K117" s="97"/>
      <c r="L117" s="97"/>
      <c r="M117" s="97"/>
    </row>
    <row r="118" spans="1:13" s="85" customFormat="1" ht="12.75" customHeight="1" x14ac:dyDescent="0.2">
      <c r="A118" s="8" t="s">
        <v>6</v>
      </c>
      <c r="B118" s="1"/>
      <c r="C118" s="93"/>
      <c r="D118" s="93"/>
      <c r="E118" s="93"/>
      <c r="F118" s="93"/>
      <c r="G118" s="94"/>
      <c r="H118" s="95"/>
      <c r="I118" s="96"/>
      <c r="J118" s="95"/>
      <c r="K118" s="97"/>
      <c r="L118" s="97"/>
      <c r="M118" s="97"/>
    </row>
    <row r="119" spans="1:13" s="85" customFormat="1" ht="12.75" customHeight="1" x14ac:dyDescent="0.2">
      <c r="A119" s="8" t="s">
        <v>5</v>
      </c>
      <c r="B119" s="1"/>
      <c r="C119" s="93"/>
      <c r="D119" s="93"/>
      <c r="E119" s="93"/>
      <c r="F119" s="93"/>
      <c r="G119" s="94"/>
      <c r="H119" s="95"/>
      <c r="I119" s="96"/>
      <c r="J119" s="95"/>
      <c r="K119" s="97"/>
      <c r="L119" s="97"/>
      <c r="M119" s="97"/>
    </row>
    <row r="120" spans="1:13" s="85" customFormat="1" ht="12.75" customHeight="1" x14ac:dyDescent="0.2">
      <c r="A120" s="8" t="s">
        <v>7</v>
      </c>
      <c r="B120" s="1"/>
      <c r="C120" s="93"/>
      <c r="D120" s="93"/>
      <c r="E120" s="93"/>
      <c r="F120" s="93"/>
      <c r="G120" s="94"/>
      <c r="H120" s="95"/>
      <c r="I120" s="96"/>
      <c r="J120" s="95"/>
      <c r="K120" s="97"/>
      <c r="L120" s="97"/>
      <c r="M120" s="97"/>
    </row>
    <row r="121" spans="1:13" s="85" customFormat="1" ht="12.75" customHeight="1" x14ac:dyDescent="0.2">
      <c r="A121" s="8" t="s">
        <v>8</v>
      </c>
      <c r="B121" s="1"/>
      <c r="C121" s="93"/>
      <c r="D121" s="93"/>
      <c r="E121" s="93"/>
      <c r="F121" s="93"/>
      <c r="G121" s="94"/>
      <c r="H121" s="95"/>
      <c r="I121" s="96"/>
      <c r="J121" s="95"/>
      <c r="K121" s="97"/>
      <c r="L121" s="97"/>
      <c r="M121" s="97"/>
    </row>
    <row r="122" spans="1:13" s="85" customFormat="1" ht="12.75" customHeight="1" x14ac:dyDescent="0.2">
      <c r="A122" s="8" t="s">
        <v>6</v>
      </c>
      <c r="B122" s="1"/>
      <c r="C122" s="93"/>
      <c r="D122" s="93"/>
      <c r="E122" s="93"/>
      <c r="F122" s="93"/>
      <c r="G122" s="94"/>
      <c r="H122" s="95"/>
      <c r="I122" s="96"/>
      <c r="J122" s="95"/>
      <c r="K122" s="97"/>
      <c r="L122" s="97"/>
      <c r="M122" s="97"/>
    </row>
    <row r="123" spans="1:13" s="85" customFormat="1" ht="12.75" customHeight="1" x14ac:dyDescent="0.2">
      <c r="A123" s="8" t="s">
        <v>5</v>
      </c>
      <c r="B123" s="1"/>
      <c r="C123" s="93"/>
      <c r="D123" s="93"/>
      <c r="E123" s="93"/>
      <c r="F123" s="93"/>
      <c r="G123" s="94"/>
      <c r="H123" s="95"/>
      <c r="I123" s="96"/>
      <c r="J123" s="95"/>
      <c r="K123" s="97"/>
      <c r="L123" s="97"/>
      <c r="M123" s="97"/>
    </row>
    <row r="124" spans="1:13" s="85" customFormat="1" ht="12.75" customHeight="1" x14ac:dyDescent="0.2">
      <c r="A124" s="8" t="s">
        <v>7</v>
      </c>
      <c r="B124" s="1"/>
      <c r="C124" s="93"/>
      <c r="D124" s="93"/>
      <c r="E124" s="93"/>
      <c r="F124" s="93"/>
      <c r="G124" s="94"/>
      <c r="H124" s="95"/>
      <c r="I124" s="96"/>
      <c r="J124" s="95"/>
      <c r="K124" s="97"/>
      <c r="L124" s="97"/>
      <c r="M124" s="97"/>
    </row>
    <row r="125" spans="1:13" s="85" customFormat="1" ht="12.75" customHeight="1" x14ac:dyDescent="0.2">
      <c r="A125" s="8" t="s">
        <v>8</v>
      </c>
      <c r="B125" s="1"/>
      <c r="C125" s="93"/>
      <c r="D125" s="93"/>
      <c r="E125" s="93"/>
      <c r="F125" s="93"/>
      <c r="G125" s="94"/>
      <c r="H125" s="95"/>
      <c r="I125" s="96"/>
      <c r="J125" s="95"/>
      <c r="K125" s="97"/>
      <c r="L125" s="97"/>
      <c r="M125" s="97"/>
    </row>
    <row r="126" spans="1:13" s="85" customFormat="1" ht="12.75" customHeight="1" x14ac:dyDescent="0.2">
      <c r="A126" s="8" t="s">
        <v>6</v>
      </c>
      <c r="B126" s="1"/>
      <c r="C126" s="93"/>
      <c r="D126" s="93"/>
      <c r="E126" s="93"/>
      <c r="F126" s="93"/>
      <c r="G126" s="94"/>
      <c r="H126" s="95"/>
      <c r="I126" s="96"/>
      <c r="J126" s="95"/>
      <c r="K126" s="97"/>
      <c r="L126" s="97"/>
      <c r="M126" s="97"/>
    </row>
    <row r="127" spans="1:13" s="85" customFormat="1" ht="12.75" customHeight="1" x14ac:dyDescent="0.2">
      <c r="A127" s="8" t="s">
        <v>5</v>
      </c>
      <c r="B127" s="1"/>
      <c r="C127" s="93"/>
      <c r="D127" s="93"/>
      <c r="E127" s="93"/>
      <c r="F127" s="93"/>
      <c r="G127" s="94"/>
      <c r="H127" s="95"/>
      <c r="I127" s="96"/>
      <c r="J127" s="95"/>
      <c r="K127" s="97"/>
      <c r="L127" s="97"/>
      <c r="M127" s="97"/>
    </row>
    <row r="128" spans="1:13" s="85" customFormat="1" ht="12.75" customHeight="1" x14ac:dyDescent="0.2">
      <c r="A128" s="126" t="s">
        <v>100</v>
      </c>
      <c r="B128" s="1"/>
      <c r="C128" s="93"/>
      <c r="D128" s="93"/>
      <c r="E128" s="93"/>
      <c r="F128" s="93"/>
      <c r="G128" s="94"/>
      <c r="H128" s="95"/>
      <c r="I128" s="96"/>
      <c r="J128" s="95"/>
      <c r="K128" s="97"/>
      <c r="L128" s="97"/>
      <c r="M128" s="97"/>
    </row>
    <row r="129" spans="1:13" s="85" customFormat="1" ht="13.5" customHeight="1" x14ac:dyDescent="0.2">
      <c r="A129" s="8" t="s">
        <v>8</v>
      </c>
      <c r="B129" s="1"/>
      <c r="C129" s="93"/>
      <c r="D129" s="93"/>
      <c r="E129" s="93"/>
      <c r="F129" s="93"/>
      <c r="G129" s="94"/>
      <c r="H129" s="95"/>
      <c r="I129" s="96"/>
      <c r="J129" s="95"/>
      <c r="K129" s="97"/>
      <c r="L129" s="97"/>
      <c r="M129" s="97"/>
    </row>
    <row r="130" spans="1:13" s="85" customFormat="1" ht="12.75" customHeight="1" x14ac:dyDescent="0.2">
      <c r="A130" s="8" t="s">
        <v>6</v>
      </c>
      <c r="B130" s="1"/>
      <c r="C130" s="93"/>
      <c r="D130" s="93"/>
      <c r="E130" s="93"/>
      <c r="F130" s="93"/>
      <c r="G130" s="94"/>
      <c r="H130" s="95"/>
      <c r="I130" s="96"/>
      <c r="J130" s="95"/>
      <c r="K130" s="97"/>
      <c r="L130" s="97"/>
      <c r="M130" s="97"/>
    </row>
    <row r="131" spans="1:13" s="85" customFormat="1" ht="12.75" customHeight="1" x14ac:dyDescent="0.2">
      <c r="A131" s="8" t="s">
        <v>5</v>
      </c>
      <c r="B131" s="1"/>
      <c r="C131" s="93"/>
      <c r="D131" s="93"/>
      <c r="E131" s="93"/>
      <c r="F131" s="93"/>
      <c r="G131" s="94"/>
      <c r="H131" s="95"/>
      <c r="I131" s="96"/>
      <c r="J131" s="95"/>
      <c r="K131" s="97"/>
      <c r="L131" s="97"/>
      <c r="M131" s="97"/>
    </row>
    <row r="132" spans="1:13" s="85" customFormat="1" ht="12.75" customHeight="1" x14ac:dyDescent="0.2">
      <c r="A132" s="8" t="s">
        <v>7</v>
      </c>
      <c r="B132" s="1"/>
      <c r="C132" s="93"/>
      <c r="D132" s="93"/>
      <c r="E132" s="93"/>
      <c r="F132" s="93"/>
      <c r="G132" s="94"/>
      <c r="H132" s="95"/>
      <c r="I132" s="96"/>
      <c r="J132" s="95"/>
      <c r="K132" s="97"/>
      <c r="L132" s="97"/>
      <c r="M132" s="97"/>
    </row>
    <row r="133" spans="1:13" s="85" customFormat="1" ht="13.5" customHeight="1" x14ac:dyDescent="0.2">
      <c r="A133" s="8" t="s">
        <v>8</v>
      </c>
      <c r="B133" s="1"/>
      <c r="C133" s="93"/>
      <c r="D133" s="93"/>
      <c r="E133" s="93"/>
      <c r="F133" s="93"/>
      <c r="G133" s="94"/>
      <c r="H133" s="95"/>
      <c r="I133" s="96"/>
      <c r="J133" s="95"/>
      <c r="K133" s="97"/>
      <c r="L133" s="97"/>
      <c r="M133" s="97"/>
    </row>
    <row r="134" spans="1:13" s="85" customFormat="1" ht="12.75" customHeight="1" x14ac:dyDescent="0.2">
      <c r="A134" s="8" t="s">
        <v>6</v>
      </c>
      <c r="B134" s="1"/>
      <c r="C134" s="93"/>
      <c r="D134" s="93"/>
      <c r="E134" s="93"/>
      <c r="F134" s="93"/>
      <c r="G134" s="94"/>
      <c r="H134" s="95"/>
      <c r="I134" s="96"/>
      <c r="J134" s="95"/>
      <c r="K134" s="97"/>
      <c r="L134" s="97"/>
      <c r="M134" s="97"/>
    </row>
    <row r="135" spans="1:13" s="85" customFormat="1" ht="12.75" customHeight="1" x14ac:dyDescent="0.2">
      <c r="A135" s="8" t="s">
        <v>5</v>
      </c>
      <c r="B135" s="1"/>
      <c r="C135" s="93"/>
      <c r="D135" s="93"/>
      <c r="E135" s="93"/>
      <c r="F135" s="93"/>
      <c r="G135" s="94"/>
      <c r="H135" s="95"/>
      <c r="I135" s="96"/>
      <c r="J135" s="95"/>
      <c r="K135" s="97"/>
      <c r="L135" s="97"/>
      <c r="M135" s="97"/>
    </row>
    <row r="136" spans="1:13" s="85" customFormat="1" ht="12.75" customHeight="1" x14ac:dyDescent="0.2">
      <c r="A136" s="8" t="s">
        <v>7</v>
      </c>
      <c r="B136" s="1"/>
      <c r="C136" s="93"/>
      <c r="D136" s="93"/>
      <c r="E136" s="93"/>
      <c r="F136" s="93"/>
      <c r="G136" s="94"/>
      <c r="H136" s="95"/>
      <c r="I136" s="96"/>
      <c r="J136" s="95"/>
      <c r="K136" s="97"/>
      <c r="L136" s="97"/>
      <c r="M136" s="97"/>
    </row>
    <row r="137" spans="1:13" s="85" customFormat="1" ht="13.5" customHeight="1" x14ac:dyDescent="0.2">
      <c r="A137" s="8" t="s">
        <v>8</v>
      </c>
      <c r="B137" s="1"/>
      <c r="C137" s="93"/>
      <c r="D137" s="93"/>
      <c r="E137" s="93"/>
      <c r="F137" s="93"/>
      <c r="G137" s="94"/>
      <c r="H137" s="95"/>
      <c r="I137" s="96"/>
      <c r="J137" s="95"/>
      <c r="K137" s="97"/>
      <c r="L137" s="97"/>
      <c r="M137" s="97"/>
    </row>
    <row r="138" spans="1:13" s="85" customFormat="1" ht="12.75" customHeight="1" x14ac:dyDescent="0.2">
      <c r="A138" s="8" t="s">
        <v>6</v>
      </c>
      <c r="B138" s="1"/>
      <c r="C138" s="93"/>
      <c r="D138" s="93"/>
      <c r="E138" s="93"/>
      <c r="F138" s="93"/>
      <c r="G138" s="94"/>
      <c r="H138" s="95"/>
      <c r="I138" s="96"/>
      <c r="J138" s="95"/>
      <c r="K138" s="97"/>
      <c r="L138" s="97"/>
      <c r="M138" s="97"/>
    </row>
    <row r="139" spans="1:13" s="85" customFormat="1" ht="12.75" customHeight="1" x14ac:dyDescent="0.2">
      <c r="A139" s="8" t="s">
        <v>5</v>
      </c>
      <c r="B139" s="1"/>
      <c r="C139" s="93"/>
      <c r="D139" s="93"/>
      <c r="E139" s="93"/>
      <c r="F139" s="93"/>
      <c r="G139" s="94"/>
      <c r="H139" s="95"/>
      <c r="I139" s="96"/>
      <c r="J139" s="95"/>
      <c r="K139" s="97"/>
      <c r="L139" s="97"/>
      <c r="M139" s="97"/>
    </row>
    <row r="140" spans="1:13" s="85" customFormat="1" ht="12.75" customHeight="1" x14ac:dyDescent="0.2">
      <c r="A140" s="8" t="s">
        <v>7</v>
      </c>
      <c r="B140" s="1"/>
      <c r="C140" s="93"/>
      <c r="D140" s="93"/>
      <c r="E140" s="93"/>
      <c r="F140" s="93"/>
      <c r="G140" s="94"/>
      <c r="H140" s="95"/>
      <c r="I140" s="96"/>
      <c r="J140" s="95"/>
      <c r="K140" s="97"/>
      <c r="L140" s="97"/>
      <c r="M140" s="97"/>
    </row>
    <row r="141" spans="1:13" s="85" customFormat="1" ht="13.5" customHeight="1" x14ac:dyDescent="0.2">
      <c r="A141" s="8" t="s">
        <v>8</v>
      </c>
      <c r="B141" s="1"/>
      <c r="C141" s="93"/>
      <c r="D141" s="93"/>
      <c r="E141" s="93"/>
      <c r="F141" s="93"/>
      <c r="G141" s="94"/>
      <c r="H141" s="95"/>
      <c r="I141" s="96"/>
      <c r="J141" s="95"/>
      <c r="K141" s="97"/>
      <c r="L141" s="97"/>
      <c r="M141" s="97"/>
    </row>
    <row r="142" spans="1:13" s="85" customFormat="1" ht="12.75" customHeight="1" x14ac:dyDescent="0.2">
      <c r="B142" s="1"/>
      <c r="C142" s="93"/>
      <c r="D142" s="93"/>
      <c r="E142" s="93"/>
      <c r="F142" s="93"/>
      <c r="G142" s="94"/>
      <c r="H142" s="95"/>
      <c r="I142" s="96"/>
      <c r="J142" s="95"/>
      <c r="K142" s="97"/>
      <c r="L142" s="97"/>
      <c r="M142" s="97"/>
    </row>
    <row r="143" spans="1:13" s="85" customFormat="1" ht="12.75" customHeight="1" x14ac:dyDescent="0.2">
      <c r="B143" s="1"/>
      <c r="C143" s="93"/>
      <c r="D143" s="93"/>
      <c r="E143" s="93"/>
      <c r="F143" s="93"/>
      <c r="G143" s="94"/>
      <c r="H143" s="95"/>
      <c r="I143" s="96"/>
      <c r="J143" s="95"/>
      <c r="K143" s="97"/>
      <c r="L143" s="97"/>
      <c r="M143" s="97"/>
    </row>
    <row r="144" spans="1:13" s="85" customFormat="1" ht="12.75" customHeight="1" x14ac:dyDescent="0.2">
      <c r="B144" s="1"/>
      <c r="C144" s="93"/>
      <c r="D144" s="93"/>
      <c r="E144" s="93"/>
      <c r="F144" s="93"/>
      <c r="G144" s="94"/>
      <c r="H144" s="95"/>
      <c r="I144" s="96"/>
      <c r="J144" s="95"/>
      <c r="K144" s="97"/>
      <c r="L144" s="97"/>
      <c r="M144" s="97"/>
    </row>
    <row r="145" spans="1:13" s="85" customFormat="1" ht="13.5" customHeight="1" x14ac:dyDescent="0.2">
      <c r="B145" s="1"/>
      <c r="C145" s="93"/>
      <c r="D145" s="93"/>
      <c r="E145" s="93"/>
      <c r="F145" s="93"/>
      <c r="G145" s="94"/>
      <c r="H145" s="95"/>
      <c r="I145" s="96"/>
      <c r="J145" s="95"/>
      <c r="K145" s="97"/>
      <c r="L145" s="97"/>
      <c r="M145" s="97"/>
    </row>
    <row r="146" spans="1:13" s="85" customFormat="1" ht="12.75" customHeight="1" x14ac:dyDescent="0.2">
      <c r="B146" s="1"/>
      <c r="C146" s="93"/>
      <c r="D146" s="93"/>
      <c r="E146" s="93"/>
      <c r="F146" s="93"/>
      <c r="G146" s="94"/>
      <c r="H146" s="95"/>
      <c r="I146" s="96"/>
      <c r="J146" s="95"/>
      <c r="K146" s="97"/>
      <c r="L146" s="97"/>
      <c r="M146" s="97"/>
    </row>
    <row r="147" spans="1:13" s="85" customFormat="1" ht="12.75" customHeight="1" x14ac:dyDescent="0.2">
      <c r="B147" s="1"/>
      <c r="C147" s="93"/>
      <c r="D147" s="93"/>
      <c r="E147" s="93"/>
      <c r="F147" s="93"/>
      <c r="G147" s="94"/>
      <c r="H147" s="95"/>
      <c r="I147" s="96"/>
      <c r="J147" s="95"/>
      <c r="K147" s="97"/>
      <c r="L147" s="97"/>
      <c r="M147" s="97"/>
    </row>
    <row r="148" spans="1:13" s="85" customFormat="1" ht="12.75" customHeight="1" x14ac:dyDescent="0.2">
      <c r="B148" s="1"/>
      <c r="C148" s="93"/>
      <c r="D148" s="93"/>
      <c r="E148" s="93"/>
      <c r="F148" s="93"/>
      <c r="G148" s="94"/>
      <c r="H148" s="95"/>
      <c r="I148" s="96"/>
      <c r="J148" s="95"/>
      <c r="K148" s="97"/>
      <c r="L148" s="97"/>
      <c r="M148" s="97"/>
    </row>
    <row r="149" spans="1:13" s="85" customFormat="1" ht="13.5" customHeight="1" x14ac:dyDescent="0.2">
      <c r="B149" s="1"/>
      <c r="C149" s="93"/>
      <c r="D149" s="93"/>
      <c r="E149" s="93"/>
      <c r="F149" s="93"/>
      <c r="G149" s="94"/>
      <c r="H149" s="95"/>
      <c r="I149" s="96"/>
      <c r="J149" s="95"/>
      <c r="K149" s="97"/>
      <c r="L149" s="97"/>
      <c r="M149" s="97"/>
    </row>
    <row r="150" spans="1:13" s="85" customFormat="1" ht="12.75" customHeight="1" x14ac:dyDescent="0.2">
      <c r="B150" s="1"/>
      <c r="C150" s="93"/>
      <c r="D150" s="93"/>
      <c r="E150" s="93"/>
      <c r="F150" s="93"/>
      <c r="G150" s="94"/>
      <c r="H150" s="95"/>
      <c r="I150" s="96"/>
      <c r="J150" s="95"/>
      <c r="K150" s="97"/>
      <c r="L150" s="97"/>
      <c r="M150" s="97"/>
    </row>
    <row r="151" spans="1:13" s="85" customFormat="1" ht="12.75" customHeight="1" x14ac:dyDescent="0.2">
      <c r="B151" s="1"/>
      <c r="C151" s="93"/>
      <c r="D151" s="93"/>
      <c r="E151" s="93"/>
      <c r="F151" s="93"/>
      <c r="G151" s="94"/>
      <c r="H151" s="95"/>
      <c r="I151" s="96"/>
      <c r="J151" s="95"/>
      <c r="K151" s="97"/>
      <c r="L151" s="97"/>
      <c r="M151" s="97"/>
    </row>
    <row r="152" spans="1:13" s="85" customFormat="1" ht="12.75" customHeight="1" x14ac:dyDescent="0.2">
      <c r="B152" s="1"/>
      <c r="C152" s="93"/>
      <c r="D152" s="93"/>
      <c r="E152" s="93"/>
      <c r="F152" s="93"/>
      <c r="G152" s="94"/>
      <c r="H152" s="95"/>
      <c r="I152" s="96"/>
      <c r="J152" s="95"/>
      <c r="K152" s="97"/>
      <c r="L152" s="97"/>
      <c r="M152" s="97"/>
    </row>
    <row r="153" spans="1:13" s="85" customFormat="1" ht="13.5" customHeight="1" x14ac:dyDescent="0.2">
      <c r="B153" s="1"/>
      <c r="C153" s="93"/>
      <c r="D153" s="93"/>
      <c r="E153" s="93"/>
      <c r="F153" s="93"/>
      <c r="G153" s="94"/>
      <c r="H153" s="95"/>
      <c r="I153" s="96"/>
      <c r="J153" s="95"/>
      <c r="K153" s="97"/>
      <c r="L153" s="97"/>
      <c r="M153" s="97"/>
    </row>
    <row r="154" spans="1:13" s="85" customFormat="1" ht="12.75" customHeight="1" x14ac:dyDescent="0.2">
      <c r="B154" s="1"/>
      <c r="C154" s="93"/>
      <c r="D154" s="93"/>
      <c r="E154" s="93"/>
      <c r="F154" s="93"/>
      <c r="G154" s="94"/>
      <c r="H154" s="95"/>
      <c r="I154" s="96"/>
      <c r="J154" s="95"/>
      <c r="K154" s="97"/>
      <c r="L154" s="97"/>
      <c r="M154" s="97"/>
    </row>
    <row r="155" spans="1:13" s="85" customFormat="1" ht="12.75" customHeight="1" x14ac:dyDescent="0.2">
      <c r="B155" s="1"/>
      <c r="C155" s="93"/>
      <c r="D155" s="93"/>
      <c r="E155" s="93"/>
      <c r="F155" s="93"/>
      <c r="G155" s="94"/>
      <c r="H155" s="95"/>
      <c r="I155" s="96"/>
      <c r="J155" s="95"/>
      <c r="K155" s="97"/>
      <c r="L155" s="97"/>
      <c r="M155" s="97"/>
    </row>
    <row r="156" spans="1:13" s="85" customFormat="1" ht="12.75" customHeight="1" x14ac:dyDescent="0.2">
      <c r="B156" s="1"/>
      <c r="C156" s="93"/>
      <c r="D156" s="93"/>
      <c r="E156" s="93"/>
      <c r="F156" s="93"/>
      <c r="G156" s="94"/>
      <c r="H156" s="95"/>
      <c r="I156" s="96"/>
      <c r="J156" s="95"/>
      <c r="K156" s="97"/>
      <c r="L156" s="97"/>
      <c r="M156" s="97"/>
    </row>
    <row r="157" spans="1:13" s="85" customFormat="1" ht="13.5" customHeight="1" x14ac:dyDescent="0.2">
      <c r="B157" s="1"/>
      <c r="C157" s="93"/>
      <c r="D157" s="93"/>
      <c r="E157" s="93"/>
      <c r="F157" s="93"/>
      <c r="G157" s="94"/>
      <c r="H157" s="95"/>
      <c r="I157" s="96"/>
      <c r="J157" s="95"/>
      <c r="K157" s="97"/>
      <c r="L157" s="97"/>
      <c r="M157" s="97"/>
    </row>
    <row r="158" spans="1:13" s="85" customFormat="1" ht="12.75" customHeight="1" x14ac:dyDescent="0.2">
      <c r="B158" s="1"/>
      <c r="C158" s="93"/>
      <c r="D158" s="93"/>
      <c r="E158" s="93"/>
      <c r="F158" s="93"/>
      <c r="G158" s="94"/>
      <c r="H158" s="95"/>
      <c r="I158" s="96"/>
      <c r="J158" s="95"/>
      <c r="K158" s="97"/>
      <c r="L158" s="97"/>
    </row>
    <row r="159" spans="1:13" s="85" customFormat="1" ht="12.75" customHeight="1" x14ac:dyDescent="0.2">
      <c r="A159" s="92"/>
      <c r="B159" s="1"/>
      <c r="C159" s="93"/>
      <c r="D159" s="93"/>
      <c r="E159" s="93"/>
      <c r="F159" s="93"/>
      <c r="G159" s="94"/>
      <c r="H159" s="95"/>
      <c r="I159" s="96"/>
      <c r="J159" s="95"/>
      <c r="K159" s="97"/>
      <c r="L159" s="97"/>
    </row>
    <row r="160" spans="1:13" s="85" customFormat="1" ht="12.75" customHeight="1" x14ac:dyDescent="0.2">
      <c r="A160" s="92"/>
      <c r="B160" s="1"/>
      <c r="C160" s="93"/>
      <c r="D160" s="93"/>
      <c r="E160" s="93"/>
      <c r="F160" s="93"/>
      <c r="G160" s="94"/>
      <c r="H160" s="95"/>
      <c r="I160" s="96"/>
      <c r="J160" s="95"/>
      <c r="K160" s="97"/>
      <c r="L160" s="97"/>
    </row>
    <row r="161" spans="1:12" s="85" customFormat="1" ht="13.5" customHeight="1" x14ac:dyDescent="0.2">
      <c r="A161" s="92"/>
      <c r="B161" s="1"/>
      <c r="C161" s="93"/>
      <c r="D161" s="93"/>
      <c r="E161" s="93"/>
      <c r="F161" s="93"/>
      <c r="G161" s="94"/>
      <c r="H161" s="95"/>
      <c r="I161" s="96"/>
      <c r="J161" s="95"/>
      <c r="K161" s="97"/>
      <c r="L161" s="97"/>
    </row>
    <row r="162" spans="1:12" s="85" customFormat="1" ht="12.75" customHeight="1" x14ac:dyDescent="0.2">
      <c r="A162" s="92"/>
      <c r="B162" s="1"/>
      <c r="C162" s="93"/>
      <c r="D162" s="93"/>
      <c r="E162" s="93"/>
      <c r="F162" s="93"/>
      <c r="G162" s="94"/>
      <c r="H162" s="95"/>
      <c r="I162" s="96"/>
      <c r="J162" s="95"/>
      <c r="K162" s="97"/>
      <c r="L162" s="97"/>
    </row>
    <row r="163" spans="1:12" s="85" customFormat="1" ht="12.75" customHeight="1" x14ac:dyDescent="0.2">
      <c r="A163" s="92"/>
      <c r="B163" s="1"/>
      <c r="C163" s="93"/>
      <c r="D163" s="93"/>
      <c r="E163" s="93"/>
      <c r="F163" s="93"/>
      <c r="G163" s="94"/>
      <c r="H163" s="95"/>
      <c r="I163" s="96"/>
      <c r="J163" s="95"/>
      <c r="K163" s="97"/>
      <c r="L163" s="97"/>
    </row>
    <row r="164" spans="1:12" s="85" customFormat="1" ht="12.75" customHeight="1" x14ac:dyDescent="0.2">
      <c r="A164" s="92"/>
      <c r="B164" s="1"/>
      <c r="C164" s="93"/>
      <c r="D164" s="93"/>
      <c r="E164" s="93"/>
      <c r="F164" s="93"/>
      <c r="G164" s="94"/>
      <c r="H164" s="95"/>
      <c r="I164" s="96"/>
      <c r="J164" s="95"/>
      <c r="K164" s="97"/>
      <c r="L164" s="97"/>
    </row>
    <row r="165" spans="1:12" s="85" customFormat="1" ht="13.5" customHeight="1" x14ac:dyDescent="0.2">
      <c r="A165" s="92"/>
      <c r="B165" s="1"/>
      <c r="C165" s="93"/>
      <c r="D165" s="93"/>
      <c r="E165" s="93"/>
      <c r="F165" s="93"/>
      <c r="G165" s="94"/>
      <c r="H165" s="95"/>
      <c r="I165" s="96"/>
      <c r="J165" s="95"/>
      <c r="K165" s="97"/>
      <c r="L165" s="97"/>
    </row>
    <row r="166" spans="1:12" s="85" customFormat="1" ht="12.75" customHeight="1" x14ac:dyDescent="0.2">
      <c r="A166" s="92"/>
      <c r="B166" s="1"/>
      <c r="C166" s="93"/>
      <c r="D166" s="93"/>
      <c r="E166" s="93"/>
      <c r="F166" s="93"/>
      <c r="G166" s="94"/>
      <c r="H166" s="95"/>
      <c r="I166" s="96"/>
      <c r="J166" s="95"/>
      <c r="K166" s="97"/>
      <c r="L166" s="97"/>
    </row>
    <row r="167" spans="1:12" s="85" customFormat="1" ht="12.75" customHeight="1" x14ac:dyDescent="0.2">
      <c r="A167" s="92"/>
      <c r="B167" s="1"/>
      <c r="C167" s="93"/>
      <c r="D167" s="93"/>
      <c r="E167" s="93"/>
      <c r="F167" s="93"/>
      <c r="G167" s="94"/>
      <c r="H167" s="95"/>
      <c r="I167" s="96"/>
      <c r="J167" s="95"/>
      <c r="K167" s="97"/>
      <c r="L167" s="97"/>
    </row>
    <row r="168" spans="1:12" s="85" customFormat="1" ht="12.75" customHeight="1" x14ac:dyDescent="0.2">
      <c r="A168" s="92"/>
      <c r="B168" s="1"/>
      <c r="C168" s="93"/>
      <c r="D168" s="93"/>
      <c r="E168" s="93"/>
      <c r="F168" s="93"/>
      <c r="G168" s="94"/>
      <c r="H168" s="95"/>
      <c r="I168" s="96"/>
      <c r="J168" s="95"/>
      <c r="K168" s="97"/>
      <c r="L168" s="97"/>
    </row>
    <row r="169" spans="1:12" s="85" customFormat="1" ht="13.5" customHeight="1" x14ac:dyDescent="0.2">
      <c r="A169" s="92"/>
      <c r="B169" s="1"/>
      <c r="C169" s="93"/>
      <c r="D169" s="93"/>
      <c r="E169" s="93"/>
      <c r="F169" s="93"/>
      <c r="G169" s="94"/>
      <c r="H169" s="95"/>
      <c r="I169" s="96"/>
      <c r="J169" s="95"/>
      <c r="K169" s="97"/>
      <c r="L169" s="97"/>
    </row>
    <row r="170" spans="1:12" s="85" customFormat="1" ht="12.75" customHeight="1" x14ac:dyDescent="0.2">
      <c r="A170" s="92"/>
      <c r="B170" s="1"/>
      <c r="C170" s="93"/>
      <c r="D170" s="93"/>
      <c r="E170" s="93"/>
      <c r="F170" s="93"/>
      <c r="G170" s="94"/>
      <c r="H170" s="95"/>
      <c r="I170" s="96"/>
      <c r="J170" s="95"/>
      <c r="K170" s="97"/>
      <c r="L170" s="97"/>
    </row>
    <row r="171" spans="1:12" s="85" customFormat="1" ht="12.75" customHeight="1" x14ac:dyDescent="0.2">
      <c r="A171" s="92"/>
      <c r="B171" s="1"/>
      <c r="C171" s="93"/>
      <c r="D171" s="93"/>
      <c r="E171" s="93"/>
      <c r="F171" s="93"/>
      <c r="G171" s="94"/>
      <c r="H171" s="95"/>
      <c r="I171" s="96"/>
      <c r="J171" s="95"/>
      <c r="K171" s="97"/>
      <c r="L171" s="97"/>
    </row>
    <row r="172" spans="1:12" s="85" customFormat="1" ht="12.75" customHeight="1" x14ac:dyDescent="0.2">
      <c r="A172" s="92"/>
      <c r="B172" s="1"/>
      <c r="C172" s="93"/>
      <c r="D172" s="93"/>
      <c r="E172" s="93"/>
      <c r="F172" s="93"/>
      <c r="G172" s="94"/>
      <c r="H172" s="95"/>
      <c r="I172" s="96"/>
      <c r="J172" s="95"/>
      <c r="K172" s="97"/>
      <c r="L172" s="97"/>
    </row>
    <row r="173" spans="1:12" s="85" customFormat="1" ht="13.5" customHeight="1" x14ac:dyDescent="0.2">
      <c r="A173" s="92"/>
      <c r="B173" s="1"/>
      <c r="C173" s="93"/>
      <c r="D173" s="93"/>
      <c r="E173" s="93"/>
      <c r="F173" s="93"/>
      <c r="G173" s="94"/>
      <c r="H173" s="95"/>
      <c r="I173" s="96"/>
      <c r="J173" s="95"/>
      <c r="K173" s="97"/>
      <c r="L173" s="97"/>
    </row>
    <row r="174" spans="1:12" s="85" customFormat="1" ht="19.5" customHeight="1" x14ac:dyDescent="0.2">
      <c r="A174" s="92"/>
      <c r="B174" s="1"/>
      <c r="C174" s="93"/>
      <c r="D174" s="93"/>
      <c r="E174" s="93"/>
      <c r="F174" s="93"/>
      <c r="G174" s="94"/>
      <c r="H174" s="95"/>
      <c r="I174" s="96"/>
      <c r="J174" s="95"/>
      <c r="K174" s="97"/>
      <c r="L174" s="97"/>
    </row>
    <row r="175" spans="1:12" s="85" customFormat="1" ht="12.75" customHeight="1" x14ac:dyDescent="0.2">
      <c r="A175" s="92"/>
      <c r="B175" s="1"/>
      <c r="C175" s="93"/>
      <c r="D175" s="93"/>
      <c r="E175" s="93"/>
      <c r="F175" s="93"/>
      <c r="G175" s="94"/>
      <c r="H175" s="95"/>
      <c r="I175" s="96"/>
      <c r="J175" s="95"/>
      <c r="K175" s="97"/>
      <c r="L175" s="97"/>
    </row>
    <row r="176" spans="1:12" ht="12.75" customHeight="1" x14ac:dyDescent="0.2">
      <c r="A176" s="92"/>
      <c r="B176" s="1"/>
      <c r="C176" s="93"/>
      <c r="D176" s="93"/>
      <c r="E176" s="93"/>
      <c r="F176" s="93"/>
      <c r="G176" s="94"/>
      <c r="H176" s="95"/>
      <c r="I176" s="96"/>
      <c r="J176" s="95"/>
      <c r="K176" s="97"/>
      <c r="L176" s="97"/>
    </row>
    <row r="177" spans="1:12" ht="13.5" customHeight="1" x14ac:dyDescent="0.2">
      <c r="A177" s="92"/>
      <c r="B177" s="1"/>
      <c r="C177" s="93"/>
      <c r="D177" s="93"/>
      <c r="E177" s="93"/>
      <c r="F177" s="93"/>
      <c r="G177" s="94"/>
      <c r="H177" s="95"/>
      <c r="I177" s="96"/>
      <c r="J177" s="95"/>
      <c r="K177" s="97"/>
      <c r="L177" s="97"/>
    </row>
    <row r="178" spans="1:12" ht="12.75" customHeight="1" x14ac:dyDescent="0.2">
      <c r="A178" s="92"/>
      <c r="B178" s="1"/>
      <c r="C178" s="93"/>
      <c r="D178" s="93"/>
      <c r="E178" s="93"/>
      <c r="F178" s="93"/>
      <c r="G178" s="94"/>
      <c r="H178" s="95"/>
      <c r="I178" s="96"/>
      <c r="J178" s="95"/>
      <c r="K178" s="97"/>
      <c r="L178" s="97"/>
    </row>
    <row r="179" spans="1:12" ht="12.75" customHeight="1" x14ac:dyDescent="0.2">
      <c r="A179" s="92"/>
      <c r="B179" s="1"/>
      <c r="C179" s="93"/>
      <c r="D179" s="93"/>
      <c r="E179" s="93"/>
      <c r="F179" s="93"/>
      <c r="G179" s="94"/>
      <c r="H179" s="95"/>
      <c r="I179" s="96"/>
      <c r="J179" s="95"/>
      <c r="K179" s="97"/>
      <c r="L179" s="97"/>
    </row>
    <row r="180" spans="1:12" ht="12.75" customHeight="1" x14ac:dyDescent="0.2">
      <c r="A180" s="92"/>
      <c r="B180" s="1"/>
      <c r="C180" s="93"/>
      <c r="D180" s="93"/>
      <c r="E180" s="93"/>
      <c r="F180" s="93"/>
      <c r="G180" s="94"/>
      <c r="H180" s="95"/>
      <c r="I180" s="96"/>
      <c r="J180" s="95"/>
      <c r="K180" s="97"/>
      <c r="L180" s="97"/>
    </row>
    <row r="181" spans="1:12" s="85" customFormat="1" ht="15.75" customHeight="1" x14ac:dyDescent="0.2">
      <c r="A181" s="92"/>
      <c r="B181" s="1"/>
      <c r="C181" s="93"/>
      <c r="D181" s="93"/>
      <c r="E181" s="93"/>
      <c r="F181" s="93"/>
      <c r="G181" s="94"/>
      <c r="H181" s="95"/>
      <c r="I181" s="96"/>
      <c r="J181" s="95"/>
      <c r="K181" s="97"/>
      <c r="L181" s="97"/>
    </row>
    <row r="182" spans="1:12" s="85" customFormat="1" ht="19.5" customHeight="1" x14ac:dyDescent="0.2">
      <c r="A182" s="92"/>
      <c r="B182" s="1"/>
      <c r="C182" s="93"/>
      <c r="D182" s="93"/>
      <c r="E182" s="93"/>
      <c r="F182" s="93"/>
      <c r="G182" s="94"/>
      <c r="H182" s="95"/>
      <c r="I182" s="96"/>
      <c r="J182" s="95"/>
      <c r="K182" s="97"/>
      <c r="L182" s="97"/>
    </row>
    <row r="183" spans="1:12" s="85" customFormat="1" ht="13.5" customHeight="1" x14ac:dyDescent="0.2">
      <c r="A183" s="92"/>
      <c r="B183" s="1"/>
      <c r="C183" s="93"/>
      <c r="D183" s="93"/>
      <c r="E183" s="93"/>
      <c r="F183" s="93"/>
      <c r="G183" s="94"/>
      <c r="H183" s="95"/>
      <c r="I183" s="96"/>
      <c r="J183" s="95"/>
      <c r="K183" s="97"/>
      <c r="L183" s="97"/>
    </row>
    <row r="184" spans="1:12" s="85" customFormat="1" ht="12.75" customHeight="1" x14ac:dyDescent="0.2">
      <c r="A184" s="92"/>
      <c r="B184" s="1"/>
      <c r="C184" s="93"/>
      <c r="D184" s="93"/>
      <c r="E184" s="93"/>
      <c r="F184" s="93"/>
      <c r="G184" s="94"/>
      <c r="H184" s="95"/>
      <c r="I184" s="96"/>
      <c r="J184" s="95"/>
      <c r="K184" s="97"/>
      <c r="L184" s="97"/>
    </row>
    <row r="185" spans="1:12" s="85" customFormat="1" ht="12.75" customHeight="1" x14ac:dyDescent="0.2">
      <c r="A185" s="92"/>
      <c r="B185" s="1"/>
      <c r="C185" s="93"/>
      <c r="D185" s="93"/>
      <c r="E185" s="93"/>
      <c r="F185" s="93"/>
      <c r="G185" s="94"/>
      <c r="H185" s="95"/>
      <c r="I185" s="96"/>
      <c r="J185" s="95"/>
      <c r="K185" s="97"/>
      <c r="L185" s="97"/>
    </row>
    <row r="186" spans="1:12" s="85" customFormat="1" ht="12.75" customHeight="1" x14ac:dyDescent="0.2">
      <c r="A186" s="92"/>
      <c r="B186" s="1"/>
      <c r="C186" s="93"/>
      <c r="D186" s="93"/>
      <c r="E186" s="93"/>
      <c r="F186" s="93"/>
      <c r="G186" s="94"/>
      <c r="H186" s="95"/>
      <c r="I186" s="96"/>
      <c r="J186" s="95"/>
      <c r="K186" s="97"/>
      <c r="L186" s="97"/>
    </row>
    <row r="187" spans="1:12" s="85" customFormat="1" ht="19.5" customHeight="1" x14ac:dyDescent="0.2">
      <c r="A187" s="92"/>
      <c r="B187" s="1"/>
      <c r="C187" s="93"/>
      <c r="D187" s="93"/>
      <c r="E187" s="93"/>
      <c r="F187" s="93"/>
      <c r="G187" s="94"/>
      <c r="H187" s="95"/>
      <c r="I187" s="96"/>
      <c r="J187" s="95"/>
      <c r="K187" s="97"/>
      <c r="L187" s="97"/>
    </row>
    <row r="188" spans="1:12" s="85" customFormat="1" x14ac:dyDescent="0.2">
      <c r="A188" s="92"/>
      <c r="B188" s="1"/>
      <c r="C188" s="93"/>
      <c r="D188" s="93"/>
      <c r="E188" s="93"/>
      <c r="F188" s="93"/>
      <c r="G188" s="94"/>
      <c r="H188" s="95"/>
      <c r="I188" s="96"/>
      <c r="J188" s="95"/>
      <c r="K188" s="97"/>
      <c r="L188" s="97"/>
    </row>
    <row r="189" spans="1:12" s="85" customFormat="1" x14ac:dyDescent="0.2">
      <c r="A189" s="92"/>
      <c r="B189" s="1"/>
      <c r="C189" s="93"/>
      <c r="D189" s="93"/>
      <c r="E189" s="93"/>
      <c r="F189" s="93"/>
      <c r="G189" s="94"/>
      <c r="H189" s="95"/>
      <c r="I189" s="96"/>
      <c r="J189" s="95"/>
      <c r="K189" s="97"/>
      <c r="L189" s="97"/>
    </row>
    <row r="190" spans="1:12" s="85" customFormat="1" x14ac:dyDescent="0.2">
      <c r="A190" s="92"/>
      <c r="B190" s="1"/>
      <c r="C190" s="93"/>
      <c r="D190" s="93"/>
      <c r="E190" s="93"/>
      <c r="F190" s="93"/>
      <c r="G190" s="94"/>
      <c r="H190" s="95"/>
      <c r="I190" s="96"/>
      <c r="J190" s="95"/>
      <c r="K190" s="97"/>
      <c r="L190" s="97"/>
    </row>
    <row r="191" spans="1:12" s="85" customFormat="1" ht="19.5" customHeight="1" x14ac:dyDescent="0.2">
      <c r="A191" s="92"/>
      <c r="B191" s="1"/>
      <c r="C191" s="93"/>
      <c r="D191" s="93"/>
      <c r="E191" s="93"/>
      <c r="F191" s="93"/>
      <c r="G191" s="94"/>
      <c r="H191" s="95"/>
      <c r="I191" s="96"/>
      <c r="J191" s="95"/>
      <c r="K191" s="97"/>
      <c r="L191" s="97"/>
    </row>
    <row r="192" spans="1:12" s="85" customFormat="1" x14ac:dyDescent="0.2">
      <c r="A192" s="92"/>
      <c r="B192" s="1"/>
      <c r="C192" s="93"/>
      <c r="D192" s="93"/>
      <c r="E192" s="93"/>
      <c r="F192" s="93"/>
      <c r="G192" s="94"/>
      <c r="H192" s="95"/>
      <c r="I192" s="96"/>
      <c r="J192" s="95"/>
      <c r="K192" s="97"/>
      <c r="L192" s="97"/>
    </row>
    <row r="193" spans="1:12" s="85" customFormat="1" x14ac:dyDescent="0.2">
      <c r="A193" s="92"/>
      <c r="B193" s="1"/>
      <c r="C193" s="93"/>
      <c r="D193" s="93"/>
      <c r="E193" s="93"/>
      <c r="F193" s="93"/>
      <c r="G193" s="94"/>
      <c r="H193" s="95"/>
      <c r="I193" s="96"/>
      <c r="J193" s="95"/>
      <c r="K193" s="97"/>
      <c r="L193" s="97"/>
    </row>
    <row r="194" spans="1:12" s="85" customFormat="1" x14ac:dyDescent="0.2">
      <c r="A194" s="92"/>
      <c r="B194" s="1"/>
      <c r="C194" s="93"/>
      <c r="D194" s="93"/>
      <c r="E194" s="93"/>
      <c r="F194" s="93"/>
      <c r="G194" s="94"/>
      <c r="H194" s="95"/>
      <c r="I194" s="96"/>
      <c r="J194" s="95"/>
      <c r="K194" s="97"/>
      <c r="L194" s="97"/>
    </row>
    <row r="195" spans="1:12" x14ac:dyDescent="0.2">
      <c r="A195" s="92"/>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8"/>
    </row>
    <row r="1110" spans="1:12" x14ac:dyDescent="0.2">
      <c r="A1110" s="1"/>
      <c r="B1110" s="1"/>
      <c r="C1110" s="93"/>
      <c r="D1110" s="93"/>
      <c r="E1110" s="93"/>
      <c r="F1110" s="93"/>
      <c r="G1110" s="94"/>
      <c r="H1110" s="95"/>
      <c r="I1110" s="96"/>
      <c r="J1110" s="95"/>
      <c r="K1110" s="97"/>
      <c r="L1110" s="98"/>
    </row>
    <row r="1111" spans="1:12" x14ac:dyDescent="0.2">
      <c r="A1111" s="1"/>
      <c r="B1111" s="1"/>
      <c r="C1111" s="93"/>
      <c r="D1111" s="93"/>
      <c r="E1111" s="93"/>
      <c r="F1111" s="93"/>
      <c r="G1111" s="94"/>
      <c r="H1111" s="95"/>
      <c r="I1111" s="96"/>
      <c r="J1111" s="95"/>
      <c r="K1111" s="97"/>
      <c r="L1111" s="98"/>
    </row>
    <row r="1112" spans="1:12" x14ac:dyDescent="0.2">
      <c r="A1112" s="1"/>
      <c r="B1112" s="1"/>
      <c r="C1112" s="93"/>
      <c r="D1112" s="93"/>
      <c r="E1112" s="93"/>
      <c r="F1112" s="93"/>
      <c r="G1112" s="94"/>
      <c r="H1112" s="95"/>
      <c r="I1112" s="96"/>
      <c r="J1112" s="95"/>
      <c r="K1112" s="97"/>
      <c r="L1112" s="98"/>
    </row>
    <row r="1113" spans="1:12" x14ac:dyDescent="0.2">
      <c r="A1113" s="1"/>
      <c r="B1113" s="1"/>
      <c r="C1113" s="93"/>
      <c r="D1113" s="93"/>
      <c r="E1113" s="93"/>
      <c r="F1113" s="93"/>
      <c r="G1113" s="94"/>
      <c r="H1113" s="95"/>
      <c r="I1113" s="96"/>
      <c r="J1113" s="95"/>
      <c r="K1113" s="97"/>
      <c r="L1113" s="98"/>
    </row>
    <row r="1114" spans="1:12" x14ac:dyDescent="0.2">
      <c r="A1114" s="1"/>
      <c r="B1114" s="1"/>
      <c r="C1114" s="93"/>
      <c r="D1114" s="93"/>
      <c r="E1114" s="93"/>
      <c r="F1114" s="93"/>
      <c r="G1114" s="94"/>
      <c r="H1114" s="95"/>
      <c r="I1114" s="96"/>
      <c r="J1114" s="95"/>
      <c r="K1114" s="97"/>
      <c r="L1114" s="99"/>
    </row>
    <row r="1115" spans="1:12" x14ac:dyDescent="0.2">
      <c r="A1115" s="1"/>
      <c r="B1115" s="1"/>
      <c r="C1115" s="93"/>
      <c r="D1115" s="93"/>
      <c r="E1115" s="93"/>
      <c r="F1115" s="93"/>
      <c r="G1115" s="94"/>
      <c r="H1115" s="95"/>
      <c r="I1115" s="96"/>
      <c r="J1115" s="95"/>
      <c r="K1115" s="97"/>
      <c r="L1115" s="99"/>
    </row>
    <row r="1116" spans="1:12" x14ac:dyDescent="0.2">
      <c r="A1116" s="1"/>
      <c r="B1116" s="1"/>
      <c r="C1116" s="93"/>
      <c r="D1116" s="93"/>
      <c r="E1116" s="93"/>
      <c r="F1116" s="93"/>
      <c r="G1116" s="94"/>
      <c r="H1116" s="95"/>
      <c r="I1116" s="96"/>
      <c r="J1116" s="95"/>
      <c r="K1116" s="97"/>
      <c r="L1116" s="99"/>
    </row>
    <row r="1117" spans="1:12" x14ac:dyDescent="0.2">
      <c r="A1117" s="1"/>
      <c r="B1117" s="1"/>
      <c r="C1117" s="93"/>
      <c r="D1117" s="93"/>
      <c r="E1117" s="93"/>
      <c r="F1117" s="93"/>
      <c r="G1117" s="94"/>
      <c r="H1117" s="95"/>
      <c r="I1117" s="96"/>
      <c r="J1117" s="95"/>
      <c r="K1117" s="97"/>
      <c r="L1117" s="99"/>
    </row>
    <row r="1118" spans="1:12" x14ac:dyDescent="0.2">
      <c r="A1118" s="1"/>
      <c r="B1118" s="1"/>
      <c r="C1118" s="93"/>
      <c r="D1118" s="93"/>
      <c r="E1118" s="93"/>
      <c r="F1118" s="93"/>
      <c r="G1118" s="94"/>
      <c r="H1118" s="95"/>
      <c r="I1118" s="96"/>
      <c r="J1118" s="95"/>
      <c r="K1118" s="97"/>
      <c r="L1118" s="99"/>
    </row>
    <row r="1119" spans="1:12" x14ac:dyDescent="0.2">
      <c r="A1119" s="1"/>
      <c r="B1119" s="1"/>
      <c r="C1119" s="93"/>
      <c r="D1119" s="93"/>
      <c r="E1119" s="93"/>
      <c r="F1119" s="93"/>
      <c r="G1119" s="94"/>
      <c r="H1119" s="95"/>
      <c r="I1119" s="96"/>
      <c r="J1119" s="95"/>
      <c r="K1119" s="97"/>
      <c r="L1119" s="99"/>
    </row>
    <row r="1120" spans="1:12" x14ac:dyDescent="0.2">
      <c r="A1120" s="1"/>
      <c r="B1120" s="1"/>
      <c r="C1120" s="93"/>
      <c r="D1120" s="93"/>
      <c r="E1120" s="93"/>
      <c r="F1120" s="93"/>
      <c r="G1120" s="94"/>
      <c r="H1120" s="95"/>
      <c r="I1120" s="96"/>
      <c r="J1120" s="95"/>
      <c r="K1120" s="97"/>
      <c r="L1120" s="99"/>
    </row>
    <row r="1121" spans="1:12" x14ac:dyDescent="0.2">
      <c r="A1121" s="1"/>
      <c r="B1121" s="1"/>
      <c r="C1121" s="93"/>
      <c r="D1121" s="93"/>
      <c r="E1121" s="93"/>
      <c r="F1121" s="93"/>
      <c r="G1121" s="94"/>
      <c r="H1121" s="95"/>
      <c r="I1121" s="96"/>
      <c r="J1121" s="95"/>
      <c r="K1121" s="97"/>
      <c r="L1121" s="99"/>
    </row>
    <row r="1122" spans="1:12" x14ac:dyDescent="0.2">
      <c r="A1122" s="1"/>
      <c r="B1122" s="1"/>
      <c r="C1122" s="93"/>
      <c r="D1122" s="93"/>
      <c r="E1122" s="93"/>
      <c r="F1122" s="93"/>
      <c r="G1122" s="94"/>
      <c r="H1122" s="95"/>
      <c r="I1122" s="96"/>
      <c r="J1122" s="95"/>
      <c r="K1122" s="97"/>
      <c r="L1122" s="99"/>
    </row>
    <row r="1123" spans="1:12" x14ac:dyDescent="0.2">
      <c r="A1123" s="1"/>
      <c r="B1123" s="1"/>
      <c r="C1123" s="93"/>
      <c r="D1123" s="93"/>
      <c r="E1123" s="93"/>
      <c r="F1123" s="93"/>
      <c r="G1123" s="94"/>
      <c r="H1123" s="95"/>
      <c r="I1123" s="96"/>
      <c r="J1123" s="95"/>
      <c r="K1123" s="97"/>
      <c r="L1123" s="99"/>
    </row>
    <row r="1124" spans="1:12" x14ac:dyDescent="0.2">
      <c r="A1124" s="1"/>
      <c r="B1124" s="1"/>
      <c r="C1124" s="93"/>
      <c r="D1124" s="93"/>
      <c r="E1124" s="93"/>
      <c r="F1124" s="93"/>
      <c r="G1124" s="94"/>
      <c r="H1124" s="95"/>
      <c r="I1124" s="96"/>
      <c r="J1124" s="95"/>
      <c r="K1124" s="97"/>
      <c r="L1124" s="99"/>
    </row>
    <row r="1125" spans="1:12" x14ac:dyDescent="0.2">
      <c r="A1125" s="1"/>
      <c r="B1125" s="1"/>
      <c r="C1125" s="93"/>
      <c r="D1125" s="93"/>
      <c r="E1125" s="93"/>
      <c r="F1125" s="93"/>
      <c r="G1125" s="94"/>
      <c r="H1125" s="95"/>
      <c r="I1125" s="96"/>
      <c r="J1125" s="95"/>
      <c r="K1125" s="97"/>
      <c r="L1125" s="99"/>
    </row>
    <row r="1126" spans="1:12" x14ac:dyDescent="0.2">
      <c r="A1126" s="1"/>
      <c r="B1126" s="1"/>
      <c r="C1126" s="93"/>
      <c r="D1126" s="93"/>
      <c r="E1126" s="93"/>
      <c r="F1126" s="93"/>
      <c r="G1126" s="94"/>
      <c r="H1126" s="95"/>
      <c r="I1126" s="96"/>
      <c r="J1126" s="95"/>
      <c r="K1126" s="97"/>
      <c r="L1126" s="99"/>
    </row>
    <row r="1127" spans="1:12" x14ac:dyDescent="0.2">
      <c r="A1127" s="1"/>
      <c r="B1127" s="1"/>
      <c r="C1127" s="93"/>
      <c r="D1127" s="93"/>
      <c r="E1127" s="93"/>
      <c r="F1127" s="93"/>
      <c r="G1127" s="94"/>
      <c r="H1127" s="95"/>
      <c r="I1127" s="96"/>
      <c r="J1127" s="95"/>
      <c r="K1127" s="97"/>
      <c r="L1127" s="99"/>
    </row>
    <row r="1128" spans="1:12" x14ac:dyDescent="0.2">
      <c r="A1128" s="1"/>
      <c r="B1128" s="1"/>
      <c r="C1128" s="93"/>
      <c r="D1128" s="93"/>
      <c r="E1128" s="93"/>
      <c r="F1128" s="93"/>
      <c r="G1128" s="94"/>
      <c r="H1128" s="95"/>
      <c r="I1128" s="96"/>
      <c r="J1128" s="95"/>
      <c r="K1128" s="97"/>
      <c r="L1128" s="99"/>
    </row>
    <row r="1129" spans="1:12" x14ac:dyDescent="0.2">
      <c r="A1129" s="1"/>
      <c r="B1129" s="1"/>
      <c r="C1129" s="93"/>
      <c r="D1129" s="93"/>
      <c r="E1129" s="93"/>
      <c r="F1129" s="93"/>
      <c r="G1129" s="94"/>
      <c r="H1129" s="95"/>
      <c r="I1129" s="96"/>
      <c r="J1129" s="95"/>
      <c r="K1129" s="97"/>
      <c r="L1129" s="99"/>
    </row>
    <row r="1130" spans="1:12" x14ac:dyDescent="0.2">
      <c r="A1130" s="1"/>
      <c r="B1130" s="1"/>
      <c r="C1130" s="93"/>
      <c r="D1130" s="93"/>
      <c r="E1130" s="93"/>
      <c r="F1130" s="93"/>
      <c r="G1130" s="94"/>
      <c r="H1130" s="95"/>
      <c r="I1130" s="96"/>
      <c r="J1130" s="95"/>
      <c r="K1130" s="97"/>
      <c r="L1130" s="30"/>
    </row>
    <row r="1131" spans="1:12" x14ac:dyDescent="0.2">
      <c r="A1131" s="1"/>
      <c r="B1131" s="1"/>
      <c r="C1131" s="93"/>
      <c r="D1131" s="93"/>
      <c r="E1131" s="93"/>
      <c r="F1131" s="93"/>
      <c r="G1131" s="94"/>
      <c r="H1131" s="95"/>
      <c r="I1131" s="96"/>
      <c r="J1131" s="95"/>
      <c r="K1131" s="97"/>
      <c r="L1131" s="30"/>
    </row>
    <row r="1132" spans="1:12" x14ac:dyDescent="0.2">
      <c r="A1132" s="1"/>
      <c r="B1132" s="1"/>
      <c r="C1132" s="93"/>
      <c r="D1132" s="93"/>
      <c r="E1132" s="93"/>
      <c r="F1132" s="93"/>
      <c r="G1132" s="94"/>
      <c r="H1132" s="95"/>
      <c r="I1132" s="96"/>
      <c r="J1132" s="95"/>
      <c r="K1132" s="97"/>
      <c r="L1132" s="30"/>
    </row>
    <row r="1133" spans="1:12" x14ac:dyDescent="0.2">
      <c r="A1133" s="1"/>
      <c r="B1133" s="1"/>
      <c r="C1133" s="93"/>
      <c r="D1133" s="93"/>
      <c r="E1133" s="93"/>
      <c r="F1133" s="93"/>
      <c r="G1133" s="94"/>
      <c r="H1133" s="95"/>
      <c r="I1133" s="96"/>
      <c r="J1133" s="95"/>
      <c r="K1133" s="97"/>
      <c r="L1133" s="30"/>
    </row>
    <row r="1134" spans="1:12" x14ac:dyDescent="0.2">
      <c r="A1134" s="1"/>
      <c r="B1134" s="1"/>
      <c r="C1134" s="93"/>
      <c r="D1134" s="93"/>
      <c r="E1134" s="93"/>
      <c r="F1134" s="93"/>
      <c r="G1134" s="94"/>
      <c r="H1134" s="95"/>
      <c r="I1134" s="96"/>
      <c r="J1134" s="95"/>
      <c r="K1134" s="97"/>
      <c r="L1134" s="30"/>
    </row>
    <row r="1135" spans="1:12" x14ac:dyDescent="0.2">
      <c r="A1135" s="1"/>
      <c r="B1135" s="1"/>
      <c r="C1135" s="93"/>
      <c r="D1135" s="93"/>
      <c r="E1135" s="93"/>
      <c r="F1135" s="93"/>
      <c r="G1135" s="94"/>
      <c r="H1135" s="95"/>
      <c r="I1135" s="96"/>
      <c r="J1135" s="95"/>
      <c r="K1135" s="97"/>
      <c r="L1135" s="30"/>
    </row>
    <row r="1136" spans="1:12" x14ac:dyDescent="0.2">
      <c r="A1136" s="1"/>
      <c r="B1136" s="1"/>
      <c r="C1136" s="93"/>
      <c r="D1136" s="93"/>
      <c r="E1136" s="93"/>
      <c r="F1136" s="93"/>
      <c r="G1136" s="94"/>
      <c r="H1136" s="95"/>
      <c r="I1136" s="96"/>
      <c r="J1136" s="95"/>
      <c r="K1136" s="98"/>
      <c r="L1136" s="30"/>
    </row>
    <row r="1137" spans="1:12" x14ac:dyDescent="0.2">
      <c r="A1137" s="1"/>
      <c r="B1137" s="1"/>
      <c r="C1137" s="93"/>
      <c r="D1137" s="100"/>
      <c r="E1137" s="93"/>
      <c r="F1137" s="93"/>
      <c r="G1137" s="94"/>
      <c r="H1137" s="95"/>
      <c r="I1137" s="96"/>
      <c r="J1137" s="95"/>
      <c r="K1137" s="98"/>
      <c r="L1137" s="30"/>
    </row>
    <row r="1138" spans="1:12" x14ac:dyDescent="0.2">
      <c r="A1138" s="1"/>
      <c r="B1138" s="1"/>
      <c r="C1138" s="93"/>
      <c r="D1138" s="100"/>
      <c r="E1138" s="93"/>
      <c r="F1138" s="93"/>
      <c r="G1138" s="94"/>
      <c r="H1138" s="95"/>
      <c r="I1138" s="96"/>
      <c r="J1138" s="95"/>
      <c r="K1138" s="98"/>
      <c r="L1138" s="30"/>
    </row>
    <row r="1139" spans="1:12" x14ac:dyDescent="0.2">
      <c r="A1139" s="1"/>
      <c r="B1139" s="1"/>
      <c r="C1139" s="93"/>
      <c r="D1139" s="100"/>
      <c r="E1139" s="93"/>
      <c r="F1139" s="93"/>
      <c r="G1139" s="94"/>
      <c r="H1139" s="95"/>
      <c r="I1139" s="96"/>
      <c r="J1139" s="95"/>
      <c r="K1139" s="98"/>
      <c r="L1139" s="30"/>
    </row>
    <row r="1140" spans="1:12" x14ac:dyDescent="0.2">
      <c r="A1140" s="1"/>
      <c r="B1140" s="1"/>
      <c r="C1140" s="93"/>
      <c r="D1140" s="100"/>
      <c r="E1140" s="93"/>
      <c r="F1140" s="93"/>
      <c r="G1140" s="94"/>
      <c r="H1140" s="95"/>
      <c r="I1140" s="96"/>
      <c r="J1140" s="95"/>
      <c r="K1140" s="98"/>
      <c r="L1140" s="30"/>
    </row>
    <row r="1141" spans="1:12" x14ac:dyDescent="0.2">
      <c r="A1141" s="1"/>
      <c r="B1141" s="1"/>
      <c r="C1141" s="93"/>
      <c r="D1141" s="100"/>
      <c r="E1141" s="93"/>
      <c r="F1141" s="93"/>
      <c r="G1141" s="94"/>
      <c r="H1141" s="95"/>
      <c r="I1141" s="96"/>
      <c r="J1141" s="95"/>
      <c r="K1141" s="99"/>
      <c r="L1141" s="30"/>
    </row>
    <row r="1142" spans="1:12" x14ac:dyDescent="0.2">
      <c r="A1142" s="1"/>
      <c r="B1142" s="1"/>
      <c r="C1142" s="93"/>
      <c r="D1142" s="100"/>
      <c r="E1142" s="93"/>
      <c r="F1142" s="93"/>
      <c r="G1142" s="94"/>
      <c r="H1142" s="95"/>
      <c r="I1142" s="96"/>
      <c r="J1142" s="95"/>
      <c r="K1142" s="99"/>
      <c r="L1142" s="30"/>
    </row>
    <row r="1143" spans="1:12" x14ac:dyDescent="0.2">
      <c r="A1143" s="1"/>
      <c r="B1143" s="1"/>
      <c r="C1143" s="93"/>
      <c r="D1143" s="100"/>
      <c r="E1143" s="93"/>
      <c r="F1143" s="93"/>
      <c r="G1143" s="94"/>
      <c r="H1143" s="95"/>
      <c r="I1143" s="96"/>
      <c r="J1143" s="95"/>
      <c r="K1143" s="99"/>
      <c r="L1143" s="30"/>
    </row>
    <row r="1144" spans="1:12" x14ac:dyDescent="0.2">
      <c r="A1144" s="1"/>
      <c r="B1144" s="1"/>
      <c r="C1144" s="93"/>
      <c r="D1144" s="100"/>
      <c r="E1144" s="93"/>
      <c r="F1144" s="93"/>
      <c r="G1144" s="94"/>
      <c r="H1144" s="95"/>
      <c r="I1144" s="96"/>
      <c r="J1144" s="95"/>
      <c r="K1144" s="99"/>
      <c r="L1144" s="30"/>
    </row>
    <row r="1145" spans="1:12" x14ac:dyDescent="0.2">
      <c r="A1145" s="1"/>
      <c r="B1145" s="1"/>
      <c r="C1145" s="93"/>
      <c r="D1145" s="100"/>
      <c r="E1145" s="93"/>
      <c r="F1145" s="93"/>
      <c r="G1145" s="94"/>
      <c r="H1145" s="95"/>
      <c r="I1145" s="96"/>
      <c r="J1145" s="95"/>
      <c r="K1145" s="99"/>
      <c r="L1145" s="30"/>
    </row>
    <row r="1146" spans="1:12" x14ac:dyDescent="0.2">
      <c r="A1146" s="1"/>
      <c r="B1146" s="1"/>
      <c r="C1146" s="93"/>
      <c r="D1146" s="100"/>
      <c r="E1146" s="93"/>
      <c r="F1146" s="93"/>
      <c r="G1146" s="94"/>
      <c r="H1146" s="95"/>
      <c r="I1146" s="96"/>
      <c r="J1146" s="95"/>
      <c r="K1146" s="99"/>
      <c r="L1146" s="30"/>
    </row>
    <row r="1147" spans="1:12" x14ac:dyDescent="0.2">
      <c r="A1147" s="1"/>
      <c r="B1147" s="1"/>
      <c r="C1147" s="93"/>
      <c r="D1147" s="100"/>
      <c r="E1147" s="93"/>
      <c r="F1147" s="93"/>
      <c r="G1147" s="94"/>
      <c r="H1147" s="95"/>
      <c r="I1147" s="96"/>
      <c r="J1147" s="77"/>
      <c r="K1147" s="79"/>
    </row>
    <row r="1148" spans="1:12" x14ac:dyDescent="0.2">
      <c r="A1148" s="1"/>
      <c r="B1148" s="1"/>
      <c r="C1148" s="74"/>
      <c r="D1148" s="76"/>
      <c r="E1148" s="74"/>
      <c r="F1148" s="74"/>
      <c r="G1148" s="75"/>
      <c r="H1148" s="77"/>
      <c r="I1148" s="78"/>
      <c r="J1148" s="77"/>
      <c r="K1148" s="79"/>
    </row>
    <row r="1149" spans="1:12" x14ac:dyDescent="0.2">
      <c r="A1149" s="1"/>
      <c r="B1149" s="1"/>
      <c r="C1149" s="74"/>
      <c r="D1149" s="76"/>
      <c r="E1149" s="74"/>
      <c r="F1149" s="74"/>
      <c r="G1149" s="75"/>
      <c r="H1149" s="77"/>
      <c r="I1149" s="78"/>
      <c r="J1149" s="77"/>
      <c r="K1149" s="79"/>
    </row>
    <row r="1150" spans="1:12" x14ac:dyDescent="0.2">
      <c r="A1150" s="1"/>
      <c r="B1150" s="1"/>
      <c r="C1150" s="74"/>
      <c r="D1150" s="76"/>
      <c r="E1150" s="74"/>
      <c r="F1150" s="74"/>
      <c r="G1150" s="75"/>
      <c r="H1150" s="77"/>
      <c r="I1150" s="78"/>
      <c r="J1150" s="77"/>
      <c r="K1150" s="79"/>
    </row>
    <row r="1151" spans="1:12" x14ac:dyDescent="0.2">
      <c r="A1151" s="1"/>
      <c r="B1151" s="1"/>
      <c r="C1151" s="74"/>
      <c r="D1151" s="76"/>
      <c r="E1151" s="74"/>
      <c r="F1151" s="74"/>
      <c r="G1151" s="75"/>
      <c r="H1151" s="77"/>
      <c r="I1151" s="78"/>
      <c r="J1151" s="77"/>
      <c r="K1151" s="79"/>
    </row>
    <row r="1152" spans="1:12" x14ac:dyDescent="0.2">
      <c r="A1152" s="1"/>
      <c r="C1152" s="74"/>
      <c r="D1152" s="76"/>
      <c r="E1152" s="74"/>
      <c r="F1152" s="74"/>
      <c r="G1152" s="75"/>
      <c r="H1152" s="77"/>
      <c r="I1152" s="78"/>
      <c r="J1152" s="77"/>
      <c r="K1152" s="79"/>
    </row>
    <row r="1153" spans="1:11" x14ac:dyDescent="0.2">
      <c r="A1153" s="1"/>
      <c r="C1153" s="74"/>
      <c r="D1153" s="76"/>
      <c r="E1153" s="74"/>
      <c r="F1153" s="74"/>
      <c r="G1153" s="75"/>
      <c r="H1153" s="77"/>
      <c r="I1153" s="78"/>
      <c r="J1153" s="77"/>
      <c r="K1153" s="79"/>
    </row>
    <row r="1154" spans="1:11" x14ac:dyDescent="0.2">
      <c r="A1154" s="1"/>
      <c r="C1154" s="74"/>
      <c r="D1154" s="76"/>
      <c r="E1154" s="74"/>
      <c r="F1154" s="74"/>
      <c r="G1154" s="75"/>
      <c r="H1154" s="77"/>
      <c r="I1154" s="78"/>
      <c r="J1154" s="77"/>
      <c r="K1154" s="79"/>
    </row>
    <row r="1155" spans="1:11" x14ac:dyDescent="0.2">
      <c r="A1155" s="1"/>
      <c r="C1155" s="74"/>
      <c r="D1155" s="76"/>
      <c r="E1155" s="74"/>
      <c r="F1155" s="74"/>
      <c r="G1155" s="75"/>
      <c r="H1155" s="77"/>
      <c r="I1155" s="78"/>
      <c r="J1155" s="77"/>
      <c r="K1155" s="79"/>
    </row>
    <row r="1156" spans="1:11" x14ac:dyDescent="0.2">
      <c r="A1156" s="1"/>
      <c r="C1156" s="74"/>
      <c r="D1156" s="76"/>
      <c r="E1156" s="74"/>
      <c r="F1156" s="74"/>
      <c r="G1156" s="75"/>
      <c r="H1156" s="77"/>
      <c r="I1156" s="78"/>
      <c r="K1156" s="79"/>
    </row>
    <row r="1157" spans="1:11" x14ac:dyDescent="0.2">
      <c r="A1157" s="1"/>
    </row>
    <row r="1158" spans="1:11" x14ac:dyDescent="0.2">
      <c r="A1158" s="1"/>
    </row>
    <row r="1159" spans="1:11" x14ac:dyDescent="0.2">
      <c r="A1159" s="1"/>
    </row>
    <row r="1160" spans="1:11" x14ac:dyDescent="0.2">
      <c r="A1160" s="1"/>
    </row>
    <row r="1161" spans="1:11" x14ac:dyDescent="0.2">
      <c r="A1161" s="1"/>
    </row>
    <row r="1162" spans="1:11" x14ac:dyDescent="0.2">
      <c r="A1162" s="1"/>
    </row>
    <row r="1163" spans="1:11" x14ac:dyDescent="0.2">
      <c r="A1163" s="1"/>
    </row>
    <row r="1164" spans="1:11" x14ac:dyDescent="0.2">
      <c r="A1164" s="1"/>
    </row>
    <row r="1165" spans="1:11" x14ac:dyDescent="0.2">
      <c r="A1165" s="1"/>
    </row>
    <row r="1166" spans="1:11" x14ac:dyDescent="0.2">
      <c r="A1166" s="1"/>
    </row>
    <row r="1167" spans="1:11" x14ac:dyDescent="0.2">
      <c r="A1167" s="1"/>
    </row>
    <row r="1168" spans="1: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F37 F29 F69 F57 F61 F75 F25 F45 F83:F84 F71 F21 F17 F49 F53"/>
    <dataValidation allowBlank="1" showInputMessage="1" showErrorMessage="1" promptTitle="Výkaz výměr:" prompt="způsob stanovení množství položky, nebo odkaz na příslušnou přílohu dokumentace." sqref="F24 F32 F36 F44 F56 F60 F74 F48 F28 F82 F68 F16 F20 F65 F41 F79 F5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31 F35 F43 F55 F59 F73 F27 F81 F19 F15 F67 F63:F64 F39:F40 F47 F77:F78 F51"/>
    <dataValidation allowBlank="1" showInputMessage="1" showErrorMessage="1" promptTitle="Název položky" prompt="Přesný název položky dle cenové soustavy, nebo vlastní název v případě položky mimo cenovou soustavu." sqref="F22 F30 F34 F38 F42 F54 F58 F62 F72 F76 F26 F80 F18 F14 F66 F46 F5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Mečl Michal Ing.</dc:creator>
  <cp:lastModifiedBy>SUDOP PRAHA a.s.</cp:lastModifiedBy>
  <cp:lastPrinted>2017-08-30T13:52:16Z</cp:lastPrinted>
  <dcterms:created xsi:type="dcterms:W3CDTF">2015-03-16T09:47:49Z</dcterms:created>
  <dcterms:modified xsi:type="dcterms:W3CDTF">2019-06-21T10:31:20Z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