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0460" windowHeight="7230"/>
  </bookViews>
  <sheets>
    <sheet name="VÝKAZ VÝMĚR" sheetId="4" r:id="rId1"/>
  </sheets>
  <definedNames>
    <definedName name="_xlnm.Print_Area" localSheetId="0">'VÝKAZ VÝMĚR'!$A$1:$L$117</definedName>
  </definedNames>
  <calcPr calcId="145621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K55" i="4" l="1"/>
  <c r="K54" i="4"/>
  <c r="K53" i="4"/>
  <c r="K52" i="4"/>
  <c r="K51" i="4"/>
  <c r="K50" i="4"/>
  <c r="K48" i="4"/>
  <c r="K47" i="4"/>
  <c r="K45" i="4"/>
  <c r="K44" i="4"/>
  <c r="K43" i="4"/>
  <c r="K42" i="4"/>
  <c r="K40" i="4"/>
  <c r="K39" i="4"/>
  <c r="K38" i="4"/>
  <c r="K37" i="4"/>
  <c r="K36" i="4"/>
  <c r="K35" i="4"/>
  <c r="K34" i="4"/>
  <c r="K32" i="4"/>
  <c r="K31" i="4"/>
  <c r="K30" i="4"/>
  <c r="K28" i="4"/>
  <c r="K27" i="4"/>
  <c r="K26" i="4"/>
  <c r="K25" i="4"/>
  <c r="K24" i="4"/>
  <c r="K23" i="4"/>
  <c r="K22" i="4"/>
  <c r="K21" i="4"/>
  <c r="K20" i="4"/>
  <c r="K18" i="4"/>
  <c r="I54" i="4"/>
  <c r="I53" i="4"/>
  <c r="I52" i="4"/>
  <c r="I51" i="4"/>
  <c r="I48" i="4"/>
  <c r="I47" i="4"/>
  <c r="I45" i="4"/>
  <c r="I44" i="4"/>
  <c r="I43" i="4"/>
  <c r="I42" i="4"/>
  <c r="I40" i="4"/>
  <c r="I39" i="4"/>
  <c r="I38" i="4"/>
  <c r="I37" i="4"/>
  <c r="I36" i="4"/>
  <c r="I35" i="4"/>
  <c r="I34" i="4"/>
  <c r="I32" i="4"/>
  <c r="I31" i="4"/>
  <c r="I30" i="4"/>
  <c r="I21" i="4"/>
  <c r="I22" i="4"/>
  <c r="I23" i="4"/>
  <c r="I24" i="4"/>
  <c r="I25" i="4"/>
  <c r="I26" i="4"/>
  <c r="I27" i="4"/>
  <c r="I28" i="4"/>
  <c r="I20" i="4"/>
  <c r="K108" i="4"/>
  <c r="K107" i="4"/>
  <c r="K106" i="4"/>
  <c r="K105" i="4"/>
  <c r="K104" i="4"/>
  <c r="K103" i="4"/>
  <c r="K102" i="4"/>
  <c r="K100" i="4"/>
  <c r="K99" i="4"/>
  <c r="K97" i="4"/>
  <c r="K96" i="4"/>
  <c r="K95" i="4"/>
  <c r="K94" i="4"/>
  <c r="I103" i="4"/>
  <c r="I104" i="4"/>
  <c r="I105" i="4"/>
  <c r="I106" i="4"/>
  <c r="I107" i="4"/>
  <c r="I100" i="4"/>
  <c r="I99" i="4"/>
  <c r="I95" i="4"/>
  <c r="I96" i="4"/>
  <c r="I97" i="4"/>
  <c r="I94" i="4"/>
  <c r="K77" i="4"/>
  <c r="K78" i="4"/>
  <c r="K79" i="4"/>
  <c r="K80" i="4"/>
  <c r="K76" i="4"/>
  <c r="K87" i="4"/>
  <c r="K88" i="4"/>
  <c r="K89" i="4"/>
  <c r="K90" i="4"/>
  <c r="K91" i="4"/>
  <c r="K92" i="4"/>
  <c r="K86" i="4"/>
  <c r="I87" i="4"/>
  <c r="I88" i="4"/>
  <c r="I89" i="4"/>
  <c r="I90" i="4"/>
  <c r="I91" i="4"/>
  <c r="I92" i="4"/>
  <c r="I86" i="4"/>
  <c r="I83" i="4"/>
  <c r="I84" i="4"/>
  <c r="I82" i="4"/>
  <c r="K83" i="4"/>
  <c r="K84" i="4"/>
  <c r="K82" i="4"/>
  <c r="K74" i="4"/>
  <c r="I77" i="4"/>
  <c r="I78" i="4"/>
  <c r="I79" i="4"/>
  <c r="I80" i="4"/>
  <c r="I76" i="4"/>
  <c r="L76" i="4" l="1"/>
  <c r="L77" i="4" l="1"/>
  <c r="L79" i="4"/>
  <c r="L78" i="4"/>
  <c r="L27" i="4" l="1"/>
  <c r="L22" i="4"/>
  <c r="L26" i="4"/>
  <c r="L23" i="4"/>
  <c r="L28" i="4"/>
  <c r="L24" i="4"/>
  <c r="L21" i="4"/>
  <c r="L25" i="4"/>
  <c r="L20" i="4"/>
  <c r="L97" i="4" l="1"/>
  <c r="L55" i="4"/>
  <c r="L52" i="4"/>
  <c r="L51" i="4"/>
  <c r="L50" i="4"/>
  <c r="L45" i="4"/>
  <c r="L44" i="4"/>
  <c r="L43" i="4"/>
  <c r="L40" i="4"/>
  <c r="L39" i="4"/>
  <c r="L36" i="4"/>
  <c r="L35" i="4"/>
  <c r="L34" i="4"/>
  <c r="L32" i="4"/>
  <c r="L31" i="4"/>
  <c r="L30" i="4"/>
  <c r="L108" i="4"/>
  <c r="L106" i="4"/>
  <c r="L102" i="4"/>
  <c r="L96" i="4"/>
  <c r="L95" i="4"/>
  <c r="L92" i="4"/>
  <c r="L91" i="4"/>
  <c r="L90" i="4"/>
  <c r="L89" i="4"/>
  <c r="L88" i="4"/>
  <c r="L87" i="4"/>
  <c r="L86" i="4"/>
  <c r="L84" i="4"/>
  <c r="L83" i="4"/>
  <c r="L82" i="4"/>
  <c r="L80" i="4"/>
  <c r="L100" i="4" l="1"/>
  <c r="L54" i="4"/>
  <c r="L38" i="4"/>
  <c r="L47" i="4"/>
  <c r="L42" i="4"/>
  <c r="L94" i="4"/>
  <c r="L99" i="4"/>
  <c r="L107" i="4"/>
  <c r="L48" i="4"/>
  <c r="L53" i="4"/>
  <c r="L37" i="4"/>
  <c r="L105" i="4"/>
  <c r="L104" i="4"/>
  <c r="L103" i="4"/>
  <c r="L74" i="4"/>
  <c r="H110" i="4" l="1"/>
  <c r="L18" i="4" l="1"/>
  <c r="H57" i="4" s="1"/>
  <c r="H115" i="4" l="1"/>
</calcChain>
</file>

<file path=xl/sharedStrings.xml><?xml version="1.0" encoding="utf-8"?>
<sst xmlns="http://schemas.openxmlformats.org/spreadsheetml/2006/main" count="246" uniqueCount="141">
  <si>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</si>
  <si>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</si>
  <si>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</si>
  <si>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</si>
  <si>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</si>
  <si>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</si>
  <si>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</si>
  <si>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</si>
  <si>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</si>
  <si>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</si>
  <si>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</si>
  <si>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</si>
  <si>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</si>
  <si>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</si>
  <si>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</si>
  <si>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</si>
  <si>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</si>
  <si>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</si>
  <si>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Periodická oprava - revize a technická kontrola železničního nákladního vozu</t>
  </si>
  <si>
    <t>Dosazení staropotřebného nárazníku typ A dle UIC</t>
  </si>
  <si>
    <t>Dodávky (materiál)</t>
  </si>
  <si>
    <t>Montáže (práce)</t>
  </si>
  <si>
    <t>podvozky - vícepráce</t>
  </si>
  <si>
    <t>dosazení nového svorníku pružnice</t>
  </si>
  <si>
    <t>brzda - vícepráce</t>
  </si>
  <si>
    <t>Revizní oprava stavěče zdrží</t>
  </si>
  <si>
    <t>Táhlové a narážecí ústrojí - vícepráce</t>
  </si>
  <si>
    <t>Místní oprava nátěru - vodou ředitelná 9005</t>
  </si>
  <si>
    <t xml:space="preserve">Hodinová sazba pro opravy nástavby (rovnání klapek, klanic atp., opravy stupaček, zábradlí, svarů v podlaze) </t>
  </si>
  <si>
    <t>Dodání staropotřebné pružnice (materiál 14 260.7)</t>
  </si>
  <si>
    <t>dvojkolí - vícepráce</t>
  </si>
  <si>
    <t>Nátěry a nápisy - vícepráce</t>
  </si>
  <si>
    <t>nástavba vozu - vícepráce</t>
  </si>
  <si>
    <t>Výměna brzdového kohoutu AKH</t>
  </si>
  <si>
    <t>Výměna prkna podlahy</t>
  </si>
  <si>
    <t>Výměna celé podlahy</t>
  </si>
  <si>
    <t>Řada vozu - Xx, typ XXXXX</t>
  </si>
  <si>
    <t>Nástavba</t>
  </si>
  <si>
    <t>Vizuální kontrola nástavby vč, funkční kontroly zajišťovacích prvků nástavby při přepravě  a ověření dodržení průjezdného průřez (viz upřesnění nástavby v hlavičce formuláře)</t>
  </si>
  <si>
    <t xml:space="preserve">Vzorový formulář pro typy vozů: 9-416.0,9-416.3,9-416.4,9-416.5, 9-416.6, 9-207.0, 9-208.5, 122.1, 5-438.1, 9-530.0   
vozy s podvozky 26-2.8 Res, Smmp a jeho modofikace - různé typy nástavby (jeřáb, montážní plošina, rozvinovací vůz atd.) </t>
  </si>
  <si>
    <t>Dosazení nových vzduchojemů dle EN 286-3</t>
  </si>
  <si>
    <t>Dosazení nové brzdové zdrže</t>
  </si>
  <si>
    <t xml:space="preserve">Ua </t>
  </si>
  <si>
    <t>Cenová soustava:</t>
  </si>
  <si>
    <t>mimo ÚRS Praha, mimo Sborník OUŽI; vnitropodnikový ceník SEE</t>
  </si>
  <si>
    <t>ks</t>
  </si>
  <si>
    <t>Rozpočtové náklady - typy viz výše</t>
  </si>
  <si>
    <t>Celkový součet</t>
  </si>
  <si>
    <t>Revizní oprava v rozsahu REV dle KVs5-B-2010</t>
  </si>
  <si>
    <t xml:space="preserve">dosazení nového vnitřního kroužku ložiska </t>
  </si>
  <si>
    <t>Dosazení nové botky zdrže</t>
  </si>
  <si>
    <t>Revizní oprava nárazníku nad rámec ZR; jedná se o nárazníky ex ČSD typ A nebo 59</t>
  </si>
  <si>
    <t>Dosazení nového tažného háku</t>
  </si>
  <si>
    <t>dosazení nového ložiska vč. vnitřního kroužku (dodržení jednotnosti typu na dvojkolí)</t>
  </si>
  <si>
    <t>dodání staropotřebného dvojkolí typ 409 (min. průměr 890 mm)</t>
  </si>
  <si>
    <t xml:space="preserve">Uk </t>
  </si>
  <si>
    <t>typ 9-701.1</t>
  </si>
  <si>
    <t>Krytý vagón s plošinou</t>
  </si>
  <si>
    <t>Nářaďový vůz: 99549532011-2</t>
  </si>
  <si>
    <t>Revizní oprava rozvaděče Dako 14"</t>
  </si>
  <si>
    <t xml:space="preserve">Řada vozu - Ua,  </t>
  </si>
  <si>
    <t xml:space="preserve">typ 9-522.0 </t>
  </si>
  <si>
    <t>Nástavba:</t>
  </si>
  <si>
    <t>rozvinovací vůz jako nástavba vozu Rmms</t>
  </si>
  <si>
    <t>Rozvinovací vůz:99549702011-6</t>
  </si>
  <si>
    <t>Dosazení staropotřebné šroubovky</t>
  </si>
  <si>
    <t>Renovace tažného háku</t>
  </si>
  <si>
    <t>Výměna pryžokovové pružiny táhla</t>
  </si>
  <si>
    <t xml:space="preserve">Dosazení staropotřebné pružiny </t>
  </si>
  <si>
    <t>dosazení nové vnitřní pružiny</t>
  </si>
  <si>
    <t>dosazení nové vnější pružiny</t>
  </si>
  <si>
    <t xml:space="preserve">dosazení nové vložky torny </t>
  </si>
  <si>
    <t>dosazení nové pružinky kluznice</t>
  </si>
  <si>
    <t>oprava horního tělesa kluznice</t>
  </si>
  <si>
    <t>oprava dolního tělesa kluznice</t>
  </si>
  <si>
    <t>dosazení nové závěsky</t>
  </si>
  <si>
    <t>dosazení nového třecího tlumiče</t>
  </si>
  <si>
    <t>výměna manganové příložky rozsochy</t>
  </si>
  <si>
    <t>přelisování dvojkolí vz. 428 na nové monobloky (BA004, 560, ULT23, VK001)</t>
  </si>
  <si>
    <t>Revizní oprava rozvaděče Dako 16"</t>
  </si>
  <si>
    <t>dosazení nového hraníku</t>
  </si>
  <si>
    <t xml:space="preserve">dosazení nového článku závěsu </t>
  </si>
  <si>
    <t>dosazení nového sedla hraníku</t>
  </si>
  <si>
    <t>Položkový soupis prací s výkazem výměr</t>
  </si>
  <si>
    <t>Opravy mechanizace u OŘ 2019 - Prohlídky a opravy vozů ve správě SEE</t>
  </si>
  <si>
    <r>
      <t>1 m</t>
    </r>
    <r>
      <rPr>
        <vertAlign val="superscript"/>
        <sz val="8"/>
        <rFont val="Arial"/>
        <family val="2"/>
        <charset val="238"/>
      </rPr>
      <t>2</t>
    </r>
  </si>
  <si>
    <t>1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</si>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</sst>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4"/>
      <color rgb="FFFF0000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3">
    <xf numFmtId="0" fontId="0" fillId="0" borderId="0" xfId="0"/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49" fontId="2" fillId="0" borderId="26" xfId="0" applyNumberFormat="1" applyFont="1" applyFill="1" applyBorder="1" applyAlignment="1" applyProtection="1">
      <alignment horizontal="center" vertical="center"/>
    </xf>
    <xf numFmtId="49" fontId="2" fillId="3" borderId="27" xfId="0" applyNumberFormat="1" applyFont="1" applyFill="1" applyBorder="1" applyAlignment="1" applyProtection="1">
      <alignment horizontal="center" vertical="center"/>
    </xf>
    <xf numFmtId="49" fontId="2" fillId="0" borderId="30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165" fontId="16" fillId="3" borderId="21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/>
    <xf numFmtId="49" fontId="9" fillId="0" borderId="33" xfId="1" applyNumberFormat="1" applyFont="1" applyBorder="1" applyAlignment="1" applyProtection="1">
      <alignment horizontal="left" vertical="center" wrapText="1"/>
    </xf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49" fontId="15" fillId="0" borderId="0" xfId="1" applyNumberFormat="1" applyFont="1" applyBorder="1" applyAlignment="1" applyProtection="1">
      <alignment horizontal="left" vertical="center"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left"/>
    </xf>
    <xf numFmtId="0" fontId="7" fillId="0" borderId="0" xfId="0" applyFont="1" applyAlignment="1" applyProtection="1">
      <alignment vertical="center"/>
    </xf>
    <xf numFmtId="0" fontId="1" fillId="0" borderId="0" xfId="0" applyFont="1" applyProtection="1"/>
    <xf numFmtId="0" fontId="1" fillId="0" borderId="4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0" fontId="1" fillId="3" borderId="21" xfId="0" applyFont="1" applyFill="1" applyBorder="1" applyAlignment="1" applyProtection="1">
      <alignment wrapText="1"/>
    </xf>
    <xf numFmtId="0" fontId="5" fillId="3" borderId="1" xfId="0" applyFont="1" applyFill="1" applyBorder="1" applyAlignment="1" applyProtection="1">
      <alignment horizontal="center"/>
    </xf>
    <xf numFmtId="164" fontId="5" fillId="3" borderId="1" xfId="0" applyNumberFormat="1" applyFont="1" applyFill="1" applyBorder="1" applyAlignment="1" applyProtection="1">
      <alignment horizontal="right"/>
    </xf>
    <xf numFmtId="164" fontId="5" fillId="3" borderId="22" xfId="0" applyNumberFormat="1" applyFont="1" applyFill="1" applyBorder="1" applyAlignment="1" applyProtection="1">
      <alignment horizontal="right"/>
    </xf>
    <xf numFmtId="0" fontId="5" fillId="0" borderId="0" xfId="0" applyFont="1" applyFill="1" applyProtection="1"/>
    <xf numFmtId="49" fontId="2" fillId="0" borderId="23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16" fillId="2" borderId="10" xfId="0" applyFont="1" applyFill="1" applyBorder="1" applyAlignment="1" applyProtection="1">
      <alignment horizontal="center" vertical="center"/>
    </xf>
    <xf numFmtId="165" fontId="16" fillId="5" borderId="1" xfId="0" applyNumberFormat="1" applyFont="1" applyFill="1" applyBorder="1" applyAlignment="1" applyProtection="1">
      <alignment horizontal="right" vertical="center"/>
    </xf>
    <xf numFmtId="165" fontId="16" fillId="0" borderId="1" xfId="0" applyNumberFormat="1" applyFont="1" applyFill="1" applyBorder="1" applyAlignment="1" applyProtection="1">
      <alignment horizontal="right" vertical="center"/>
    </xf>
    <xf numFmtId="165" fontId="16" fillId="0" borderId="7" xfId="0" applyNumberFormat="1" applyFont="1" applyFill="1" applyBorder="1" applyAlignment="1" applyProtection="1">
      <alignment horizontal="right" vertical="center"/>
    </xf>
    <xf numFmtId="0" fontId="16" fillId="3" borderId="21" xfId="0" applyFont="1" applyFill="1" applyBorder="1" applyAlignment="1" applyProtection="1">
      <alignment horizontal="center" vertical="center"/>
    </xf>
    <xf numFmtId="165" fontId="16" fillId="3" borderId="22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wrapText="1"/>
    </xf>
    <xf numFmtId="0" fontId="16" fillId="0" borderId="1" xfId="0" applyFont="1" applyFill="1" applyBorder="1" applyAlignment="1" applyProtection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</xf>
    <xf numFmtId="165" fontId="16" fillId="0" borderId="1" xfId="0" applyNumberFormat="1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wrapText="1"/>
    </xf>
    <xf numFmtId="0" fontId="5" fillId="0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5" fillId="0" borderId="25" xfId="0" applyFont="1" applyFill="1" applyBorder="1" applyAlignment="1" applyProtection="1">
      <alignment horizontal="center"/>
    </xf>
    <xf numFmtId="0" fontId="5" fillId="0" borderId="24" xfId="0" applyFont="1" applyFill="1" applyBorder="1" applyAlignment="1" applyProtection="1">
      <alignment horizontal="center"/>
    </xf>
    <xf numFmtId="0" fontId="16" fillId="0" borderId="10" xfId="0" applyFont="1" applyFill="1" applyBorder="1" applyAlignment="1" applyProtection="1">
      <alignment horizontal="center" vertical="center"/>
    </xf>
    <xf numFmtId="0" fontId="5" fillId="0" borderId="31" xfId="0" applyFont="1" applyFill="1" applyBorder="1" applyAlignment="1" applyProtection="1">
      <alignment horizontal="center"/>
    </xf>
    <xf numFmtId="0" fontId="5" fillId="0" borderId="32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wrapText="1"/>
    </xf>
    <xf numFmtId="0" fontId="5" fillId="3" borderId="28" xfId="0" applyFont="1" applyFill="1" applyBorder="1" applyAlignment="1" applyProtection="1">
      <alignment horizontal="center"/>
    </xf>
    <xf numFmtId="0" fontId="5" fillId="3" borderId="29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wrapText="1"/>
    </xf>
    <xf numFmtId="0" fontId="10" fillId="0" borderId="33" xfId="1" applyFont="1" applyBorder="1" applyAlignment="1" applyProtection="1"/>
    <xf numFmtId="0" fontId="10" fillId="0" borderId="20" xfId="1" applyFont="1" applyBorder="1" applyAlignment="1" applyProtection="1"/>
    <xf numFmtId="0" fontId="8" fillId="0" borderId="0" xfId="1" applyFont="1" applyProtection="1"/>
    <xf numFmtId="0" fontId="10" fillId="0" borderId="0" xfId="1" applyFont="1" applyBorder="1" applyAlignment="1" applyProtection="1"/>
    <xf numFmtId="0" fontId="10" fillId="0" borderId="0" xfId="1" applyFont="1" applyBorder="1" applyAlignment="1" applyProtection="1">
      <alignment horizontal="left"/>
    </xf>
    <xf numFmtId="165" fontId="11" fillId="0" borderId="0" xfId="1" applyNumberFormat="1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 vertical="center"/>
    </xf>
    <xf numFmtId="164" fontId="5" fillId="3" borderId="1" xfId="0" applyNumberFormat="1" applyFont="1" applyFill="1" applyBorder="1" applyAlignment="1" applyProtection="1">
      <alignment horizontal="right" vertical="center"/>
    </xf>
    <xf numFmtId="164" fontId="5" fillId="3" borderId="22" xfId="0" applyNumberFormat="1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center"/>
    </xf>
    <xf numFmtId="49" fontId="6" fillId="2" borderId="0" xfId="0" applyNumberFormat="1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center" vertical="center"/>
    </xf>
    <xf numFmtId="164" fontId="5" fillId="2" borderId="0" xfId="0" applyNumberFormat="1" applyFont="1" applyFill="1" applyBorder="1" applyAlignment="1" applyProtection="1">
      <alignment horizontal="right" vertical="center"/>
    </xf>
    <xf numFmtId="164" fontId="5" fillId="2" borderId="0" xfId="0" applyNumberFormat="1" applyFont="1" applyFill="1" applyBorder="1" applyAlignment="1" applyProtection="1"/>
    <xf numFmtId="164" fontId="5" fillId="2" borderId="0" xfId="0" applyNumberFormat="1" applyFont="1" applyFill="1" applyBorder="1" applyAlignment="1" applyProtection="1">
      <alignment horizontal="right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center"/>
    </xf>
    <xf numFmtId="0" fontId="10" fillId="2" borderId="0" xfId="1" applyFont="1" applyFill="1" applyBorder="1" applyAlignment="1" applyProtection="1"/>
    <xf numFmtId="0" fontId="8" fillId="2" borderId="0" xfId="1" applyFont="1" applyFill="1" applyBorder="1" applyProtection="1"/>
    <xf numFmtId="0" fontId="12" fillId="0" borderId="5" xfId="1" applyFont="1" applyBorder="1" applyAlignment="1" applyProtection="1"/>
    <xf numFmtId="0" fontId="12" fillId="0" borderId="20" xfId="1" applyFont="1" applyBorder="1" applyAlignment="1" applyProtection="1"/>
    <xf numFmtId="165" fontId="16" fillId="6" borderId="10" xfId="0" applyNumberFormat="1" applyFont="1" applyFill="1" applyBorder="1" applyAlignment="1" applyProtection="1">
      <alignment horizontal="right" vertical="center"/>
      <protection locked="0"/>
    </xf>
    <xf numFmtId="165" fontId="16" fillId="5" borderId="1" xfId="0" applyNumberFormat="1" applyFont="1" applyFill="1" applyBorder="1" applyAlignment="1" applyProtection="1">
      <alignment horizontal="right" vertical="center"/>
      <protection locked="0"/>
    </xf>
    <xf numFmtId="165" fontId="16" fillId="6" borderId="1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Fill="1" applyBorder="1" applyAlignment="1" applyProtection="1">
      <alignment horizontal="center" vertical="center"/>
    </xf>
    <xf numFmtId="49" fontId="2" fillId="0" borderId="34" xfId="0" applyNumberFormat="1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/>
    </xf>
    <xf numFmtId="0" fontId="5" fillId="0" borderId="36" xfId="0" applyFont="1" applyFill="1" applyBorder="1" applyAlignment="1" applyProtection="1">
      <alignment horizontal="center"/>
    </xf>
    <xf numFmtId="49" fontId="6" fillId="0" borderId="2" xfId="0" applyNumberFormat="1" applyFont="1" applyFill="1" applyBorder="1" applyAlignment="1" applyProtection="1">
      <alignment horizontal="left" vertical="top" wrapText="1"/>
    </xf>
    <xf numFmtId="0" fontId="16" fillId="0" borderId="2" xfId="0" applyFont="1" applyFill="1" applyBorder="1" applyAlignment="1" applyProtection="1">
      <alignment horizontal="center" vertical="center"/>
    </xf>
    <xf numFmtId="0" fontId="16" fillId="2" borderId="2" xfId="0" applyFont="1" applyFill="1" applyBorder="1" applyAlignment="1" applyProtection="1">
      <alignment horizontal="center" vertical="center"/>
    </xf>
    <xf numFmtId="165" fontId="16" fillId="5" borderId="2" xfId="0" applyNumberFormat="1" applyFont="1" applyFill="1" applyBorder="1" applyAlignment="1" applyProtection="1">
      <alignment horizontal="right" vertical="center"/>
    </xf>
    <xf numFmtId="165" fontId="16" fillId="0" borderId="2" xfId="0" applyNumberFormat="1" applyFont="1" applyFill="1" applyBorder="1" applyAlignment="1" applyProtection="1">
      <alignment vertical="center"/>
    </xf>
    <xf numFmtId="165" fontId="16" fillId="0" borderId="37" xfId="0" applyNumberFormat="1" applyFont="1" applyFill="1" applyBorder="1" applyAlignment="1" applyProtection="1">
      <alignment horizontal="right" vertical="center"/>
    </xf>
    <xf numFmtId="165" fontId="16" fillId="5" borderId="10" xfId="0" applyNumberFormat="1" applyFont="1" applyFill="1" applyBorder="1" applyAlignment="1" applyProtection="1">
      <alignment horizontal="right" vertical="center"/>
      <protection locked="0"/>
    </xf>
    <xf numFmtId="165" fontId="16" fillId="0" borderId="10" xfId="0" applyNumberFormat="1" applyFont="1" applyFill="1" applyBorder="1" applyAlignment="1" applyProtection="1">
      <alignment vertical="center"/>
    </xf>
    <xf numFmtId="165" fontId="16" fillId="0" borderId="38" xfId="0" applyNumberFormat="1" applyFont="1" applyFill="1" applyBorder="1" applyAlignment="1" applyProtection="1">
      <alignment horizontal="right" vertical="center"/>
    </xf>
    <xf numFmtId="49" fontId="2" fillId="0" borderId="39" xfId="0" applyNumberFormat="1" applyFont="1" applyFill="1" applyBorder="1" applyAlignment="1" applyProtection="1">
      <alignment horizontal="center" vertical="center"/>
    </xf>
    <xf numFmtId="165" fontId="16" fillId="6" borderId="2" xfId="0" applyNumberFormat="1" applyFont="1" applyFill="1" applyBorder="1" applyAlignment="1" applyProtection="1">
      <alignment horizontal="right" vertical="center"/>
      <protection locked="0"/>
    </xf>
    <xf numFmtId="165" fontId="16" fillId="6" borderId="10" xfId="0" applyNumberFormat="1" applyFont="1" applyFill="1" applyBorder="1" applyAlignment="1" applyProtection="1">
      <alignment vertical="center"/>
      <protection locked="0"/>
    </xf>
    <xf numFmtId="165" fontId="16" fillId="0" borderId="10" xfId="0" applyNumberFormat="1" applyFont="1" applyFill="1" applyBorder="1" applyAlignment="1" applyProtection="1">
      <alignment horizontal="right" vertical="center"/>
    </xf>
    <xf numFmtId="165" fontId="16" fillId="0" borderId="2" xfId="0" applyNumberFormat="1" applyFont="1" applyFill="1" applyBorder="1" applyAlignment="1" applyProtection="1">
      <alignment horizontal="right" vertical="center"/>
    </xf>
    <xf numFmtId="165" fontId="16" fillId="5" borderId="2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/>
    </xf>
    <xf numFmtId="49" fontId="2" fillId="0" borderId="0" xfId="0" applyNumberFormat="1" applyFont="1" applyFill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center"/>
    </xf>
    <xf numFmtId="0" fontId="5" fillId="3" borderId="2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left"/>
    </xf>
    <xf numFmtId="165" fontId="11" fillId="2" borderId="0" xfId="1" applyNumberFormat="1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10" fillId="0" borderId="5" xfId="1" applyFont="1" applyBorder="1" applyAlignment="1" applyProtection="1">
      <alignment horizontal="left"/>
    </xf>
    <xf numFmtId="0" fontId="10" fillId="0" borderId="20" xfId="1" applyFont="1" applyBorder="1" applyAlignment="1" applyProtection="1">
      <alignment horizontal="left"/>
    </xf>
    <xf numFmtId="165" fontId="11" fillId="7" borderId="5" xfId="1" applyNumberFormat="1" applyFont="1" applyFill="1" applyBorder="1" applyAlignment="1" applyProtection="1">
      <alignment horizontal="center"/>
    </xf>
    <xf numFmtId="165" fontId="11" fillId="7" borderId="6" xfId="1" applyNumberFormat="1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left" vertical="center"/>
    </xf>
    <xf numFmtId="0" fontId="1" fillId="0" borderId="1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165" fontId="13" fillId="4" borderId="5" xfId="1" applyNumberFormat="1" applyFont="1" applyFill="1" applyBorder="1" applyAlignment="1" applyProtection="1">
      <alignment horizontal="center"/>
    </xf>
    <xf numFmtId="165" fontId="13" fillId="4" borderId="6" xfId="1" applyNumberFormat="1" applyFont="1" applyFill="1" applyBorder="1" applyAlignment="1" applyProtection="1">
      <alignment horizontal="center"/>
    </xf>
    <xf numFmtId="49" fontId="2" fillId="0" borderId="40" xfId="0" applyNumberFormat="1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4AA8D2"/>
      <color rgb="FF7871D5"/>
      <color rgb="FF63E369"/>
      <color rgb="FFE2D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32288</xdr:colOff>
      <xdr:row>17</xdr:row>
      <xdr:rowOff>16143</xdr:rowOff>
    </xdr:from>
    <xdr:to>
      <xdr:col>4</xdr:col>
      <xdr:colOff>4609131</xdr:colOff>
      <xdr:row>17</xdr:row>
      <xdr:rowOff>2674189</xdr:rowOff>
    </xdr:to>
    <xdr:sp macro="" textlink="">
      <xdr:nvSpPr>
        <xdr:cNvPr id="2" name="TextovéPole 1"/>
        <xdr:cNvSpPr txBox="1"/>
      </xdr:nvSpPr>
      <xdr:spPr>
        <a:xfrm>
          <a:off x="1745248" y="2875183"/>
          <a:ext cx="4576843" cy="26580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Cena zahrnuje: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drobného spotřebního materiálu a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maziv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dosazení spojovacího materiálu 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revizi podvozků včetně provedení defektoskopie hlavního listu pružnice a nutné výměny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pouzder a svorníků pákoví brzdy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revize a oprava tažného ústrojí - hák, šroubovka, táhlo, vodítko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kontrola narážecího ústrojí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revizi a oprava mechanické části brzdy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zkouška pneumatické  brzdy včetně zkoušky na Hakan 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revize dvojkolí D2+D4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ložisek (použití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maziva S3EUDB)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kontrola vodivého propojení částí vozida podle vyhlášky 173/1995 Sb.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zvážení vozu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vystavení dokumentace v rozsahu požadavků KVs5-B-2010, osvědčení o shodě s typem a protokolu o TK podle vyhlášky 173/1995 Sb, protokol o kontrole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vodivého propojení</a:t>
          </a:r>
          <a:endParaRPr lang="cs-CZ">
            <a:effectLst/>
          </a:endParaRPr>
        </a:p>
        <a:p>
          <a:r>
            <a:rPr lang="cs-CZ" sz="1100"/>
            <a:t>                         </a:t>
          </a:r>
        </a:p>
      </xdr:txBody>
    </xdr:sp>
    <xdr:clientData/>
  </xdr:twoCellAnchor>
  <xdr:twoCellAnchor>
    <xdr:from>
      <xdr:col>4</xdr:col>
      <xdr:colOff>32288</xdr:colOff>
      <xdr:row>73</xdr:row>
      <xdr:rowOff>16143</xdr:rowOff>
    </xdr:from>
    <xdr:to>
      <xdr:col>4</xdr:col>
      <xdr:colOff>4609131</xdr:colOff>
      <xdr:row>73</xdr:row>
      <xdr:rowOff>2674189</xdr:rowOff>
    </xdr:to>
    <xdr:sp macro="" textlink="">
      <xdr:nvSpPr>
        <xdr:cNvPr id="5" name="TextovéPole 4"/>
        <xdr:cNvSpPr txBox="1"/>
      </xdr:nvSpPr>
      <xdr:spPr>
        <a:xfrm>
          <a:off x="1692359" y="2887250"/>
          <a:ext cx="4576843" cy="26580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Cena zahrnuje: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drobného spotřebního materiálu a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maziv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dosazení spojovacího materiálu 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revizi pojezdu včetně provedení defektoskopie hlavního listu pružnice a nutné výměny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pouzder a svorníků pákoví brzdy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revize a oprava tažného ústrojí - hák, šroubovka, táhlo, vodítko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kontrola narážecího ústrojí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revizi a oprava mechanické části brzdy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zkouška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pneumatické  brzdy včetně zkoušky na Hakan 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revize dvojkolí D2+D4 a ložisek (použití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maziva S3EUDB)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kontrola vodivého propojení částí vozida podle vyhlášky 173/1995 Sb.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zvážení vozu</a:t>
          </a:r>
          <a:endParaRPr lang="cs-CZ">
            <a:effectLst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vystavení dokumentace v rozsahu požadavků KVs5-B-2010, osvědčení o shodě s typem a protokolu o TK podle vyhlášky 173/1995 Sb, protokol o kontrole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vodivého propojení</a:t>
          </a:r>
          <a:endParaRPr lang="cs-CZ">
            <a:effectLst/>
          </a:endParaRPr>
        </a:p>
        <a:p>
          <a:r>
            <a:rPr lang="cs-CZ" sz="1100"/>
            <a:t>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5"/>
  <sheetViews>
    <sheetView showGridLines="0" tabSelected="1" zoomScale="85" zoomScaleNormal="85" workbookViewId="0">
      <selection activeCell="H22" sqref="H22"/>
    </sheetView>
  </sheetViews>
  <sheetFormatPr defaultColWidth="9.140625" defaultRowHeight="12.75" x14ac:dyDescent="0.2"/>
  <cols>
    <col min="1" max="1" width="7.140625" style="11" customWidth="1"/>
    <col min="2" max="2" width="4.28515625" style="11" customWidth="1"/>
    <col min="3" max="3" width="7" style="11" customWidth="1"/>
    <col min="4" max="4" width="6.42578125" style="11" customWidth="1"/>
    <col min="5" max="5" width="74.140625" style="11" customWidth="1"/>
    <col min="6" max="6" width="3.7109375" style="10" customWidth="1"/>
    <col min="7" max="7" width="9" style="10" customWidth="1"/>
    <col min="8" max="8" width="11.5703125" style="11" customWidth="1"/>
    <col min="9" max="9" width="10.28515625" style="11" customWidth="1"/>
    <col min="10" max="10" width="12" style="11" customWidth="1"/>
    <col min="11" max="12" width="10.28515625" style="11" customWidth="1"/>
    <col min="13" max="16384" width="9.140625" style="11"/>
  </cols>
  <sheetData>
    <row r="1" spans="2:12" ht="18" x14ac:dyDescent="0.2">
      <c r="B1" s="8"/>
      <c r="C1" s="8"/>
      <c r="D1" s="8"/>
      <c r="E1" s="9" t="s">
        <v>83</v>
      </c>
    </row>
    <row r="2" spans="2:12" ht="15" x14ac:dyDescent="0.2">
      <c r="B2" s="97">
        <v>64019023</v>
      </c>
      <c r="C2" s="97"/>
      <c r="D2" s="97"/>
      <c r="E2" s="12" t="s">
        <v>84</v>
      </c>
    </row>
    <row r="3" spans="2:12" x14ac:dyDescent="0.2">
      <c r="B3" s="8"/>
      <c r="C3" s="8"/>
      <c r="D3" s="8"/>
      <c r="E3" s="8"/>
    </row>
    <row r="4" spans="2:12" x14ac:dyDescent="0.2">
      <c r="B4" s="13" t="s">
        <v>18</v>
      </c>
      <c r="C4" s="13"/>
      <c r="D4" s="14"/>
      <c r="E4" s="14"/>
    </row>
    <row r="5" spans="2:12" ht="12.75" customHeight="1" x14ac:dyDescent="0.2">
      <c r="B5" s="98" t="s">
        <v>39</v>
      </c>
      <c r="C5" s="98"/>
      <c r="D5" s="98"/>
      <c r="E5" s="98"/>
      <c r="F5" s="98"/>
      <c r="G5" s="98"/>
      <c r="H5" s="98"/>
      <c r="I5" s="98"/>
    </row>
    <row r="6" spans="2:12" x14ac:dyDescent="0.2">
      <c r="B6" s="98"/>
      <c r="C6" s="98"/>
      <c r="D6" s="98"/>
      <c r="E6" s="98"/>
      <c r="F6" s="98"/>
      <c r="G6" s="98"/>
      <c r="H6" s="98"/>
      <c r="I6" s="98"/>
    </row>
    <row r="7" spans="2:12" ht="15" x14ac:dyDescent="0.2">
      <c r="B7" s="15"/>
      <c r="C7" s="13"/>
      <c r="D7" s="13"/>
      <c r="E7" s="13"/>
    </row>
    <row r="8" spans="2:12" ht="15" x14ac:dyDescent="0.2">
      <c r="B8" s="15" t="s">
        <v>64</v>
      </c>
      <c r="C8" s="13"/>
      <c r="D8" s="13"/>
      <c r="E8" s="13"/>
    </row>
    <row r="9" spans="2:12" x14ac:dyDescent="0.2">
      <c r="B9" s="16" t="s">
        <v>60</v>
      </c>
      <c r="C9" s="13"/>
      <c r="D9" s="13" t="s">
        <v>42</v>
      </c>
      <c r="E9" s="13" t="s">
        <v>61</v>
      </c>
    </row>
    <row r="10" spans="2:12" x14ac:dyDescent="0.2">
      <c r="B10" s="16" t="s">
        <v>62</v>
      </c>
      <c r="C10" s="13"/>
      <c r="D10" s="118" t="s">
        <v>63</v>
      </c>
      <c r="E10" s="118"/>
    </row>
    <row r="11" spans="2:12" ht="13.5" thickBot="1" x14ac:dyDescent="0.25"/>
    <row r="12" spans="2:12" ht="15.75" customHeight="1" thickBot="1" x14ac:dyDescent="0.25">
      <c r="B12" s="108" t="s">
        <v>0</v>
      </c>
      <c r="C12" s="119" t="s">
        <v>1</v>
      </c>
      <c r="D12" s="120"/>
      <c r="E12" s="127"/>
      <c r="F12" s="108" t="s">
        <v>2</v>
      </c>
      <c r="G12" s="108" t="s">
        <v>4</v>
      </c>
      <c r="H12" s="105" t="s">
        <v>5</v>
      </c>
      <c r="I12" s="106"/>
      <c r="J12" s="106"/>
      <c r="K12" s="106"/>
      <c r="L12" s="107"/>
    </row>
    <row r="13" spans="2:12" ht="15" customHeight="1" thickBot="1" x14ac:dyDescent="0.25">
      <c r="B13" s="109"/>
      <c r="C13" s="121"/>
      <c r="D13" s="122"/>
      <c r="E13" s="128"/>
      <c r="F13" s="109"/>
      <c r="G13" s="109"/>
      <c r="H13" s="105" t="s">
        <v>20</v>
      </c>
      <c r="I13" s="107"/>
      <c r="J13" s="105" t="s">
        <v>21</v>
      </c>
      <c r="K13" s="107"/>
      <c r="L13" s="103" t="s">
        <v>3</v>
      </c>
    </row>
    <row r="14" spans="2:12" ht="15.75" customHeight="1" thickBot="1" x14ac:dyDescent="0.25">
      <c r="B14" s="110"/>
      <c r="C14" s="123"/>
      <c r="D14" s="124"/>
      <c r="E14" s="129"/>
      <c r="F14" s="110"/>
      <c r="G14" s="110"/>
      <c r="H14" s="17" t="s">
        <v>6</v>
      </c>
      <c r="I14" s="17" t="s">
        <v>7</v>
      </c>
      <c r="J14" s="17" t="s">
        <v>6</v>
      </c>
      <c r="K14" s="17" t="s">
        <v>7</v>
      </c>
      <c r="L14" s="104"/>
    </row>
    <row r="15" spans="2:12" ht="15.75" customHeight="1" thickBot="1" x14ac:dyDescent="0.25">
      <c r="B15" s="105" t="s">
        <v>43</v>
      </c>
      <c r="C15" s="106"/>
      <c r="D15" s="107"/>
      <c r="E15" s="18" t="s">
        <v>44</v>
      </c>
      <c r="F15" s="19"/>
      <c r="G15" s="19"/>
      <c r="H15" s="17"/>
      <c r="I15" s="17"/>
      <c r="J15" s="17"/>
      <c r="K15" s="17"/>
      <c r="L15" s="20"/>
    </row>
    <row r="16" spans="2:12" s="24" customFormat="1" ht="10.5" customHeight="1" thickBot="1" x14ac:dyDescent="0.25">
      <c r="B16" s="21">
        <v>1</v>
      </c>
      <c r="C16" s="125">
        <v>2</v>
      </c>
      <c r="D16" s="126"/>
      <c r="E16" s="22"/>
      <c r="F16" s="23">
        <v>4</v>
      </c>
      <c r="G16" s="23">
        <v>5</v>
      </c>
      <c r="H16" s="23">
        <v>6</v>
      </c>
      <c r="I16" s="23">
        <v>7</v>
      </c>
      <c r="J16" s="23">
        <v>8</v>
      </c>
      <c r="K16" s="23">
        <v>9</v>
      </c>
      <c r="L16" s="23">
        <v>10</v>
      </c>
    </row>
    <row r="17" spans="2:12" s="29" customFormat="1" x14ac:dyDescent="0.2">
      <c r="B17" s="2"/>
      <c r="C17" s="100"/>
      <c r="D17" s="100"/>
      <c r="E17" s="25" t="s">
        <v>48</v>
      </c>
      <c r="F17" s="26"/>
      <c r="G17" s="26"/>
      <c r="H17" s="27"/>
      <c r="I17" s="27"/>
      <c r="J17" s="27"/>
      <c r="K17" s="27"/>
      <c r="L17" s="28"/>
    </row>
    <row r="18" spans="2:12" s="29" customFormat="1" ht="217.35" customHeight="1" thickBot="1" x14ac:dyDescent="0.25">
      <c r="B18" s="3" t="s">
        <v>86</v>
      </c>
      <c r="C18" s="101"/>
      <c r="D18" s="101"/>
      <c r="E18" s="30"/>
      <c r="F18" s="31" t="s">
        <v>45</v>
      </c>
      <c r="G18" s="32">
        <v>1</v>
      </c>
      <c r="H18" s="33"/>
      <c r="I18" s="34"/>
      <c r="J18" s="75"/>
      <c r="K18" s="34">
        <f>G18*J18</f>
        <v>0</v>
      </c>
      <c r="L18" s="35">
        <f t="shared" ref="L18" si="0">I18+K18</f>
        <v>0</v>
      </c>
    </row>
    <row r="19" spans="2:12" s="29" customFormat="1" x14ac:dyDescent="0.2">
      <c r="B19" s="4"/>
      <c r="C19" s="102"/>
      <c r="D19" s="102"/>
      <c r="E19" s="25" t="s">
        <v>22</v>
      </c>
      <c r="F19" s="36"/>
      <c r="G19" s="36"/>
      <c r="H19" s="7"/>
      <c r="I19" s="7"/>
      <c r="J19" s="7"/>
      <c r="K19" s="7"/>
      <c r="L19" s="37"/>
    </row>
    <row r="20" spans="2:12" x14ac:dyDescent="0.2">
      <c r="B20" s="1" t="s">
        <v>8</v>
      </c>
      <c r="C20" s="99"/>
      <c r="D20" s="99"/>
      <c r="E20" s="38" t="s">
        <v>69</v>
      </c>
      <c r="F20" s="39" t="s">
        <v>45</v>
      </c>
      <c r="G20" s="40">
        <v>4</v>
      </c>
      <c r="H20" s="76"/>
      <c r="I20" s="41">
        <f>G20*H20</f>
        <v>0</v>
      </c>
      <c r="J20" s="77"/>
      <c r="K20" s="34">
        <f t="shared" ref="K20:K28" si="1">G20*J20</f>
        <v>0</v>
      </c>
      <c r="L20" s="35">
        <f t="shared" ref="L20:L28" si="2">I20+K20</f>
        <v>0</v>
      </c>
    </row>
    <row r="21" spans="2:12" x14ac:dyDescent="0.2">
      <c r="B21" s="1" t="s">
        <v>9</v>
      </c>
      <c r="C21" s="99"/>
      <c r="D21" s="99"/>
      <c r="E21" s="38" t="s">
        <v>70</v>
      </c>
      <c r="F21" s="39" t="s">
        <v>45</v>
      </c>
      <c r="G21" s="40">
        <v>6</v>
      </c>
      <c r="H21" s="76"/>
      <c r="I21" s="41">
        <f t="shared" ref="I21:I48" si="3">G21*H21</f>
        <v>0</v>
      </c>
      <c r="J21" s="77"/>
      <c r="K21" s="34">
        <f t="shared" si="1"/>
        <v>0</v>
      </c>
      <c r="L21" s="35">
        <f t="shared" si="2"/>
        <v>0</v>
      </c>
    </row>
    <row r="22" spans="2:12" x14ac:dyDescent="0.2">
      <c r="B22" s="1" t="s">
        <v>10</v>
      </c>
      <c r="C22" s="99"/>
      <c r="D22" s="99"/>
      <c r="E22" s="38" t="s">
        <v>71</v>
      </c>
      <c r="F22" s="39" t="s">
        <v>45</v>
      </c>
      <c r="G22" s="40">
        <v>2</v>
      </c>
      <c r="H22" s="76"/>
      <c r="I22" s="41">
        <f t="shared" si="3"/>
        <v>0</v>
      </c>
      <c r="J22" s="77"/>
      <c r="K22" s="34">
        <f t="shared" si="1"/>
        <v>0</v>
      </c>
      <c r="L22" s="35">
        <f t="shared" si="2"/>
        <v>0</v>
      </c>
    </row>
    <row r="23" spans="2:12" x14ac:dyDescent="0.2">
      <c r="B23" s="1" t="s">
        <v>11</v>
      </c>
      <c r="C23" s="99"/>
      <c r="D23" s="99"/>
      <c r="E23" s="38" t="s">
        <v>72</v>
      </c>
      <c r="F23" s="39" t="s">
        <v>45</v>
      </c>
      <c r="G23" s="40">
        <v>4</v>
      </c>
      <c r="H23" s="76"/>
      <c r="I23" s="41">
        <f t="shared" si="3"/>
        <v>0</v>
      </c>
      <c r="J23" s="77"/>
      <c r="K23" s="34">
        <f t="shared" si="1"/>
        <v>0</v>
      </c>
      <c r="L23" s="35">
        <f t="shared" si="2"/>
        <v>0</v>
      </c>
    </row>
    <row r="24" spans="2:12" x14ac:dyDescent="0.2">
      <c r="B24" s="1" t="s">
        <v>12</v>
      </c>
      <c r="C24" s="99"/>
      <c r="D24" s="99"/>
      <c r="E24" s="42" t="s">
        <v>73</v>
      </c>
      <c r="F24" s="39" t="s">
        <v>45</v>
      </c>
      <c r="G24" s="40">
        <v>1</v>
      </c>
      <c r="H24" s="76"/>
      <c r="I24" s="41">
        <f t="shared" si="3"/>
        <v>0</v>
      </c>
      <c r="J24" s="77"/>
      <c r="K24" s="34">
        <f t="shared" si="1"/>
        <v>0</v>
      </c>
      <c r="L24" s="35">
        <f t="shared" si="2"/>
        <v>0</v>
      </c>
    </row>
    <row r="25" spans="2:12" x14ac:dyDescent="0.2">
      <c r="B25" s="1" t="s">
        <v>13</v>
      </c>
      <c r="C25" s="99"/>
      <c r="D25" s="99"/>
      <c r="E25" s="42" t="s">
        <v>74</v>
      </c>
      <c r="F25" s="39" t="s">
        <v>45</v>
      </c>
      <c r="G25" s="40">
        <v>1</v>
      </c>
      <c r="H25" s="76"/>
      <c r="I25" s="41">
        <f t="shared" si="3"/>
        <v>0</v>
      </c>
      <c r="J25" s="77"/>
      <c r="K25" s="34">
        <f t="shared" si="1"/>
        <v>0</v>
      </c>
      <c r="L25" s="35">
        <f t="shared" si="2"/>
        <v>0</v>
      </c>
    </row>
    <row r="26" spans="2:12" x14ac:dyDescent="0.2">
      <c r="B26" s="1" t="s">
        <v>87</v>
      </c>
      <c r="C26" s="99"/>
      <c r="D26" s="99"/>
      <c r="E26" s="42" t="s">
        <v>75</v>
      </c>
      <c r="F26" s="39" t="s">
        <v>45</v>
      </c>
      <c r="G26" s="40">
        <v>16</v>
      </c>
      <c r="H26" s="76"/>
      <c r="I26" s="41">
        <f t="shared" si="3"/>
        <v>0</v>
      </c>
      <c r="J26" s="77"/>
      <c r="K26" s="34">
        <f t="shared" si="1"/>
        <v>0</v>
      </c>
      <c r="L26" s="35">
        <f t="shared" si="2"/>
        <v>0</v>
      </c>
    </row>
    <row r="27" spans="2:12" x14ac:dyDescent="0.2">
      <c r="B27" s="1" t="s">
        <v>88</v>
      </c>
      <c r="C27" s="99"/>
      <c r="D27" s="99"/>
      <c r="E27" s="42" t="s">
        <v>76</v>
      </c>
      <c r="F27" s="39" t="s">
        <v>45</v>
      </c>
      <c r="G27" s="40">
        <v>1</v>
      </c>
      <c r="H27" s="76"/>
      <c r="I27" s="41">
        <f t="shared" si="3"/>
        <v>0</v>
      </c>
      <c r="J27" s="77"/>
      <c r="K27" s="34">
        <f t="shared" si="1"/>
        <v>0</v>
      </c>
      <c r="L27" s="35">
        <f t="shared" si="2"/>
        <v>0</v>
      </c>
    </row>
    <row r="28" spans="2:12" ht="13.5" thickBot="1" x14ac:dyDescent="0.25">
      <c r="B28" s="1" t="s">
        <v>89</v>
      </c>
      <c r="C28" s="101"/>
      <c r="D28" s="101"/>
      <c r="E28" s="42" t="s">
        <v>77</v>
      </c>
      <c r="F28" s="39" t="s">
        <v>45</v>
      </c>
      <c r="G28" s="40">
        <v>6</v>
      </c>
      <c r="H28" s="76"/>
      <c r="I28" s="41">
        <f t="shared" si="3"/>
        <v>0</v>
      </c>
      <c r="J28" s="77"/>
      <c r="K28" s="34">
        <f t="shared" si="1"/>
        <v>0</v>
      </c>
      <c r="L28" s="35">
        <f t="shared" si="2"/>
        <v>0</v>
      </c>
    </row>
    <row r="29" spans="2:12" s="29" customFormat="1" x14ac:dyDescent="0.2">
      <c r="B29" s="4"/>
      <c r="C29" s="102"/>
      <c r="D29" s="102"/>
      <c r="E29" s="25" t="s">
        <v>30</v>
      </c>
      <c r="F29" s="36"/>
      <c r="G29" s="36"/>
      <c r="H29" s="7"/>
      <c r="I29" s="7"/>
      <c r="J29" s="7"/>
      <c r="K29" s="7"/>
      <c r="L29" s="37"/>
    </row>
    <row r="30" spans="2:12" s="29" customFormat="1" x14ac:dyDescent="0.2">
      <c r="B30" s="1" t="s">
        <v>90</v>
      </c>
      <c r="C30" s="99"/>
      <c r="D30" s="99"/>
      <c r="E30" s="38" t="s">
        <v>53</v>
      </c>
      <c r="F30" s="39" t="s">
        <v>45</v>
      </c>
      <c r="G30" s="32">
        <v>4</v>
      </c>
      <c r="H30" s="76"/>
      <c r="I30" s="41">
        <f t="shared" si="3"/>
        <v>0</v>
      </c>
      <c r="J30" s="75"/>
      <c r="K30" s="34">
        <f t="shared" ref="K30:K32" si="4">G30*J30</f>
        <v>0</v>
      </c>
      <c r="L30" s="35">
        <f t="shared" ref="L30:L32" si="5">I30+K30</f>
        <v>0</v>
      </c>
    </row>
    <row r="31" spans="2:12" s="29" customFormat="1" x14ac:dyDescent="0.2">
      <c r="B31" s="1" t="s">
        <v>91</v>
      </c>
      <c r="C31" s="99"/>
      <c r="D31" s="99"/>
      <c r="E31" s="38" t="s">
        <v>49</v>
      </c>
      <c r="F31" s="39" t="s">
        <v>45</v>
      </c>
      <c r="G31" s="32">
        <v>1</v>
      </c>
      <c r="H31" s="76"/>
      <c r="I31" s="41">
        <f t="shared" si="3"/>
        <v>0</v>
      </c>
      <c r="J31" s="75"/>
      <c r="K31" s="34">
        <f t="shared" si="4"/>
        <v>0</v>
      </c>
      <c r="L31" s="35">
        <f t="shared" si="5"/>
        <v>0</v>
      </c>
    </row>
    <row r="32" spans="2:12" s="29" customFormat="1" ht="14.25" customHeight="1" thickBot="1" x14ac:dyDescent="0.25">
      <c r="B32" s="3" t="s">
        <v>92</v>
      </c>
      <c r="C32" s="101"/>
      <c r="D32" s="101"/>
      <c r="E32" s="42" t="s">
        <v>78</v>
      </c>
      <c r="F32" s="39" t="s">
        <v>45</v>
      </c>
      <c r="G32" s="32">
        <v>1</v>
      </c>
      <c r="H32" s="76"/>
      <c r="I32" s="41">
        <f t="shared" si="3"/>
        <v>0</v>
      </c>
      <c r="J32" s="75"/>
      <c r="K32" s="34">
        <f t="shared" si="4"/>
        <v>0</v>
      </c>
      <c r="L32" s="35">
        <f t="shared" si="5"/>
        <v>0</v>
      </c>
    </row>
    <row r="33" spans="2:12" s="29" customFormat="1" x14ac:dyDescent="0.2">
      <c r="B33" s="4"/>
      <c r="C33" s="102"/>
      <c r="D33" s="102"/>
      <c r="E33" s="25" t="s">
        <v>24</v>
      </c>
      <c r="F33" s="36"/>
      <c r="G33" s="36"/>
      <c r="H33" s="7"/>
      <c r="I33" s="7"/>
      <c r="J33" s="7"/>
      <c r="K33" s="7"/>
      <c r="L33" s="37"/>
    </row>
    <row r="34" spans="2:12" x14ac:dyDescent="0.2">
      <c r="B34" s="1" t="s">
        <v>93</v>
      </c>
      <c r="C34" s="43"/>
      <c r="D34" s="44"/>
      <c r="E34" s="38" t="s">
        <v>79</v>
      </c>
      <c r="F34" s="39" t="s">
        <v>45</v>
      </c>
      <c r="G34" s="40">
        <v>1</v>
      </c>
      <c r="H34" s="76"/>
      <c r="I34" s="41">
        <f t="shared" si="3"/>
        <v>0</v>
      </c>
      <c r="J34" s="77"/>
      <c r="K34" s="34">
        <f t="shared" ref="K34:K40" si="6">G34*J34</f>
        <v>0</v>
      </c>
      <c r="L34" s="35">
        <f t="shared" ref="L34:L40" si="7">I34+K34</f>
        <v>0</v>
      </c>
    </row>
    <row r="35" spans="2:12" x14ac:dyDescent="0.2">
      <c r="B35" s="1" t="s">
        <v>94</v>
      </c>
      <c r="C35" s="43"/>
      <c r="D35" s="44"/>
      <c r="E35" s="38" t="s">
        <v>16</v>
      </c>
      <c r="F35" s="39" t="s">
        <v>45</v>
      </c>
      <c r="G35" s="40">
        <v>1</v>
      </c>
      <c r="H35" s="76"/>
      <c r="I35" s="41">
        <f t="shared" si="3"/>
        <v>0</v>
      </c>
      <c r="J35" s="77"/>
      <c r="K35" s="34">
        <f t="shared" si="6"/>
        <v>0</v>
      </c>
      <c r="L35" s="35">
        <f t="shared" si="7"/>
        <v>0</v>
      </c>
    </row>
    <row r="36" spans="2:12" x14ac:dyDescent="0.2">
      <c r="B36" s="1" t="s">
        <v>95</v>
      </c>
      <c r="C36" s="43"/>
      <c r="D36" s="44"/>
      <c r="E36" s="38" t="s">
        <v>25</v>
      </c>
      <c r="F36" s="39" t="s">
        <v>45</v>
      </c>
      <c r="G36" s="40">
        <v>1</v>
      </c>
      <c r="H36" s="76"/>
      <c r="I36" s="41">
        <f t="shared" si="3"/>
        <v>0</v>
      </c>
      <c r="J36" s="77"/>
      <c r="K36" s="34">
        <f t="shared" si="6"/>
        <v>0</v>
      </c>
      <c r="L36" s="35">
        <f t="shared" si="7"/>
        <v>0</v>
      </c>
    </row>
    <row r="37" spans="2:12" s="29" customFormat="1" x14ac:dyDescent="0.2">
      <c r="B37" s="1" t="s">
        <v>96</v>
      </c>
      <c r="C37" s="45"/>
      <c r="D37" s="46"/>
      <c r="E37" s="42" t="s">
        <v>33</v>
      </c>
      <c r="F37" s="39" t="s">
        <v>45</v>
      </c>
      <c r="G37" s="40">
        <v>2</v>
      </c>
      <c r="H37" s="76"/>
      <c r="I37" s="41">
        <f t="shared" si="3"/>
        <v>0</v>
      </c>
      <c r="J37" s="75"/>
      <c r="K37" s="34">
        <f t="shared" si="6"/>
        <v>0</v>
      </c>
      <c r="L37" s="35">
        <f t="shared" si="7"/>
        <v>0</v>
      </c>
    </row>
    <row r="38" spans="2:12" s="29" customFormat="1" x14ac:dyDescent="0.2">
      <c r="B38" s="1" t="s">
        <v>97</v>
      </c>
      <c r="C38" s="43"/>
      <c r="D38" s="44"/>
      <c r="E38" s="42" t="s">
        <v>40</v>
      </c>
      <c r="F38" s="47" t="s">
        <v>14</v>
      </c>
      <c r="G38" s="40">
        <v>1</v>
      </c>
      <c r="H38" s="76"/>
      <c r="I38" s="41">
        <f t="shared" si="3"/>
        <v>0</v>
      </c>
      <c r="J38" s="75"/>
      <c r="K38" s="34">
        <f t="shared" si="6"/>
        <v>0</v>
      </c>
      <c r="L38" s="35">
        <f t="shared" si="7"/>
        <v>0</v>
      </c>
    </row>
    <row r="39" spans="2:12" s="29" customFormat="1" x14ac:dyDescent="0.2">
      <c r="B39" s="1" t="s">
        <v>98</v>
      </c>
      <c r="C39" s="43"/>
      <c r="D39" s="44"/>
      <c r="E39" s="42" t="s">
        <v>50</v>
      </c>
      <c r="F39" s="39" t="s">
        <v>45</v>
      </c>
      <c r="G39" s="40">
        <v>1</v>
      </c>
      <c r="H39" s="76"/>
      <c r="I39" s="41">
        <f t="shared" si="3"/>
        <v>0</v>
      </c>
      <c r="J39" s="75"/>
      <c r="K39" s="34">
        <f t="shared" si="6"/>
        <v>0</v>
      </c>
      <c r="L39" s="35">
        <f t="shared" si="7"/>
        <v>0</v>
      </c>
    </row>
    <row r="40" spans="2:12" s="29" customFormat="1" ht="13.5" thickBot="1" x14ac:dyDescent="0.25">
      <c r="B40" s="132" t="s">
        <v>99</v>
      </c>
      <c r="C40" s="48"/>
      <c r="D40" s="49"/>
      <c r="E40" s="50" t="s">
        <v>41</v>
      </c>
      <c r="F40" s="39" t="s">
        <v>45</v>
      </c>
      <c r="G40" s="40">
        <v>16</v>
      </c>
      <c r="H40" s="76"/>
      <c r="I40" s="41">
        <f t="shared" si="3"/>
        <v>0</v>
      </c>
      <c r="J40" s="75"/>
      <c r="K40" s="34">
        <f t="shared" si="6"/>
        <v>0</v>
      </c>
      <c r="L40" s="35">
        <f t="shared" si="7"/>
        <v>0</v>
      </c>
    </row>
    <row r="41" spans="2:12" s="29" customFormat="1" x14ac:dyDescent="0.2">
      <c r="B41" s="4"/>
      <c r="C41" s="51"/>
      <c r="D41" s="52"/>
      <c r="E41" s="25" t="s">
        <v>26</v>
      </c>
      <c r="F41" s="36"/>
      <c r="G41" s="36"/>
      <c r="H41" s="7"/>
      <c r="I41" s="7"/>
      <c r="J41" s="7"/>
      <c r="K41" s="7"/>
      <c r="L41" s="37"/>
    </row>
    <row r="42" spans="2:12" s="29" customFormat="1" x14ac:dyDescent="0.2">
      <c r="B42" s="1" t="s">
        <v>100</v>
      </c>
      <c r="C42" s="43"/>
      <c r="D42" s="44"/>
      <c r="E42" s="38" t="s">
        <v>51</v>
      </c>
      <c r="F42" s="39" t="s">
        <v>45</v>
      </c>
      <c r="G42" s="40">
        <v>1</v>
      </c>
      <c r="H42" s="76"/>
      <c r="I42" s="41">
        <f t="shared" si="3"/>
        <v>0</v>
      </c>
      <c r="J42" s="77"/>
      <c r="K42" s="34">
        <f t="shared" ref="K42:K45" si="8">G42*J42</f>
        <v>0</v>
      </c>
      <c r="L42" s="35">
        <f t="shared" ref="L42:L45" si="9">I42+K42</f>
        <v>0</v>
      </c>
    </row>
    <row r="43" spans="2:12" s="29" customFormat="1" x14ac:dyDescent="0.2">
      <c r="B43" s="1" t="s">
        <v>101</v>
      </c>
      <c r="C43" s="43"/>
      <c r="D43" s="44"/>
      <c r="E43" s="38" t="s">
        <v>19</v>
      </c>
      <c r="F43" s="39" t="s">
        <v>45</v>
      </c>
      <c r="G43" s="40">
        <v>1</v>
      </c>
      <c r="H43" s="76"/>
      <c r="I43" s="41">
        <f t="shared" si="3"/>
        <v>0</v>
      </c>
      <c r="J43" s="75"/>
      <c r="K43" s="34">
        <f t="shared" si="8"/>
        <v>0</v>
      </c>
      <c r="L43" s="35">
        <f t="shared" si="9"/>
        <v>0</v>
      </c>
    </row>
    <row r="44" spans="2:12" s="29" customFormat="1" x14ac:dyDescent="0.2">
      <c r="B44" s="1" t="s">
        <v>102</v>
      </c>
      <c r="C44" s="43"/>
      <c r="D44" s="44"/>
      <c r="E44" s="38" t="s">
        <v>52</v>
      </c>
      <c r="F44" s="39" t="s">
        <v>45</v>
      </c>
      <c r="G44" s="40">
        <v>1</v>
      </c>
      <c r="H44" s="76"/>
      <c r="I44" s="41">
        <f t="shared" si="3"/>
        <v>0</v>
      </c>
      <c r="J44" s="75"/>
      <c r="K44" s="34">
        <f t="shared" si="8"/>
        <v>0</v>
      </c>
      <c r="L44" s="35">
        <f t="shared" si="9"/>
        <v>0</v>
      </c>
    </row>
    <row r="45" spans="2:12" s="29" customFormat="1" ht="13.5" thickBot="1" x14ac:dyDescent="0.25">
      <c r="B45" s="3" t="s">
        <v>103</v>
      </c>
      <c r="C45" s="45"/>
      <c r="D45" s="46"/>
      <c r="E45" s="42" t="s">
        <v>68</v>
      </c>
      <c r="F45" s="47" t="s">
        <v>45</v>
      </c>
      <c r="G45" s="32">
        <v>4</v>
      </c>
      <c r="H45" s="88"/>
      <c r="I45" s="89">
        <f t="shared" si="3"/>
        <v>0</v>
      </c>
      <c r="J45" s="75"/>
      <c r="K45" s="94">
        <f t="shared" si="8"/>
        <v>0</v>
      </c>
      <c r="L45" s="90">
        <f t="shared" si="9"/>
        <v>0</v>
      </c>
    </row>
    <row r="46" spans="2:12" s="29" customFormat="1" x14ac:dyDescent="0.2">
      <c r="B46" s="4"/>
      <c r="C46" s="102"/>
      <c r="D46" s="102"/>
      <c r="E46" s="25" t="s">
        <v>31</v>
      </c>
      <c r="F46" s="36"/>
      <c r="G46" s="36"/>
      <c r="H46" s="7"/>
      <c r="I46" s="7"/>
      <c r="J46" s="7"/>
      <c r="K46" s="7"/>
      <c r="L46" s="37"/>
    </row>
    <row r="47" spans="2:12" s="29" customFormat="1" x14ac:dyDescent="0.2">
      <c r="B47" s="1" t="s">
        <v>104</v>
      </c>
      <c r="C47" s="99"/>
      <c r="D47" s="99"/>
      <c r="E47" s="38" t="s">
        <v>27</v>
      </c>
      <c r="F47" s="39" t="s">
        <v>85</v>
      </c>
      <c r="G47" s="78">
        <v>5</v>
      </c>
      <c r="H47" s="76"/>
      <c r="I47" s="41">
        <f t="shared" si="3"/>
        <v>0</v>
      </c>
      <c r="J47" s="75"/>
      <c r="K47" s="34">
        <f t="shared" ref="K47:K48" si="10">G47*J47</f>
        <v>0</v>
      </c>
      <c r="L47" s="35">
        <f t="shared" ref="L47:L48" si="11">I47+K47</f>
        <v>0</v>
      </c>
    </row>
    <row r="48" spans="2:12" s="29" customFormat="1" ht="15" customHeight="1" thickBot="1" x14ac:dyDescent="0.25">
      <c r="B48" s="3" t="s">
        <v>105</v>
      </c>
      <c r="C48" s="101"/>
      <c r="D48" s="101"/>
      <c r="E48" s="42" t="s">
        <v>15</v>
      </c>
      <c r="F48" s="47" t="s">
        <v>14</v>
      </c>
      <c r="G48" s="40">
        <v>1</v>
      </c>
      <c r="H48" s="76"/>
      <c r="I48" s="41">
        <f t="shared" si="3"/>
        <v>0</v>
      </c>
      <c r="J48" s="75"/>
      <c r="K48" s="34">
        <f t="shared" si="10"/>
        <v>0</v>
      </c>
      <c r="L48" s="35">
        <f t="shared" si="11"/>
        <v>0</v>
      </c>
    </row>
    <row r="49" spans="2:12" s="29" customFormat="1" x14ac:dyDescent="0.2">
      <c r="B49" s="4"/>
      <c r="C49" s="102"/>
      <c r="D49" s="102"/>
      <c r="E49" s="25" t="s">
        <v>32</v>
      </c>
      <c r="F49" s="36" t="s">
        <v>14</v>
      </c>
      <c r="G49" s="36"/>
      <c r="H49" s="7"/>
      <c r="I49" s="7"/>
      <c r="J49" s="7"/>
      <c r="K49" s="7"/>
      <c r="L49" s="37"/>
    </row>
    <row r="50" spans="2:12" s="29" customFormat="1" ht="25.5" x14ac:dyDescent="0.2">
      <c r="B50" s="5" t="s">
        <v>106</v>
      </c>
      <c r="C50" s="43"/>
      <c r="D50" s="44"/>
      <c r="E50" s="38" t="s">
        <v>28</v>
      </c>
      <c r="F50" s="39" t="s">
        <v>17</v>
      </c>
      <c r="G50" s="40">
        <v>1</v>
      </c>
      <c r="H50" s="33"/>
      <c r="I50" s="41"/>
      <c r="J50" s="93"/>
      <c r="K50" s="34">
        <f t="shared" ref="K50:K55" si="12">G50*J50</f>
        <v>0</v>
      </c>
      <c r="L50" s="35">
        <f t="shared" ref="L50:L55" si="13">I50+K50</f>
        <v>0</v>
      </c>
    </row>
    <row r="51" spans="2:12" s="29" customFormat="1" x14ac:dyDescent="0.2">
      <c r="B51" s="5" t="s">
        <v>107</v>
      </c>
      <c r="C51" s="43"/>
      <c r="D51" s="44"/>
      <c r="E51" s="38" t="s">
        <v>65</v>
      </c>
      <c r="F51" s="39" t="s">
        <v>45</v>
      </c>
      <c r="G51" s="40">
        <v>1</v>
      </c>
      <c r="H51" s="76"/>
      <c r="I51" s="41">
        <f t="shared" ref="I51:I54" si="14">G51*H51</f>
        <v>0</v>
      </c>
      <c r="J51" s="75"/>
      <c r="K51" s="34">
        <f t="shared" si="12"/>
        <v>0</v>
      </c>
      <c r="L51" s="35">
        <f t="shared" si="13"/>
        <v>0</v>
      </c>
    </row>
    <row r="52" spans="2:12" s="29" customFormat="1" x14ac:dyDescent="0.2">
      <c r="B52" s="5" t="s">
        <v>108</v>
      </c>
      <c r="C52" s="43"/>
      <c r="D52" s="44"/>
      <c r="E52" s="38" t="s">
        <v>66</v>
      </c>
      <c r="F52" s="39" t="s">
        <v>45</v>
      </c>
      <c r="G52" s="40">
        <v>1</v>
      </c>
      <c r="H52" s="76"/>
      <c r="I52" s="41">
        <f t="shared" si="14"/>
        <v>0</v>
      </c>
      <c r="J52" s="75"/>
      <c r="K52" s="34">
        <f t="shared" si="12"/>
        <v>0</v>
      </c>
      <c r="L52" s="35">
        <f t="shared" si="13"/>
        <v>0</v>
      </c>
    </row>
    <row r="53" spans="2:12" s="29" customFormat="1" x14ac:dyDescent="0.2">
      <c r="B53" s="5" t="s">
        <v>109</v>
      </c>
      <c r="C53" s="43"/>
      <c r="D53" s="44"/>
      <c r="E53" s="38" t="s">
        <v>67</v>
      </c>
      <c r="F53" s="39" t="s">
        <v>45</v>
      </c>
      <c r="G53" s="40">
        <v>1</v>
      </c>
      <c r="H53" s="76"/>
      <c r="I53" s="41">
        <f t="shared" si="14"/>
        <v>0</v>
      </c>
      <c r="J53" s="75"/>
      <c r="K53" s="34">
        <f t="shared" si="12"/>
        <v>0</v>
      </c>
      <c r="L53" s="35">
        <f t="shared" si="13"/>
        <v>0</v>
      </c>
    </row>
    <row r="54" spans="2:12" s="29" customFormat="1" x14ac:dyDescent="0.2">
      <c r="B54" s="5" t="s">
        <v>110</v>
      </c>
      <c r="C54" s="43"/>
      <c r="D54" s="44"/>
      <c r="E54" s="53" t="s">
        <v>34</v>
      </c>
      <c r="F54" s="39" t="s">
        <v>45</v>
      </c>
      <c r="G54" s="40">
        <v>1</v>
      </c>
      <c r="H54" s="76"/>
      <c r="I54" s="41">
        <f t="shared" si="14"/>
        <v>0</v>
      </c>
      <c r="J54" s="75"/>
      <c r="K54" s="34">
        <f t="shared" si="12"/>
        <v>0</v>
      </c>
      <c r="L54" s="35">
        <f t="shared" si="13"/>
        <v>0</v>
      </c>
    </row>
    <row r="55" spans="2:12" s="29" customFormat="1" ht="53.65" customHeight="1" thickBot="1" x14ac:dyDescent="0.25">
      <c r="B55" s="79" t="s">
        <v>111</v>
      </c>
      <c r="C55" s="80"/>
      <c r="D55" s="81"/>
      <c r="E55" s="82" t="s">
        <v>38</v>
      </c>
      <c r="F55" s="83" t="s">
        <v>14</v>
      </c>
      <c r="G55" s="84">
        <v>1</v>
      </c>
      <c r="H55" s="85"/>
      <c r="I55" s="86"/>
      <c r="J55" s="92"/>
      <c r="K55" s="95">
        <f t="shared" si="12"/>
        <v>0</v>
      </c>
      <c r="L55" s="87">
        <f t="shared" si="13"/>
        <v>0</v>
      </c>
    </row>
    <row r="56" spans="2:12" ht="12.75" customHeight="1" thickBot="1" x14ac:dyDescent="0.3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</row>
    <row r="57" spans="2:12" s="56" customFormat="1" ht="16.5" customHeight="1" thickBot="1" x14ac:dyDescent="0.3">
      <c r="B57" s="114" t="s">
        <v>46</v>
      </c>
      <c r="C57" s="115"/>
      <c r="D57" s="115"/>
      <c r="E57" s="115"/>
      <c r="F57" s="55"/>
      <c r="G57" s="55"/>
      <c r="H57" s="116">
        <f>SUM(L18:L55)</f>
        <v>0</v>
      </c>
      <c r="I57" s="117"/>
      <c r="L57" s="57"/>
    </row>
    <row r="58" spans="2:12" s="56" customFormat="1" ht="409.5" customHeight="1" x14ac:dyDescent="0.25">
      <c r="B58" s="58"/>
      <c r="C58" s="58"/>
      <c r="D58" s="58"/>
      <c r="E58" s="58"/>
      <c r="F58" s="57"/>
      <c r="G58" s="57"/>
      <c r="H58" s="59"/>
      <c r="I58" s="59"/>
      <c r="L58" s="57"/>
    </row>
    <row r="59" spans="2:12" ht="72" customHeight="1" x14ac:dyDescent="0.25"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</row>
    <row r="60" spans="2:12" ht="13.7" customHeight="1" x14ac:dyDescent="0.2">
      <c r="B60" s="13" t="s">
        <v>18</v>
      </c>
      <c r="C60" s="13"/>
      <c r="D60" s="14"/>
      <c r="E60" s="14"/>
    </row>
    <row r="61" spans="2:12" ht="12.2" customHeight="1" x14ac:dyDescent="0.2">
      <c r="B61" s="98" t="s">
        <v>39</v>
      </c>
      <c r="C61" s="98"/>
      <c r="D61" s="98"/>
      <c r="E61" s="98"/>
      <c r="F61" s="98"/>
      <c r="G61" s="98"/>
      <c r="H61" s="98"/>
      <c r="I61" s="98"/>
    </row>
    <row r="62" spans="2:12" x14ac:dyDescent="0.2">
      <c r="B62" s="98"/>
      <c r="C62" s="98"/>
      <c r="D62" s="98"/>
      <c r="E62" s="98"/>
      <c r="F62" s="98"/>
      <c r="G62" s="98"/>
      <c r="H62" s="98"/>
      <c r="I62" s="98"/>
    </row>
    <row r="63" spans="2:12" ht="15" x14ac:dyDescent="0.2">
      <c r="B63" s="15"/>
      <c r="C63" s="13"/>
      <c r="D63" s="13"/>
      <c r="E63" s="13"/>
    </row>
    <row r="64" spans="2:12" ht="15" x14ac:dyDescent="0.2">
      <c r="B64" s="15" t="s">
        <v>58</v>
      </c>
      <c r="C64" s="13"/>
      <c r="D64" s="13"/>
      <c r="E64" s="13"/>
    </row>
    <row r="65" spans="2:12" x14ac:dyDescent="0.2">
      <c r="B65" s="16" t="s">
        <v>36</v>
      </c>
      <c r="C65" s="13"/>
      <c r="D65" s="13" t="s">
        <v>55</v>
      </c>
      <c r="E65" s="13" t="s">
        <v>56</v>
      </c>
    </row>
    <row r="66" spans="2:12" x14ac:dyDescent="0.2">
      <c r="B66" s="16" t="s">
        <v>37</v>
      </c>
      <c r="C66" s="13"/>
      <c r="D66" s="118" t="s">
        <v>57</v>
      </c>
      <c r="E66" s="118"/>
    </row>
    <row r="67" spans="2:12" ht="13.7" customHeight="1" thickBot="1" x14ac:dyDescent="0.25"/>
    <row r="68" spans="2:12" ht="13.5" thickBot="1" x14ac:dyDescent="0.25">
      <c r="B68" s="108" t="s">
        <v>0</v>
      </c>
      <c r="C68" s="119" t="s">
        <v>1</v>
      </c>
      <c r="D68" s="120"/>
      <c r="E68" s="127"/>
      <c r="F68" s="108" t="s">
        <v>2</v>
      </c>
      <c r="G68" s="108" t="s">
        <v>4</v>
      </c>
      <c r="H68" s="105" t="s">
        <v>5</v>
      </c>
      <c r="I68" s="106"/>
      <c r="J68" s="106"/>
      <c r="K68" s="106"/>
      <c r="L68" s="107"/>
    </row>
    <row r="69" spans="2:12" ht="13.5" thickBot="1" x14ac:dyDescent="0.25">
      <c r="B69" s="109"/>
      <c r="C69" s="121"/>
      <c r="D69" s="122"/>
      <c r="E69" s="128"/>
      <c r="F69" s="109"/>
      <c r="G69" s="109"/>
      <c r="H69" s="105" t="s">
        <v>20</v>
      </c>
      <c r="I69" s="107"/>
      <c r="J69" s="105" t="s">
        <v>21</v>
      </c>
      <c r="K69" s="107"/>
      <c r="L69" s="103" t="s">
        <v>3</v>
      </c>
    </row>
    <row r="70" spans="2:12" ht="13.5" thickBot="1" x14ac:dyDescent="0.25">
      <c r="B70" s="110"/>
      <c r="C70" s="123"/>
      <c r="D70" s="124"/>
      <c r="E70" s="129"/>
      <c r="F70" s="110"/>
      <c r="G70" s="110"/>
      <c r="H70" s="17" t="s">
        <v>6</v>
      </c>
      <c r="I70" s="17" t="s">
        <v>7</v>
      </c>
      <c r="J70" s="17" t="s">
        <v>6</v>
      </c>
      <c r="K70" s="17" t="s">
        <v>7</v>
      </c>
      <c r="L70" s="104"/>
    </row>
    <row r="71" spans="2:12" ht="15.75" customHeight="1" thickBot="1" x14ac:dyDescent="0.25">
      <c r="B71" s="105" t="s">
        <v>43</v>
      </c>
      <c r="C71" s="106"/>
      <c r="D71" s="107"/>
      <c r="E71" s="18" t="s">
        <v>44</v>
      </c>
      <c r="F71" s="19"/>
      <c r="G71" s="19"/>
      <c r="H71" s="17"/>
      <c r="I71" s="17"/>
      <c r="J71" s="17"/>
      <c r="K71" s="17"/>
      <c r="L71" s="20"/>
    </row>
    <row r="72" spans="2:12" ht="13.5" thickBot="1" x14ac:dyDescent="0.25">
      <c r="B72" s="21">
        <v>1</v>
      </c>
      <c r="C72" s="125">
        <v>2</v>
      </c>
      <c r="D72" s="126"/>
      <c r="E72" s="22"/>
      <c r="F72" s="23">
        <v>4</v>
      </c>
      <c r="G72" s="23">
        <v>5</v>
      </c>
      <c r="H72" s="23">
        <v>6</v>
      </c>
      <c r="I72" s="23">
        <v>7</v>
      </c>
      <c r="J72" s="23">
        <v>8</v>
      </c>
      <c r="K72" s="23">
        <v>9</v>
      </c>
      <c r="L72" s="23">
        <v>10</v>
      </c>
    </row>
    <row r="73" spans="2:12" ht="16.5" customHeight="1" x14ac:dyDescent="0.2">
      <c r="B73" s="2"/>
      <c r="C73" s="100"/>
      <c r="D73" s="100"/>
      <c r="E73" s="25" t="s">
        <v>48</v>
      </c>
      <c r="F73" s="60"/>
      <c r="G73" s="60"/>
      <c r="H73" s="61"/>
      <c r="I73" s="61"/>
      <c r="J73" s="61"/>
      <c r="K73" s="61"/>
      <c r="L73" s="62"/>
    </row>
    <row r="74" spans="2:12" ht="226.5" customHeight="1" thickBot="1" x14ac:dyDescent="0.25">
      <c r="B74" s="3" t="s">
        <v>112</v>
      </c>
      <c r="C74" s="101"/>
      <c r="D74" s="101"/>
      <c r="E74" s="30"/>
      <c r="F74" s="31" t="s">
        <v>45</v>
      </c>
      <c r="G74" s="32">
        <v>1</v>
      </c>
      <c r="H74" s="33"/>
      <c r="I74" s="34"/>
      <c r="J74" s="75"/>
      <c r="K74" s="34">
        <f>G74*J74</f>
        <v>0</v>
      </c>
      <c r="L74" s="35">
        <f t="shared" ref="L74" si="15">I74+K74</f>
        <v>0</v>
      </c>
    </row>
    <row r="75" spans="2:12" ht="13.7" customHeight="1" x14ac:dyDescent="0.2">
      <c r="B75" s="4"/>
      <c r="C75" s="102"/>
      <c r="D75" s="102"/>
      <c r="E75" s="25" t="s">
        <v>22</v>
      </c>
      <c r="F75" s="36"/>
      <c r="G75" s="36"/>
      <c r="H75" s="7"/>
      <c r="I75" s="7"/>
      <c r="J75" s="7"/>
      <c r="K75" s="7"/>
      <c r="L75" s="37"/>
    </row>
    <row r="76" spans="2:12" s="29" customFormat="1" x14ac:dyDescent="0.2">
      <c r="B76" s="1" t="s">
        <v>113</v>
      </c>
      <c r="C76" s="99"/>
      <c r="D76" s="99"/>
      <c r="E76" s="38" t="s">
        <v>23</v>
      </c>
      <c r="F76" s="39" t="s">
        <v>45</v>
      </c>
      <c r="G76" s="40">
        <v>6</v>
      </c>
      <c r="H76" s="76"/>
      <c r="I76" s="41">
        <f>G76*H76</f>
        <v>0</v>
      </c>
      <c r="J76" s="77"/>
      <c r="K76" s="41">
        <f>G76*J76</f>
        <v>0</v>
      </c>
      <c r="L76" s="35">
        <f t="shared" ref="L76:L79" si="16">I76+K76</f>
        <v>0</v>
      </c>
    </row>
    <row r="77" spans="2:12" s="29" customFormat="1" x14ac:dyDescent="0.2">
      <c r="B77" s="1" t="s">
        <v>114</v>
      </c>
      <c r="C77" s="99"/>
      <c r="D77" s="99"/>
      <c r="E77" s="38" t="s">
        <v>80</v>
      </c>
      <c r="F77" s="39" t="s">
        <v>45</v>
      </c>
      <c r="G77" s="40">
        <v>16</v>
      </c>
      <c r="H77" s="76"/>
      <c r="I77" s="41">
        <f t="shared" ref="I77:I80" si="17">G77*H77</f>
        <v>0</v>
      </c>
      <c r="J77" s="75"/>
      <c r="K77" s="41">
        <f t="shared" ref="K77:K80" si="18">G77*J77</f>
        <v>0</v>
      </c>
      <c r="L77" s="35">
        <f t="shared" si="16"/>
        <v>0</v>
      </c>
    </row>
    <row r="78" spans="2:12" s="29" customFormat="1" x14ac:dyDescent="0.2">
      <c r="B78" s="1" t="s">
        <v>115</v>
      </c>
      <c r="C78" s="99"/>
      <c r="D78" s="99"/>
      <c r="E78" s="38" t="s">
        <v>81</v>
      </c>
      <c r="F78" s="39" t="s">
        <v>45</v>
      </c>
      <c r="G78" s="40">
        <v>16</v>
      </c>
      <c r="H78" s="76"/>
      <c r="I78" s="41">
        <f t="shared" si="17"/>
        <v>0</v>
      </c>
      <c r="J78" s="75"/>
      <c r="K78" s="41">
        <f t="shared" si="18"/>
        <v>0</v>
      </c>
      <c r="L78" s="35">
        <f t="shared" si="16"/>
        <v>0</v>
      </c>
    </row>
    <row r="79" spans="2:12" s="29" customFormat="1" x14ac:dyDescent="0.2">
      <c r="B79" s="1" t="s">
        <v>116</v>
      </c>
      <c r="C79" s="99"/>
      <c r="D79" s="99"/>
      <c r="E79" s="42" t="s">
        <v>82</v>
      </c>
      <c r="F79" s="39" t="s">
        <v>45</v>
      </c>
      <c r="G79" s="40">
        <v>16</v>
      </c>
      <c r="H79" s="76"/>
      <c r="I79" s="41">
        <f t="shared" si="17"/>
        <v>0</v>
      </c>
      <c r="J79" s="75"/>
      <c r="K79" s="41">
        <f t="shared" si="18"/>
        <v>0</v>
      </c>
      <c r="L79" s="35">
        <f t="shared" si="16"/>
        <v>0</v>
      </c>
    </row>
    <row r="80" spans="2:12" ht="13.5" thickBot="1" x14ac:dyDescent="0.25">
      <c r="B80" s="1" t="s">
        <v>117</v>
      </c>
      <c r="C80" s="99"/>
      <c r="D80" s="99"/>
      <c r="E80" s="38" t="s">
        <v>29</v>
      </c>
      <c r="F80" s="39" t="s">
        <v>45</v>
      </c>
      <c r="G80" s="40">
        <v>3</v>
      </c>
      <c r="H80" s="76"/>
      <c r="I80" s="41">
        <f t="shared" si="17"/>
        <v>0</v>
      </c>
      <c r="J80" s="75"/>
      <c r="K80" s="41">
        <f t="shared" si="18"/>
        <v>0</v>
      </c>
      <c r="L80" s="35">
        <f t="shared" ref="L80" si="19">I80+K80</f>
        <v>0</v>
      </c>
    </row>
    <row r="81" spans="2:12" x14ac:dyDescent="0.2">
      <c r="B81" s="4"/>
      <c r="C81" s="102"/>
      <c r="D81" s="102"/>
      <c r="E81" s="25" t="s">
        <v>30</v>
      </c>
      <c r="F81" s="36"/>
      <c r="G81" s="36"/>
      <c r="H81" s="7"/>
      <c r="I81" s="7"/>
      <c r="J81" s="7"/>
      <c r="K81" s="7"/>
      <c r="L81" s="37"/>
    </row>
    <row r="82" spans="2:12" x14ac:dyDescent="0.2">
      <c r="B82" s="1" t="s">
        <v>118</v>
      </c>
      <c r="C82" s="99"/>
      <c r="D82" s="99"/>
      <c r="E82" s="38" t="s">
        <v>53</v>
      </c>
      <c r="F82" s="39" t="s">
        <v>45</v>
      </c>
      <c r="G82" s="32">
        <v>4</v>
      </c>
      <c r="H82" s="76"/>
      <c r="I82" s="41">
        <f>G82*H82</f>
        <v>0</v>
      </c>
      <c r="J82" s="75"/>
      <c r="K82" s="41">
        <f>G82*J82</f>
        <v>0</v>
      </c>
      <c r="L82" s="35">
        <f t="shared" ref="L82:L84" si="20">I82+K82</f>
        <v>0</v>
      </c>
    </row>
    <row r="83" spans="2:12" x14ac:dyDescent="0.2">
      <c r="B83" s="1" t="s">
        <v>119</v>
      </c>
      <c r="C83" s="99"/>
      <c r="D83" s="99"/>
      <c r="E83" s="38" t="s">
        <v>49</v>
      </c>
      <c r="F83" s="39" t="s">
        <v>45</v>
      </c>
      <c r="G83" s="32">
        <v>1</v>
      </c>
      <c r="H83" s="76"/>
      <c r="I83" s="41">
        <f t="shared" ref="I83:I84" si="21">G83*H83</f>
        <v>0</v>
      </c>
      <c r="J83" s="75"/>
      <c r="K83" s="41">
        <f t="shared" ref="K83:K84" si="22">G83*J83</f>
        <v>0</v>
      </c>
      <c r="L83" s="35">
        <f t="shared" si="20"/>
        <v>0</v>
      </c>
    </row>
    <row r="84" spans="2:12" s="29" customFormat="1" ht="13.5" thickBot="1" x14ac:dyDescent="0.25">
      <c r="B84" s="3" t="s">
        <v>120</v>
      </c>
      <c r="C84" s="101"/>
      <c r="D84" s="101"/>
      <c r="E84" s="42" t="s">
        <v>54</v>
      </c>
      <c r="F84" s="39" t="s">
        <v>45</v>
      </c>
      <c r="G84" s="32">
        <v>1</v>
      </c>
      <c r="H84" s="76"/>
      <c r="I84" s="41">
        <f t="shared" si="21"/>
        <v>0</v>
      </c>
      <c r="J84" s="75"/>
      <c r="K84" s="41">
        <f t="shared" si="22"/>
        <v>0</v>
      </c>
      <c r="L84" s="35">
        <f t="shared" si="20"/>
        <v>0</v>
      </c>
    </row>
    <row r="85" spans="2:12" s="29" customFormat="1" x14ac:dyDescent="0.2">
      <c r="B85" s="4"/>
      <c r="C85" s="102"/>
      <c r="D85" s="102"/>
      <c r="E85" s="25" t="s">
        <v>24</v>
      </c>
      <c r="F85" s="36"/>
      <c r="G85" s="36"/>
      <c r="H85" s="7"/>
      <c r="I85" s="7"/>
      <c r="J85" s="7"/>
      <c r="K85" s="7"/>
      <c r="L85" s="37"/>
    </row>
    <row r="86" spans="2:12" x14ac:dyDescent="0.2">
      <c r="B86" s="1" t="s">
        <v>121</v>
      </c>
      <c r="C86" s="43"/>
      <c r="D86" s="44"/>
      <c r="E86" s="38" t="s">
        <v>59</v>
      </c>
      <c r="F86" s="39" t="s">
        <v>45</v>
      </c>
      <c r="G86" s="40">
        <v>1</v>
      </c>
      <c r="H86" s="76"/>
      <c r="I86" s="41">
        <f>G86*H86</f>
        <v>0</v>
      </c>
      <c r="J86" s="77"/>
      <c r="K86" s="41">
        <f>G86*J86</f>
        <v>0</v>
      </c>
      <c r="L86" s="35">
        <f t="shared" ref="L86:L92" si="23">I86+K86</f>
        <v>0</v>
      </c>
    </row>
    <row r="87" spans="2:12" x14ac:dyDescent="0.2">
      <c r="B87" s="1" t="s">
        <v>122</v>
      </c>
      <c r="C87" s="43"/>
      <c r="D87" s="44"/>
      <c r="E87" s="38" t="s">
        <v>16</v>
      </c>
      <c r="F87" s="39" t="s">
        <v>45</v>
      </c>
      <c r="G87" s="40">
        <v>1</v>
      </c>
      <c r="H87" s="76"/>
      <c r="I87" s="41">
        <f t="shared" ref="I87:I107" si="24">G87*H87</f>
        <v>0</v>
      </c>
      <c r="J87" s="77"/>
      <c r="K87" s="41">
        <f t="shared" ref="K87:K108" si="25">G87*J87</f>
        <v>0</v>
      </c>
      <c r="L87" s="35">
        <f t="shared" si="23"/>
        <v>0</v>
      </c>
    </row>
    <row r="88" spans="2:12" x14ac:dyDescent="0.2">
      <c r="B88" s="1" t="s">
        <v>123</v>
      </c>
      <c r="C88" s="43"/>
      <c r="D88" s="44"/>
      <c r="E88" s="38" t="s">
        <v>25</v>
      </c>
      <c r="F88" s="39" t="s">
        <v>45</v>
      </c>
      <c r="G88" s="40">
        <v>1</v>
      </c>
      <c r="H88" s="76"/>
      <c r="I88" s="41">
        <f t="shared" si="24"/>
        <v>0</v>
      </c>
      <c r="J88" s="77"/>
      <c r="K88" s="41">
        <f t="shared" si="25"/>
        <v>0</v>
      </c>
      <c r="L88" s="35">
        <f t="shared" si="23"/>
        <v>0</v>
      </c>
    </row>
    <row r="89" spans="2:12" x14ac:dyDescent="0.2">
      <c r="B89" s="1" t="s">
        <v>124</v>
      </c>
      <c r="C89" s="45"/>
      <c r="D89" s="46"/>
      <c r="E89" s="42" t="s">
        <v>33</v>
      </c>
      <c r="F89" s="39" t="s">
        <v>45</v>
      </c>
      <c r="G89" s="40">
        <v>2</v>
      </c>
      <c r="H89" s="76"/>
      <c r="I89" s="41">
        <f t="shared" si="24"/>
        <v>0</v>
      </c>
      <c r="J89" s="75"/>
      <c r="K89" s="41">
        <f t="shared" si="25"/>
        <v>0</v>
      </c>
      <c r="L89" s="35">
        <f t="shared" si="23"/>
        <v>0</v>
      </c>
    </row>
    <row r="90" spans="2:12" x14ac:dyDescent="0.2">
      <c r="B90" s="1" t="s">
        <v>125</v>
      </c>
      <c r="C90" s="43"/>
      <c r="D90" s="44"/>
      <c r="E90" s="42" t="s">
        <v>40</v>
      </c>
      <c r="F90" s="47" t="s">
        <v>14</v>
      </c>
      <c r="G90" s="40">
        <v>1</v>
      </c>
      <c r="H90" s="76"/>
      <c r="I90" s="41">
        <f t="shared" si="24"/>
        <v>0</v>
      </c>
      <c r="J90" s="75"/>
      <c r="K90" s="41">
        <f t="shared" si="25"/>
        <v>0</v>
      </c>
      <c r="L90" s="35">
        <f t="shared" si="23"/>
        <v>0</v>
      </c>
    </row>
    <row r="91" spans="2:12" x14ac:dyDescent="0.2">
      <c r="B91" s="1" t="s">
        <v>126</v>
      </c>
      <c r="C91" s="43"/>
      <c r="D91" s="44"/>
      <c r="E91" s="42" t="s">
        <v>50</v>
      </c>
      <c r="F91" s="39" t="s">
        <v>45</v>
      </c>
      <c r="G91" s="40">
        <v>2</v>
      </c>
      <c r="H91" s="76"/>
      <c r="I91" s="41">
        <f t="shared" si="24"/>
        <v>0</v>
      </c>
      <c r="J91" s="75"/>
      <c r="K91" s="41">
        <f t="shared" si="25"/>
        <v>0</v>
      </c>
      <c r="L91" s="35">
        <f t="shared" si="23"/>
        <v>0</v>
      </c>
    </row>
    <row r="92" spans="2:12" ht="13.5" thickBot="1" x14ac:dyDescent="0.25">
      <c r="B92" s="132" t="s">
        <v>127</v>
      </c>
      <c r="C92" s="48"/>
      <c r="D92" s="49"/>
      <c r="E92" s="50" t="s">
        <v>41</v>
      </c>
      <c r="F92" s="39" t="s">
        <v>45</v>
      </c>
      <c r="G92" s="40">
        <v>8</v>
      </c>
      <c r="H92" s="76"/>
      <c r="I92" s="41">
        <f t="shared" si="24"/>
        <v>0</v>
      </c>
      <c r="J92" s="75"/>
      <c r="K92" s="41">
        <f t="shared" si="25"/>
        <v>0</v>
      </c>
      <c r="L92" s="35">
        <f t="shared" si="23"/>
        <v>0</v>
      </c>
    </row>
    <row r="93" spans="2:12" x14ac:dyDescent="0.2">
      <c r="B93" s="4"/>
      <c r="C93" s="51"/>
      <c r="D93" s="52"/>
      <c r="E93" s="25" t="s">
        <v>26</v>
      </c>
      <c r="F93" s="36"/>
      <c r="G93" s="36"/>
      <c r="H93" s="7"/>
      <c r="I93" s="7"/>
      <c r="J93" s="7"/>
      <c r="K93" s="7"/>
      <c r="L93" s="37"/>
    </row>
    <row r="94" spans="2:12" s="29" customFormat="1" x14ac:dyDescent="0.2">
      <c r="B94" s="1" t="s">
        <v>128</v>
      </c>
      <c r="C94" s="43"/>
      <c r="D94" s="44"/>
      <c r="E94" s="38" t="s">
        <v>51</v>
      </c>
      <c r="F94" s="39" t="s">
        <v>45</v>
      </c>
      <c r="G94" s="40">
        <v>1</v>
      </c>
      <c r="H94" s="76"/>
      <c r="I94" s="41">
        <f t="shared" si="24"/>
        <v>0</v>
      </c>
      <c r="J94" s="77"/>
      <c r="K94" s="41">
        <f t="shared" si="25"/>
        <v>0</v>
      </c>
      <c r="L94" s="35">
        <f t="shared" ref="L94:L96" si="26">I94+K94</f>
        <v>0</v>
      </c>
    </row>
    <row r="95" spans="2:12" x14ac:dyDescent="0.2">
      <c r="B95" s="1" t="s">
        <v>129</v>
      </c>
      <c r="C95" s="43"/>
      <c r="D95" s="44"/>
      <c r="E95" s="38" t="s">
        <v>19</v>
      </c>
      <c r="F95" s="39" t="s">
        <v>45</v>
      </c>
      <c r="G95" s="40">
        <v>1</v>
      </c>
      <c r="H95" s="76"/>
      <c r="I95" s="41">
        <f t="shared" si="24"/>
        <v>0</v>
      </c>
      <c r="J95" s="75"/>
      <c r="K95" s="41">
        <f t="shared" si="25"/>
        <v>0</v>
      </c>
      <c r="L95" s="35">
        <f t="shared" si="26"/>
        <v>0</v>
      </c>
    </row>
    <row r="96" spans="2:12" x14ac:dyDescent="0.2">
      <c r="B96" s="1" t="s">
        <v>130</v>
      </c>
      <c r="C96" s="43"/>
      <c r="D96" s="44"/>
      <c r="E96" s="38" t="s">
        <v>52</v>
      </c>
      <c r="F96" s="39" t="s">
        <v>45</v>
      </c>
      <c r="G96" s="40">
        <v>1</v>
      </c>
      <c r="H96" s="76"/>
      <c r="I96" s="41">
        <f t="shared" si="24"/>
        <v>0</v>
      </c>
      <c r="J96" s="75"/>
      <c r="K96" s="41">
        <f t="shared" si="25"/>
        <v>0</v>
      </c>
      <c r="L96" s="35">
        <f t="shared" si="26"/>
        <v>0</v>
      </c>
    </row>
    <row r="97" spans="2:12" s="29" customFormat="1" ht="13.5" thickBot="1" x14ac:dyDescent="0.25">
      <c r="B97" s="3" t="s">
        <v>131</v>
      </c>
      <c r="C97" s="45"/>
      <c r="D97" s="46"/>
      <c r="E97" s="42" t="s">
        <v>68</v>
      </c>
      <c r="F97" s="47" t="s">
        <v>45</v>
      </c>
      <c r="G97" s="32">
        <v>2</v>
      </c>
      <c r="H97" s="88"/>
      <c r="I97" s="89">
        <f t="shared" si="24"/>
        <v>0</v>
      </c>
      <c r="J97" s="75"/>
      <c r="K97" s="41">
        <f t="shared" si="25"/>
        <v>0</v>
      </c>
      <c r="L97" s="90">
        <f>I97+K97</f>
        <v>0</v>
      </c>
    </row>
    <row r="98" spans="2:12" s="29" customFormat="1" x14ac:dyDescent="0.2">
      <c r="B98" s="4"/>
      <c r="C98" s="102"/>
      <c r="D98" s="102"/>
      <c r="E98" s="25" t="s">
        <v>31</v>
      </c>
      <c r="F98" s="36"/>
      <c r="G98" s="36"/>
      <c r="H98" s="7"/>
      <c r="I98" s="7"/>
      <c r="J98" s="7"/>
      <c r="K98" s="7"/>
      <c r="L98" s="37"/>
    </row>
    <row r="99" spans="2:12" s="29" customFormat="1" x14ac:dyDescent="0.2">
      <c r="B99" s="1" t="s">
        <v>132</v>
      </c>
      <c r="C99" s="99"/>
      <c r="D99" s="99"/>
      <c r="E99" s="38" t="s">
        <v>27</v>
      </c>
      <c r="F99" s="39" t="s">
        <v>85</v>
      </c>
      <c r="G99" s="78">
        <v>5</v>
      </c>
      <c r="H99" s="76"/>
      <c r="I99" s="41">
        <f t="shared" si="24"/>
        <v>0</v>
      </c>
      <c r="J99" s="75"/>
      <c r="K99" s="41">
        <f t="shared" si="25"/>
        <v>0</v>
      </c>
      <c r="L99" s="35">
        <f t="shared" ref="L99:L100" si="27">I99+K99</f>
        <v>0</v>
      </c>
    </row>
    <row r="100" spans="2:12" s="29" customFormat="1" ht="13.5" thickBot="1" x14ac:dyDescent="0.25">
      <c r="B100" s="91" t="s">
        <v>133</v>
      </c>
      <c r="C100" s="113"/>
      <c r="D100" s="113"/>
      <c r="E100" s="50" t="s">
        <v>15</v>
      </c>
      <c r="F100" s="83" t="s">
        <v>14</v>
      </c>
      <c r="G100" s="84">
        <v>1</v>
      </c>
      <c r="H100" s="96"/>
      <c r="I100" s="86">
        <f t="shared" si="24"/>
        <v>0</v>
      </c>
      <c r="J100" s="92"/>
      <c r="K100" s="41">
        <f t="shared" si="25"/>
        <v>0</v>
      </c>
      <c r="L100" s="87">
        <f t="shared" si="27"/>
        <v>0</v>
      </c>
    </row>
    <row r="101" spans="2:12" x14ac:dyDescent="0.2">
      <c r="B101" s="4"/>
      <c r="C101" s="102"/>
      <c r="D101" s="102"/>
      <c r="E101" s="25" t="s">
        <v>32</v>
      </c>
      <c r="F101" s="36" t="s">
        <v>14</v>
      </c>
      <c r="G101" s="36"/>
      <c r="H101" s="7"/>
      <c r="I101" s="7"/>
      <c r="J101" s="7"/>
      <c r="K101" s="7"/>
      <c r="L101" s="37"/>
    </row>
    <row r="102" spans="2:12" ht="25.5" x14ac:dyDescent="0.2">
      <c r="B102" s="5" t="s">
        <v>134</v>
      </c>
      <c r="C102" s="43"/>
      <c r="D102" s="44"/>
      <c r="E102" s="38" t="s">
        <v>28</v>
      </c>
      <c r="F102" s="39" t="s">
        <v>17</v>
      </c>
      <c r="G102" s="40">
        <v>1</v>
      </c>
      <c r="H102" s="33"/>
      <c r="I102" s="41"/>
      <c r="J102" s="93"/>
      <c r="K102" s="41">
        <f t="shared" si="25"/>
        <v>0</v>
      </c>
      <c r="L102" s="35">
        <f t="shared" ref="L102:L108" si="28">I102+K102</f>
        <v>0</v>
      </c>
    </row>
    <row r="103" spans="2:12" x14ac:dyDescent="0.2">
      <c r="B103" s="5" t="s">
        <v>135</v>
      </c>
      <c r="C103" s="43"/>
      <c r="D103" s="44"/>
      <c r="E103" s="38" t="s">
        <v>65</v>
      </c>
      <c r="F103" s="39" t="s">
        <v>45</v>
      </c>
      <c r="G103" s="40">
        <v>1</v>
      </c>
      <c r="H103" s="76"/>
      <c r="I103" s="41">
        <f t="shared" si="24"/>
        <v>0</v>
      </c>
      <c r="J103" s="75"/>
      <c r="K103" s="41">
        <f t="shared" si="25"/>
        <v>0</v>
      </c>
      <c r="L103" s="35">
        <f t="shared" si="28"/>
        <v>0</v>
      </c>
    </row>
    <row r="104" spans="2:12" x14ac:dyDescent="0.2">
      <c r="B104" s="5" t="s">
        <v>136</v>
      </c>
      <c r="C104" s="43"/>
      <c r="D104" s="44"/>
      <c r="E104" s="38" t="s">
        <v>66</v>
      </c>
      <c r="F104" s="39" t="s">
        <v>45</v>
      </c>
      <c r="G104" s="40">
        <v>1</v>
      </c>
      <c r="H104" s="76"/>
      <c r="I104" s="41">
        <f t="shared" si="24"/>
        <v>0</v>
      </c>
      <c r="J104" s="75"/>
      <c r="K104" s="41">
        <f t="shared" si="25"/>
        <v>0</v>
      </c>
      <c r="L104" s="35">
        <f t="shared" si="28"/>
        <v>0</v>
      </c>
    </row>
    <row r="105" spans="2:12" x14ac:dyDescent="0.2">
      <c r="B105" s="5" t="s">
        <v>137</v>
      </c>
      <c r="C105" s="43"/>
      <c r="D105" s="44"/>
      <c r="E105" s="38" t="s">
        <v>67</v>
      </c>
      <c r="F105" s="39" t="s">
        <v>45</v>
      </c>
      <c r="G105" s="40">
        <v>1</v>
      </c>
      <c r="H105" s="76"/>
      <c r="I105" s="41">
        <f t="shared" si="24"/>
        <v>0</v>
      </c>
      <c r="J105" s="75"/>
      <c r="K105" s="41">
        <f t="shared" si="25"/>
        <v>0</v>
      </c>
      <c r="L105" s="35">
        <f t="shared" si="28"/>
        <v>0</v>
      </c>
    </row>
    <row r="106" spans="2:12" x14ac:dyDescent="0.2">
      <c r="B106" s="5" t="s">
        <v>138</v>
      </c>
      <c r="C106" s="43"/>
      <c r="D106" s="44"/>
      <c r="E106" s="53" t="s">
        <v>34</v>
      </c>
      <c r="F106" s="39" t="s">
        <v>45</v>
      </c>
      <c r="G106" s="40">
        <v>1</v>
      </c>
      <c r="H106" s="76"/>
      <c r="I106" s="41">
        <f t="shared" si="24"/>
        <v>0</v>
      </c>
      <c r="J106" s="75"/>
      <c r="K106" s="41">
        <f t="shared" si="25"/>
        <v>0</v>
      </c>
      <c r="L106" s="35">
        <f t="shared" si="28"/>
        <v>0</v>
      </c>
    </row>
    <row r="107" spans="2:12" s="29" customFormat="1" x14ac:dyDescent="0.2">
      <c r="B107" s="5" t="s">
        <v>139</v>
      </c>
      <c r="C107" s="45"/>
      <c r="D107" s="46"/>
      <c r="E107" s="42" t="s">
        <v>35</v>
      </c>
      <c r="F107" s="47" t="s">
        <v>14</v>
      </c>
      <c r="G107" s="40">
        <v>1</v>
      </c>
      <c r="H107" s="76"/>
      <c r="I107" s="41">
        <f t="shared" si="24"/>
        <v>0</v>
      </c>
      <c r="J107" s="75"/>
      <c r="K107" s="41">
        <f t="shared" si="25"/>
        <v>0</v>
      </c>
      <c r="L107" s="35">
        <f t="shared" si="28"/>
        <v>0</v>
      </c>
    </row>
    <row r="108" spans="2:12" s="29" customFormat="1" ht="39" thickBot="1" x14ac:dyDescent="0.25">
      <c r="B108" s="79" t="s">
        <v>140</v>
      </c>
      <c r="C108" s="80"/>
      <c r="D108" s="81"/>
      <c r="E108" s="82" t="s">
        <v>38</v>
      </c>
      <c r="F108" s="83" t="s">
        <v>14</v>
      </c>
      <c r="G108" s="84">
        <v>1</v>
      </c>
      <c r="H108" s="85"/>
      <c r="I108" s="86"/>
      <c r="J108" s="92"/>
      <c r="K108" s="41">
        <f t="shared" si="25"/>
        <v>0</v>
      </c>
      <c r="L108" s="87">
        <f t="shared" si="28"/>
        <v>0</v>
      </c>
    </row>
    <row r="109" spans="2:12" ht="18.75" thickBot="1" x14ac:dyDescent="0.3"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</row>
    <row r="110" spans="2:12" ht="18.75" thickBot="1" x14ac:dyDescent="0.3">
      <c r="B110" s="114" t="s">
        <v>46</v>
      </c>
      <c r="C110" s="115"/>
      <c r="D110" s="115"/>
      <c r="E110" s="115"/>
      <c r="F110" s="55"/>
      <c r="G110" s="55"/>
      <c r="H110" s="116">
        <f>SUM(L74:L108)</f>
        <v>0</v>
      </c>
      <c r="I110" s="117"/>
      <c r="J110" s="56"/>
      <c r="K110" s="56"/>
      <c r="L110" s="57"/>
    </row>
    <row r="111" spans="2:12" x14ac:dyDescent="0.2">
      <c r="B111" s="6"/>
      <c r="C111" s="63"/>
      <c r="D111" s="63"/>
      <c r="E111" s="64"/>
      <c r="F111" s="63"/>
      <c r="G111" s="65"/>
      <c r="H111" s="66"/>
      <c r="I111" s="67"/>
      <c r="J111" s="68"/>
      <c r="K111" s="67"/>
      <c r="L111" s="68"/>
    </row>
    <row r="112" spans="2:12" x14ac:dyDescent="0.2">
      <c r="B112" s="69"/>
      <c r="C112" s="69"/>
      <c r="D112" s="69"/>
      <c r="E112" s="69"/>
      <c r="F112" s="70"/>
      <c r="G112" s="70"/>
      <c r="H112" s="69"/>
      <c r="I112" s="69"/>
      <c r="J112" s="69"/>
      <c r="K112" s="69"/>
      <c r="L112" s="69"/>
    </row>
    <row r="113" spans="2:12" s="56" customFormat="1" ht="16.5" customHeight="1" x14ac:dyDescent="0.25">
      <c r="B113" s="111"/>
      <c r="C113" s="111"/>
      <c r="D113" s="111"/>
      <c r="E113" s="111"/>
      <c r="F113" s="71"/>
      <c r="G113" s="71"/>
      <c r="H113" s="112"/>
      <c r="I113" s="112"/>
      <c r="J113" s="72"/>
      <c r="K113" s="72"/>
      <c r="L113" s="71"/>
    </row>
    <row r="114" spans="2:12" ht="13.5" thickBot="1" x14ac:dyDescent="0.25"/>
    <row r="115" spans="2:12" s="56" customFormat="1" ht="21" thickBot="1" x14ac:dyDescent="0.35">
      <c r="B115" s="73" t="s">
        <v>47</v>
      </c>
      <c r="C115" s="74"/>
      <c r="D115" s="74"/>
      <c r="E115" s="74"/>
      <c r="F115" s="74"/>
      <c r="G115" s="74"/>
      <c r="H115" s="130">
        <f>H57+H110</f>
        <v>0</v>
      </c>
      <c r="I115" s="131"/>
    </row>
  </sheetData>
  <sheetProtection sheet="1" objects="1" scenarios="1"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72">
    <mergeCell ref="F68:F70"/>
    <mergeCell ref="G68:G70"/>
    <mergeCell ref="H68:L68"/>
    <mergeCell ref="H69:I69"/>
    <mergeCell ref="J69:K69"/>
    <mergeCell ref="L69:L70"/>
    <mergeCell ref="H115:I115"/>
    <mergeCell ref="B15:D15"/>
    <mergeCell ref="B71:D71"/>
    <mergeCell ref="H57:I57"/>
    <mergeCell ref="B57:E57"/>
    <mergeCell ref="C72:D72"/>
    <mergeCell ref="D66:E66"/>
    <mergeCell ref="C47:D47"/>
    <mergeCell ref="C48:D48"/>
    <mergeCell ref="C49:D49"/>
    <mergeCell ref="B68:B70"/>
    <mergeCell ref="C68:D70"/>
    <mergeCell ref="E68:E70"/>
    <mergeCell ref="C46:D46"/>
    <mergeCell ref="C73:D73"/>
    <mergeCell ref="C74:D74"/>
    <mergeCell ref="C24:D24"/>
    <mergeCell ref="C31:D31"/>
    <mergeCell ref="C20:D20"/>
    <mergeCell ref="C21:D21"/>
    <mergeCell ref="C28:D28"/>
    <mergeCell ref="C12:D14"/>
    <mergeCell ref="F12:F14"/>
    <mergeCell ref="C16:D16"/>
    <mergeCell ref="E12:E14"/>
    <mergeCell ref="C23:D23"/>
    <mergeCell ref="C75:D75"/>
    <mergeCell ref="C76:D76"/>
    <mergeCell ref="C77:D77"/>
    <mergeCell ref="C78:D78"/>
    <mergeCell ref="C79:D79"/>
    <mergeCell ref="C85:D85"/>
    <mergeCell ref="C101:D101"/>
    <mergeCell ref="B113:E113"/>
    <mergeCell ref="H113:I113"/>
    <mergeCell ref="C80:D80"/>
    <mergeCell ref="C81:D81"/>
    <mergeCell ref="C82:D82"/>
    <mergeCell ref="C83:D83"/>
    <mergeCell ref="C84:D84"/>
    <mergeCell ref="C98:D98"/>
    <mergeCell ref="C99:D99"/>
    <mergeCell ref="C100:D100"/>
    <mergeCell ref="B110:E110"/>
    <mergeCell ref="H110:I110"/>
    <mergeCell ref="L13:L14"/>
    <mergeCell ref="H12:L12"/>
    <mergeCell ref="J13:K13"/>
    <mergeCell ref="G12:G14"/>
    <mergeCell ref="H13:I13"/>
    <mergeCell ref="B2:D2"/>
    <mergeCell ref="B61:I62"/>
    <mergeCell ref="C25:D25"/>
    <mergeCell ref="C27:D27"/>
    <mergeCell ref="C17:D17"/>
    <mergeCell ref="C32:D32"/>
    <mergeCell ref="C18:D18"/>
    <mergeCell ref="C30:D30"/>
    <mergeCell ref="C19:D19"/>
    <mergeCell ref="C22:D22"/>
    <mergeCell ref="C29:D29"/>
    <mergeCell ref="B5:I6"/>
    <mergeCell ref="D10:E10"/>
    <mergeCell ref="C33:D33"/>
    <mergeCell ref="C26:D26"/>
    <mergeCell ref="B12:B14"/>
  </mergeCells>
  <pageMargins left="0.70866141732283472" right="0.70866141732283472" top="0.78740157480314965" bottom="0.78740157480314965" header="0.31496062992125984" footer="0.31496062992125984"/>
  <pageSetup paperSize="9" scale="5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SDC Hradec Králové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Procházka Martin, DiS.</cp:lastModifiedBy>
  <cp:lastPrinted>2019-02-18T05:30:35Z</cp:lastPrinted>
  <dcterms:created xsi:type="dcterms:W3CDTF">2011-01-14T09:12:36Z</dcterms:created>
  <dcterms:modified xsi:type="dcterms:W3CDTF">2019-02-21T11:19:19Z</dcterms:modified>
</cp:coreProperties>
</file>